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05508_student_uwtsd_ac_uk/Documents/"/>
    </mc:Choice>
  </mc:AlternateContent>
  <xr:revisionPtr revIDLastSave="163" documentId="8_{314269DB-CC29-8647-A5E6-BBB8F4623DCA}" xr6:coauthVersionLast="47" xr6:coauthVersionMax="47" xr10:uidLastSave="{10E068BE-CD07-2C44-A792-85F3D1D89CD0}"/>
  <bookViews>
    <workbookView xWindow="13380" yWindow="500" windowWidth="15420" windowHeight="1626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7" i="1" l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G7" i="1"/>
  <c r="L7" i="1" s="1"/>
  <c r="G31" i="1"/>
  <c r="L31" i="1" s="1"/>
  <c r="B7" i="1"/>
  <c r="B8" i="1" s="1"/>
  <c r="H7" i="1"/>
  <c r="H8" i="1"/>
  <c r="G8" i="1" s="1"/>
  <c r="L8" i="1" s="1"/>
  <c r="H9" i="1"/>
  <c r="G9" i="1" s="1"/>
  <c r="L9" i="1" s="1"/>
  <c r="H10" i="1"/>
  <c r="G10" i="1" s="1"/>
  <c r="L10" i="1" s="1"/>
  <c r="H11" i="1"/>
  <c r="G11" i="1" s="1"/>
  <c r="L11" i="1" s="1"/>
  <c r="H12" i="1"/>
  <c r="G12" i="1" s="1"/>
  <c r="L12" i="1" s="1"/>
  <c r="H13" i="1"/>
  <c r="G13" i="1" s="1"/>
  <c r="L13" i="1" s="1"/>
  <c r="H14" i="1"/>
  <c r="G14" i="1" s="1"/>
  <c r="L14" i="1" s="1"/>
  <c r="H15" i="1"/>
  <c r="G15" i="1" s="1"/>
  <c r="L15" i="1" s="1"/>
  <c r="H16" i="1"/>
  <c r="G16" i="1" s="1"/>
  <c r="L16" i="1" s="1"/>
  <c r="H17" i="1"/>
  <c r="G17" i="1" s="1"/>
  <c r="L17" i="1" s="1"/>
  <c r="H18" i="1"/>
  <c r="G18" i="1" s="1"/>
  <c r="L18" i="1" s="1"/>
  <c r="H19" i="1"/>
  <c r="G19" i="1" s="1"/>
  <c r="L19" i="1" s="1"/>
  <c r="H20" i="1"/>
  <c r="G20" i="1" s="1"/>
  <c r="L20" i="1" s="1"/>
  <c r="H21" i="1"/>
  <c r="G21" i="1" s="1"/>
  <c r="L21" i="1" s="1"/>
  <c r="H22" i="1"/>
  <c r="G22" i="1" s="1"/>
  <c r="L22" i="1" s="1"/>
  <c r="H23" i="1"/>
  <c r="G23" i="1" s="1"/>
  <c r="L23" i="1" s="1"/>
  <c r="H24" i="1"/>
  <c r="G24" i="1" s="1"/>
  <c r="L24" i="1" s="1"/>
  <c r="H25" i="1"/>
  <c r="G25" i="1" s="1"/>
  <c r="L25" i="1" s="1"/>
  <c r="H26" i="1"/>
  <c r="G26" i="1" s="1"/>
  <c r="L26" i="1" s="1"/>
  <c r="H27" i="1"/>
  <c r="G27" i="1" s="1"/>
  <c r="L27" i="1" s="1"/>
  <c r="H28" i="1"/>
  <c r="G28" i="1" s="1"/>
  <c r="L28" i="1" s="1"/>
  <c r="H29" i="1"/>
  <c r="G29" i="1" s="1"/>
  <c r="L29" i="1" s="1"/>
  <c r="H30" i="1"/>
  <c r="G30" i="1" s="1"/>
  <c r="L30" i="1" s="1"/>
  <c r="H31" i="1"/>
  <c r="H32" i="1"/>
  <c r="G32" i="1" s="1"/>
  <c r="L32" i="1" s="1"/>
  <c r="H33" i="1"/>
  <c r="G33" i="1" s="1"/>
  <c r="L33" i="1" s="1"/>
  <c r="H34" i="1"/>
  <c r="G34" i="1" s="1"/>
  <c r="L34" i="1" s="1"/>
  <c r="H35" i="1"/>
  <c r="G35" i="1" s="1"/>
  <c r="L35" i="1" s="1"/>
  <c r="H36" i="1"/>
  <c r="G36" i="1" s="1"/>
  <c r="L36" i="1" s="1"/>
  <c r="H37" i="1"/>
  <c r="G37" i="1" s="1"/>
  <c r="L37" i="1" s="1"/>
  <c r="H38" i="1"/>
  <c r="G38" i="1" s="1"/>
  <c r="L38" i="1" s="1"/>
  <c r="H39" i="1"/>
  <c r="G39" i="1" s="1"/>
  <c r="L39" i="1" s="1"/>
  <c r="H40" i="1"/>
  <c r="G40" i="1" s="1"/>
  <c r="L40" i="1" s="1"/>
  <c r="H41" i="1"/>
  <c r="G41" i="1" s="1"/>
  <c r="L41" i="1" s="1"/>
  <c r="H42" i="1"/>
  <c r="G42" i="1" s="1"/>
  <c r="L42" i="1" s="1"/>
  <c r="H43" i="1"/>
  <c r="G43" i="1" s="1"/>
  <c r="L43" i="1" s="1"/>
  <c r="H44" i="1"/>
  <c r="G44" i="1" s="1"/>
  <c r="L44" i="1" s="1"/>
  <c r="H45" i="1"/>
  <c r="G45" i="1" s="1"/>
  <c r="L45" i="1" s="1"/>
  <c r="H46" i="1"/>
  <c r="G46" i="1" s="1"/>
  <c r="L46" i="1" s="1"/>
  <c r="H47" i="1"/>
  <c r="G47" i="1" s="1"/>
  <c r="L47" i="1" s="1"/>
  <c r="H48" i="1"/>
  <c r="G48" i="1" s="1"/>
  <c r="L48" i="1" s="1"/>
  <c r="H49" i="1"/>
  <c r="G49" i="1" s="1"/>
  <c r="L49" i="1" s="1"/>
  <c r="H50" i="1"/>
  <c r="G50" i="1" s="1"/>
  <c r="L50" i="1" s="1"/>
  <c r="H51" i="1"/>
  <c r="G51" i="1" s="1"/>
  <c r="L51" i="1" s="1"/>
  <c r="H52" i="1"/>
  <c r="G52" i="1" s="1"/>
  <c r="L52" i="1" s="1"/>
  <c r="H53" i="1"/>
  <c r="G53" i="1" s="1"/>
  <c r="L53" i="1" s="1"/>
  <c r="H54" i="1"/>
  <c r="G54" i="1" s="1"/>
  <c r="L54" i="1" s="1"/>
  <c r="H55" i="1"/>
  <c r="G55" i="1" s="1"/>
  <c r="L55" i="1" s="1"/>
  <c r="H56" i="1"/>
  <c r="G56" i="1" s="1"/>
  <c r="L56" i="1" s="1"/>
  <c r="H57" i="1"/>
  <c r="G57" i="1" s="1"/>
  <c r="L57" i="1" s="1"/>
  <c r="H58" i="1"/>
  <c r="G58" i="1" s="1"/>
  <c r="L58" i="1" s="1"/>
  <c r="H59" i="1"/>
  <c r="G59" i="1" s="1"/>
  <c r="L59" i="1" s="1"/>
  <c r="H60" i="1"/>
  <c r="G60" i="1" s="1"/>
  <c r="L60" i="1" s="1"/>
  <c r="H61" i="1"/>
  <c r="G61" i="1" s="1"/>
  <c r="L61" i="1" s="1"/>
  <c r="H62" i="1"/>
  <c r="G62" i="1" s="1"/>
  <c r="L62" i="1" s="1"/>
  <c r="H63" i="1"/>
  <c r="G63" i="1" s="1"/>
  <c r="L63" i="1" s="1"/>
  <c r="H64" i="1"/>
  <c r="G64" i="1" s="1"/>
  <c r="L64" i="1" s="1"/>
  <c r="H65" i="1"/>
  <c r="G65" i="1" s="1"/>
  <c r="L65" i="1" s="1"/>
  <c r="H66" i="1"/>
  <c r="G66" i="1" s="1"/>
  <c r="L66" i="1" s="1"/>
  <c r="H67" i="1"/>
  <c r="G67" i="1" s="1"/>
  <c r="L67" i="1" s="1"/>
  <c r="H68" i="1"/>
  <c r="G68" i="1" s="1"/>
  <c r="L68" i="1" s="1"/>
  <c r="H69" i="1"/>
  <c r="G69" i="1" s="1"/>
  <c r="L69" i="1" s="1"/>
  <c r="H70" i="1"/>
  <c r="G70" i="1" s="1"/>
  <c r="L70" i="1" s="1"/>
  <c r="H71" i="1"/>
  <c r="G71" i="1" s="1"/>
  <c r="L71" i="1" s="1"/>
  <c r="H72" i="1"/>
  <c r="G72" i="1" s="1"/>
  <c r="L72" i="1" s="1"/>
  <c r="H73" i="1"/>
  <c r="G73" i="1" s="1"/>
  <c r="L73" i="1" s="1"/>
  <c r="H74" i="1"/>
  <c r="G74" i="1" s="1"/>
  <c r="L74" i="1" s="1"/>
  <c r="H75" i="1"/>
  <c r="G75" i="1" s="1"/>
  <c r="L75" i="1" s="1"/>
  <c r="H76" i="1"/>
  <c r="G76" i="1" s="1"/>
  <c r="L76" i="1" s="1"/>
  <c r="H77" i="1"/>
  <c r="G77" i="1" s="1"/>
  <c r="L77" i="1" s="1"/>
  <c r="H78" i="1"/>
  <c r="G78" i="1" s="1"/>
  <c r="L78" i="1" s="1"/>
  <c r="H79" i="1"/>
  <c r="G79" i="1" s="1"/>
  <c r="L79" i="1" s="1"/>
  <c r="H80" i="1"/>
  <c r="G80" i="1" s="1"/>
  <c r="L80" i="1" s="1"/>
  <c r="H81" i="1"/>
  <c r="G81" i="1" s="1"/>
  <c r="L81" i="1" s="1"/>
  <c r="H82" i="1"/>
  <c r="G82" i="1" s="1"/>
  <c r="L82" i="1" s="1"/>
  <c r="H83" i="1"/>
  <c r="G83" i="1" s="1"/>
  <c r="L83" i="1" s="1"/>
  <c r="H84" i="1"/>
  <c r="G84" i="1" s="1"/>
  <c r="L84" i="1" s="1"/>
  <c r="H85" i="1"/>
  <c r="G85" i="1" s="1"/>
  <c r="L85" i="1" s="1"/>
  <c r="H86" i="1"/>
  <c r="G86" i="1" s="1"/>
  <c r="L86" i="1" s="1"/>
  <c r="H87" i="1"/>
  <c r="G87" i="1" s="1"/>
  <c r="L87" i="1" s="1"/>
  <c r="H88" i="1"/>
  <c r="G88" i="1" s="1"/>
  <c r="L88" i="1" s="1"/>
  <c r="H89" i="1"/>
  <c r="G89" i="1" s="1"/>
  <c r="L89" i="1" s="1"/>
  <c r="H90" i="1"/>
  <c r="G90" i="1" s="1"/>
  <c r="L90" i="1" s="1"/>
  <c r="H91" i="1"/>
  <c r="G91" i="1" s="1"/>
  <c r="L91" i="1" s="1"/>
  <c r="H92" i="1"/>
  <c r="G92" i="1" s="1"/>
  <c r="L92" i="1" s="1"/>
  <c r="H93" i="1"/>
  <c r="G93" i="1" s="1"/>
  <c r="L93" i="1" s="1"/>
  <c r="H94" i="1"/>
  <c r="G94" i="1" s="1"/>
  <c r="L94" i="1" s="1"/>
  <c r="H95" i="1"/>
  <c r="G95" i="1" s="1"/>
  <c r="L95" i="1" s="1"/>
  <c r="H96" i="1"/>
  <c r="G96" i="1" s="1"/>
  <c r="L96" i="1" s="1"/>
  <c r="H6" i="1"/>
  <c r="O6" i="1" s="1"/>
  <c r="P6" i="1" s="1"/>
  <c r="M16" i="1"/>
  <c r="N16" i="1" s="1"/>
  <c r="M17" i="1"/>
  <c r="N17" i="1" s="1"/>
  <c r="M18" i="1"/>
  <c r="Q18" i="1" s="1"/>
  <c r="M19" i="1"/>
  <c r="Q19" i="1" s="1"/>
  <c r="M20" i="1"/>
  <c r="Q20" i="1" s="1"/>
  <c r="M21" i="1"/>
  <c r="Q21" i="1" s="1"/>
  <c r="M22" i="1"/>
  <c r="Q22" i="1" s="1"/>
  <c r="M23" i="1"/>
  <c r="Q23" i="1" s="1"/>
  <c r="M24" i="1"/>
  <c r="N24" i="1" s="1"/>
  <c r="M25" i="1"/>
  <c r="N25" i="1" s="1"/>
  <c r="M26" i="1"/>
  <c r="Q26" i="1" s="1"/>
  <c r="M27" i="1"/>
  <c r="Q27" i="1" s="1"/>
  <c r="M28" i="1"/>
  <c r="Q28" i="1" s="1"/>
  <c r="M29" i="1"/>
  <c r="Q29" i="1" s="1"/>
  <c r="M30" i="1"/>
  <c r="Q30" i="1" s="1"/>
  <c r="M31" i="1"/>
  <c r="Q31" i="1" s="1"/>
  <c r="M32" i="1"/>
  <c r="Q32" i="1" s="1"/>
  <c r="M33" i="1"/>
  <c r="Q33" i="1" s="1"/>
  <c r="M34" i="1"/>
  <c r="Q34" i="1" s="1"/>
  <c r="M35" i="1"/>
  <c r="Q35" i="1" s="1"/>
  <c r="M36" i="1"/>
  <c r="Q36" i="1" s="1"/>
  <c r="M37" i="1"/>
  <c r="Q37" i="1" s="1"/>
  <c r="M38" i="1"/>
  <c r="Q38" i="1" s="1"/>
  <c r="M39" i="1"/>
  <c r="Q39" i="1" s="1"/>
  <c r="M40" i="1"/>
  <c r="N40" i="1" s="1"/>
  <c r="M41" i="1"/>
  <c r="N41" i="1" s="1"/>
  <c r="M42" i="1"/>
  <c r="Q42" i="1" s="1"/>
  <c r="M43" i="1"/>
  <c r="Q43" i="1" s="1"/>
  <c r="M44" i="1"/>
  <c r="Q44" i="1" s="1"/>
  <c r="M45" i="1"/>
  <c r="Q45" i="1" s="1"/>
  <c r="M46" i="1"/>
  <c r="Q46" i="1" s="1"/>
  <c r="M47" i="1"/>
  <c r="Q47" i="1" s="1"/>
  <c r="M48" i="1"/>
  <c r="N48" i="1" s="1"/>
  <c r="M49" i="1"/>
  <c r="N49" i="1" s="1"/>
  <c r="M50" i="1"/>
  <c r="Q50" i="1" s="1"/>
  <c r="M51" i="1"/>
  <c r="Q51" i="1" s="1"/>
  <c r="M52" i="1"/>
  <c r="Q52" i="1" s="1"/>
  <c r="M53" i="1"/>
  <c r="Q53" i="1" s="1"/>
  <c r="M54" i="1"/>
  <c r="Q54" i="1" s="1"/>
  <c r="M55" i="1"/>
  <c r="Q55" i="1" s="1"/>
  <c r="M56" i="1"/>
  <c r="N56" i="1" s="1"/>
  <c r="M57" i="1"/>
  <c r="N57" i="1" s="1"/>
  <c r="M58" i="1"/>
  <c r="Q58" i="1" s="1"/>
  <c r="M59" i="1"/>
  <c r="Q59" i="1" s="1"/>
  <c r="M60" i="1"/>
  <c r="Q60" i="1" s="1"/>
  <c r="M61" i="1"/>
  <c r="Q61" i="1" s="1"/>
  <c r="M62" i="1"/>
  <c r="Q62" i="1" s="1"/>
  <c r="M63" i="1"/>
  <c r="Q63" i="1" s="1"/>
  <c r="M64" i="1"/>
  <c r="Q64" i="1" s="1"/>
  <c r="M65" i="1"/>
  <c r="Q65" i="1" s="1"/>
  <c r="M66" i="1"/>
  <c r="Q66" i="1" s="1"/>
  <c r="M67" i="1"/>
  <c r="Q67" i="1" s="1"/>
  <c r="M68" i="1"/>
  <c r="Q68" i="1" s="1"/>
  <c r="M69" i="1"/>
  <c r="Q69" i="1" s="1"/>
  <c r="M70" i="1"/>
  <c r="Q70" i="1" s="1"/>
  <c r="M71" i="1"/>
  <c r="Q71" i="1" s="1"/>
  <c r="M72" i="1"/>
  <c r="N72" i="1" s="1"/>
  <c r="M73" i="1"/>
  <c r="N73" i="1" s="1"/>
  <c r="M74" i="1"/>
  <c r="Q74" i="1" s="1"/>
  <c r="M75" i="1"/>
  <c r="Q75" i="1" s="1"/>
  <c r="M76" i="1"/>
  <c r="Q76" i="1" s="1"/>
  <c r="M77" i="1"/>
  <c r="Q77" i="1" s="1"/>
  <c r="M78" i="1"/>
  <c r="Q78" i="1" s="1"/>
  <c r="M79" i="1"/>
  <c r="Q79" i="1" s="1"/>
  <c r="M80" i="1"/>
  <c r="N80" i="1" s="1"/>
  <c r="M81" i="1"/>
  <c r="N81" i="1" s="1"/>
  <c r="M82" i="1"/>
  <c r="Q82" i="1" s="1"/>
  <c r="M83" i="1"/>
  <c r="Q83" i="1" s="1"/>
  <c r="M84" i="1"/>
  <c r="Q84" i="1" s="1"/>
  <c r="M85" i="1"/>
  <c r="Q85" i="1" s="1"/>
  <c r="M86" i="1"/>
  <c r="Q86" i="1" s="1"/>
  <c r="M87" i="1"/>
  <c r="Q87" i="1" s="1"/>
  <c r="M88" i="1"/>
  <c r="N88" i="1" s="1"/>
  <c r="M89" i="1"/>
  <c r="N89" i="1" s="1"/>
  <c r="M90" i="1"/>
  <c r="Q90" i="1" s="1"/>
  <c r="M91" i="1"/>
  <c r="Q91" i="1" s="1"/>
  <c r="M92" i="1"/>
  <c r="Q92" i="1" s="1"/>
  <c r="M93" i="1"/>
  <c r="Q93" i="1" s="1"/>
  <c r="M94" i="1"/>
  <c r="Q94" i="1" s="1"/>
  <c r="M95" i="1"/>
  <c r="Q95" i="1" s="1"/>
  <c r="M96" i="1"/>
  <c r="Q96" i="1" s="1"/>
  <c r="M7" i="1"/>
  <c r="Q7" i="1" s="1"/>
  <c r="M8" i="1"/>
  <c r="Q8" i="1" s="1"/>
  <c r="M9" i="1"/>
  <c r="Q9" i="1" s="1"/>
  <c r="M10" i="1"/>
  <c r="Q10" i="1" s="1"/>
  <c r="M11" i="1"/>
  <c r="Q11" i="1" s="1"/>
  <c r="M12" i="1"/>
  <c r="Q12" i="1" s="1"/>
  <c r="M13" i="1"/>
  <c r="Q13" i="1" s="1"/>
  <c r="M14" i="1"/>
  <c r="Q14" i="1" s="1"/>
  <c r="M15" i="1"/>
  <c r="N15" i="1" s="1"/>
  <c r="M6" i="1"/>
  <c r="Q6" i="1" s="1"/>
  <c r="T6" i="1" s="1"/>
  <c r="G6" i="1" l="1"/>
  <c r="L6" i="1" s="1"/>
  <c r="I7" i="1"/>
  <c r="J7" i="1" s="1"/>
  <c r="I8" i="1"/>
  <c r="J8" i="1" s="1"/>
  <c r="B9" i="1"/>
  <c r="O9" i="1" s="1"/>
  <c r="P9" i="1" s="1"/>
  <c r="T9" i="1" s="1"/>
  <c r="Q16" i="1"/>
  <c r="N53" i="1"/>
  <c r="S53" i="1" s="1"/>
  <c r="Q17" i="1"/>
  <c r="Q72" i="1"/>
  <c r="Q57" i="1"/>
  <c r="Q56" i="1"/>
  <c r="I6" i="1"/>
  <c r="J6" i="1" s="1"/>
  <c r="K6" i="1" s="1"/>
  <c r="Q49" i="1"/>
  <c r="N14" i="1"/>
  <c r="S14" i="1" s="1"/>
  <c r="Q89" i="1"/>
  <c r="Q48" i="1"/>
  <c r="N13" i="1"/>
  <c r="S13" i="1" s="1"/>
  <c r="Q40" i="1"/>
  <c r="Q88" i="1"/>
  <c r="Q81" i="1"/>
  <c r="Q25" i="1"/>
  <c r="O8" i="1"/>
  <c r="P8" i="1" s="1"/>
  <c r="T8" i="1" s="1"/>
  <c r="Q80" i="1"/>
  <c r="Q24" i="1"/>
  <c r="O7" i="1"/>
  <c r="P7" i="1" s="1"/>
  <c r="T7" i="1" s="1"/>
  <c r="N94" i="1"/>
  <c r="S94" i="1" s="1"/>
  <c r="N62" i="1"/>
  <c r="S62" i="1" s="1"/>
  <c r="N46" i="1"/>
  <c r="S46" i="1" s="1"/>
  <c r="N92" i="1"/>
  <c r="S92" i="1" s="1"/>
  <c r="N84" i="1"/>
  <c r="S84" i="1" s="1"/>
  <c r="N76" i="1"/>
  <c r="S76" i="1" s="1"/>
  <c r="N68" i="1"/>
  <c r="S68" i="1" s="1"/>
  <c r="N60" i="1"/>
  <c r="S60" i="1" s="1"/>
  <c r="N52" i="1"/>
  <c r="S52" i="1" s="1"/>
  <c r="N44" i="1"/>
  <c r="S44" i="1" s="1"/>
  <c r="N36" i="1"/>
  <c r="S36" i="1" s="1"/>
  <c r="N28" i="1"/>
  <c r="S28" i="1" s="1"/>
  <c r="N20" i="1"/>
  <c r="S20" i="1" s="1"/>
  <c r="N12" i="1"/>
  <c r="S12" i="1" s="1"/>
  <c r="N86" i="1"/>
  <c r="S86" i="1" s="1"/>
  <c r="N54" i="1"/>
  <c r="S54" i="1" s="1"/>
  <c r="N30" i="1"/>
  <c r="S30" i="1" s="1"/>
  <c r="N69" i="1"/>
  <c r="S69" i="1" s="1"/>
  <c r="N61" i="1"/>
  <c r="S61" i="1" s="1"/>
  <c r="N91" i="1"/>
  <c r="S91" i="1" s="1"/>
  <c r="N83" i="1"/>
  <c r="S83" i="1" s="1"/>
  <c r="N75" i="1"/>
  <c r="S75" i="1" s="1"/>
  <c r="N67" i="1"/>
  <c r="S67" i="1" s="1"/>
  <c r="N59" i="1"/>
  <c r="S59" i="1" s="1"/>
  <c r="N51" i="1"/>
  <c r="S51" i="1" s="1"/>
  <c r="N43" i="1"/>
  <c r="S43" i="1" s="1"/>
  <c r="N35" i="1"/>
  <c r="S35" i="1" s="1"/>
  <c r="N27" i="1"/>
  <c r="S27" i="1" s="1"/>
  <c r="N19" i="1"/>
  <c r="S19" i="1" s="1"/>
  <c r="N11" i="1"/>
  <c r="S11" i="1" s="1"/>
  <c r="N70" i="1"/>
  <c r="S70" i="1" s="1"/>
  <c r="N22" i="1"/>
  <c r="S22" i="1" s="1"/>
  <c r="N85" i="1"/>
  <c r="S85" i="1" s="1"/>
  <c r="N21" i="1"/>
  <c r="S21" i="1" s="1"/>
  <c r="Q73" i="1"/>
  <c r="Q41" i="1"/>
  <c r="Q15" i="1"/>
  <c r="N90" i="1"/>
  <c r="S90" i="1" s="1"/>
  <c r="N82" i="1"/>
  <c r="S82" i="1" s="1"/>
  <c r="N74" i="1"/>
  <c r="S74" i="1" s="1"/>
  <c r="N66" i="1"/>
  <c r="S66" i="1" s="1"/>
  <c r="N58" i="1"/>
  <c r="S58" i="1" s="1"/>
  <c r="N50" i="1"/>
  <c r="S50" i="1" s="1"/>
  <c r="N42" i="1"/>
  <c r="S42" i="1" s="1"/>
  <c r="N34" i="1"/>
  <c r="S34" i="1" s="1"/>
  <c r="N26" i="1"/>
  <c r="S26" i="1" s="1"/>
  <c r="N18" i="1"/>
  <c r="S18" i="1" s="1"/>
  <c r="N10" i="1"/>
  <c r="S10" i="1" s="1"/>
  <c r="N78" i="1"/>
  <c r="S78" i="1" s="1"/>
  <c r="N38" i="1"/>
  <c r="S38" i="1" s="1"/>
  <c r="N77" i="1"/>
  <c r="S77" i="1" s="1"/>
  <c r="N37" i="1"/>
  <c r="S37" i="1" s="1"/>
  <c r="N6" i="1"/>
  <c r="R6" i="1" s="1"/>
  <c r="N65" i="1"/>
  <c r="S65" i="1" s="1"/>
  <c r="N33" i="1"/>
  <c r="S33" i="1" s="1"/>
  <c r="N9" i="1"/>
  <c r="S9" i="1" s="1"/>
  <c r="N93" i="1"/>
  <c r="S93" i="1" s="1"/>
  <c r="N29" i="1"/>
  <c r="S29" i="1" s="1"/>
  <c r="N96" i="1"/>
  <c r="S96" i="1" s="1"/>
  <c r="N64" i="1"/>
  <c r="S64" i="1" s="1"/>
  <c r="N32" i="1"/>
  <c r="S32" i="1" s="1"/>
  <c r="N8" i="1"/>
  <c r="S8" i="1" s="1"/>
  <c r="N45" i="1"/>
  <c r="S45" i="1" s="1"/>
  <c r="N95" i="1"/>
  <c r="S95" i="1" s="1"/>
  <c r="N87" i="1"/>
  <c r="S87" i="1" s="1"/>
  <c r="N79" i="1"/>
  <c r="S79" i="1" s="1"/>
  <c r="N71" i="1"/>
  <c r="S71" i="1" s="1"/>
  <c r="N63" i="1"/>
  <c r="S63" i="1" s="1"/>
  <c r="N55" i="1"/>
  <c r="S55" i="1" s="1"/>
  <c r="N47" i="1"/>
  <c r="S47" i="1" s="1"/>
  <c r="N39" i="1"/>
  <c r="S39" i="1" s="1"/>
  <c r="N31" i="1"/>
  <c r="S31" i="1" s="1"/>
  <c r="N23" i="1"/>
  <c r="S23" i="1" s="1"/>
  <c r="N7" i="1"/>
  <c r="S7" i="1" s="1"/>
  <c r="S72" i="1" l="1"/>
  <c r="S24" i="1"/>
  <c r="S48" i="1"/>
  <c r="S17" i="1"/>
  <c r="S89" i="1"/>
  <c r="S80" i="1"/>
  <c r="S15" i="1"/>
  <c r="S16" i="1"/>
  <c r="S41" i="1"/>
  <c r="S25" i="1"/>
  <c r="S49" i="1"/>
  <c r="S73" i="1"/>
  <c r="S81" i="1"/>
  <c r="S88" i="1"/>
  <c r="S56" i="1"/>
  <c r="S40" i="1"/>
  <c r="S57" i="1"/>
  <c r="S6" i="1"/>
  <c r="B10" i="1"/>
  <c r="I9" i="1"/>
  <c r="J9" i="1" s="1"/>
  <c r="R8" i="1"/>
  <c r="R7" i="1"/>
  <c r="R9" i="1"/>
  <c r="O10" i="1" l="1"/>
  <c r="P10" i="1" s="1"/>
  <c r="I10" i="1"/>
  <c r="J10" i="1" s="1"/>
  <c r="B11" i="1"/>
  <c r="R10" i="1" l="1"/>
  <c r="T10" i="1"/>
  <c r="I11" i="1"/>
  <c r="J11" i="1" s="1"/>
  <c r="O11" i="1"/>
  <c r="P11" i="1" s="1"/>
  <c r="B12" i="1"/>
  <c r="R11" i="1" l="1"/>
  <c r="T11" i="1"/>
  <c r="B13" i="1"/>
  <c r="I12" i="1"/>
  <c r="J12" i="1" s="1"/>
  <c r="O12" i="1"/>
  <c r="P12" i="1" s="1"/>
  <c r="R12" i="1" l="1"/>
  <c r="T12" i="1"/>
  <c r="B14" i="1"/>
  <c r="I13" i="1"/>
  <c r="J13" i="1" s="1"/>
  <c r="O13" i="1"/>
  <c r="P13" i="1" s="1"/>
  <c r="R13" i="1" l="1"/>
  <c r="T13" i="1"/>
  <c r="B15" i="1"/>
  <c r="I14" i="1"/>
  <c r="J14" i="1" s="1"/>
  <c r="O14" i="1"/>
  <c r="P14" i="1" s="1"/>
  <c r="R14" i="1" l="1"/>
  <c r="T14" i="1"/>
  <c r="B16" i="1"/>
  <c r="I15" i="1"/>
  <c r="J15" i="1" s="1"/>
  <c r="O15" i="1"/>
  <c r="P15" i="1" s="1"/>
  <c r="R15" i="1" l="1"/>
  <c r="T15" i="1"/>
  <c r="B17" i="1"/>
  <c r="I16" i="1"/>
  <c r="J16" i="1" s="1"/>
  <c r="O16" i="1"/>
  <c r="P16" i="1" s="1"/>
  <c r="R16" i="1" l="1"/>
  <c r="T16" i="1"/>
  <c r="O17" i="1"/>
  <c r="P17" i="1" s="1"/>
  <c r="B18" i="1"/>
  <c r="I17" i="1"/>
  <c r="J17" i="1" s="1"/>
  <c r="R17" i="1" l="1"/>
  <c r="T17" i="1"/>
  <c r="I18" i="1"/>
  <c r="J18" i="1" s="1"/>
  <c r="B19" i="1"/>
  <c r="O18" i="1"/>
  <c r="P18" i="1" s="1"/>
  <c r="R18" i="1" l="1"/>
  <c r="T18" i="1"/>
  <c r="O19" i="1"/>
  <c r="P19" i="1" s="1"/>
  <c r="I19" i="1"/>
  <c r="J19" i="1" s="1"/>
  <c r="B20" i="1"/>
  <c r="R19" i="1" l="1"/>
  <c r="T19" i="1"/>
  <c r="I20" i="1"/>
  <c r="J20" i="1" s="1"/>
  <c r="B21" i="1"/>
  <c r="O20" i="1"/>
  <c r="P20" i="1" s="1"/>
  <c r="R20" i="1" l="1"/>
  <c r="T20" i="1"/>
  <c r="B22" i="1"/>
  <c r="I21" i="1"/>
  <c r="J21" i="1" s="1"/>
  <c r="O21" i="1"/>
  <c r="P21" i="1" s="1"/>
  <c r="R21" i="1" l="1"/>
  <c r="T21" i="1"/>
  <c r="O22" i="1"/>
  <c r="P22" i="1" s="1"/>
  <c r="B23" i="1"/>
  <c r="I22" i="1"/>
  <c r="J22" i="1" s="1"/>
  <c r="R22" i="1" l="1"/>
  <c r="T22" i="1"/>
  <c r="B24" i="1"/>
  <c r="I23" i="1"/>
  <c r="J23" i="1" s="1"/>
  <c r="O23" i="1"/>
  <c r="P23" i="1" s="1"/>
  <c r="R23" i="1" l="1"/>
  <c r="T23" i="1"/>
  <c r="B25" i="1"/>
  <c r="I24" i="1"/>
  <c r="J24" i="1" s="1"/>
  <c r="O24" i="1"/>
  <c r="P24" i="1" s="1"/>
  <c r="R24" i="1" l="1"/>
  <c r="T24" i="1"/>
  <c r="I25" i="1"/>
  <c r="J25" i="1" s="1"/>
  <c r="B26" i="1"/>
  <c r="O25" i="1"/>
  <c r="P25" i="1" s="1"/>
  <c r="R25" i="1" l="1"/>
  <c r="T25" i="1"/>
  <c r="B27" i="1"/>
  <c r="O26" i="1"/>
  <c r="P26" i="1" s="1"/>
  <c r="I26" i="1"/>
  <c r="J26" i="1" s="1"/>
  <c r="R26" i="1" l="1"/>
  <c r="T26" i="1"/>
  <c r="O27" i="1"/>
  <c r="P27" i="1" s="1"/>
  <c r="I27" i="1"/>
  <c r="J27" i="1" s="1"/>
  <c r="B28" i="1"/>
  <c r="R27" i="1" l="1"/>
  <c r="T27" i="1"/>
  <c r="B29" i="1"/>
  <c r="O28" i="1"/>
  <c r="P28" i="1" s="1"/>
  <c r="I28" i="1"/>
  <c r="J28" i="1" s="1"/>
  <c r="R28" i="1" l="1"/>
  <c r="T28" i="1"/>
  <c r="B30" i="1"/>
  <c r="I29" i="1"/>
  <c r="J29" i="1" s="1"/>
  <c r="O29" i="1"/>
  <c r="P29" i="1" s="1"/>
  <c r="R29" i="1" l="1"/>
  <c r="T29" i="1"/>
  <c r="B31" i="1"/>
  <c r="I30" i="1"/>
  <c r="J30" i="1" s="1"/>
  <c r="O30" i="1"/>
  <c r="P30" i="1" s="1"/>
  <c r="R30" i="1" l="1"/>
  <c r="T30" i="1"/>
  <c r="B32" i="1"/>
  <c r="O31" i="1"/>
  <c r="P31" i="1" s="1"/>
  <c r="I31" i="1"/>
  <c r="J31" i="1" s="1"/>
  <c r="R31" i="1" l="1"/>
  <c r="T31" i="1"/>
  <c r="O32" i="1"/>
  <c r="P32" i="1" s="1"/>
  <c r="I32" i="1"/>
  <c r="J32" i="1" s="1"/>
  <c r="B33" i="1"/>
  <c r="R32" i="1" l="1"/>
  <c r="T32" i="1"/>
  <c r="B34" i="1"/>
  <c r="I33" i="1"/>
  <c r="J33" i="1" s="1"/>
  <c r="O33" i="1"/>
  <c r="P33" i="1" s="1"/>
  <c r="R33" i="1" l="1"/>
  <c r="T33" i="1"/>
  <c r="B35" i="1"/>
  <c r="I34" i="1"/>
  <c r="J34" i="1" s="1"/>
  <c r="O34" i="1"/>
  <c r="P34" i="1" s="1"/>
  <c r="R34" i="1" l="1"/>
  <c r="T34" i="1"/>
  <c r="I35" i="1"/>
  <c r="J35" i="1" s="1"/>
  <c r="B36" i="1"/>
  <c r="O35" i="1"/>
  <c r="P35" i="1" s="1"/>
  <c r="R35" i="1" l="1"/>
  <c r="T35" i="1"/>
  <c r="B37" i="1"/>
  <c r="I36" i="1"/>
  <c r="J36" i="1" s="1"/>
  <c r="O36" i="1"/>
  <c r="P36" i="1" s="1"/>
  <c r="R36" i="1" l="1"/>
  <c r="T36" i="1"/>
  <c r="B38" i="1"/>
  <c r="O37" i="1"/>
  <c r="P37" i="1" s="1"/>
  <c r="I37" i="1"/>
  <c r="J37" i="1" s="1"/>
  <c r="R37" i="1" l="1"/>
  <c r="T37" i="1"/>
  <c r="B39" i="1"/>
  <c r="O38" i="1"/>
  <c r="P38" i="1" s="1"/>
  <c r="I38" i="1"/>
  <c r="J38" i="1" s="1"/>
  <c r="R38" i="1" l="1"/>
  <c r="T38" i="1"/>
  <c r="B40" i="1"/>
  <c r="I39" i="1"/>
  <c r="J39" i="1" s="1"/>
  <c r="O39" i="1"/>
  <c r="P39" i="1" s="1"/>
  <c r="R39" i="1" l="1"/>
  <c r="T39" i="1"/>
  <c r="B41" i="1"/>
  <c r="I40" i="1"/>
  <c r="J40" i="1" s="1"/>
  <c r="O40" i="1"/>
  <c r="P40" i="1" s="1"/>
  <c r="R40" i="1" l="1"/>
  <c r="T40" i="1"/>
  <c r="B42" i="1"/>
  <c r="O41" i="1"/>
  <c r="P41" i="1" s="1"/>
  <c r="I41" i="1"/>
  <c r="J41" i="1" s="1"/>
  <c r="R41" i="1" l="1"/>
  <c r="T41" i="1"/>
  <c r="I42" i="1"/>
  <c r="J42" i="1" s="1"/>
  <c r="B43" i="1"/>
  <c r="O42" i="1"/>
  <c r="P42" i="1" s="1"/>
  <c r="R42" i="1" l="1"/>
  <c r="T42" i="1"/>
  <c r="B44" i="1"/>
  <c r="I43" i="1"/>
  <c r="J43" i="1" s="1"/>
  <c r="O43" i="1"/>
  <c r="P43" i="1" s="1"/>
  <c r="R43" i="1" l="1"/>
  <c r="T43" i="1"/>
  <c r="B45" i="1"/>
  <c r="I44" i="1"/>
  <c r="J44" i="1" s="1"/>
  <c r="O44" i="1"/>
  <c r="P44" i="1" s="1"/>
  <c r="R44" i="1" l="1"/>
  <c r="T44" i="1"/>
  <c r="I45" i="1"/>
  <c r="J45" i="1" s="1"/>
  <c r="B46" i="1"/>
  <c r="O45" i="1"/>
  <c r="P45" i="1" s="1"/>
  <c r="R45" i="1" l="1"/>
  <c r="T45" i="1"/>
  <c r="B47" i="1"/>
  <c r="I46" i="1"/>
  <c r="J46" i="1" s="1"/>
  <c r="O46" i="1"/>
  <c r="P46" i="1" s="1"/>
  <c r="R46" i="1" l="1"/>
  <c r="T46" i="1"/>
  <c r="B48" i="1"/>
  <c r="I47" i="1"/>
  <c r="J47" i="1" s="1"/>
  <c r="O47" i="1"/>
  <c r="P47" i="1" s="1"/>
  <c r="R47" i="1" l="1"/>
  <c r="T47" i="1"/>
  <c r="O48" i="1"/>
  <c r="P48" i="1" s="1"/>
  <c r="B49" i="1"/>
  <c r="I48" i="1"/>
  <c r="J48" i="1" s="1"/>
  <c r="R48" i="1" l="1"/>
  <c r="T48" i="1"/>
  <c r="O49" i="1"/>
  <c r="P49" i="1" s="1"/>
  <c r="B50" i="1"/>
  <c r="I49" i="1"/>
  <c r="J49" i="1" s="1"/>
  <c r="R49" i="1" l="1"/>
  <c r="T49" i="1"/>
  <c r="O50" i="1"/>
  <c r="P50" i="1" s="1"/>
  <c r="B51" i="1"/>
  <c r="I50" i="1"/>
  <c r="J50" i="1" s="1"/>
  <c r="R50" i="1" l="1"/>
  <c r="T50" i="1"/>
  <c r="O51" i="1"/>
  <c r="P51" i="1" s="1"/>
  <c r="B52" i="1"/>
  <c r="I51" i="1"/>
  <c r="J51" i="1" s="1"/>
  <c r="R51" i="1" l="1"/>
  <c r="T51" i="1"/>
  <c r="B53" i="1"/>
  <c r="I52" i="1"/>
  <c r="J52" i="1" s="1"/>
  <c r="O52" i="1"/>
  <c r="P52" i="1" s="1"/>
  <c r="R52" i="1" l="1"/>
  <c r="T52" i="1"/>
  <c r="B54" i="1"/>
  <c r="O53" i="1"/>
  <c r="P53" i="1" s="1"/>
  <c r="I53" i="1"/>
  <c r="J53" i="1" s="1"/>
  <c r="R53" i="1" l="1"/>
  <c r="T53" i="1"/>
  <c r="O54" i="1"/>
  <c r="P54" i="1" s="1"/>
  <c r="I54" i="1"/>
  <c r="J54" i="1" s="1"/>
  <c r="B55" i="1"/>
  <c r="R54" i="1" l="1"/>
  <c r="T54" i="1"/>
  <c r="B56" i="1"/>
  <c r="O55" i="1"/>
  <c r="P55" i="1" s="1"/>
  <c r="I55" i="1"/>
  <c r="J55" i="1" s="1"/>
  <c r="R55" i="1" l="1"/>
  <c r="T55" i="1"/>
  <c r="B57" i="1"/>
  <c r="I56" i="1"/>
  <c r="J56" i="1" s="1"/>
  <c r="O56" i="1"/>
  <c r="P56" i="1" s="1"/>
  <c r="R56" i="1" l="1"/>
  <c r="T56" i="1"/>
  <c r="B58" i="1"/>
  <c r="O57" i="1"/>
  <c r="P57" i="1" s="1"/>
  <c r="I57" i="1"/>
  <c r="J57" i="1" s="1"/>
  <c r="R57" i="1" l="1"/>
  <c r="T57" i="1"/>
  <c r="B59" i="1"/>
  <c r="O58" i="1"/>
  <c r="P58" i="1" s="1"/>
  <c r="I58" i="1"/>
  <c r="J58" i="1" s="1"/>
  <c r="R58" i="1" l="1"/>
  <c r="T58" i="1"/>
  <c r="B60" i="1"/>
  <c r="I59" i="1"/>
  <c r="J59" i="1" s="1"/>
  <c r="O59" i="1"/>
  <c r="P59" i="1" s="1"/>
  <c r="R59" i="1" l="1"/>
  <c r="T59" i="1"/>
  <c r="B61" i="1"/>
  <c r="O60" i="1"/>
  <c r="P60" i="1" s="1"/>
  <c r="I60" i="1"/>
  <c r="J60" i="1" s="1"/>
  <c r="R60" i="1" l="1"/>
  <c r="T60" i="1"/>
  <c r="O61" i="1"/>
  <c r="P61" i="1" s="1"/>
  <c r="I61" i="1"/>
  <c r="J61" i="1" s="1"/>
  <c r="B62" i="1"/>
  <c r="R61" i="1" l="1"/>
  <c r="T61" i="1"/>
  <c r="B63" i="1"/>
  <c r="O62" i="1"/>
  <c r="P62" i="1" s="1"/>
  <c r="I62" i="1"/>
  <c r="J62" i="1" s="1"/>
  <c r="R62" i="1" l="1"/>
  <c r="T62" i="1"/>
  <c r="B64" i="1"/>
  <c r="O63" i="1"/>
  <c r="P63" i="1" s="1"/>
  <c r="I63" i="1"/>
  <c r="J63" i="1" s="1"/>
  <c r="R63" i="1" l="1"/>
  <c r="T63" i="1"/>
  <c r="B65" i="1"/>
  <c r="I64" i="1"/>
  <c r="J64" i="1" s="1"/>
  <c r="O64" i="1"/>
  <c r="P64" i="1" s="1"/>
  <c r="R64" i="1" l="1"/>
  <c r="T64" i="1"/>
  <c r="B66" i="1"/>
  <c r="O65" i="1"/>
  <c r="P65" i="1" s="1"/>
  <c r="I65" i="1"/>
  <c r="J65" i="1" s="1"/>
  <c r="R65" i="1" l="1"/>
  <c r="T65" i="1"/>
  <c r="B67" i="1"/>
  <c r="I66" i="1"/>
  <c r="J66" i="1" s="1"/>
  <c r="O66" i="1"/>
  <c r="P66" i="1" s="1"/>
  <c r="R66" i="1" l="1"/>
  <c r="T66" i="1"/>
  <c r="B68" i="1"/>
  <c r="I67" i="1"/>
  <c r="J67" i="1" s="1"/>
  <c r="O67" i="1"/>
  <c r="P67" i="1" s="1"/>
  <c r="R67" i="1" l="1"/>
  <c r="T67" i="1"/>
  <c r="B69" i="1"/>
  <c r="I68" i="1"/>
  <c r="J68" i="1" s="1"/>
  <c r="O68" i="1"/>
  <c r="P68" i="1" s="1"/>
  <c r="R68" i="1" l="1"/>
  <c r="T68" i="1"/>
  <c r="B70" i="1"/>
  <c r="O69" i="1"/>
  <c r="P69" i="1" s="1"/>
  <c r="I69" i="1"/>
  <c r="J69" i="1" s="1"/>
  <c r="R69" i="1" l="1"/>
  <c r="T69" i="1"/>
  <c r="B71" i="1"/>
  <c r="O70" i="1"/>
  <c r="P70" i="1" s="1"/>
  <c r="I70" i="1"/>
  <c r="J70" i="1" s="1"/>
  <c r="R70" i="1" l="1"/>
  <c r="T70" i="1"/>
  <c r="B72" i="1"/>
  <c r="I71" i="1"/>
  <c r="J71" i="1" s="1"/>
  <c r="O71" i="1"/>
  <c r="P71" i="1" s="1"/>
  <c r="R71" i="1" l="1"/>
  <c r="T71" i="1"/>
  <c r="B73" i="1"/>
  <c r="I72" i="1"/>
  <c r="J72" i="1" s="1"/>
  <c r="O72" i="1"/>
  <c r="P72" i="1" s="1"/>
  <c r="R72" i="1" l="1"/>
  <c r="T72" i="1"/>
  <c r="O73" i="1"/>
  <c r="P73" i="1" s="1"/>
  <c r="B74" i="1"/>
  <c r="I73" i="1"/>
  <c r="J73" i="1" s="1"/>
  <c r="R73" i="1" l="1"/>
  <c r="T73" i="1"/>
  <c r="B75" i="1"/>
  <c r="O74" i="1"/>
  <c r="P74" i="1" s="1"/>
  <c r="I74" i="1"/>
  <c r="J74" i="1" s="1"/>
  <c r="R74" i="1" l="1"/>
  <c r="T74" i="1"/>
  <c r="B76" i="1"/>
  <c r="O75" i="1"/>
  <c r="P75" i="1" s="1"/>
  <c r="I75" i="1"/>
  <c r="J75" i="1" s="1"/>
  <c r="R75" i="1" l="1"/>
  <c r="T75" i="1"/>
  <c r="B77" i="1"/>
  <c r="I76" i="1"/>
  <c r="J76" i="1" s="1"/>
  <c r="O76" i="1"/>
  <c r="P76" i="1" s="1"/>
  <c r="R76" i="1" l="1"/>
  <c r="T76" i="1"/>
  <c r="B78" i="1"/>
  <c r="I77" i="1"/>
  <c r="J77" i="1" s="1"/>
  <c r="O77" i="1"/>
  <c r="P77" i="1" s="1"/>
  <c r="R77" i="1" l="1"/>
  <c r="T77" i="1"/>
  <c r="B79" i="1"/>
  <c r="O78" i="1"/>
  <c r="P78" i="1" s="1"/>
  <c r="I78" i="1"/>
  <c r="J78" i="1" s="1"/>
  <c r="R78" i="1" l="1"/>
  <c r="T78" i="1"/>
  <c r="B80" i="1"/>
  <c r="I79" i="1"/>
  <c r="J79" i="1" s="1"/>
  <c r="O79" i="1"/>
  <c r="P79" i="1" s="1"/>
  <c r="R79" i="1" l="1"/>
  <c r="T79" i="1"/>
  <c r="B81" i="1"/>
  <c r="I80" i="1"/>
  <c r="J80" i="1" s="1"/>
  <c r="O80" i="1"/>
  <c r="P80" i="1" s="1"/>
  <c r="R80" i="1" l="1"/>
  <c r="T80" i="1"/>
  <c r="O81" i="1"/>
  <c r="P81" i="1" s="1"/>
  <c r="B82" i="1"/>
  <c r="I81" i="1"/>
  <c r="J81" i="1" s="1"/>
  <c r="R81" i="1" l="1"/>
  <c r="T81" i="1"/>
  <c r="B83" i="1"/>
  <c r="O82" i="1"/>
  <c r="P82" i="1" s="1"/>
  <c r="I82" i="1"/>
  <c r="J82" i="1" s="1"/>
  <c r="R82" i="1" l="1"/>
  <c r="T82" i="1"/>
  <c r="B84" i="1"/>
  <c r="I83" i="1"/>
  <c r="J83" i="1" s="1"/>
  <c r="O83" i="1"/>
  <c r="P83" i="1" s="1"/>
  <c r="R83" i="1" l="1"/>
  <c r="T83" i="1"/>
  <c r="B85" i="1"/>
  <c r="O84" i="1"/>
  <c r="P84" i="1" s="1"/>
  <c r="I84" i="1"/>
  <c r="J84" i="1" s="1"/>
  <c r="R84" i="1" l="1"/>
  <c r="T84" i="1"/>
  <c r="B86" i="1"/>
  <c r="I85" i="1"/>
  <c r="J85" i="1" s="1"/>
  <c r="O85" i="1"/>
  <c r="P85" i="1" s="1"/>
  <c r="R85" i="1" l="1"/>
  <c r="T85" i="1"/>
  <c r="B87" i="1"/>
  <c r="I86" i="1"/>
  <c r="J86" i="1" s="1"/>
  <c r="O86" i="1"/>
  <c r="P86" i="1" s="1"/>
  <c r="R86" i="1" l="1"/>
  <c r="T86" i="1"/>
  <c r="B88" i="1"/>
  <c r="I87" i="1"/>
  <c r="J87" i="1" s="1"/>
  <c r="O87" i="1"/>
  <c r="P87" i="1" s="1"/>
  <c r="R87" i="1" l="1"/>
  <c r="T87" i="1"/>
  <c r="O88" i="1"/>
  <c r="P88" i="1" s="1"/>
  <c r="B89" i="1"/>
  <c r="I88" i="1"/>
  <c r="J88" i="1" s="1"/>
  <c r="R88" i="1" l="1"/>
  <c r="T88" i="1"/>
  <c r="O89" i="1"/>
  <c r="P89" i="1" s="1"/>
  <c r="I89" i="1"/>
  <c r="J89" i="1" s="1"/>
  <c r="B90" i="1"/>
  <c r="R89" i="1" l="1"/>
  <c r="T89" i="1"/>
  <c r="B91" i="1"/>
  <c r="I90" i="1"/>
  <c r="J90" i="1" s="1"/>
  <c r="O90" i="1"/>
  <c r="P90" i="1" s="1"/>
  <c r="R90" i="1" l="1"/>
  <c r="T90" i="1"/>
  <c r="B92" i="1"/>
  <c r="O91" i="1"/>
  <c r="P91" i="1" s="1"/>
  <c r="I91" i="1"/>
  <c r="J91" i="1" s="1"/>
  <c r="R91" i="1" l="1"/>
  <c r="T91" i="1"/>
  <c r="O92" i="1"/>
  <c r="P92" i="1" s="1"/>
  <c r="I92" i="1"/>
  <c r="J92" i="1" s="1"/>
  <c r="B93" i="1"/>
  <c r="R92" i="1" l="1"/>
  <c r="T92" i="1"/>
  <c r="B94" i="1"/>
  <c r="I93" i="1"/>
  <c r="J93" i="1" s="1"/>
  <c r="O93" i="1"/>
  <c r="P93" i="1" s="1"/>
  <c r="R93" i="1" l="1"/>
  <c r="T93" i="1"/>
  <c r="B95" i="1"/>
  <c r="O94" i="1"/>
  <c r="P94" i="1" s="1"/>
  <c r="I94" i="1"/>
  <c r="J94" i="1" s="1"/>
  <c r="R94" i="1" l="1"/>
  <c r="T94" i="1"/>
  <c r="B96" i="1"/>
  <c r="I95" i="1"/>
  <c r="J95" i="1" s="1"/>
  <c r="O95" i="1"/>
  <c r="P95" i="1" s="1"/>
  <c r="R95" i="1" l="1"/>
  <c r="T95" i="1"/>
  <c r="O96" i="1"/>
  <c r="P96" i="1" s="1"/>
  <c r="I96" i="1"/>
  <c r="J96" i="1" s="1"/>
  <c r="R96" i="1" l="1"/>
  <c r="T96" i="1"/>
</calcChain>
</file>

<file path=xl/sharedStrings.xml><?xml version="1.0" encoding="utf-8"?>
<sst xmlns="http://schemas.openxmlformats.org/spreadsheetml/2006/main" count="40" uniqueCount="33">
  <si>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</si>
  <si>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</si>
  <si>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</si>
  <si>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</si>
  <si>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</si>
  <si>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</si>
  <si>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</si>
  <si>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</si>
  <si>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</si>
  <si>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</si>
  <si>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</si>
  <si>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</si>
  <si>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</si>
  <si>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 (Nm)</t>
  </si>
  <si>
    <t>power (W)</t>
  </si>
  <si>
    <t>fuel flow rate</t>
  </si>
  <si>
    <t>l/hour</t>
  </si>
  <si>
    <t>mass of fuel used per hour</t>
  </si>
  <si>
    <t>kg/hour</t>
  </si>
  <si>
    <t>W</t>
  </si>
  <si>
    <t>Indicated Power</t>
  </si>
  <si>
    <t>kW</t>
  </si>
  <si>
    <t>Brake Power</t>
  </si>
  <si>
    <t>Mechanical Efficiency</t>
  </si>
  <si>
    <t>Indicated SFC</t>
  </si>
  <si>
    <t>Brake SFC</t>
  </si>
  <si>
    <t>Overall Thermal Efficiency</t>
  </si>
  <si>
    <t>Word Done (J)</t>
  </si>
  <si>
    <t>bmep Pa</t>
  </si>
  <si>
    <t>BMEP (kPa)</t>
  </si>
  <si>
    <t>SFC</t>
  </si>
  <si>
    <t>Kg/KWhr</t>
  </si>
  <si>
    <t>Frictional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</si>
</sst>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vs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0E6-3645-896F-3B2A7C86E2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3487439"/>
        <c:axId val="713539951"/>
      </c:scatterChart>
      <c:valAx>
        <c:axId val="7134874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539951"/>
        <c:crosses val="autoZero"/>
        <c:crossBetween val="midCat"/>
      </c:valAx>
      <c:valAx>
        <c:axId val="713539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74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Brake Power vs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BsC'!$P$6:$P$96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CC-4C47-A80E-C925076F59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3487439"/>
        <c:axId val="713539951"/>
      </c:scatterChart>
      <c:valAx>
        <c:axId val="7134874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539951"/>
        <c:crosses val="autoZero"/>
        <c:crossBetween val="midCat"/>
      </c:valAx>
      <c:valAx>
        <c:axId val="713539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74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SFC vs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'GrE HnD BsC'!$U$5:$U$96</c:f>
              <c:strCache>
                <c:ptCount val="92"/>
                <c:pt idx="0">
                  <c:v>Kg/KWhr</c:v>
                </c:pt>
                <c:pt idx="1">
                  <c:v>8.737134683</c:v>
                </c:pt>
                <c:pt idx="2">
                  <c:v>9.21713676</c:v>
                </c:pt>
                <c:pt idx="3">
                  <c:v>9.74372265</c:v>
                </c:pt>
                <c:pt idx="4">
                  <c:v>10.237705</c:v>
                </c:pt>
                <c:pt idx="5">
                  <c:v>10.84704913</c:v>
                </c:pt>
                <c:pt idx="6">
                  <c:v>11.48043693</c:v>
                </c:pt>
                <c:pt idx="7">
                  <c:v>12.15932362</c:v>
                </c:pt>
                <c:pt idx="8">
                  <c:v>12.89328137</c:v>
                </c:pt>
                <c:pt idx="9">
                  <c:v>13.66633946</c:v>
                </c:pt>
                <c:pt idx="10">
                  <c:v>14.34208667</c:v>
                </c:pt>
                <c:pt idx="11">
                  <c:v>14.99066782</c:v>
                </c:pt>
                <c:pt idx="12">
                  <c:v>15.59668454</c:v>
                </c:pt>
                <c:pt idx="13">
                  <c:v>16.19315896</c:v>
                </c:pt>
                <c:pt idx="14">
                  <c:v>16.74162293</c:v>
                </c:pt>
                <c:pt idx="15">
                  <c:v>17.23209846</c:v>
                </c:pt>
                <c:pt idx="16">
                  <c:v>17.76957213</c:v>
                </c:pt>
                <c:pt idx="17">
                  <c:v>18.38845001</c:v>
                </c:pt>
                <c:pt idx="18">
                  <c:v>18.95455483</c:v>
                </c:pt>
                <c:pt idx="19">
                  <c:v>19.50611983</c:v>
                </c:pt>
                <c:pt idx="20">
                  <c:v>20.14804188</c:v>
                </c:pt>
                <c:pt idx="21">
                  <c:v>20.87122291</c:v>
                </c:pt>
                <c:pt idx="22">
                  <c:v>21.51349094</c:v>
                </c:pt>
                <c:pt idx="23">
                  <c:v>22.20881822</c:v>
                </c:pt>
                <c:pt idx="24">
                  <c:v>22.92090217</c:v>
                </c:pt>
                <c:pt idx="25">
                  <c:v>23.51841027</c:v>
                </c:pt>
                <c:pt idx="26">
                  <c:v>24.2241811</c:v>
                </c:pt>
                <c:pt idx="27">
                  <c:v>24.88667418</c:v>
                </c:pt>
                <c:pt idx="28">
                  <c:v>25.46021122</c:v>
                </c:pt>
                <c:pt idx="29">
                  <c:v>25.9748543</c:v>
                </c:pt>
                <c:pt idx="30">
                  <c:v>26.48711394</c:v>
                </c:pt>
                <c:pt idx="31">
                  <c:v>27.00332034</c:v>
                </c:pt>
                <c:pt idx="32">
                  <c:v>27.50003638</c:v>
                </c:pt>
                <c:pt idx="33">
                  <c:v>28.02192801</c:v>
                </c:pt>
                <c:pt idx="34">
                  <c:v>28.48972671</c:v>
                </c:pt>
                <c:pt idx="35">
                  <c:v>28.81137543</c:v>
                </c:pt>
                <c:pt idx="36">
                  <c:v>29.11375162</c:v>
                </c:pt>
                <c:pt idx="37">
                  <c:v>29.58616343</c:v>
                </c:pt>
                <c:pt idx="38">
                  <c:v>30.04144696</c:v>
                </c:pt>
                <c:pt idx="39">
                  <c:v>30.35295539</c:v>
                </c:pt>
                <c:pt idx="40">
                  <c:v>30.70440989</c:v>
                </c:pt>
                <c:pt idx="41">
                  <c:v>31.19201932</c:v>
                </c:pt>
                <c:pt idx="42">
                  <c:v>31.55920109</c:v>
                </c:pt>
                <c:pt idx="43">
                  <c:v>32.07682986</c:v>
                </c:pt>
                <c:pt idx="44">
                  <c:v>32.5207344</c:v>
                </c:pt>
                <c:pt idx="45">
                  <c:v>32.96722739</c:v>
                </c:pt>
                <c:pt idx="46">
                  <c:v>33.55008462</c:v>
                </c:pt>
                <c:pt idx="47">
                  <c:v>34.28979594</c:v>
                </c:pt>
                <c:pt idx="48">
                  <c:v>34.96616677</c:v>
                </c:pt>
                <c:pt idx="49">
                  <c:v>35.70647182</c:v>
                </c:pt>
                <c:pt idx="50">
                  <c:v>36.39130855</c:v>
                </c:pt>
                <c:pt idx="51">
                  <c:v>36.90466594</c:v>
                </c:pt>
                <c:pt idx="52">
                  <c:v>37.6675154</c:v>
                </c:pt>
                <c:pt idx="53">
                  <c:v>38.15529568</c:v>
                </c:pt>
                <c:pt idx="54">
                  <c:v>38.65436099</c:v>
                </c:pt>
                <c:pt idx="55">
                  <c:v>39.13582815</c:v>
                </c:pt>
                <c:pt idx="56">
                  <c:v>39.64931368</c:v>
                </c:pt>
                <c:pt idx="57">
                  <c:v>40.09421772</c:v>
                </c:pt>
                <c:pt idx="58">
                  <c:v>40.3464862</c:v>
                </c:pt>
                <c:pt idx="59">
                  <c:v>40.69888467</c:v>
                </c:pt>
                <c:pt idx="60">
                  <c:v>40.89233607</c:v>
                </c:pt>
                <c:pt idx="61">
                  <c:v>41.00674106</c:v>
                </c:pt>
                <c:pt idx="62">
                  <c:v>41.07992711</c:v>
                </c:pt>
                <c:pt idx="63">
                  <c:v>41.13455823</c:v>
                </c:pt>
                <c:pt idx="64">
                  <c:v>41.30223604</c:v>
                </c:pt>
                <c:pt idx="65">
                  <c:v>41.59569784</c:v>
                </c:pt>
                <c:pt idx="66">
                  <c:v>41.76521234</c:v>
                </c:pt>
                <c:pt idx="67">
                  <c:v>42.02036829</c:v>
                </c:pt>
                <c:pt idx="68">
                  <c:v>42.36962302</c:v>
                </c:pt>
                <c:pt idx="69">
                  <c:v>42.8021272</c:v>
                </c:pt>
                <c:pt idx="70">
                  <c:v>43.33185257</c:v>
                </c:pt>
                <c:pt idx="71">
                  <c:v>43.55770248</c:v>
                </c:pt>
                <c:pt idx="72">
                  <c:v>43.9514993</c:v>
                </c:pt>
                <c:pt idx="73">
                  <c:v>44.08906379</c:v>
                </c:pt>
                <c:pt idx="74">
                  <c:v>44.11782308</c:v>
                </c:pt>
                <c:pt idx="75">
                  <c:v>44.15536435</c:v>
                </c:pt>
                <c:pt idx="76">
                  <c:v>44.08987535</c:v>
                </c:pt>
                <c:pt idx="77">
                  <c:v>43.9069145</c:v>
                </c:pt>
                <c:pt idx="78">
                  <c:v>43.60357724</c:v>
                </c:pt>
                <c:pt idx="79">
                  <c:v>43.37999544</c:v>
                </c:pt>
                <c:pt idx="80">
                  <c:v>43.27418876</c:v>
                </c:pt>
                <c:pt idx="81">
                  <c:v>43.18634756</c:v>
                </c:pt>
                <c:pt idx="82">
                  <c:v>42.84551132</c:v>
                </c:pt>
                <c:pt idx="83">
                  <c:v>42.51451294</c:v>
                </c:pt>
                <c:pt idx="84">
                  <c:v>42.16892648</c:v>
                </c:pt>
                <c:pt idx="85">
                  <c:v>42.11398526</c:v>
                </c:pt>
                <c:pt idx="86">
                  <c:v>41.75392732</c:v>
                </c:pt>
                <c:pt idx="87">
                  <c:v>41.55891089</c:v>
                </c:pt>
                <c:pt idx="88">
                  <c:v>41.40490581</c:v>
                </c:pt>
                <c:pt idx="89">
                  <c:v>41.35067022</c:v>
                </c:pt>
                <c:pt idx="90">
                  <c:v>41.40214564</c:v>
                </c:pt>
                <c:pt idx="91">
                  <c:v>41.65126866</c:v>
                </c:pt>
              </c:strCache>
            </c:strRef>
          </c:xVal>
          <c:y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B1-A04A-BE0D-EADD236959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3487439"/>
        <c:axId val="713539951"/>
      </c:scatterChart>
      <c:valAx>
        <c:axId val="7134874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539951"/>
        <c:crosses val="autoZero"/>
        <c:crossBetween val="midCat"/>
      </c:valAx>
      <c:valAx>
        <c:axId val="713539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4874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311150</xdr:colOff>
      <xdr:row>2</xdr:row>
      <xdr:rowOff>63500</xdr:rowOff>
    </xdr:from>
    <xdr:to>
      <xdr:col>31</xdr:col>
      <xdr:colOff>171450</xdr:colOff>
      <xdr:row>16</xdr:row>
      <xdr:rowOff>139700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06C42FD-01E0-9DD5-3AE5-73B70EE710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292100</xdr:colOff>
      <xdr:row>18</xdr:row>
      <xdr:rowOff>50800</xdr:rowOff>
    </xdr:from>
    <xdr:to>
      <xdr:col>31</xdr:col>
      <xdr:colOff>152400</xdr:colOff>
      <xdr:row>32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D0FA17F-2EB4-1447-BD4A-3AFD439096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0</xdr:colOff>
      <xdr:row>34</xdr:row>
      <xdr:rowOff>0</xdr:rowOff>
    </xdr:from>
    <xdr:to>
      <xdr:col>30</xdr:col>
      <xdr:colOff>533400</xdr:colOff>
      <xdr:row>48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B69B037-E49D-4C42-80A8-8B111F8687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6"/>
  <sheetViews>
    <sheetView tabSelected="1" topLeftCell="O31" workbookViewId="0">
      <selection activeCell="X46" sqref="X46"/>
    </sheetView>
  </sheetViews>
  <sheetFormatPr baseColWidth="10" defaultColWidth="8.83203125" defaultRowHeight="15" x14ac:dyDescent="0.2"/>
  <cols>
    <col min="1" max="1" width="9.1640625" style="1"/>
    <col min="2" max="2" width="13.5" style="1" customWidth="1"/>
    <col min="3" max="3" width="14.5" customWidth="1"/>
    <col min="4" max="4" width="10.5" style="1" customWidth="1"/>
    <col min="7" max="7" width="12.83203125" style="1" customWidth="1"/>
    <col min="8" max="8" width="10" style="1" customWidth="1"/>
    <col min="9" max="9" width="8.83203125" style="1"/>
    <col min="10" max="11" width="15.33203125" style="1" customWidth="1"/>
    <col min="12" max="12" width="22.83203125" customWidth="1"/>
    <col min="13" max="13" width="11.5" customWidth="1"/>
    <col min="14" max="16" width="14.33203125" customWidth="1"/>
    <col min="17" max="17" width="21.5" customWidth="1"/>
    <col min="18" max="18" width="18.1640625" customWidth="1"/>
    <col min="19" max="19" width="12.5" customWidth="1"/>
    <col min="22" max="22" width="14" customWidth="1"/>
  </cols>
  <sheetData>
    <row r="1" spans="1:22" x14ac:dyDescent="0.2">
      <c r="A1"/>
      <c r="B1"/>
      <c r="G1" s="2" t="s">
        <v>0</v>
      </c>
      <c r="H1" s="2" t="s">
        <v>1</v>
      </c>
      <c r="I1" s="2"/>
      <c r="J1" s="2" t="s">
        <v>2</v>
      </c>
      <c r="K1" s="2"/>
    </row>
    <row r="2" spans="1:22" x14ac:dyDescent="0.2">
      <c r="C2" s="1"/>
      <c r="G2" s="2" t="s">
        <v>3</v>
      </c>
      <c r="H2" s="2" t="s">
        <v>4</v>
      </c>
      <c r="I2" s="2"/>
      <c r="J2" s="2" t="s">
        <v>5</v>
      </c>
      <c r="K2" s="2"/>
    </row>
    <row r="3" spans="1:22" x14ac:dyDescent="0.2">
      <c r="C3" s="1"/>
      <c r="G3" s="3">
        <v>1018.9</v>
      </c>
      <c r="H3" s="3">
        <v>46</v>
      </c>
      <c r="I3" s="3"/>
      <c r="J3" s="3">
        <v>27</v>
      </c>
      <c r="K3" s="3"/>
    </row>
    <row r="4" spans="1:22" x14ac:dyDescent="0.2">
      <c r="A4" s="2" t="s">
        <v>6</v>
      </c>
      <c r="B4" s="2" t="s">
        <v>7</v>
      </c>
      <c r="C4" s="2" t="s">
        <v>8</v>
      </c>
      <c r="D4" s="2" t="s">
        <v>9</v>
      </c>
      <c r="L4" s="1"/>
      <c r="M4" s="1" t="s">
        <v>15</v>
      </c>
      <c r="N4" s="1" t="s">
        <v>20</v>
      </c>
      <c r="O4" s="1" t="s">
        <v>22</v>
      </c>
      <c r="P4" s="1" t="s">
        <v>22</v>
      </c>
      <c r="Q4" s="1" t="s">
        <v>17</v>
      </c>
      <c r="R4" s="1" t="s">
        <v>23</v>
      </c>
      <c r="S4" s="1" t="s">
        <v>24</v>
      </c>
      <c r="T4" s="1" t="s">
        <v>25</v>
      </c>
      <c r="U4" s="1" t="s">
        <v>30</v>
      </c>
      <c r="V4" s="1" t="s">
        <v>32</v>
      </c>
    </row>
    <row r="5" spans="1:22" x14ac:dyDescent="0.2">
      <c r="A5" s="2" t="s">
        <v>10</v>
      </c>
      <c r="B5" s="2" t="s">
        <v>11</v>
      </c>
      <c r="C5" s="2" t="s">
        <v>12</v>
      </c>
      <c r="D5" s="2" t="s">
        <v>9</v>
      </c>
      <c r="F5" s="2"/>
      <c r="G5" s="1" t="s">
        <v>27</v>
      </c>
      <c r="H5" s="1" t="s">
        <v>13</v>
      </c>
      <c r="I5" s="1" t="s">
        <v>14</v>
      </c>
      <c r="J5" s="1" t="s">
        <v>28</v>
      </c>
      <c r="K5" s="1" t="s">
        <v>29</v>
      </c>
      <c r="L5" s="1" t="s">
        <v>26</v>
      </c>
      <c r="M5" s="1" t="s">
        <v>16</v>
      </c>
      <c r="N5" s="1" t="s">
        <v>21</v>
      </c>
      <c r="O5" s="1" t="s">
        <v>19</v>
      </c>
      <c r="P5" s="1" t="s">
        <v>21</v>
      </c>
      <c r="Q5" s="1" t="s">
        <v>18</v>
      </c>
      <c r="R5" s="1" t="s">
        <v>4</v>
      </c>
      <c r="S5" s="1" t="s">
        <v>31</v>
      </c>
      <c r="T5" s="1" t="s">
        <v>31</v>
      </c>
      <c r="U5" s="1" t="s">
        <v>31</v>
      </c>
      <c r="V5" s="1" t="s">
        <v>21</v>
      </c>
    </row>
    <row r="6" spans="1:22" x14ac:dyDescent="0.2">
      <c r="A6" s="1">
        <v>102.27500000000001</v>
      </c>
      <c r="B6" s="1">
        <v>1000</v>
      </c>
      <c r="C6" s="1">
        <v>7.0400000000000004E-2</v>
      </c>
      <c r="D6" s="1">
        <v>1.2658</v>
      </c>
      <c r="G6" s="1">
        <f>2*PI()*H6</f>
        <v>524.22808100798909</v>
      </c>
      <c r="H6" s="1">
        <f>A6*0.815776</f>
        <v>83.433490399999997</v>
      </c>
      <c r="I6" s="1">
        <f>(2*PI()*B6*H6)/60</f>
        <v>8737.1346834664837</v>
      </c>
      <c r="J6" s="1">
        <f>(I6*60)/2*PI()*B6</f>
        <v>823455544.05008662</v>
      </c>
      <c r="K6" s="1">
        <f>J6/1000</f>
        <v>823455.54405008664</v>
      </c>
      <c r="L6" s="1">
        <f>G6/$J$3</f>
        <v>19.415854852147746</v>
      </c>
      <c r="M6" s="1">
        <f>C6*60</f>
        <v>4.2240000000000002</v>
      </c>
      <c r="N6" s="1">
        <f>M6*12</f>
        <v>50.688000000000002</v>
      </c>
      <c r="O6" s="1">
        <f>(2*PI()*B6*H6)/60</f>
        <v>8737.1346834664837</v>
      </c>
      <c r="P6" s="1">
        <f>O6/1000</f>
        <v>8.7371346834664845</v>
      </c>
      <c r="Q6" s="1">
        <f>M6*0.72</f>
        <v>3.04128</v>
      </c>
      <c r="R6" s="1">
        <f>(P6/N6)*100</f>
        <v>17.237087049136846</v>
      </c>
      <c r="S6" s="1">
        <f>Q6/N6</f>
        <v>0.06</v>
      </c>
      <c r="T6" s="1">
        <f>Q6/P6</f>
        <v>0.34808665657347554</v>
      </c>
      <c r="U6" s="1">
        <f>Q6/T6</f>
        <v>8.7371346834664845</v>
      </c>
      <c r="V6">
        <f>N6-P6</f>
        <v>41.950865316533516</v>
      </c>
    </row>
    <row r="7" spans="1:22" x14ac:dyDescent="0.2">
      <c r="A7" s="4">
        <v>102.756</v>
      </c>
      <c r="B7" s="1">
        <f>B6+50</f>
        <v>1050</v>
      </c>
      <c r="C7" s="1">
        <v>7.2400000000000006E-2</v>
      </c>
      <c r="D7" s="1">
        <v>1.26783</v>
      </c>
      <c r="G7" s="1">
        <f t="shared" ref="G7:G70" si="0">2*PI()*H7</f>
        <v>526.69352913279806</v>
      </c>
      <c r="H7" s="1">
        <f>A7*0.815776</f>
        <v>83.825878656</v>
      </c>
      <c r="I7" s="1">
        <f>(2*PI()*B7*H7)/60</f>
        <v>9217.1367598239667</v>
      </c>
      <c r="J7" s="1">
        <f t="shared" ref="J7:J70" si="1">(I7*60)/2*PI()*B7</f>
        <v>912129407.65155518</v>
      </c>
      <c r="K7" s="1">
        <f t="shared" ref="K7:K70" si="2">J7/1000</f>
        <v>912129.40765155514</v>
      </c>
      <c r="L7" s="1">
        <f>G7/$J$3</f>
        <v>19.507167745659189</v>
      </c>
      <c r="M7" s="1">
        <f>C7*60</f>
        <v>4.3440000000000003</v>
      </c>
      <c r="N7" s="1">
        <f t="shared" ref="N7:N70" si="3">M7*12</f>
        <v>52.128</v>
      </c>
      <c r="O7" s="1">
        <f>(2*PI()*B7*H7)/60</f>
        <v>9217.1367598239667</v>
      </c>
      <c r="P7" s="1">
        <f t="shared" ref="P7:P70" si="4">O7/1000</f>
        <v>9.2171367598239673</v>
      </c>
      <c r="Q7" s="1">
        <f t="shared" ref="Q7:Q70" si="5">M7*0.72</f>
        <v>3.1276800000000002</v>
      </c>
      <c r="R7" s="1">
        <f t="shared" ref="R7:R70" si="6">(P7/N7)*100</f>
        <v>17.681738719735971</v>
      </c>
      <c r="S7" s="1">
        <f>Q7/N7</f>
        <v>6.0000000000000005E-2</v>
      </c>
      <c r="T7" s="1">
        <f t="shared" ref="T7:T70" si="7">Q7/P7</f>
        <v>0.33933314450025953</v>
      </c>
      <c r="U7" s="1">
        <f t="shared" ref="U7:U70" si="8">Q7/T7</f>
        <v>9.2171367598239673</v>
      </c>
      <c r="V7">
        <f t="shared" ref="V7:V70" si="9">N7-P7</f>
        <v>42.910863240176035</v>
      </c>
    </row>
    <row r="8" spans="1:22" x14ac:dyDescent="0.2">
      <c r="A8" s="4">
        <v>103.68899999999999</v>
      </c>
      <c r="B8" s="1">
        <f t="shared" ref="B8:B71" si="10">B7+50</f>
        <v>1100</v>
      </c>
      <c r="C8" s="1">
        <v>7.3700000000000002E-2</v>
      </c>
      <c r="D8" s="1">
        <v>1.2734399999999999</v>
      </c>
      <c r="G8" s="1">
        <f t="shared" si="0"/>
        <v>531.4757809008787</v>
      </c>
      <c r="H8" s="1">
        <f>A8*0.815776</f>
        <v>84.586997663999995</v>
      </c>
      <c r="I8" s="1">
        <f>(2*PI()*B8*H8)/60</f>
        <v>9743.7226498494456</v>
      </c>
      <c r="J8" s="1">
        <f t="shared" si="1"/>
        <v>1010156647.3476551</v>
      </c>
      <c r="K8" s="1">
        <f t="shared" si="2"/>
        <v>1010156.647347655</v>
      </c>
      <c r="L8" s="1">
        <f>G8/$J$3</f>
        <v>19.684288181514027</v>
      </c>
      <c r="M8" s="1">
        <f>C8*60</f>
        <v>4.4219999999999997</v>
      </c>
      <c r="N8" s="1">
        <f t="shared" si="3"/>
        <v>53.063999999999993</v>
      </c>
      <c r="O8" s="1">
        <f>(2*PI()*B8*H8)/60</f>
        <v>9743.7226498494456</v>
      </c>
      <c r="P8" s="1">
        <f t="shared" si="4"/>
        <v>9.7437226498494454</v>
      </c>
      <c r="Q8" s="1">
        <f t="shared" si="5"/>
        <v>3.1838399999999996</v>
      </c>
      <c r="R8" s="1">
        <f t="shared" si="6"/>
        <v>18.362209124546673</v>
      </c>
      <c r="S8" s="1">
        <f>Q8/N8</f>
        <v>0.06</v>
      </c>
      <c r="T8" s="1">
        <f t="shared" si="7"/>
        <v>0.3267580692117909</v>
      </c>
      <c r="U8" s="1">
        <f t="shared" si="8"/>
        <v>9.7437226498494454</v>
      </c>
      <c r="V8">
        <f t="shared" si="9"/>
        <v>43.320277350150548</v>
      </c>
    </row>
    <row r="9" spans="1:22" x14ac:dyDescent="0.2">
      <c r="A9" s="4">
        <v>104.209</v>
      </c>
      <c r="B9" s="1">
        <f t="shared" si="10"/>
        <v>1150</v>
      </c>
      <c r="C9" s="1">
        <v>7.2800000000000004E-2</v>
      </c>
      <c r="D9" s="1">
        <v>1.2847599999999999</v>
      </c>
      <c r="G9" s="1">
        <f t="shared" si="0"/>
        <v>534.14113022499669</v>
      </c>
      <c r="H9" s="1">
        <f>A9*0.815776</f>
        <v>85.011201184000001</v>
      </c>
      <c r="I9" s="1">
        <f>(2*PI()*B9*H9)/60</f>
        <v>10237.7049959791</v>
      </c>
      <c r="J9" s="1">
        <f t="shared" si="1"/>
        <v>1109613108.7720675</v>
      </c>
      <c r="K9" s="1">
        <f t="shared" si="2"/>
        <v>1109613.1087720676</v>
      </c>
      <c r="L9" s="1">
        <f>G9/$J$3</f>
        <v>19.783004823148026</v>
      </c>
      <c r="M9" s="1">
        <f>C9*60</f>
        <v>4.3680000000000003</v>
      </c>
      <c r="N9" s="1">
        <f t="shared" si="3"/>
        <v>52.416000000000004</v>
      </c>
      <c r="O9" s="1">
        <f>(2*PI()*B9*H9)/60</f>
        <v>10237.7049959791</v>
      </c>
      <c r="P9" s="1">
        <f t="shared" si="4"/>
        <v>10.237704995979101</v>
      </c>
      <c r="Q9" s="1">
        <f t="shared" si="5"/>
        <v>3.1449600000000002</v>
      </c>
      <c r="R9" s="1">
        <f t="shared" si="6"/>
        <v>19.53164109428247</v>
      </c>
      <c r="S9" s="1">
        <f>Q9/N9</f>
        <v>0.06</v>
      </c>
      <c r="T9" s="1">
        <f t="shared" si="7"/>
        <v>0.3071938487419979</v>
      </c>
      <c r="U9" s="1">
        <f t="shared" si="8"/>
        <v>10.237704995979101</v>
      </c>
      <c r="V9">
        <f t="shared" si="9"/>
        <v>42.178295004020903</v>
      </c>
    </row>
    <row r="10" spans="1:22" x14ac:dyDescent="0.2">
      <c r="A10" s="4">
        <v>105.81100000000001</v>
      </c>
      <c r="B10" s="1">
        <f t="shared" si="10"/>
        <v>1200</v>
      </c>
      <c r="C10" s="1">
        <v>7.4399999999999994E-2</v>
      </c>
      <c r="D10" s="1">
        <v>1.2918099999999999</v>
      </c>
      <c r="G10" s="1">
        <f t="shared" si="0"/>
        <v>542.35245641199049</v>
      </c>
      <c r="H10" s="1">
        <f>A10*0.815776</f>
        <v>86.318074335999995</v>
      </c>
      <c r="I10" s="1">
        <f>(2*PI()*B10*H10)/60</f>
        <v>10847.049128239809</v>
      </c>
      <c r="J10" s="1">
        <f t="shared" si="1"/>
        <v>1226772354.7586071</v>
      </c>
      <c r="K10" s="1">
        <f t="shared" si="2"/>
        <v>1226772.3547586072</v>
      </c>
      <c r="L10" s="1">
        <f>G10/$J$3</f>
        <v>20.087128015258909</v>
      </c>
      <c r="M10" s="1">
        <f>C10*60</f>
        <v>4.4639999999999995</v>
      </c>
      <c r="N10" s="1">
        <f t="shared" si="3"/>
        <v>53.567999999999998</v>
      </c>
      <c r="O10" s="1">
        <f>(2*PI()*B10*H10)/60</f>
        <v>10847.049128239809</v>
      </c>
      <c r="P10" s="1">
        <f t="shared" si="4"/>
        <v>10.847049128239808</v>
      </c>
      <c r="Q10" s="1">
        <f t="shared" si="5"/>
        <v>3.2140799999999996</v>
      </c>
      <c r="R10" s="1">
        <f t="shared" si="6"/>
        <v>20.249120983123898</v>
      </c>
      <c r="S10" s="1">
        <f>Q10/N10</f>
        <v>0.06</v>
      </c>
      <c r="T10" s="1">
        <f t="shared" si="7"/>
        <v>0.29630915855560069</v>
      </c>
      <c r="U10" s="1">
        <f t="shared" si="8"/>
        <v>10.847049128239808</v>
      </c>
      <c r="V10">
        <f t="shared" si="9"/>
        <v>42.720950871760188</v>
      </c>
    </row>
    <row r="11" spans="1:22" x14ac:dyDescent="0.2">
      <c r="A11" s="4">
        <v>107.51</v>
      </c>
      <c r="B11" s="1">
        <f t="shared" si="10"/>
        <v>1250</v>
      </c>
      <c r="C11" s="1">
        <v>7.8950000000000006E-2</v>
      </c>
      <c r="D11" s="1">
        <v>1.2972900000000001</v>
      </c>
      <c r="G11" s="1">
        <f t="shared" si="0"/>
        <v>551.06097276136791</v>
      </c>
      <c r="H11" s="1">
        <f>A11*0.815776</f>
        <v>87.704077760000004</v>
      </c>
      <c r="I11" s="1">
        <f>(2*PI()*B11*H11)/60</f>
        <v>11480.436932528499</v>
      </c>
      <c r="J11" s="1">
        <f t="shared" si="1"/>
        <v>1352507112.2712176</v>
      </c>
      <c r="K11" s="1">
        <f t="shared" si="2"/>
        <v>1352507.1122712176</v>
      </c>
      <c r="L11" s="1">
        <f>G11/$J$3</f>
        <v>20.409665657828441</v>
      </c>
      <c r="M11" s="1">
        <f>C11*60</f>
        <v>4.7370000000000001</v>
      </c>
      <c r="N11" s="1">
        <f t="shared" si="3"/>
        <v>56.844000000000001</v>
      </c>
      <c r="O11" s="1">
        <f>(2*PI()*B11*H11)/60</f>
        <v>11480.436932528499</v>
      </c>
      <c r="P11" s="1">
        <f t="shared" si="4"/>
        <v>11.480436932528498</v>
      </c>
      <c r="Q11" s="1">
        <f t="shared" si="5"/>
        <v>3.4106399999999999</v>
      </c>
      <c r="R11" s="1">
        <f t="shared" si="6"/>
        <v>20.196391760834036</v>
      </c>
      <c r="S11" s="1">
        <f>Q11/N11</f>
        <v>0.06</v>
      </c>
      <c r="T11" s="1">
        <f t="shared" si="7"/>
        <v>0.29708276958835456</v>
      </c>
      <c r="U11" s="1">
        <f t="shared" si="8"/>
        <v>11.480436932528498</v>
      </c>
      <c r="V11">
        <f t="shared" si="9"/>
        <v>45.363563067471503</v>
      </c>
    </row>
    <row r="12" spans="1:22" x14ac:dyDescent="0.2">
      <c r="A12" s="4">
        <v>109.488</v>
      </c>
      <c r="B12" s="1">
        <f t="shared" si="10"/>
        <v>1300</v>
      </c>
      <c r="C12" s="1">
        <v>7.9000000000000001E-2</v>
      </c>
      <c r="D12" s="1">
        <v>1.29895</v>
      </c>
      <c r="G12" s="1">
        <f t="shared" si="0"/>
        <v>561.19955153657008</v>
      </c>
      <c r="H12" s="1">
        <f>A12*0.815776</f>
        <v>89.317682687999991</v>
      </c>
      <c r="I12" s="1">
        <f>(2*PI()*B12*H12)/60</f>
        <v>12159.323616625683</v>
      </c>
      <c r="J12" s="1">
        <f t="shared" si="1"/>
        <v>1489786028.1178727</v>
      </c>
      <c r="K12" s="1">
        <f t="shared" si="2"/>
        <v>1489786.0281178728</v>
      </c>
      <c r="L12" s="1">
        <f>G12/$J$3</f>
        <v>20.785168575428521</v>
      </c>
      <c r="M12" s="1">
        <f>C12*60</f>
        <v>4.74</v>
      </c>
      <c r="N12" s="1">
        <f t="shared" si="3"/>
        <v>56.88</v>
      </c>
      <c r="O12" s="1">
        <f>(2*PI()*B12*H12)/60</f>
        <v>12159.323616625683</v>
      </c>
      <c r="P12" s="1">
        <f t="shared" si="4"/>
        <v>12.159323616625683</v>
      </c>
      <c r="Q12" s="1">
        <f t="shared" si="5"/>
        <v>3.4127999999999998</v>
      </c>
      <c r="R12" s="1">
        <f t="shared" si="6"/>
        <v>21.377151224728696</v>
      </c>
      <c r="S12" s="1">
        <f>Q12/N12</f>
        <v>0.06</v>
      </c>
      <c r="T12" s="1">
        <f t="shared" si="7"/>
        <v>0.28067350681690972</v>
      </c>
      <c r="U12" s="1">
        <f t="shared" si="8"/>
        <v>12.159323616625683</v>
      </c>
      <c r="V12">
        <f t="shared" si="9"/>
        <v>44.720676383374318</v>
      </c>
    </row>
    <row r="13" spans="1:22" x14ac:dyDescent="0.2">
      <c r="A13" s="4">
        <v>111.797</v>
      </c>
      <c r="B13" s="1">
        <f t="shared" si="10"/>
        <v>1350</v>
      </c>
      <c r="C13" s="1">
        <v>7.9600000000000004E-2</v>
      </c>
      <c r="D13" s="1">
        <v>1.2946899999999999</v>
      </c>
      <c r="G13" s="1">
        <f t="shared" si="0"/>
        <v>573.03472767000881</v>
      </c>
      <c r="H13" s="1">
        <f>A13*0.815776</f>
        <v>91.201309471999991</v>
      </c>
      <c r="I13" s="1">
        <f>(2*PI()*B13*H13)/60</f>
        <v>12893.281372575198</v>
      </c>
      <c r="J13" s="1">
        <f t="shared" si="1"/>
        <v>1640470240.6503086</v>
      </c>
      <c r="K13" s="1">
        <f t="shared" si="2"/>
        <v>1640470.2406503086</v>
      </c>
      <c r="L13" s="1">
        <f>G13/$J$3</f>
        <v>21.223508432222548</v>
      </c>
      <c r="M13" s="1">
        <f>C13*60</f>
        <v>4.7759999999999998</v>
      </c>
      <c r="N13" s="1">
        <f t="shared" si="3"/>
        <v>57.311999999999998</v>
      </c>
      <c r="O13" s="1">
        <f>(2*PI()*B13*H13)/60</f>
        <v>12893.281372575198</v>
      </c>
      <c r="P13" s="1">
        <f t="shared" si="4"/>
        <v>12.893281372575199</v>
      </c>
      <c r="Q13" s="1">
        <f t="shared" si="5"/>
        <v>3.4387199999999996</v>
      </c>
      <c r="R13" s="1">
        <f t="shared" si="6"/>
        <v>22.496652311165548</v>
      </c>
      <c r="S13" s="1">
        <f>Q13/N13</f>
        <v>0.06</v>
      </c>
      <c r="T13" s="1">
        <f t="shared" si="7"/>
        <v>0.26670634888294364</v>
      </c>
      <c r="U13" s="1">
        <f t="shared" si="8"/>
        <v>12.893281372575199</v>
      </c>
      <c r="V13">
        <f t="shared" si="9"/>
        <v>44.418718627424795</v>
      </c>
    </row>
    <row r="14" spans="1:22" x14ac:dyDescent="0.2">
      <c r="A14" s="4">
        <v>114.268</v>
      </c>
      <c r="B14" s="1">
        <f t="shared" si="10"/>
        <v>1400</v>
      </c>
      <c r="C14" s="1">
        <v>8.3500000000000005E-2</v>
      </c>
      <c r="D14" s="1">
        <v>1.2855000000000001</v>
      </c>
      <c r="G14" s="1">
        <f t="shared" si="0"/>
        <v>585.70026263134571</v>
      </c>
      <c r="H14" s="1">
        <f>A14*0.815776</f>
        <v>93.217091967999991</v>
      </c>
      <c r="I14" s="1">
        <f>(2*PI()*B14*H14)/60</f>
        <v>13666.339461398067</v>
      </c>
      <c r="J14" s="1">
        <f t="shared" si="1"/>
        <v>1803231009.4424829</v>
      </c>
      <c r="K14" s="1">
        <f t="shared" si="2"/>
        <v>1803231.0094424828</v>
      </c>
      <c r="L14" s="1">
        <f>G14/$J$3</f>
        <v>21.69260231967947</v>
      </c>
      <c r="M14" s="1">
        <f>C14*60</f>
        <v>5.0100000000000007</v>
      </c>
      <c r="N14" s="1">
        <f t="shared" si="3"/>
        <v>60.120000000000005</v>
      </c>
      <c r="O14" s="1">
        <f>(2*PI()*B14*H14)/60</f>
        <v>13666.339461398067</v>
      </c>
      <c r="P14" s="1">
        <f t="shared" si="4"/>
        <v>13.666339461398067</v>
      </c>
      <c r="Q14" s="1">
        <f t="shared" si="5"/>
        <v>3.6072000000000002</v>
      </c>
      <c r="R14" s="1">
        <f t="shared" si="6"/>
        <v>22.731768897867706</v>
      </c>
      <c r="S14" s="1">
        <f>Q14/N14</f>
        <v>0.06</v>
      </c>
      <c r="T14" s="1">
        <f t="shared" si="7"/>
        <v>0.26394778281257353</v>
      </c>
      <c r="U14" s="1">
        <f t="shared" si="8"/>
        <v>13.666339461398067</v>
      </c>
      <c r="V14">
        <f t="shared" si="9"/>
        <v>46.453660538601937</v>
      </c>
    </row>
    <row r="15" spans="1:22" x14ac:dyDescent="0.2">
      <c r="A15" s="4">
        <v>115.783</v>
      </c>
      <c r="B15" s="1">
        <f t="shared" si="10"/>
        <v>1450</v>
      </c>
      <c r="C15" s="1">
        <v>8.4699999999999998E-2</v>
      </c>
      <c r="D15" s="1">
        <v>1.2781800000000001</v>
      </c>
      <c r="G15" s="1">
        <f t="shared" si="0"/>
        <v>593.4656553737276</v>
      </c>
      <c r="H15" s="1">
        <f>A15*0.815776</f>
        <v>94.452992607999988</v>
      </c>
      <c r="I15" s="1">
        <f>(2*PI()*B15*H15)/60</f>
        <v>14342.08667153175</v>
      </c>
      <c r="J15" s="1">
        <f t="shared" si="1"/>
        <v>1959979244.4128022</v>
      </c>
      <c r="K15" s="1">
        <f t="shared" si="2"/>
        <v>1959979.2444128022</v>
      </c>
      <c r="L15" s="1">
        <f>G15/$J$3</f>
        <v>21.980209458286208</v>
      </c>
      <c r="M15" s="1">
        <f>C15*60</f>
        <v>5.0819999999999999</v>
      </c>
      <c r="N15" s="1">
        <f t="shared" si="3"/>
        <v>60.983999999999995</v>
      </c>
      <c r="O15" s="1">
        <f>(2*PI()*B15*H15)/60</f>
        <v>14342.08667153175</v>
      </c>
      <c r="P15" s="1">
        <f t="shared" si="4"/>
        <v>14.342086671531749</v>
      </c>
      <c r="Q15" s="1">
        <f t="shared" si="5"/>
        <v>3.6590399999999996</v>
      </c>
      <c r="R15" s="1">
        <f t="shared" si="6"/>
        <v>23.517786093945546</v>
      </c>
      <c r="S15" s="1">
        <f>Q15/N15</f>
        <v>0.06</v>
      </c>
      <c r="T15" s="1">
        <f t="shared" si="7"/>
        <v>0.25512605548974909</v>
      </c>
      <c r="U15" s="1">
        <f t="shared" si="8"/>
        <v>14.342086671531748</v>
      </c>
      <c r="V15">
        <f t="shared" si="9"/>
        <v>46.641913328468249</v>
      </c>
    </row>
    <row r="16" spans="1:22" x14ac:dyDescent="0.2">
      <c r="A16" s="4">
        <v>116.985</v>
      </c>
      <c r="B16" s="1">
        <f t="shared" si="10"/>
        <v>1500</v>
      </c>
      <c r="C16" s="1">
        <v>8.8650000000000007E-2</v>
      </c>
      <c r="D16" s="1">
        <v>1.2795000000000001</v>
      </c>
      <c r="G16" s="1">
        <f t="shared" si="0"/>
        <v>599.62671284986163</v>
      </c>
      <c r="H16" s="1">
        <f>A16*0.815776</f>
        <v>95.43355536</v>
      </c>
      <c r="I16" s="1">
        <f>(2*PI()*B16*H16)/60</f>
        <v>14990.667821246541</v>
      </c>
      <c r="J16" s="1">
        <f t="shared" si="1"/>
        <v>2119255735.4834869</v>
      </c>
      <c r="K16" s="1">
        <f t="shared" si="2"/>
        <v>2119255.7354834867</v>
      </c>
      <c r="L16" s="1">
        <f>G16/$J$3</f>
        <v>22.208396772217096</v>
      </c>
      <c r="M16" s="1">
        <f>C16*60</f>
        <v>5.3190000000000008</v>
      </c>
      <c r="N16" s="1">
        <f t="shared" si="3"/>
        <v>63.82800000000001</v>
      </c>
      <c r="O16" s="1">
        <f>(2*PI()*B16*H16)/60</f>
        <v>14990.667821246541</v>
      </c>
      <c r="P16" s="1">
        <f t="shared" si="4"/>
        <v>14.990667821246541</v>
      </c>
      <c r="Q16" s="1">
        <f t="shared" si="5"/>
        <v>3.8296800000000006</v>
      </c>
      <c r="R16" s="1">
        <f t="shared" si="6"/>
        <v>23.486037195661055</v>
      </c>
      <c r="S16" s="1">
        <f>Q16/N16</f>
        <v>0.06</v>
      </c>
      <c r="T16" s="1">
        <f t="shared" si="7"/>
        <v>0.25547094003191284</v>
      </c>
      <c r="U16" s="1">
        <f t="shared" si="8"/>
        <v>14.990667821246541</v>
      </c>
      <c r="V16">
        <f t="shared" si="9"/>
        <v>48.837332178753471</v>
      </c>
    </row>
    <row r="17" spans="1:22" x14ac:dyDescent="0.2">
      <c r="A17" s="4">
        <v>117.788</v>
      </c>
      <c r="B17" s="1">
        <f t="shared" si="10"/>
        <v>1550</v>
      </c>
      <c r="C17" s="1">
        <v>9.3200000000000005E-2</v>
      </c>
      <c r="D17" s="1">
        <v>1.27766</v>
      </c>
      <c r="G17" s="1">
        <f t="shared" si="0"/>
        <v>603.74262728691281</v>
      </c>
      <c r="H17" s="1">
        <f>A17*0.815776</f>
        <v>96.088623487999996</v>
      </c>
      <c r="I17" s="1">
        <f>(2*PI()*B17*H17)/60</f>
        <v>15596.68453824525</v>
      </c>
      <c r="J17" s="1">
        <f t="shared" si="1"/>
        <v>2278426974.8054585</v>
      </c>
      <c r="K17" s="1">
        <f t="shared" si="2"/>
        <v>2278426.9748054584</v>
      </c>
      <c r="L17" s="1">
        <f>G17/$J$3</f>
        <v>22.360838047663439</v>
      </c>
      <c r="M17" s="1">
        <f>C17*60</f>
        <v>5.5920000000000005</v>
      </c>
      <c r="N17" s="1">
        <f t="shared" si="3"/>
        <v>67.104000000000013</v>
      </c>
      <c r="O17" s="1">
        <f>(2*PI()*B17*H17)/60</f>
        <v>15596.68453824525</v>
      </c>
      <c r="P17" s="1">
        <f t="shared" si="4"/>
        <v>15.596684538245251</v>
      </c>
      <c r="Q17" s="1">
        <f t="shared" si="5"/>
        <v>4.0262400000000005</v>
      </c>
      <c r="R17" s="1">
        <f t="shared" si="6"/>
        <v>23.242555642354031</v>
      </c>
      <c r="S17" s="1">
        <f>Q17/N17</f>
        <v>0.06</v>
      </c>
      <c r="T17" s="1">
        <f t="shared" si="7"/>
        <v>0.25814717160734368</v>
      </c>
      <c r="U17" s="1">
        <f t="shared" si="8"/>
        <v>15.596684538245251</v>
      </c>
      <c r="V17">
        <f t="shared" si="9"/>
        <v>51.507315461754764</v>
      </c>
    </row>
    <row r="18" spans="1:22" x14ac:dyDescent="0.2">
      <c r="A18" s="4">
        <v>118.471</v>
      </c>
      <c r="B18" s="1">
        <f t="shared" si="10"/>
        <v>1600</v>
      </c>
      <c r="C18" s="1">
        <v>9.5899999999999999E-2</v>
      </c>
      <c r="D18" s="1">
        <v>1.2823500000000001</v>
      </c>
      <c r="G18" s="1">
        <f t="shared" si="0"/>
        <v>607.24346111070611</v>
      </c>
      <c r="H18" s="1">
        <f>A18*0.815776</f>
        <v>96.645798495999998</v>
      </c>
      <c r="I18" s="1">
        <f>(2*PI()*B18*H18)/60</f>
        <v>16193.158962952166</v>
      </c>
      <c r="J18" s="1">
        <f t="shared" si="1"/>
        <v>2441870843.3482671</v>
      </c>
      <c r="K18" s="1">
        <f t="shared" si="2"/>
        <v>2441870.843348267</v>
      </c>
      <c r="L18" s="1">
        <f>G18/$J$3</f>
        <v>22.49049855965578</v>
      </c>
      <c r="M18" s="1">
        <f>C18*60</f>
        <v>5.7539999999999996</v>
      </c>
      <c r="N18" s="1">
        <f t="shared" si="3"/>
        <v>69.048000000000002</v>
      </c>
      <c r="O18" s="1">
        <f>(2*PI()*B18*H18)/60</f>
        <v>16193.158962952166</v>
      </c>
      <c r="P18" s="1">
        <f t="shared" si="4"/>
        <v>16.193158962952165</v>
      </c>
      <c r="Q18" s="1">
        <f t="shared" si="5"/>
        <v>4.1428799999999999</v>
      </c>
      <c r="R18" s="1">
        <f t="shared" si="6"/>
        <v>23.452031866168703</v>
      </c>
      <c r="S18" s="1">
        <f>Q18/N18</f>
        <v>0.06</v>
      </c>
      <c r="T18" s="1">
        <f t="shared" si="7"/>
        <v>0.25584137162355836</v>
      </c>
      <c r="U18" s="1">
        <f t="shared" si="8"/>
        <v>16.193158962952165</v>
      </c>
      <c r="V18">
        <f t="shared" si="9"/>
        <v>52.854841037047834</v>
      </c>
    </row>
    <row r="19" spans="1:22" x14ac:dyDescent="0.2">
      <c r="A19" s="4">
        <v>118.77200000000001</v>
      </c>
      <c r="B19" s="1">
        <f t="shared" si="10"/>
        <v>1650</v>
      </c>
      <c r="C19" s="1">
        <v>9.8750000000000004E-2</v>
      </c>
      <c r="D19" s="1">
        <v>1.2902800000000001</v>
      </c>
      <c r="G19" s="1">
        <f t="shared" si="0"/>
        <v>608.78628831562821</v>
      </c>
      <c r="H19" s="1">
        <f>A19*0.815776</f>
        <v>96.891347072000002</v>
      </c>
      <c r="I19" s="1">
        <f>(2*PI()*B19*H19)/60</f>
        <v>16741.622928679779</v>
      </c>
      <c r="J19" s="1">
        <f t="shared" si="1"/>
        <v>2603470300.2945862</v>
      </c>
      <c r="K19" s="1">
        <f t="shared" si="2"/>
        <v>2603470.300294586</v>
      </c>
      <c r="L19" s="1">
        <f>G19/$J$3</f>
        <v>22.547640307986232</v>
      </c>
      <c r="M19" s="1">
        <f>C19*60</f>
        <v>5.9250000000000007</v>
      </c>
      <c r="N19" s="1">
        <f t="shared" si="3"/>
        <v>71.100000000000009</v>
      </c>
      <c r="O19" s="1">
        <f>(2*PI()*B19*H19)/60</f>
        <v>16741.622928679779</v>
      </c>
      <c r="P19" s="1">
        <f t="shared" si="4"/>
        <v>16.741622928679778</v>
      </c>
      <c r="Q19" s="1">
        <f t="shared" si="5"/>
        <v>4.266</v>
      </c>
      <c r="R19" s="1">
        <f t="shared" si="6"/>
        <v>23.546586397580558</v>
      </c>
      <c r="S19" s="1">
        <f>Q19/N19</f>
        <v>5.9999999999999991E-2</v>
      </c>
      <c r="T19" s="1">
        <f t="shared" si="7"/>
        <v>0.25481400567754942</v>
      </c>
      <c r="U19" s="1">
        <f t="shared" si="8"/>
        <v>16.741622928679778</v>
      </c>
      <c r="V19">
        <f t="shared" si="9"/>
        <v>54.358377071320234</v>
      </c>
    </row>
    <row r="20" spans="1:22" x14ac:dyDescent="0.2">
      <c r="A20" s="4">
        <v>118.65600000000001</v>
      </c>
      <c r="B20" s="1">
        <f t="shared" si="10"/>
        <v>1700</v>
      </c>
      <c r="C20" s="1">
        <v>0.10005</v>
      </c>
      <c r="D20" s="1">
        <v>1.29942</v>
      </c>
      <c r="G20" s="1">
        <f t="shared" si="0"/>
        <v>608.19171038947877</v>
      </c>
      <c r="H20" s="1">
        <f>A20*0.815776</f>
        <v>96.796717055999991</v>
      </c>
      <c r="I20" s="1">
        <f>(2*PI()*B20*H20)/60</f>
        <v>17232.098461035232</v>
      </c>
      <c r="J20" s="1">
        <f t="shared" si="1"/>
        <v>2760947930.4873376</v>
      </c>
      <c r="K20" s="1">
        <f t="shared" si="2"/>
        <v>2760947.9304873375</v>
      </c>
      <c r="L20" s="1">
        <f>G20/$J$3</f>
        <v>22.525618903314029</v>
      </c>
      <c r="M20" s="1">
        <f>C20*60</f>
        <v>6.0030000000000001</v>
      </c>
      <c r="N20" s="1">
        <f t="shared" si="3"/>
        <v>72.036000000000001</v>
      </c>
      <c r="O20" s="1">
        <f>(2*PI()*B20*H20)/60</f>
        <v>17232.098461035232</v>
      </c>
      <c r="P20" s="1">
        <f t="shared" si="4"/>
        <v>17.232098461035232</v>
      </c>
      <c r="Q20" s="1">
        <f t="shared" si="5"/>
        <v>4.3221600000000002</v>
      </c>
      <c r="R20" s="1">
        <f t="shared" si="6"/>
        <v>23.921509330106101</v>
      </c>
      <c r="S20" s="1">
        <f>Q20/N20</f>
        <v>6.0000000000000005E-2</v>
      </c>
      <c r="T20" s="1">
        <f t="shared" si="7"/>
        <v>0.25082029387036958</v>
      </c>
      <c r="U20" s="1">
        <f t="shared" si="8"/>
        <v>17.232098461035232</v>
      </c>
      <c r="V20">
        <f t="shared" si="9"/>
        <v>54.803901538964766</v>
      </c>
    </row>
    <row r="21" spans="1:22" x14ac:dyDescent="0.2">
      <c r="A21" s="4">
        <v>118.861</v>
      </c>
      <c r="B21" s="1">
        <f t="shared" si="10"/>
        <v>1750</v>
      </c>
      <c r="C21" s="1">
        <v>0.10305</v>
      </c>
      <c r="D21" s="1">
        <v>1.31053</v>
      </c>
      <c r="G21" s="1">
        <f t="shared" si="0"/>
        <v>609.24247310379451</v>
      </c>
      <c r="H21" s="1">
        <f>A21*0.815776</f>
        <v>96.963951135999991</v>
      </c>
      <c r="I21" s="1">
        <f>(2*PI()*B21*H21)/60</f>
        <v>17769.572132194007</v>
      </c>
      <c r="J21" s="1">
        <f t="shared" si="1"/>
        <v>2930799756.5665669</v>
      </c>
      <c r="K21" s="1">
        <f t="shared" si="2"/>
        <v>2930799.7565665669</v>
      </c>
      <c r="L21" s="1">
        <f>G21/$J$3</f>
        <v>22.564536040881279</v>
      </c>
      <c r="M21" s="1">
        <f>C21*60</f>
        <v>6.1829999999999998</v>
      </c>
      <c r="N21" s="1">
        <f t="shared" si="3"/>
        <v>74.195999999999998</v>
      </c>
      <c r="O21" s="1">
        <f>(2*PI()*B21*H21)/60</f>
        <v>17769.572132194007</v>
      </c>
      <c r="P21" s="1">
        <f t="shared" si="4"/>
        <v>17.769572132194007</v>
      </c>
      <c r="Q21" s="1">
        <f t="shared" si="5"/>
        <v>4.4517599999999993</v>
      </c>
      <c r="R21" s="1">
        <f t="shared" si="6"/>
        <v>23.949501498994564</v>
      </c>
      <c r="S21" s="1">
        <f>Q21/N21</f>
        <v>5.9999999999999991E-2</v>
      </c>
      <c r="T21" s="1">
        <f t="shared" si="7"/>
        <v>0.25052713519953174</v>
      </c>
      <c r="U21" s="1">
        <f t="shared" si="8"/>
        <v>17.769572132194007</v>
      </c>
      <c r="V21">
        <f t="shared" si="9"/>
        <v>56.426427867805991</v>
      </c>
    </row>
    <row r="22" spans="1:22" x14ac:dyDescent="0.2">
      <c r="A22" s="4">
        <v>119.584</v>
      </c>
      <c r="B22" s="1">
        <f t="shared" si="10"/>
        <v>1800</v>
      </c>
      <c r="C22" s="1">
        <v>0.10929999999999999</v>
      </c>
      <c r="D22" s="1">
        <v>1.3149</v>
      </c>
      <c r="G22" s="1">
        <f t="shared" si="0"/>
        <v>612.94833379867373</v>
      </c>
      <c r="H22" s="1">
        <f>A22*0.815776</f>
        <v>97.553757183999991</v>
      </c>
      <c r="I22" s="1">
        <f>(2*PI()*B22*H22)/60</f>
        <v>18388.45001396021</v>
      </c>
      <c r="J22" s="1">
        <f t="shared" si="1"/>
        <v>3119527051.6370687</v>
      </c>
      <c r="K22" s="1">
        <f t="shared" si="2"/>
        <v>3119527.0516370689</v>
      </c>
      <c r="L22" s="1">
        <f>G22/$J$3</f>
        <v>22.701790140691621</v>
      </c>
      <c r="M22" s="1">
        <f>C22*60</f>
        <v>6.5579999999999998</v>
      </c>
      <c r="N22" s="1">
        <f t="shared" si="3"/>
        <v>78.695999999999998</v>
      </c>
      <c r="O22" s="1">
        <f>(2*PI()*B22*H22)/60</f>
        <v>18388.45001396021</v>
      </c>
      <c r="P22" s="1">
        <f t="shared" si="4"/>
        <v>18.38845001396021</v>
      </c>
      <c r="Q22" s="1">
        <f t="shared" si="5"/>
        <v>4.7217599999999997</v>
      </c>
      <c r="R22" s="1">
        <f t="shared" si="6"/>
        <v>23.366435414710036</v>
      </c>
      <c r="S22" s="1">
        <f>Q22/N22</f>
        <v>0.06</v>
      </c>
      <c r="T22" s="1">
        <f t="shared" si="7"/>
        <v>0.25677857548707567</v>
      </c>
      <c r="U22" s="1">
        <f t="shared" si="8"/>
        <v>18.388450013960213</v>
      </c>
      <c r="V22">
        <f t="shared" si="9"/>
        <v>60.307549986039788</v>
      </c>
    </row>
    <row r="23" spans="1:22" x14ac:dyDescent="0.2">
      <c r="A23" s="4">
        <v>119.934</v>
      </c>
      <c r="B23" s="1">
        <f t="shared" si="10"/>
        <v>1850</v>
      </c>
      <c r="C23" s="1">
        <v>0.11415</v>
      </c>
      <c r="D23" s="1">
        <v>1.3184899999999999</v>
      </c>
      <c r="G23" s="1">
        <f t="shared" si="0"/>
        <v>614.7423189206761</v>
      </c>
      <c r="H23" s="1">
        <f>A23*0.815776</f>
        <v>97.839278783999987</v>
      </c>
      <c r="I23" s="1">
        <f>(2*PI()*B23*H23)/60</f>
        <v>18954.554833387512</v>
      </c>
      <c r="J23" s="1">
        <f t="shared" si="1"/>
        <v>3304885707.0232491</v>
      </c>
      <c r="K23" s="1">
        <f t="shared" si="2"/>
        <v>3304885.707023249</v>
      </c>
      <c r="L23" s="1">
        <f>G23/$J$3</f>
        <v>22.768234034099116</v>
      </c>
      <c r="M23" s="1">
        <f>C23*60</f>
        <v>6.8490000000000002</v>
      </c>
      <c r="N23" s="1">
        <f t="shared" si="3"/>
        <v>82.188000000000002</v>
      </c>
      <c r="O23" s="1">
        <f>(2*PI()*B23*H23)/60</f>
        <v>18954.554833387512</v>
      </c>
      <c r="P23" s="1">
        <f t="shared" si="4"/>
        <v>18.954554833387512</v>
      </c>
      <c r="Q23" s="1">
        <f t="shared" si="5"/>
        <v>4.9312800000000001</v>
      </c>
      <c r="R23" s="1">
        <f t="shared" si="6"/>
        <v>23.06243591934043</v>
      </c>
      <c r="S23" s="1">
        <f>Q23/N23</f>
        <v>0.06</v>
      </c>
      <c r="T23" s="1">
        <f t="shared" si="7"/>
        <v>0.26016332450677204</v>
      </c>
      <c r="U23" s="1">
        <f t="shared" si="8"/>
        <v>18.954554833387512</v>
      </c>
      <c r="V23">
        <f t="shared" si="9"/>
        <v>63.233445166612491</v>
      </c>
    </row>
    <row r="24" spans="1:22" x14ac:dyDescent="0.2">
      <c r="A24" s="4">
        <v>120.176</v>
      </c>
      <c r="B24" s="1">
        <f t="shared" si="10"/>
        <v>1900</v>
      </c>
      <c r="C24" s="1">
        <v>0.11745</v>
      </c>
      <c r="D24" s="1">
        <v>1.3189200000000001</v>
      </c>
      <c r="G24" s="1">
        <f t="shared" si="0"/>
        <v>615.98273149074646</v>
      </c>
      <c r="H24" s="1">
        <f>A24*0.815776</f>
        <v>98.036696575999997</v>
      </c>
      <c r="I24" s="1">
        <f>(2*PI()*B24*H24)/60</f>
        <v>19506.119830540305</v>
      </c>
      <c r="J24" s="1">
        <f t="shared" si="1"/>
        <v>3492976117.301053</v>
      </c>
      <c r="K24" s="1">
        <f t="shared" si="2"/>
        <v>3492976.1173010529</v>
      </c>
      <c r="L24" s="1">
        <f>G24/$J$3</f>
        <v>22.814175240398018</v>
      </c>
      <c r="M24" s="1">
        <f>C24*60</f>
        <v>7.0469999999999997</v>
      </c>
      <c r="N24" s="1">
        <f t="shared" si="3"/>
        <v>84.563999999999993</v>
      </c>
      <c r="O24" s="1">
        <f>(2*PI()*B24*H24)/60</f>
        <v>19506.119830540305</v>
      </c>
      <c r="P24" s="1">
        <f t="shared" si="4"/>
        <v>19.506119830540307</v>
      </c>
      <c r="Q24" s="1">
        <f t="shared" si="5"/>
        <v>5.0738399999999997</v>
      </c>
      <c r="R24" s="1">
        <f t="shared" si="6"/>
        <v>23.066694847145722</v>
      </c>
      <c r="S24" s="1">
        <f>Q24/N24</f>
        <v>6.0000000000000005E-2</v>
      </c>
      <c r="T24" s="1">
        <f t="shared" si="7"/>
        <v>0.26011528915432985</v>
      </c>
      <c r="U24" s="1">
        <f t="shared" si="8"/>
        <v>19.506119830540307</v>
      </c>
      <c r="V24">
        <f t="shared" si="9"/>
        <v>65.057880169459679</v>
      </c>
    </row>
    <row r="25" spans="1:22" x14ac:dyDescent="0.2">
      <c r="A25" s="4">
        <v>120.94799999999999</v>
      </c>
      <c r="B25" s="1">
        <f t="shared" si="10"/>
        <v>1950</v>
      </c>
      <c r="C25" s="1">
        <v>0.12055</v>
      </c>
      <c r="D25" s="1">
        <v>1.31484</v>
      </c>
      <c r="G25" s="1">
        <f t="shared" si="0"/>
        <v>619.93975010270594</v>
      </c>
      <c r="H25" s="1">
        <f>A25*0.815776</f>
        <v>98.666475647999988</v>
      </c>
      <c r="I25" s="1">
        <f>(2*PI()*B25*H25)/60</f>
        <v>20148.041878337946</v>
      </c>
      <c r="J25" s="1">
        <f t="shared" si="1"/>
        <v>3702871010.4285502</v>
      </c>
      <c r="K25" s="1">
        <f t="shared" si="2"/>
        <v>3702871.0104285502</v>
      </c>
      <c r="L25" s="1">
        <f>G25/$J$3</f>
        <v>22.960731485285404</v>
      </c>
      <c r="M25" s="1">
        <f>C25*60</f>
        <v>7.2330000000000005</v>
      </c>
      <c r="N25" s="1">
        <f t="shared" si="3"/>
        <v>86.796000000000006</v>
      </c>
      <c r="O25" s="1">
        <f>(2*PI()*B25*H25)/60</f>
        <v>20148.041878337946</v>
      </c>
      <c r="P25" s="1">
        <f t="shared" si="4"/>
        <v>20.148041878337946</v>
      </c>
      <c r="Q25" s="1">
        <f t="shared" si="5"/>
        <v>5.2077600000000004</v>
      </c>
      <c r="R25" s="1">
        <f t="shared" si="6"/>
        <v>23.213099541842876</v>
      </c>
      <c r="S25" s="1">
        <f>Q25/N25</f>
        <v>0.06</v>
      </c>
      <c r="T25" s="1">
        <f t="shared" si="7"/>
        <v>0.25847474565749706</v>
      </c>
      <c r="U25" s="1">
        <f t="shared" si="8"/>
        <v>20.148041878337949</v>
      </c>
      <c r="V25">
        <f t="shared" si="9"/>
        <v>66.647958121662057</v>
      </c>
    </row>
    <row r="26" spans="1:22" x14ac:dyDescent="0.2">
      <c r="A26" s="4">
        <v>122.157</v>
      </c>
      <c r="B26" s="1">
        <f t="shared" si="10"/>
        <v>2000</v>
      </c>
      <c r="C26" s="1">
        <v>0.12554999999999999</v>
      </c>
      <c r="D26" s="1">
        <v>1.31653</v>
      </c>
      <c r="G26" s="1">
        <f t="shared" si="0"/>
        <v>626.13668728127993</v>
      </c>
      <c r="H26" s="1">
        <f>A26*0.815776</f>
        <v>99.652748831999986</v>
      </c>
      <c r="I26" s="1">
        <f>(2*PI()*B26*H26)/60</f>
        <v>20871.222909376</v>
      </c>
      <c r="J26" s="1">
        <f t="shared" si="1"/>
        <v>3934132833.8118372</v>
      </c>
      <c r="K26" s="1">
        <f t="shared" si="2"/>
        <v>3934132.8338118372</v>
      </c>
      <c r="L26" s="1">
        <f>G26/$J$3</f>
        <v>23.190247677084443</v>
      </c>
      <c r="M26" s="1">
        <f>C26*60</f>
        <v>7.5329999999999995</v>
      </c>
      <c r="N26" s="1">
        <f t="shared" si="3"/>
        <v>90.395999999999987</v>
      </c>
      <c r="O26" s="1">
        <f>(2*PI()*B26*H26)/60</f>
        <v>20871.222909376</v>
      </c>
      <c r="P26" s="1">
        <f t="shared" si="4"/>
        <v>20.871222909375998</v>
      </c>
      <c r="Q26" s="1">
        <f t="shared" si="5"/>
        <v>5.4237599999999997</v>
      </c>
      <c r="R26" s="1">
        <f t="shared" si="6"/>
        <v>23.088657583716095</v>
      </c>
      <c r="S26" s="1">
        <f>Q26/N26</f>
        <v>6.0000000000000005E-2</v>
      </c>
      <c r="T26" s="1">
        <f t="shared" si="7"/>
        <v>0.25986785841683857</v>
      </c>
      <c r="U26" s="1">
        <f t="shared" si="8"/>
        <v>20.871222909375998</v>
      </c>
      <c r="V26">
        <f t="shared" si="9"/>
        <v>69.524777090623985</v>
      </c>
    </row>
    <row r="27" spans="1:22" x14ac:dyDescent="0.2">
      <c r="A27" s="4">
        <v>122.845</v>
      </c>
      <c r="B27" s="1">
        <f t="shared" si="10"/>
        <v>2050</v>
      </c>
      <c r="C27" s="1">
        <v>0.12784999999999999</v>
      </c>
      <c r="D27" s="1">
        <v>1.32098</v>
      </c>
      <c r="G27" s="1">
        <f t="shared" si="0"/>
        <v>629.66314946395903</v>
      </c>
      <c r="H27" s="1">
        <f>A27*0.815776</f>
        <v>100.21400272</v>
      </c>
      <c r="I27" s="1">
        <f>(2*PI()*B27*H27)/60</f>
        <v>21513.490940018601</v>
      </c>
      <c r="J27" s="1">
        <f t="shared" si="1"/>
        <v>4156577443.0493298</v>
      </c>
      <c r="K27" s="1">
        <f t="shared" si="2"/>
        <v>4156577.4430493298</v>
      </c>
      <c r="L27" s="1">
        <f>G27/$J$3</f>
        <v>23.320857387554039</v>
      </c>
      <c r="M27" s="1">
        <f>C27*60</f>
        <v>7.6709999999999994</v>
      </c>
      <c r="N27" s="1">
        <f t="shared" si="3"/>
        <v>92.051999999999992</v>
      </c>
      <c r="O27" s="1">
        <f>(2*PI()*B27*H27)/60</f>
        <v>21513.490940018601</v>
      </c>
      <c r="P27" s="1">
        <f t="shared" si="4"/>
        <v>21.513490940018599</v>
      </c>
      <c r="Q27" s="1">
        <f t="shared" si="5"/>
        <v>5.5231199999999996</v>
      </c>
      <c r="R27" s="1">
        <f t="shared" si="6"/>
        <v>23.371019575912094</v>
      </c>
      <c r="S27" s="1">
        <f>Q27/N27</f>
        <v>0.06</v>
      </c>
      <c r="T27" s="1">
        <f t="shared" si="7"/>
        <v>0.25672820907582677</v>
      </c>
      <c r="U27" s="1">
        <f t="shared" si="8"/>
        <v>21.513490940018599</v>
      </c>
      <c r="V27">
        <f t="shared" si="9"/>
        <v>70.538509059981394</v>
      </c>
    </row>
    <row r="28" spans="1:22" x14ac:dyDescent="0.2">
      <c r="A28" s="4">
        <v>123.79600000000001</v>
      </c>
      <c r="B28" s="1">
        <f t="shared" si="10"/>
        <v>2100</v>
      </c>
      <c r="C28" s="1">
        <v>0.13089999999999999</v>
      </c>
      <c r="D28" s="1">
        <v>1.32287</v>
      </c>
      <c r="G28" s="1">
        <f t="shared" si="0"/>
        <v>634.53766332402847</v>
      </c>
      <c r="H28" s="1">
        <f>A28*0.815776</f>
        <v>100.989805696</v>
      </c>
      <c r="I28" s="1">
        <f>(2*PI()*B28*H28)/60</f>
        <v>22208.818216340998</v>
      </c>
      <c r="J28" s="1">
        <f t="shared" si="1"/>
        <v>4395576789.6621866</v>
      </c>
      <c r="K28" s="1">
        <f t="shared" si="2"/>
        <v>4395576.789662187</v>
      </c>
      <c r="L28" s="1">
        <f>G28/$J$3</f>
        <v>23.501394937926982</v>
      </c>
      <c r="M28" s="1">
        <f>C28*60</f>
        <v>7.8539999999999992</v>
      </c>
      <c r="N28" s="1">
        <f t="shared" si="3"/>
        <v>94.24799999999999</v>
      </c>
      <c r="O28" s="1">
        <f>(2*PI()*B28*H28)/60</f>
        <v>22208.818216340998</v>
      </c>
      <c r="P28" s="1">
        <f t="shared" si="4"/>
        <v>22.208818216340998</v>
      </c>
      <c r="Q28" s="1">
        <f t="shared" si="5"/>
        <v>5.6548799999999995</v>
      </c>
      <c r="R28" s="1">
        <f t="shared" si="6"/>
        <v>23.564232892306467</v>
      </c>
      <c r="S28" s="1">
        <f>Q28/N28</f>
        <v>0.06</v>
      </c>
      <c r="T28" s="1">
        <f t="shared" si="7"/>
        <v>0.25462318367931902</v>
      </c>
      <c r="U28" s="1">
        <f t="shared" si="8"/>
        <v>22.208818216340994</v>
      </c>
      <c r="V28">
        <f t="shared" si="9"/>
        <v>72.039181783658989</v>
      </c>
    </row>
    <row r="29" spans="1:22" x14ac:dyDescent="0.2">
      <c r="A29" s="4">
        <v>124.794</v>
      </c>
      <c r="B29" s="1">
        <f t="shared" si="10"/>
        <v>2150</v>
      </c>
      <c r="C29" s="1">
        <v>0.13435</v>
      </c>
      <c r="D29" s="1">
        <v>1.3216399999999999</v>
      </c>
      <c r="G29" s="1">
        <f t="shared" si="0"/>
        <v>639.65308375762379</v>
      </c>
      <c r="H29" s="1">
        <f>A29*0.815776</f>
        <v>101.80395014399998</v>
      </c>
      <c r="I29" s="1">
        <f>(2*PI()*B29*H29)/60</f>
        <v>22920.902167981523</v>
      </c>
      <c r="J29" s="1">
        <f t="shared" si="1"/>
        <v>4644524892.265481</v>
      </c>
      <c r="K29" s="1">
        <f t="shared" si="2"/>
        <v>4644524.8922654809</v>
      </c>
      <c r="L29" s="1">
        <f>G29/$J$3</f>
        <v>23.690854953986065</v>
      </c>
      <c r="M29" s="1">
        <f>C29*60</f>
        <v>8.0609999999999999</v>
      </c>
      <c r="N29" s="1">
        <f t="shared" si="3"/>
        <v>96.731999999999999</v>
      </c>
      <c r="O29" s="1">
        <f>(2*PI()*B29*H29)/60</f>
        <v>22920.902167981523</v>
      </c>
      <c r="P29" s="1">
        <f t="shared" si="4"/>
        <v>22.920902167981524</v>
      </c>
      <c r="Q29" s="1">
        <f t="shared" si="5"/>
        <v>5.8039199999999997</v>
      </c>
      <c r="R29" s="1">
        <f t="shared" si="6"/>
        <v>23.695263375079108</v>
      </c>
      <c r="S29" s="1">
        <f>Q29/N29</f>
        <v>0.06</v>
      </c>
      <c r="T29" s="1">
        <f t="shared" si="7"/>
        <v>0.25321516393484561</v>
      </c>
      <c r="U29" s="1">
        <f t="shared" si="8"/>
        <v>22.920902167981524</v>
      </c>
      <c r="V29">
        <f t="shared" si="9"/>
        <v>73.811097832018476</v>
      </c>
    </row>
    <row r="30" spans="1:22" x14ac:dyDescent="0.2">
      <c r="A30" s="4">
        <v>125.137</v>
      </c>
      <c r="B30" s="1">
        <f t="shared" si="10"/>
        <v>2200</v>
      </c>
      <c r="C30" s="1">
        <v>0.13769999999999999</v>
      </c>
      <c r="D30" s="1">
        <v>1.3165199999999999</v>
      </c>
      <c r="G30" s="1">
        <f t="shared" si="0"/>
        <v>641.4111891771862</v>
      </c>
      <c r="H30" s="1">
        <f>A30*0.815776</f>
        <v>102.08376131199999</v>
      </c>
      <c r="I30" s="1">
        <f>(2*PI()*B30*H30)/60</f>
        <v>23518.410269830161</v>
      </c>
      <c r="J30" s="1">
        <f t="shared" si="1"/>
        <v>4876427485.2354069</v>
      </c>
      <c r="K30" s="1">
        <f t="shared" si="2"/>
        <v>4876427.485235407</v>
      </c>
      <c r="L30" s="1">
        <f>G30/$J$3</f>
        <v>23.755969969525413</v>
      </c>
      <c r="M30" s="1">
        <f>C30*60</f>
        <v>8.2619999999999987</v>
      </c>
      <c r="N30" s="1">
        <f t="shared" si="3"/>
        <v>99.143999999999977</v>
      </c>
      <c r="O30" s="1">
        <f>(2*PI()*B30*H30)/60</f>
        <v>23518.410269830161</v>
      </c>
      <c r="P30" s="1">
        <f t="shared" si="4"/>
        <v>23.518410269830163</v>
      </c>
      <c r="Q30" s="1">
        <f t="shared" si="5"/>
        <v>5.9486399999999993</v>
      </c>
      <c r="R30" s="1">
        <f t="shared" si="6"/>
        <v>23.721466018952402</v>
      </c>
      <c r="S30" s="1">
        <f>Q30/N30</f>
        <v>6.0000000000000005E-2</v>
      </c>
      <c r="T30" s="1">
        <f t="shared" si="7"/>
        <v>0.25293546339868989</v>
      </c>
      <c r="U30" s="1">
        <f t="shared" si="8"/>
        <v>23.518410269830163</v>
      </c>
      <c r="V30">
        <f t="shared" si="9"/>
        <v>75.625589730169821</v>
      </c>
    </row>
    <row r="31" spans="1:22" x14ac:dyDescent="0.2">
      <c r="A31" s="4">
        <v>126.02800000000001</v>
      </c>
      <c r="B31" s="1">
        <f t="shared" si="10"/>
        <v>2250</v>
      </c>
      <c r="C31" s="1">
        <v>0.14105000000000001</v>
      </c>
      <c r="D31" s="1">
        <v>1.3046500000000001</v>
      </c>
      <c r="G31" s="1">
        <f t="shared" si="0"/>
        <v>645.97816273062665</v>
      </c>
      <c r="H31" s="1">
        <f>A31*0.815776</f>
        <v>102.810617728</v>
      </c>
      <c r="I31" s="1">
        <f>(2*PI()*B31*H31)/60</f>
        <v>24224.181102398499</v>
      </c>
      <c r="J31" s="1">
        <f t="shared" si="1"/>
        <v>5136919383.8603582</v>
      </c>
      <c r="K31" s="1">
        <f t="shared" si="2"/>
        <v>5136919.383860358</v>
      </c>
      <c r="L31" s="1">
        <f>G31/$J$3</f>
        <v>23.925117138171359</v>
      </c>
      <c r="M31" s="1">
        <f>C31*60</f>
        <v>8.463000000000001</v>
      </c>
      <c r="N31" s="1">
        <f t="shared" si="3"/>
        <v>101.55600000000001</v>
      </c>
      <c r="O31" s="1">
        <f>(2*PI()*B31*H31)/60</f>
        <v>24224.181102398499</v>
      </c>
      <c r="P31" s="1">
        <f t="shared" si="4"/>
        <v>24.2241811023985</v>
      </c>
      <c r="Q31" s="1">
        <f t="shared" si="5"/>
        <v>6.0933600000000006</v>
      </c>
      <c r="R31" s="1">
        <f t="shared" si="6"/>
        <v>23.85302798692199</v>
      </c>
      <c r="S31" s="1">
        <f>Q31/N31</f>
        <v>0.06</v>
      </c>
      <c r="T31" s="1">
        <f t="shared" si="7"/>
        <v>0.25154039157165486</v>
      </c>
      <c r="U31" s="1">
        <f t="shared" si="8"/>
        <v>24.2241811023985</v>
      </c>
      <c r="V31">
        <f t="shared" si="9"/>
        <v>77.331818897601508</v>
      </c>
    </row>
    <row r="32" spans="1:22" x14ac:dyDescent="0.2">
      <c r="A32" s="4">
        <v>126.66</v>
      </c>
      <c r="B32" s="1">
        <f t="shared" si="10"/>
        <v>2300</v>
      </c>
      <c r="C32" s="1">
        <v>0.14495</v>
      </c>
      <c r="D32" s="1">
        <v>1.2964599999999999</v>
      </c>
      <c r="G32" s="1">
        <f t="shared" si="0"/>
        <v>649.21758729378519</v>
      </c>
      <c r="H32" s="1">
        <f>A32*0.815776</f>
        <v>103.32618815999999</v>
      </c>
      <c r="I32" s="1">
        <f>(2*PI()*B32*H32)/60</f>
        <v>24886.674179595098</v>
      </c>
      <c r="J32" s="1">
        <f t="shared" si="1"/>
        <v>5394681701.4680147</v>
      </c>
      <c r="K32" s="1">
        <f t="shared" si="2"/>
        <v>5394681.7014680151</v>
      </c>
      <c r="L32" s="1">
        <f>G32/$J$3</f>
        <v>24.045095825695746</v>
      </c>
      <c r="M32" s="1">
        <f>C32*60</f>
        <v>8.6969999999999992</v>
      </c>
      <c r="N32" s="1">
        <f t="shared" si="3"/>
        <v>104.36399999999999</v>
      </c>
      <c r="O32" s="1">
        <f>(2*PI()*B32*H32)/60</f>
        <v>24886.674179595098</v>
      </c>
      <c r="P32" s="1">
        <f t="shared" si="4"/>
        <v>24.886674179595097</v>
      </c>
      <c r="Q32" s="1">
        <f t="shared" si="5"/>
        <v>6.2618399999999994</v>
      </c>
      <c r="R32" s="1">
        <f t="shared" si="6"/>
        <v>23.84603328695249</v>
      </c>
      <c r="S32" s="1">
        <f>Q32/N32</f>
        <v>0.06</v>
      </c>
      <c r="T32" s="1">
        <f t="shared" si="7"/>
        <v>0.25161417531371716</v>
      </c>
      <c r="U32" s="1">
        <f t="shared" si="8"/>
        <v>24.886674179595101</v>
      </c>
      <c r="V32">
        <f t="shared" si="9"/>
        <v>79.4773258204049</v>
      </c>
    </row>
    <row r="33" spans="1:22" x14ac:dyDescent="0.2">
      <c r="A33" s="4">
        <v>126.822</v>
      </c>
      <c r="B33" s="1">
        <f t="shared" si="10"/>
        <v>2350</v>
      </c>
      <c r="C33" s="1">
        <v>0.14985000000000001</v>
      </c>
      <c r="D33" s="1">
        <v>1.2822899999999999</v>
      </c>
      <c r="G33" s="1">
        <f t="shared" si="0"/>
        <v>650.04794612168359</v>
      </c>
      <c r="H33" s="1">
        <f>A33*0.815776</f>
        <v>103.458343872</v>
      </c>
      <c r="I33" s="1">
        <f>(2*PI()*B33*H33)/60</f>
        <v>25460.211223099272</v>
      </c>
      <c r="J33" s="1">
        <f t="shared" si="1"/>
        <v>5638985683.8819818</v>
      </c>
      <c r="K33" s="1">
        <f t="shared" si="2"/>
        <v>5638985.6838819822</v>
      </c>
      <c r="L33" s="1">
        <f>G33/$J$3</f>
        <v>24.075849856358651</v>
      </c>
      <c r="M33" s="1">
        <f>C33*60</f>
        <v>8.9910000000000014</v>
      </c>
      <c r="N33" s="1">
        <f t="shared" si="3"/>
        <v>107.89200000000002</v>
      </c>
      <c r="O33" s="1">
        <f>(2*PI()*B33*H33)/60</f>
        <v>25460.211223099272</v>
      </c>
      <c r="P33" s="1">
        <f t="shared" si="4"/>
        <v>25.460211223099272</v>
      </c>
      <c r="Q33" s="1">
        <f t="shared" si="5"/>
        <v>6.4735200000000006</v>
      </c>
      <c r="R33" s="1">
        <f t="shared" si="6"/>
        <v>23.597867518536376</v>
      </c>
      <c r="S33" s="1">
        <f>Q33/N33</f>
        <v>5.9999999999999991E-2</v>
      </c>
      <c r="T33" s="1">
        <f t="shared" si="7"/>
        <v>0.25426026293634096</v>
      </c>
      <c r="U33" s="1">
        <f t="shared" si="8"/>
        <v>25.460211223099275</v>
      </c>
      <c r="V33">
        <f t="shared" si="9"/>
        <v>82.43178877690076</v>
      </c>
    </row>
    <row r="34" spans="1:22" x14ac:dyDescent="0.2">
      <c r="A34" s="4">
        <v>126.69</v>
      </c>
      <c r="B34" s="1">
        <f t="shared" si="10"/>
        <v>2400</v>
      </c>
      <c r="C34" s="1">
        <v>0.1537</v>
      </c>
      <c r="D34" s="1">
        <v>1.2730399999999999</v>
      </c>
      <c r="G34" s="1">
        <f t="shared" si="0"/>
        <v>649.37135744709974</v>
      </c>
      <c r="H34" s="1">
        <f>A34*0.815776</f>
        <v>103.35066144</v>
      </c>
      <c r="I34" s="1">
        <f>(2*PI()*B34*H34)/60</f>
        <v>25974.854297883991</v>
      </c>
      <c r="J34" s="1">
        <f t="shared" si="1"/>
        <v>5875373623.7014275</v>
      </c>
      <c r="K34" s="1">
        <f t="shared" si="2"/>
        <v>5875373.6237014271</v>
      </c>
      <c r="L34" s="1">
        <f>G34/$J$3</f>
        <v>24.050791016559248</v>
      </c>
      <c r="M34" s="1">
        <f>C34*60</f>
        <v>9.2219999999999995</v>
      </c>
      <c r="N34" s="1">
        <f t="shared" si="3"/>
        <v>110.66399999999999</v>
      </c>
      <c r="O34" s="1">
        <f>(2*PI()*B34*H34)/60</f>
        <v>25974.854297883991</v>
      </c>
      <c r="P34" s="1">
        <f t="shared" si="4"/>
        <v>25.97485429788399</v>
      </c>
      <c r="Q34" s="1">
        <f t="shared" si="5"/>
        <v>6.6398399999999995</v>
      </c>
      <c r="R34" s="1">
        <f t="shared" si="6"/>
        <v>23.471819469641432</v>
      </c>
      <c r="S34" s="1">
        <f>Q34/N34</f>
        <v>6.0000000000000005E-2</v>
      </c>
      <c r="T34" s="1">
        <f t="shared" si="7"/>
        <v>0.25562568797704116</v>
      </c>
      <c r="U34" s="1">
        <f t="shared" si="8"/>
        <v>25.97485429788399</v>
      </c>
      <c r="V34">
        <f t="shared" si="9"/>
        <v>84.689145702115994</v>
      </c>
    </row>
    <row r="35" spans="1:22" x14ac:dyDescent="0.2">
      <c r="A35" s="4">
        <v>126.55200000000001</v>
      </c>
      <c r="B35" s="1">
        <f t="shared" si="10"/>
        <v>2450</v>
      </c>
      <c r="C35" s="1">
        <v>0.15565000000000001</v>
      </c>
      <c r="D35" s="1">
        <v>1.2698400000000001</v>
      </c>
      <c r="G35" s="1">
        <f t="shared" si="0"/>
        <v>648.66401474185318</v>
      </c>
      <c r="H35" s="1">
        <f>A35*0.815776</f>
        <v>103.238084352</v>
      </c>
      <c r="I35" s="1">
        <f>(2*PI()*B35*H35)/60</f>
        <v>26487.113935292338</v>
      </c>
      <c r="J35" s="1">
        <f t="shared" si="1"/>
        <v>6116061607.7124023</v>
      </c>
      <c r="K35" s="1">
        <f t="shared" si="2"/>
        <v>6116061.607712402</v>
      </c>
      <c r="L35" s="1">
        <f>G35/$J$3</f>
        <v>24.024593138587154</v>
      </c>
      <c r="M35" s="1">
        <f>C35*60</f>
        <v>9.3390000000000004</v>
      </c>
      <c r="N35" s="1">
        <f t="shared" si="3"/>
        <v>112.06800000000001</v>
      </c>
      <c r="O35" s="1">
        <f>(2*PI()*B35*H35)/60</f>
        <v>26487.113935292338</v>
      </c>
      <c r="P35" s="1">
        <f t="shared" si="4"/>
        <v>26.487113935292339</v>
      </c>
      <c r="Q35" s="1">
        <f t="shared" si="5"/>
        <v>6.7240799999999998</v>
      </c>
      <c r="R35" s="1">
        <f t="shared" si="6"/>
        <v>23.6348591348934</v>
      </c>
      <c r="S35" s="1">
        <f>Q35/N35</f>
        <v>5.9999999999999991E-2</v>
      </c>
      <c r="T35" s="1">
        <f t="shared" si="7"/>
        <v>0.25386231268634385</v>
      </c>
      <c r="U35" s="1">
        <f t="shared" si="8"/>
        <v>26.487113935292342</v>
      </c>
      <c r="V35">
        <f t="shared" si="9"/>
        <v>85.58088606470767</v>
      </c>
    </row>
    <row r="36" spans="1:22" x14ac:dyDescent="0.2">
      <c r="A36" s="4">
        <v>126.438</v>
      </c>
      <c r="B36" s="1">
        <f t="shared" si="10"/>
        <v>2500</v>
      </c>
      <c r="C36" s="1">
        <v>0.15959999999999999</v>
      </c>
      <c r="D36" s="1">
        <v>1.2744599999999999</v>
      </c>
      <c r="G36" s="1">
        <f t="shared" si="0"/>
        <v>648.07968815925801</v>
      </c>
      <c r="H36" s="1">
        <f>A36*0.815776</f>
        <v>103.145085888</v>
      </c>
      <c r="I36" s="1">
        <f>(2*PI()*B36*H36)/60</f>
        <v>27003.320339969086</v>
      </c>
      <c r="J36" s="1">
        <f t="shared" si="1"/>
        <v>6362507460.1934032</v>
      </c>
      <c r="K36" s="1">
        <f t="shared" si="2"/>
        <v>6362507.4601934031</v>
      </c>
      <c r="L36" s="1">
        <f>G36/$J$3</f>
        <v>24.002951413305851</v>
      </c>
      <c r="M36" s="1">
        <f>C36*60</f>
        <v>9.5759999999999987</v>
      </c>
      <c r="N36" s="1">
        <f t="shared" si="3"/>
        <v>114.91199999999998</v>
      </c>
      <c r="O36" s="1">
        <f>(2*PI()*B36*H36)/60</f>
        <v>27003.320339969086</v>
      </c>
      <c r="P36" s="1">
        <f t="shared" si="4"/>
        <v>27.003320339969086</v>
      </c>
      <c r="Q36" s="1">
        <f t="shared" si="5"/>
        <v>6.8947199999999986</v>
      </c>
      <c r="R36" s="1">
        <f t="shared" si="6"/>
        <v>23.499130064718297</v>
      </c>
      <c r="S36" s="1">
        <f>Q36/N36</f>
        <v>0.06</v>
      </c>
      <c r="T36" s="1">
        <f t="shared" si="7"/>
        <v>0.25532860082375675</v>
      </c>
      <c r="U36" s="1">
        <f t="shared" si="8"/>
        <v>27.00332033996909</v>
      </c>
      <c r="V36">
        <f t="shared" si="9"/>
        <v>87.908679660030884</v>
      </c>
    </row>
    <row r="37" spans="1:22" x14ac:dyDescent="0.2">
      <c r="A37" s="4">
        <v>126.239</v>
      </c>
      <c r="B37" s="1">
        <f t="shared" si="10"/>
        <v>2550</v>
      </c>
      <c r="C37" s="1">
        <v>0.16259999999999999</v>
      </c>
      <c r="D37" s="1">
        <v>1.2787599999999999</v>
      </c>
      <c r="G37" s="1">
        <f t="shared" si="0"/>
        <v>647.05967947560532</v>
      </c>
      <c r="H37" s="1">
        <f>A37*0.815776</f>
        <v>102.982746464</v>
      </c>
      <c r="I37" s="1">
        <f>(2*PI()*B37*H37)/60</f>
        <v>27500.036377713226</v>
      </c>
      <c r="J37" s="1">
        <f t="shared" si="1"/>
        <v>6609134287.7122087</v>
      </c>
      <c r="K37" s="1">
        <f t="shared" si="2"/>
        <v>6609134.2877122089</v>
      </c>
      <c r="L37" s="1">
        <f>G37/$J$3</f>
        <v>23.965173313911308</v>
      </c>
      <c r="M37" s="1">
        <f>C37*60</f>
        <v>9.7560000000000002</v>
      </c>
      <c r="N37" s="1">
        <f t="shared" si="3"/>
        <v>117.072</v>
      </c>
      <c r="O37" s="1">
        <f>(2*PI()*B37*H37)/60</f>
        <v>27500.036377713226</v>
      </c>
      <c r="P37" s="1">
        <f t="shared" si="4"/>
        <v>27.500036377713226</v>
      </c>
      <c r="Q37" s="1">
        <f t="shared" si="5"/>
        <v>7.0243200000000003</v>
      </c>
      <c r="R37" s="1">
        <f t="shared" si="6"/>
        <v>23.489849304456424</v>
      </c>
      <c r="S37" s="1">
        <f>Q37/N37</f>
        <v>6.0000000000000005E-2</v>
      </c>
      <c r="T37" s="1">
        <f t="shared" si="7"/>
        <v>0.25542948029307699</v>
      </c>
      <c r="U37" s="1">
        <f t="shared" si="8"/>
        <v>27.500036377713222</v>
      </c>
      <c r="V37">
        <f t="shared" si="9"/>
        <v>89.571963622286773</v>
      </c>
    </row>
    <row r="38" spans="1:22" x14ac:dyDescent="0.2">
      <c r="A38" s="4">
        <v>126.161</v>
      </c>
      <c r="B38" s="1">
        <f t="shared" si="10"/>
        <v>2600</v>
      </c>
      <c r="C38" s="1">
        <v>0.16805</v>
      </c>
      <c r="D38" s="1">
        <v>1.27634</v>
      </c>
      <c r="G38" s="1">
        <f t="shared" si="0"/>
        <v>646.65987707698764</v>
      </c>
      <c r="H38" s="1">
        <f>A38*0.815776</f>
        <v>102.919115936</v>
      </c>
      <c r="I38" s="1">
        <f>(2*PI()*B38*H38)/60</f>
        <v>28021.928006669459</v>
      </c>
      <c r="J38" s="1">
        <f t="shared" si="1"/>
        <v>6866611686.8836384</v>
      </c>
      <c r="K38" s="1">
        <f t="shared" si="2"/>
        <v>6866611.6868836386</v>
      </c>
      <c r="L38" s="1">
        <f>G38/$J$3</f>
        <v>23.95036581766621</v>
      </c>
      <c r="M38" s="1">
        <f>C38*60</f>
        <v>10.083</v>
      </c>
      <c r="N38" s="1">
        <f t="shared" si="3"/>
        <v>120.99600000000001</v>
      </c>
      <c r="O38" s="1">
        <f>(2*PI()*B38*H38)/60</f>
        <v>28021.928006669459</v>
      </c>
      <c r="P38" s="1">
        <f t="shared" si="4"/>
        <v>28.021928006669459</v>
      </c>
      <c r="Q38" s="1">
        <f t="shared" si="5"/>
        <v>7.25976</v>
      </c>
      <c r="R38" s="1">
        <f t="shared" si="6"/>
        <v>23.159383786794155</v>
      </c>
      <c r="S38" s="1">
        <f>Q38/N38</f>
        <v>0.06</v>
      </c>
      <c r="T38" s="1">
        <f t="shared" si="7"/>
        <v>0.25907425064656919</v>
      </c>
      <c r="U38" s="1">
        <f t="shared" si="8"/>
        <v>28.021928006669459</v>
      </c>
      <c r="V38">
        <f t="shared" si="9"/>
        <v>92.974071993330554</v>
      </c>
    </row>
    <row r="39" spans="1:22" x14ac:dyDescent="0.2">
      <c r="A39" s="4">
        <v>125.84699999999999</v>
      </c>
      <c r="B39" s="1">
        <f t="shared" si="10"/>
        <v>2650</v>
      </c>
      <c r="C39" s="1">
        <v>0.17144999999999999</v>
      </c>
      <c r="D39" s="1">
        <v>1.28027</v>
      </c>
      <c r="G39" s="1">
        <f t="shared" si="0"/>
        <v>645.05041613896253</v>
      </c>
      <c r="H39" s="1">
        <f>A39*0.815776</f>
        <v>102.66296227199999</v>
      </c>
      <c r="I39" s="1">
        <f>(2*PI()*B39*H39)/60</f>
        <v>28489.726712804179</v>
      </c>
      <c r="J39" s="1">
        <f t="shared" si="1"/>
        <v>7115497733.4262562</v>
      </c>
      <c r="K39" s="1">
        <f t="shared" si="2"/>
        <v>7115497.7334262561</v>
      </c>
      <c r="L39" s="1">
        <f>G39/$J$3</f>
        <v>23.890756153294909</v>
      </c>
      <c r="M39" s="1">
        <f>C39*60</f>
        <v>10.286999999999999</v>
      </c>
      <c r="N39" s="1">
        <f t="shared" si="3"/>
        <v>123.44399999999999</v>
      </c>
      <c r="O39" s="1">
        <f>(2*PI()*B39*H39)/60</f>
        <v>28489.726712804179</v>
      </c>
      <c r="P39" s="1">
        <f t="shared" si="4"/>
        <v>28.489726712804178</v>
      </c>
      <c r="Q39" s="1">
        <f t="shared" si="5"/>
        <v>7.4066399999999994</v>
      </c>
      <c r="R39" s="1">
        <f t="shared" si="6"/>
        <v>23.07906962898495</v>
      </c>
      <c r="S39" s="1">
        <f>Q39/N39</f>
        <v>0.06</v>
      </c>
      <c r="T39" s="1">
        <f t="shared" si="7"/>
        <v>0.2599758177628016</v>
      </c>
      <c r="U39" s="1">
        <f t="shared" si="8"/>
        <v>28.489726712804178</v>
      </c>
      <c r="V39">
        <f t="shared" si="9"/>
        <v>94.954273287195804</v>
      </c>
    </row>
    <row r="40" spans="1:22" x14ac:dyDescent="0.2">
      <c r="A40" s="4">
        <v>124.911</v>
      </c>
      <c r="B40" s="1">
        <f t="shared" si="10"/>
        <v>2700</v>
      </c>
      <c r="C40" s="1">
        <v>0.17465</v>
      </c>
      <c r="D40" s="1">
        <v>1.2837099999999999</v>
      </c>
      <c r="G40" s="1">
        <f t="shared" si="0"/>
        <v>640.25278735555037</v>
      </c>
      <c r="H40" s="1">
        <f>A40*0.815776</f>
        <v>101.89939593599999</v>
      </c>
      <c r="I40" s="1">
        <f>(2*PI()*B40*H40)/60</f>
        <v>28811.375430999771</v>
      </c>
      <c r="J40" s="1">
        <f t="shared" si="1"/>
        <v>7331602036.9015532</v>
      </c>
      <c r="K40" s="1">
        <f t="shared" si="2"/>
        <v>7331602.0369015532</v>
      </c>
      <c r="L40" s="1">
        <f>G40/$J$3</f>
        <v>23.713066198353719</v>
      </c>
      <c r="M40" s="1">
        <f>C40*60</f>
        <v>10.478999999999999</v>
      </c>
      <c r="N40" s="1">
        <f t="shared" si="3"/>
        <v>125.74799999999999</v>
      </c>
      <c r="O40" s="1">
        <f>(2*PI()*B40*H40)/60</f>
        <v>28811.375430999771</v>
      </c>
      <c r="P40" s="1">
        <f t="shared" si="4"/>
        <v>28.811375430999771</v>
      </c>
      <c r="Q40" s="1">
        <f t="shared" si="5"/>
        <v>7.5448799999999991</v>
      </c>
      <c r="R40" s="1">
        <f t="shared" si="6"/>
        <v>22.911994966917781</v>
      </c>
      <c r="S40" s="1">
        <f>Q40/N40</f>
        <v>0.06</v>
      </c>
      <c r="T40" s="1">
        <f t="shared" si="7"/>
        <v>0.26187156590525146</v>
      </c>
      <c r="U40" s="1">
        <f t="shared" si="8"/>
        <v>28.811375430999771</v>
      </c>
      <c r="V40">
        <f t="shared" si="9"/>
        <v>96.936624569000216</v>
      </c>
    </row>
    <row r="41" spans="1:22" x14ac:dyDescent="0.2">
      <c r="A41" s="4">
        <v>123.92700000000001</v>
      </c>
      <c r="B41" s="1">
        <f t="shared" si="10"/>
        <v>2750</v>
      </c>
      <c r="C41" s="1">
        <v>0.1784</v>
      </c>
      <c r="D41" s="1">
        <v>1.2811999999999999</v>
      </c>
      <c r="G41" s="1">
        <f t="shared" si="0"/>
        <v>635.20912632683508</v>
      </c>
      <c r="H41" s="1">
        <f>A41*0.815776</f>
        <v>101.096672352</v>
      </c>
      <c r="I41" s="1">
        <f>(2*PI()*B41*H41)/60</f>
        <v>29113.751623313274</v>
      </c>
      <c r="J41" s="1">
        <f t="shared" si="1"/>
        <v>7545742728.0047092</v>
      </c>
      <c r="K41" s="1">
        <f t="shared" si="2"/>
        <v>7545742.7280047089</v>
      </c>
      <c r="L41" s="1">
        <f>G41/$J$3</f>
        <v>23.52626393803093</v>
      </c>
      <c r="M41" s="1">
        <f>C41*60</f>
        <v>10.704000000000001</v>
      </c>
      <c r="N41" s="1">
        <f t="shared" si="3"/>
        <v>128.44800000000001</v>
      </c>
      <c r="O41" s="1">
        <f>(2*PI()*B41*H41)/60</f>
        <v>29113.751623313274</v>
      </c>
      <c r="P41" s="1">
        <f t="shared" si="4"/>
        <v>29.113751623313274</v>
      </c>
      <c r="Q41" s="1">
        <f t="shared" si="5"/>
        <v>7.70688</v>
      </c>
      <c r="R41" s="1">
        <f t="shared" si="6"/>
        <v>22.665788197023907</v>
      </c>
      <c r="S41" s="1">
        <f>Q41/N41</f>
        <v>0.06</v>
      </c>
      <c r="T41" s="1">
        <f t="shared" si="7"/>
        <v>0.26471614169534236</v>
      </c>
      <c r="U41" s="1">
        <f t="shared" si="8"/>
        <v>29.113751623313274</v>
      </c>
      <c r="V41">
        <f t="shared" si="9"/>
        <v>99.33424837668673</v>
      </c>
    </row>
    <row r="42" spans="1:22" x14ac:dyDescent="0.2">
      <c r="A42" s="4">
        <v>123.68899999999999</v>
      </c>
      <c r="B42" s="1">
        <f t="shared" si="10"/>
        <v>2800</v>
      </c>
      <c r="C42" s="1">
        <v>0.18004999999999999</v>
      </c>
      <c r="D42" s="1">
        <v>1.2744800000000001</v>
      </c>
      <c r="G42" s="1">
        <f t="shared" si="0"/>
        <v>633.98921644387337</v>
      </c>
      <c r="H42" s="1">
        <f>A42*0.815776</f>
        <v>100.90251766399999</v>
      </c>
      <c r="I42" s="1">
        <f>(2*PI()*B42*H42)/60</f>
        <v>29586.163434047423</v>
      </c>
      <c r="J42" s="1">
        <f t="shared" si="1"/>
        <v>7807604590.1540699</v>
      </c>
      <c r="K42" s="1">
        <f t="shared" si="2"/>
        <v>7807604.5901540695</v>
      </c>
      <c r="L42" s="1">
        <f>G42/$J$3</f>
        <v>23.48108209051383</v>
      </c>
      <c r="M42" s="1">
        <f>C42*60</f>
        <v>10.802999999999999</v>
      </c>
      <c r="N42" s="1">
        <f t="shared" si="3"/>
        <v>129.636</v>
      </c>
      <c r="O42" s="1">
        <f>(2*PI()*B42*H42)/60</f>
        <v>29586.163434047423</v>
      </c>
      <c r="P42" s="1">
        <f t="shared" si="4"/>
        <v>29.586163434047425</v>
      </c>
      <c r="Q42" s="1">
        <f t="shared" si="5"/>
        <v>7.7781599999999989</v>
      </c>
      <c r="R42" s="1">
        <f t="shared" si="6"/>
        <v>22.822490229602447</v>
      </c>
      <c r="S42" s="1">
        <f>Q42/N42</f>
        <v>5.9999999999999991E-2</v>
      </c>
      <c r="T42" s="1">
        <f t="shared" si="7"/>
        <v>0.26289856801943368</v>
      </c>
      <c r="U42" s="1">
        <f t="shared" si="8"/>
        <v>29.586163434047428</v>
      </c>
      <c r="V42">
        <f t="shared" si="9"/>
        <v>100.04983656595257</v>
      </c>
    </row>
    <row r="43" spans="1:22" x14ac:dyDescent="0.2">
      <c r="A43" s="4">
        <v>123.389</v>
      </c>
      <c r="B43" s="1">
        <f t="shared" si="10"/>
        <v>2850</v>
      </c>
      <c r="C43" s="1">
        <v>0.18310000000000001</v>
      </c>
      <c r="D43" s="1">
        <v>1.2603599999999999</v>
      </c>
      <c r="G43" s="1">
        <f t="shared" si="0"/>
        <v>632.45151491072852</v>
      </c>
      <c r="H43" s="1">
        <f>A43*0.815776</f>
        <v>100.65778486399999</v>
      </c>
      <c r="I43" s="1">
        <f>(2*PI()*B43*H43)/60</f>
        <v>30041.446958259603</v>
      </c>
      <c r="J43" s="1">
        <f t="shared" si="1"/>
        <v>8069318065.2520819</v>
      </c>
      <c r="K43" s="1">
        <f t="shared" si="2"/>
        <v>8069318.0652520815</v>
      </c>
      <c r="L43" s="1">
        <f>G43/$J$3</f>
        <v>23.424130181878834</v>
      </c>
      <c r="M43" s="1">
        <f>C43*60</f>
        <v>10.986000000000001</v>
      </c>
      <c r="N43" s="1">
        <f t="shared" si="3"/>
        <v>131.83199999999999</v>
      </c>
      <c r="O43" s="1">
        <f>(2*PI()*B43*H43)/60</f>
        <v>30041.446958259603</v>
      </c>
      <c r="P43" s="1">
        <f t="shared" si="4"/>
        <v>30.041446958259602</v>
      </c>
      <c r="Q43" s="1">
        <f t="shared" si="5"/>
        <v>7.9099200000000005</v>
      </c>
      <c r="R43" s="1">
        <f t="shared" si="6"/>
        <v>22.787674432808121</v>
      </c>
      <c r="S43" s="1">
        <f>Q43/N43</f>
        <v>6.0000000000000005E-2</v>
      </c>
      <c r="T43" s="1">
        <f t="shared" si="7"/>
        <v>0.26330023354035698</v>
      </c>
      <c r="U43" s="1">
        <f t="shared" si="8"/>
        <v>30.041446958259606</v>
      </c>
      <c r="V43">
        <f t="shared" si="9"/>
        <v>101.7905530417404</v>
      </c>
    </row>
    <row r="44" spans="1:22" x14ac:dyDescent="0.2">
      <c r="A44" s="4">
        <v>122.51900000000001</v>
      </c>
      <c r="B44" s="1">
        <f t="shared" si="10"/>
        <v>2900</v>
      </c>
      <c r="C44" s="1">
        <v>0.18790000000000001</v>
      </c>
      <c r="D44" s="1">
        <v>1.2531000000000001</v>
      </c>
      <c r="G44" s="1">
        <f t="shared" si="0"/>
        <v>627.99218046460817</v>
      </c>
      <c r="H44" s="1">
        <f>A44*0.815776</f>
        <v>99.948059743999991</v>
      </c>
      <c r="I44" s="1">
        <f>(2*PI()*B44*H44)/60</f>
        <v>30352.95538912273</v>
      </c>
      <c r="J44" s="1">
        <f t="shared" si="1"/>
        <v>8296026084.872982</v>
      </c>
      <c r="K44" s="1">
        <f t="shared" si="2"/>
        <v>8296026.0848729825</v>
      </c>
      <c r="L44" s="1">
        <f>G44/$J$3</f>
        <v>23.25896964683734</v>
      </c>
      <c r="M44" s="1">
        <f>C44*60</f>
        <v>11.274000000000001</v>
      </c>
      <c r="N44" s="1">
        <f t="shared" si="3"/>
        <v>135.28800000000001</v>
      </c>
      <c r="O44" s="1">
        <f>(2*PI()*B44*H44)/60</f>
        <v>30352.95538912273</v>
      </c>
      <c r="P44" s="1">
        <f t="shared" si="4"/>
        <v>30.35295538912273</v>
      </c>
      <c r="Q44" s="1">
        <f t="shared" si="5"/>
        <v>8.1172800000000009</v>
      </c>
      <c r="R44" s="1">
        <f t="shared" si="6"/>
        <v>22.435807602390994</v>
      </c>
      <c r="S44" s="1">
        <f>Q44/N44</f>
        <v>6.0000000000000005E-2</v>
      </c>
      <c r="T44" s="1">
        <f t="shared" si="7"/>
        <v>0.26742964221892229</v>
      </c>
      <c r="U44" s="1">
        <f t="shared" si="8"/>
        <v>30.35295538912273</v>
      </c>
      <c r="V44">
        <f t="shared" si="9"/>
        <v>104.93504461087728</v>
      </c>
    </row>
    <row r="45" spans="1:22" x14ac:dyDescent="0.2">
      <c r="A45" s="4">
        <v>121.837</v>
      </c>
      <c r="B45" s="1">
        <f t="shared" si="10"/>
        <v>2950</v>
      </c>
      <c r="C45" s="1">
        <v>0.19255</v>
      </c>
      <c r="D45" s="1">
        <v>1.23943</v>
      </c>
      <c r="G45" s="1">
        <f t="shared" si="0"/>
        <v>624.49647231259212</v>
      </c>
      <c r="H45" s="1">
        <f>A45*0.815776</f>
        <v>99.391700512</v>
      </c>
      <c r="I45" s="1">
        <f>(2*PI()*B45*H45)/60</f>
        <v>30704.409888702448</v>
      </c>
      <c r="J45" s="1">
        <f t="shared" si="1"/>
        <v>8536776245.7154312</v>
      </c>
      <c r="K45" s="1">
        <f t="shared" si="2"/>
        <v>8536776.2457154319</v>
      </c>
      <c r="L45" s="1">
        <f>G45/$J$3</f>
        <v>23.12949897454045</v>
      </c>
      <c r="M45" s="1">
        <f>C45*60</f>
        <v>11.553000000000001</v>
      </c>
      <c r="N45" s="1">
        <f t="shared" si="3"/>
        <v>138.63600000000002</v>
      </c>
      <c r="O45" s="1">
        <f>(2*PI()*B45*H45)/60</f>
        <v>30704.409888702448</v>
      </c>
      <c r="P45" s="1">
        <f t="shared" si="4"/>
        <v>30.704409888702447</v>
      </c>
      <c r="Q45" s="1">
        <f t="shared" si="5"/>
        <v>8.3181600000000007</v>
      </c>
      <c r="R45" s="1">
        <f t="shared" si="6"/>
        <v>22.147501290214983</v>
      </c>
      <c r="S45" s="1">
        <f>Q45/N45</f>
        <v>0.06</v>
      </c>
      <c r="T45" s="1">
        <f t="shared" si="7"/>
        <v>0.27091092224705582</v>
      </c>
      <c r="U45" s="1">
        <f t="shared" si="8"/>
        <v>30.704409888702447</v>
      </c>
      <c r="V45">
        <f t="shared" si="9"/>
        <v>107.93159011129758</v>
      </c>
    </row>
    <row r="46" spans="1:22" x14ac:dyDescent="0.2">
      <c r="A46" s="4">
        <v>121.709</v>
      </c>
      <c r="B46" s="1">
        <f t="shared" si="10"/>
        <v>3000</v>
      </c>
      <c r="C46" s="1">
        <v>0.19900000000000001</v>
      </c>
      <c r="D46" s="1">
        <v>1.2273499999999999</v>
      </c>
      <c r="G46" s="1">
        <f t="shared" si="0"/>
        <v>623.84038632511692</v>
      </c>
      <c r="H46" s="1">
        <f>A46*0.815776</f>
        <v>99.287281183999994</v>
      </c>
      <c r="I46" s="1">
        <f>(2*PI()*B46*H46)/60</f>
        <v>31192.01931625585</v>
      </c>
      <c r="J46" s="1">
        <f t="shared" si="1"/>
        <v>8819335686.1122265</v>
      </c>
      <c r="K46" s="1">
        <f t="shared" si="2"/>
        <v>8819335.6861122269</v>
      </c>
      <c r="L46" s="1">
        <f>G46/$J$3</f>
        <v>23.10519949352285</v>
      </c>
      <c r="M46" s="1">
        <f>C46*60</f>
        <v>11.940000000000001</v>
      </c>
      <c r="N46" s="1">
        <f t="shared" si="3"/>
        <v>143.28000000000003</v>
      </c>
      <c r="O46" s="1">
        <f>(2*PI()*B46*H46)/60</f>
        <v>31192.01931625585</v>
      </c>
      <c r="P46" s="1">
        <f t="shared" si="4"/>
        <v>31.192019316255848</v>
      </c>
      <c r="Q46" s="1">
        <f t="shared" si="5"/>
        <v>8.5968</v>
      </c>
      <c r="R46" s="1">
        <f t="shared" si="6"/>
        <v>21.769974397163487</v>
      </c>
      <c r="S46" s="1">
        <f>Q46/N46</f>
        <v>5.9999999999999991E-2</v>
      </c>
      <c r="T46" s="1">
        <f t="shared" si="7"/>
        <v>0.27560895987005696</v>
      </c>
      <c r="U46" s="1">
        <f t="shared" si="8"/>
        <v>31.192019316255848</v>
      </c>
      <c r="V46">
        <f t="shared" si="9"/>
        <v>112.08798068374418</v>
      </c>
    </row>
    <row r="47" spans="1:22" x14ac:dyDescent="0.2">
      <c r="A47" s="4">
        <v>121.123</v>
      </c>
      <c r="B47" s="1">
        <f t="shared" si="10"/>
        <v>3050</v>
      </c>
      <c r="C47" s="1">
        <v>0.20605000000000001</v>
      </c>
      <c r="D47" s="1">
        <v>1.2193000000000001</v>
      </c>
      <c r="G47" s="1">
        <f t="shared" si="0"/>
        <v>620.83674266370724</v>
      </c>
      <c r="H47" s="1">
        <f>A47*0.815776</f>
        <v>98.809236447999993</v>
      </c>
      <c r="I47" s="1">
        <f>(2*PI()*B47*H47)/60</f>
        <v>31559.201085405119</v>
      </c>
      <c r="J47" s="1">
        <f t="shared" si="1"/>
        <v>9071873116.9010639</v>
      </c>
      <c r="K47" s="1">
        <f t="shared" si="2"/>
        <v>9071873.1169010643</v>
      </c>
      <c r="L47" s="1">
        <f>G47/$J$3</f>
        <v>22.993953431989159</v>
      </c>
      <c r="M47" s="1">
        <f>C47*60</f>
        <v>12.363000000000001</v>
      </c>
      <c r="N47" s="1">
        <f t="shared" si="3"/>
        <v>148.35600000000002</v>
      </c>
      <c r="O47" s="1">
        <f>(2*PI()*B47*H47)/60</f>
        <v>31559.201085405119</v>
      </c>
      <c r="P47" s="1">
        <f t="shared" si="4"/>
        <v>31.559201085405117</v>
      </c>
      <c r="Q47" s="1">
        <f t="shared" si="5"/>
        <v>8.9013600000000004</v>
      </c>
      <c r="R47" s="1">
        <f t="shared" si="6"/>
        <v>21.272615253447864</v>
      </c>
      <c r="S47" s="1">
        <f>Q47/N47</f>
        <v>5.9999999999999991E-2</v>
      </c>
      <c r="T47" s="1">
        <f t="shared" si="7"/>
        <v>0.28205276730267193</v>
      </c>
      <c r="U47" s="1">
        <f t="shared" si="8"/>
        <v>31.559201085405117</v>
      </c>
      <c r="V47">
        <f t="shared" si="9"/>
        <v>116.7967989145949</v>
      </c>
    </row>
    <row r="48" spans="1:22" x14ac:dyDescent="0.2">
      <c r="A48" s="4">
        <v>121.124</v>
      </c>
      <c r="B48" s="1">
        <f t="shared" si="10"/>
        <v>3100</v>
      </c>
      <c r="C48" s="1">
        <v>0.21004999999999999</v>
      </c>
      <c r="D48" s="1">
        <v>1.20692</v>
      </c>
      <c r="G48" s="1">
        <f t="shared" si="0"/>
        <v>620.84186833548438</v>
      </c>
      <c r="H48" s="1">
        <f>A48*0.815776</f>
        <v>98.810052223999989</v>
      </c>
      <c r="I48" s="1">
        <f>(2*PI()*B48*H48)/60</f>
        <v>32076.829864000025</v>
      </c>
      <c r="J48" s="1">
        <f t="shared" si="1"/>
        <v>9371826973.76087</v>
      </c>
      <c r="K48" s="1">
        <f t="shared" si="2"/>
        <v>9371826.9737608694</v>
      </c>
      <c r="L48" s="1">
        <f>G48/$J$3</f>
        <v>22.994143271684607</v>
      </c>
      <c r="M48" s="1">
        <f>C48*60</f>
        <v>12.603</v>
      </c>
      <c r="N48" s="1">
        <f t="shared" si="3"/>
        <v>151.23599999999999</v>
      </c>
      <c r="O48" s="1">
        <f>(2*PI()*B48*H48)/60</f>
        <v>32076.829864000025</v>
      </c>
      <c r="P48" s="1">
        <f t="shared" si="4"/>
        <v>32.076829864000025</v>
      </c>
      <c r="Q48" s="1">
        <f t="shared" si="5"/>
        <v>9.0741599999999991</v>
      </c>
      <c r="R48" s="1">
        <f t="shared" si="6"/>
        <v>21.20978461741915</v>
      </c>
      <c r="S48" s="1">
        <f>Q48/N48</f>
        <v>0.06</v>
      </c>
      <c r="T48" s="1">
        <f t="shared" si="7"/>
        <v>0.28288830406473464</v>
      </c>
      <c r="U48" s="1">
        <f t="shared" si="8"/>
        <v>32.076829864000025</v>
      </c>
      <c r="V48">
        <f t="shared" si="9"/>
        <v>119.15917013599997</v>
      </c>
    </row>
    <row r="49" spans="1:22" x14ac:dyDescent="0.2">
      <c r="A49" s="4">
        <v>120.851</v>
      </c>
      <c r="B49" s="1">
        <f t="shared" si="10"/>
        <v>3150</v>
      </c>
      <c r="C49" s="1">
        <v>0.21604999999999999</v>
      </c>
      <c r="D49" s="1">
        <v>1.1927399999999999</v>
      </c>
      <c r="G49" s="1">
        <f t="shared" si="0"/>
        <v>619.44255994032244</v>
      </c>
      <c r="H49" s="1">
        <f>A49*0.815776</f>
        <v>98.587345375999988</v>
      </c>
      <c r="I49" s="1">
        <f>(2*PI()*B49*H49)/60</f>
        <v>32520.73439686693</v>
      </c>
      <c r="J49" s="1">
        <f t="shared" si="1"/>
        <v>9654772075.5662231</v>
      </c>
      <c r="K49" s="1">
        <f t="shared" si="2"/>
        <v>9654772.0755662229</v>
      </c>
      <c r="L49" s="1">
        <f>G49/$J$3</f>
        <v>22.942317034826758</v>
      </c>
      <c r="M49" s="1">
        <f>C49*60</f>
        <v>12.962999999999999</v>
      </c>
      <c r="N49" s="1">
        <f t="shared" si="3"/>
        <v>155.55599999999998</v>
      </c>
      <c r="O49" s="1">
        <f>(2*PI()*B49*H49)/60</f>
        <v>32520.73439686693</v>
      </c>
      <c r="P49" s="1">
        <f t="shared" si="4"/>
        <v>32.520734396866928</v>
      </c>
      <c r="Q49" s="1">
        <f t="shared" si="5"/>
        <v>9.333359999999999</v>
      </c>
      <c r="R49" s="1">
        <f t="shared" si="6"/>
        <v>20.906126666195409</v>
      </c>
      <c r="S49" s="1">
        <f>Q49/N49</f>
        <v>0.06</v>
      </c>
      <c r="T49" s="1">
        <f t="shared" si="7"/>
        <v>0.28699720879917096</v>
      </c>
      <c r="U49" s="1">
        <f t="shared" si="8"/>
        <v>32.520734396866928</v>
      </c>
      <c r="V49">
        <f t="shared" si="9"/>
        <v>123.03526560313306</v>
      </c>
    </row>
    <row r="50" spans="1:22" x14ac:dyDescent="0.2">
      <c r="A50" s="4">
        <v>120.596</v>
      </c>
      <c r="B50" s="1">
        <f t="shared" si="10"/>
        <v>3200</v>
      </c>
      <c r="C50" s="1">
        <v>0.21795</v>
      </c>
      <c r="D50" s="1">
        <v>1.1848099999999999</v>
      </c>
      <c r="G50" s="1">
        <f t="shared" si="0"/>
        <v>618.1355136371493</v>
      </c>
      <c r="H50" s="1">
        <f>A50*0.815776</f>
        <v>98.379322496</v>
      </c>
      <c r="I50" s="1">
        <f>(2*PI()*B50*H50)/60</f>
        <v>32967.227393981295</v>
      </c>
      <c r="J50" s="1">
        <f t="shared" si="1"/>
        <v>9942681541.4549599</v>
      </c>
      <c r="K50" s="1">
        <f t="shared" si="2"/>
        <v>9942681.5414549597</v>
      </c>
      <c r="L50" s="1">
        <f>G50/$J$3</f>
        <v>22.893907912487013</v>
      </c>
      <c r="M50" s="1">
        <f>C50*60</f>
        <v>13.077</v>
      </c>
      <c r="N50" s="1">
        <f t="shared" si="3"/>
        <v>156.92400000000001</v>
      </c>
      <c r="O50" s="1">
        <f>(2*PI()*B50*H50)/60</f>
        <v>32967.227393981295</v>
      </c>
      <c r="P50" s="1">
        <f t="shared" si="4"/>
        <v>32.967227393981297</v>
      </c>
      <c r="Q50" s="1">
        <f t="shared" si="5"/>
        <v>9.4154400000000003</v>
      </c>
      <c r="R50" s="1">
        <f t="shared" si="6"/>
        <v>21.008403682025246</v>
      </c>
      <c r="S50" s="1">
        <f>Q50/N50</f>
        <v>0.06</v>
      </c>
      <c r="T50" s="1">
        <f t="shared" si="7"/>
        <v>0.28559999564048694</v>
      </c>
      <c r="U50" s="1">
        <f t="shared" si="8"/>
        <v>32.967227393981297</v>
      </c>
      <c r="V50">
        <f t="shared" si="9"/>
        <v>123.95677260601872</v>
      </c>
    </row>
    <row r="51" spans="1:22" x14ac:dyDescent="0.2">
      <c r="A51" s="4">
        <v>120.84</v>
      </c>
      <c r="B51" s="1">
        <f t="shared" si="10"/>
        <v>3250</v>
      </c>
      <c r="C51" s="1">
        <v>0.22305</v>
      </c>
      <c r="D51" s="1">
        <v>1.17378</v>
      </c>
      <c r="G51" s="1">
        <f t="shared" si="0"/>
        <v>619.38617755077394</v>
      </c>
      <c r="H51" s="1">
        <f>A51*0.815776</f>
        <v>98.578371840000003</v>
      </c>
      <c r="I51" s="1">
        <f>(2*PI()*B51*H51)/60</f>
        <v>33550.084617333589</v>
      </c>
      <c r="J51" s="1">
        <f t="shared" si="1"/>
        <v>10276568187.710285</v>
      </c>
      <c r="K51" s="1">
        <f t="shared" si="2"/>
        <v>10276568.187710285</v>
      </c>
      <c r="L51" s="1">
        <f>G51/$J$3</f>
        <v>22.940228798176811</v>
      </c>
      <c r="M51" s="1">
        <f>C51*60</f>
        <v>13.382999999999999</v>
      </c>
      <c r="N51" s="1">
        <f t="shared" si="3"/>
        <v>160.596</v>
      </c>
      <c r="O51" s="1">
        <f>(2*PI()*B51*H51)/60</f>
        <v>33550.084617333589</v>
      </c>
      <c r="P51" s="1">
        <f t="shared" si="4"/>
        <v>33.550084617333589</v>
      </c>
      <c r="Q51" s="1">
        <f t="shared" si="5"/>
        <v>9.6357599999999994</v>
      </c>
      <c r="R51" s="1">
        <f t="shared" si="6"/>
        <v>20.890983970543221</v>
      </c>
      <c r="S51" s="1">
        <f>Q51/N51</f>
        <v>0.06</v>
      </c>
      <c r="T51" s="1">
        <f t="shared" si="7"/>
        <v>0.28720523688401378</v>
      </c>
      <c r="U51" s="1">
        <f t="shared" si="8"/>
        <v>33.550084617333589</v>
      </c>
      <c r="V51">
        <f t="shared" si="9"/>
        <v>127.04591538266641</v>
      </c>
    </row>
    <row r="52" spans="1:22" x14ac:dyDescent="0.2">
      <c r="A52" s="4">
        <v>121.633</v>
      </c>
      <c r="B52" s="1">
        <f t="shared" si="10"/>
        <v>3300</v>
      </c>
      <c r="C52" s="1">
        <v>0.22550000000000001</v>
      </c>
      <c r="D52" s="1">
        <v>1.1611800000000001</v>
      </c>
      <c r="G52" s="1">
        <f t="shared" si="0"/>
        <v>623.45083527005363</v>
      </c>
      <c r="H52" s="1">
        <f>A52*0.815776</f>
        <v>99.225282207999996</v>
      </c>
      <c r="I52" s="1">
        <f>(2*PI()*B52*H52)/60</f>
        <v>34289.795939852949</v>
      </c>
      <c r="J52" s="1">
        <f t="shared" si="1"/>
        <v>10664732530.755779</v>
      </c>
      <c r="K52" s="1">
        <f t="shared" si="2"/>
        <v>10664732.530755779</v>
      </c>
      <c r="L52" s="1">
        <f>G52/$J$3</f>
        <v>23.090771676668652</v>
      </c>
      <c r="M52" s="1">
        <f>C52*60</f>
        <v>13.530000000000001</v>
      </c>
      <c r="N52" s="1">
        <f t="shared" si="3"/>
        <v>162.36000000000001</v>
      </c>
      <c r="O52" s="1">
        <f>(2*PI()*B52*H52)/60</f>
        <v>34289.795939852949</v>
      </c>
      <c r="P52" s="1">
        <f t="shared" si="4"/>
        <v>34.289795939852951</v>
      </c>
      <c r="Q52" s="1">
        <f t="shared" si="5"/>
        <v>9.7416</v>
      </c>
      <c r="R52" s="1">
        <f t="shared" si="6"/>
        <v>21.119608240855474</v>
      </c>
      <c r="S52" s="1">
        <f>Q52/N52</f>
        <v>0.06</v>
      </c>
      <c r="T52" s="1">
        <f t="shared" si="7"/>
        <v>0.28409617884829491</v>
      </c>
      <c r="U52" s="1">
        <f t="shared" si="8"/>
        <v>34.289795939852951</v>
      </c>
      <c r="V52">
        <f t="shared" si="9"/>
        <v>128.07020406014706</v>
      </c>
    </row>
    <row r="53" spans="1:22" x14ac:dyDescent="0.2">
      <c r="A53" s="4">
        <v>122.181</v>
      </c>
      <c r="B53" s="1">
        <f t="shared" si="10"/>
        <v>3350</v>
      </c>
      <c r="C53" s="1">
        <v>0.22850000000000001</v>
      </c>
      <c r="D53" s="1">
        <v>1.1510400000000001</v>
      </c>
      <c r="G53" s="1">
        <f t="shared" si="0"/>
        <v>626.25970340393155</v>
      </c>
      <c r="H53" s="1">
        <f>A53*0.815776</f>
        <v>99.672327455999991</v>
      </c>
      <c r="I53" s="1">
        <f>(2*PI()*B53*H53)/60</f>
        <v>34966.166773386183</v>
      </c>
      <c r="J53" s="1">
        <f t="shared" si="1"/>
        <v>11039869992.276289</v>
      </c>
      <c r="K53" s="1">
        <f t="shared" si="2"/>
        <v>11039869.992276289</v>
      </c>
      <c r="L53" s="1">
        <f>G53/$J$3</f>
        <v>23.194803829775243</v>
      </c>
      <c r="M53" s="1">
        <f>C53*60</f>
        <v>13.71</v>
      </c>
      <c r="N53" s="1">
        <f t="shared" si="3"/>
        <v>164.52</v>
      </c>
      <c r="O53" s="1">
        <f>(2*PI()*B53*H53)/60</f>
        <v>34966.166773386183</v>
      </c>
      <c r="P53" s="1">
        <f t="shared" si="4"/>
        <v>34.966166773386185</v>
      </c>
      <c r="Q53" s="1">
        <f t="shared" si="5"/>
        <v>9.8712</v>
      </c>
      <c r="R53" s="1">
        <f t="shared" si="6"/>
        <v>21.253444428267798</v>
      </c>
      <c r="S53" s="1">
        <f>Q53/N53</f>
        <v>0.06</v>
      </c>
      <c r="T53" s="1">
        <f t="shared" si="7"/>
        <v>0.28230718179589737</v>
      </c>
      <c r="U53" s="1">
        <f t="shared" si="8"/>
        <v>34.966166773386185</v>
      </c>
      <c r="V53">
        <f t="shared" si="9"/>
        <v>129.55383322661382</v>
      </c>
    </row>
    <row r="54" spans="1:22" x14ac:dyDescent="0.2">
      <c r="A54" s="4">
        <v>122.93300000000001</v>
      </c>
      <c r="B54" s="1">
        <f t="shared" si="10"/>
        <v>3400</v>
      </c>
      <c r="C54" s="1">
        <v>0.23419999999999999</v>
      </c>
      <c r="D54" s="1">
        <v>1.14117</v>
      </c>
      <c r="G54" s="1">
        <f t="shared" si="0"/>
        <v>630.1142085803483</v>
      </c>
      <c r="H54" s="1">
        <f>A54*0.815776</f>
        <v>100.285791008</v>
      </c>
      <c r="I54" s="1">
        <f>(2*PI()*B54*H54)/60</f>
        <v>35706.471819553066</v>
      </c>
      <c r="J54" s="1">
        <f t="shared" si="1"/>
        <v>11441869334.499727</v>
      </c>
      <c r="K54" s="1">
        <f t="shared" si="2"/>
        <v>11441869.334499728</v>
      </c>
      <c r="L54" s="1">
        <f>G54/$J$3</f>
        <v>23.337563280753642</v>
      </c>
      <c r="M54" s="1">
        <f>C54*60</f>
        <v>14.052</v>
      </c>
      <c r="N54" s="1">
        <f t="shared" si="3"/>
        <v>168.624</v>
      </c>
      <c r="O54" s="1">
        <f>(2*PI()*B54*H54)/60</f>
        <v>35706.471819553066</v>
      </c>
      <c r="P54" s="1">
        <f t="shared" si="4"/>
        <v>35.706471819553066</v>
      </c>
      <c r="Q54" s="1">
        <f t="shared" si="5"/>
        <v>10.11744</v>
      </c>
      <c r="R54" s="1">
        <f t="shared" si="6"/>
        <v>21.175201525021983</v>
      </c>
      <c r="S54" s="1">
        <f>Q54/N54</f>
        <v>6.0000000000000005E-2</v>
      </c>
      <c r="T54" s="1">
        <f t="shared" si="7"/>
        <v>0.283350313946718</v>
      </c>
      <c r="U54" s="1">
        <f t="shared" si="8"/>
        <v>35.706471819553066</v>
      </c>
      <c r="V54">
        <f t="shared" si="9"/>
        <v>132.91752818044694</v>
      </c>
    </row>
    <row r="55" spans="1:22" x14ac:dyDescent="0.2">
      <c r="A55" s="4">
        <v>123.47499999999999</v>
      </c>
      <c r="B55" s="1">
        <f t="shared" si="10"/>
        <v>3450</v>
      </c>
      <c r="C55" s="1">
        <v>0.23605000000000001</v>
      </c>
      <c r="D55" s="1">
        <v>1.12669</v>
      </c>
      <c r="G55" s="1">
        <f t="shared" si="0"/>
        <v>632.89232268356341</v>
      </c>
      <c r="H55" s="1">
        <f>A55*0.815776</f>
        <v>100.72794159999999</v>
      </c>
      <c r="I55" s="1">
        <f>(2*PI()*B55*H55)/60</f>
        <v>36391.308554304895</v>
      </c>
      <c r="J55" s="1">
        <f t="shared" si="1"/>
        <v>11832810097.502897</v>
      </c>
      <c r="K55" s="1">
        <f t="shared" si="2"/>
        <v>11832810.097502897</v>
      </c>
      <c r="L55" s="1">
        <f>G55/$J$3</f>
        <v>23.440456395687534</v>
      </c>
      <c r="M55" s="1">
        <f>C55*60</f>
        <v>14.163</v>
      </c>
      <c r="N55" s="1">
        <f t="shared" si="3"/>
        <v>169.95600000000002</v>
      </c>
      <c r="O55" s="1">
        <f>(2*PI()*B55*H55)/60</f>
        <v>36391.308554304895</v>
      </c>
      <c r="P55" s="1">
        <f t="shared" si="4"/>
        <v>36.391308554304892</v>
      </c>
      <c r="Q55" s="1">
        <f t="shared" si="5"/>
        <v>10.19736</v>
      </c>
      <c r="R55" s="1">
        <f t="shared" si="6"/>
        <v>21.412194070409335</v>
      </c>
      <c r="S55" s="1">
        <f>Q55/N55</f>
        <v>5.9999999999999991E-2</v>
      </c>
      <c r="T55" s="1">
        <f t="shared" si="7"/>
        <v>0.28021416115837111</v>
      </c>
      <c r="U55" s="1">
        <f t="shared" si="8"/>
        <v>36.391308554304892</v>
      </c>
      <c r="V55">
        <f t="shared" si="9"/>
        <v>133.56469144569513</v>
      </c>
    </row>
    <row r="56" spans="1:22" x14ac:dyDescent="0.2">
      <c r="A56" s="4">
        <v>123.428</v>
      </c>
      <c r="B56" s="1">
        <f t="shared" si="10"/>
        <v>3500</v>
      </c>
      <c r="C56" s="1">
        <v>0.24195</v>
      </c>
      <c r="D56" s="1">
        <v>1.11975</v>
      </c>
      <c r="G56" s="1">
        <f t="shared" si="0"/>
        <v>632.6514161100373</v>
      </c>
      <c r="H56" s="1">
        <f>A56*0.815776</f>
        <v>100.689600128</v>
      </c>
      <c r="I56" s="1">
        <f>(2*PI()*B56*H56)/60</f>
        <v>36904.665939752173</v>
      </c>
      <c r="J56" s="1">
        <f t="shared" si="1"/>
        <v>12173639876.948643</v>
      </c>
      <c r="K56" s="1">
        <f t="shared" si="2"/>
        <v>12173639.876948643</v>
      </c>
      <c r="L56" s="1">
        <f>G56/$J$3</f>
        <v>23.431533930001383</v>
      </c>
      <c r="M56" s="1">
        <f>C56*60</f>
        <v>14.516999999999999</v>
      </c>
      <c r="N56" s="1">
        <f t="shared" si="3"/>
        <v>174.20400000000001</v>
      </c>
      <c r="O56" s="1">
        <f>(2*PI()*B56*H56)/60</f>
        <v>36904.665939752173</v>
      </c>
      <c r="P56" s="1">
        <f t="shared" si="4"/>
        <v>36.904665939752171</v>
      </c>
      <c r="Q56" s="1">
        <f t="shared" si="5"/>
        <v>10.45224</v>
      </c>
      <c r="R56" s="1">
        <f t="shared" si="6"/>
        <v>21.18474084392561</v>
      </c>
      <c r="S56" s="1">
        <f>Q56/N56</f>
        <v>0.06</v>
      </c>
      <c r="T56" s="1">
        <f t="shared" si="7"/>
        <v>0.28322272357277406</v>
      </c>
      <c r="U56" s="1">
        <f t="shared" si="8"/>
        <v>36.904665939752171</v>
      </c>
      <c r="V56">
        <f t="shared" si="9"/>
        <v>137.29933406024784</v>
      </c>
    </row>
    <row r="57" spans="1:22" x14ac:dyDescent="0.2">
      <c r="A57" s="4">
        <v>124.205</v>
      </c>
      <c r="B57" s="1">
        <f t="shared" si="10"/>
        <v>3550</v>
      </c>
      <c r="C57" s="1">
        <v>0.24545</v>
      </c>
      <c r="D57" s="1">
        <v>1.10622</v>
      </c>
      <c r="G57" s="1">
        <f t="shared" si="0"/>
        <v>636.6340630808827</v>
      </c>
      <c r="H57" s="1">
        <f>A57*0.815776</f>
        <v>101.32345807999999</v>
      </c>
      <c r="I57" s="1">
        <f>(2*PI()*B57*H57)/60</f>
        <v>37667.515398952222</v>
      </c>
      <c r="J57" s="1">
        <f t="shared" si="1"/>
        <v>12602782898.399008</v>
      </c>
      <c r="K57" s="1">
        <f t="shared" si="2"/>
        <v>12602782.898399008</v>
      </c>
      <c r="L57" s="1">
        <f>G57/$J$3</f>
        <v>23.579039373366026</v>
      </c>
      <c r="M57" s="1">
        <f>C57*60</f>
        <v>14.727</v>
      </c>
      <c r="N57" s="1">
        <f t="shared" si="3"/>
        <v>176.72399999999999</v>
      </c>
      <c r="O57" s="1">
        <f>(2*PI()*B57*H57)/60</f>
        <v>37667.515398952222</v>
      </c>
      <c r="P57" s="1">
        <f t="shared" si="4"/>
        <v>37.667515398952226</v>
      </c>
      <c r="Q57" s="1">
        <f t="shared" si="5"/>
        <v>10.603439999999999</v>
      </c>
      <c r="R57" s="1">
        <f t="shared" si="6"/>
        <v>21.314318032045581</v>
      </c>
      <c r="S57" s="1">
        <f>Q57/N57</f>
        <v>0.06</v>
      </c>
      <c r="T57" s="1">
        <f t="shared" si="7"/>
        <v>0.28150091365715479</v>
      </c>
      <c r="U57" s="1">
        <f t="shared" si="8"/>
        <v>37.667515398952226</v>
      </c>
      <c r="V57">
        <f t="shared" si="9"/>
        <v>139.05648460104777</v>
      </c>
    </row>
    <row r="58" spans="1:22" x14ac:dyDescent="0.2">
      <c r="A58" s="4">
        <v>124.066</v>
      </c>
      <c r="B58" s="1">
        <f t="shared" si="10"/>
        <v>3600</v>
      </c>
      <c r="C58" s="1">
        <v>0.25505</v>
      </c>
      <c r="D58" s="1">
        <v>1.09697</v>
      </c>
      <c r="G58" s="1">
        <f t="shared" si="0"/>
        <v>635.92159470385889</v>
      </c>
      <c r="H58" s="1">
        <f>A58*0.815776</f>
        <v>101.21006521599999</v>
      </c>
      <c r="I58" s="1">
        <f>(2*PI()*B58*H58)/60</f>
        <v>38155.295682231532</v>
      </c>
      <c r="J58" s="1">
        <f t="shared" si="1"/>
        <v>12945786833.971252</v>
      </c>
      <c r="K58" s="1">
        <f t="shared" si="2"/>
        <v>12945786.833971253</v>
      </c>
      <c r="L58" s="1">
        <f>G58/$J$3</f>
        <v>23.552651655698476</v>
      </c>
      <c r="M58" s="1">
        <f>C58*60</f>
        <v>15.303000000000001</v>
      </c>
      <c r="N58" s="1">
        <f t="shared" si="3"/>
        <v>183.63600000000002</v>
      </c>
      <c r="O58" s="1">
        <f>(2*PI()*B58*H58)/60</f>
        <v>38155.295682231532</v>
      </c>
      <c r="P58" s="1">
        <f t="shared" si="4"/>
        <v>38.155295682231532</v>
      </c>
      <c r="Q58" s="1">
        <f t="shared" si="5"/>
        <v>11.01816</v>
      </c>
      <c r="R58" s="1">
        <f t="shared" si="6"/>
        <v>20.777677406516982</v>
      </c>
      <c r="S58" s="1">
        <f>Q58/N58</f>
        <v>5.9999999999999991E-2</v>
      </c>
      <c r="T58" s="1">
        <f t="shared" si="7"/>
        <v>0.2887714484448623</v>
      </c>
      <c r="U58" s="1">
        <f t="shared" si="8"/>
        <v>38.155295682231532</v>
      </c>
      <c r="V58">
        <f t="shared" si="9"/>
        <v>145.4807043177685</v>
      </c>
    </row>
    <row r="59" spans="1:22" x14ac:dyDescent="0.2">
      <c r="A59" s="4">
        <v>123.967</v>
      </c>
      <c r="B59" s="1">
        <f t="shared" si="10"/>
        <v>3650</v>
      </c>
      <c r="C59" s="1">
        <v>0.25755</v>
      </c>
      <c r="D59" s="1">
        <v>1.0940099999999999</v>
      </c>
      <c r="G59" s="1">
        <f t="shared" si="0"/>
        <v>635.41415319792111</v>
      </c>
      <c r="H59" s="1">
        <f>A59*0.815776</f>
        <v>101.129303392</v>
      </c>
      <c r="I59" s="1">
        <f>(2*PI()*B59*H59)/60</f>
        <v>38654.36098620687</v>
      </c>
      <c r="J59" s="1">
        <f t="shared" si="1"/>
        <v>13297270087.130556</v>
      </c>
      <c r="K59" s="1">
        <f t="shared" si="2"/>
        <v>13297270.087130556</v>
      </c>
      <c r="L59" s="1">
        <f>G59/$J$3</f>
        <v>23.53385752584893</v>
      </c>
      <c r="M59" s="1">
        <f>C59*60</f>
        <v>15.452999999999999</v>
      </c>
      <c r="N59" s="1">
        <f t="shared" si="3"/>
        <v>185.43599999999998</v>
      </c>
      <c r="O59" s="1">
        <f>(2*PI()*B59*H59)/60</f>
        <v>38654.36098620687</v>
      </c>
      <c r="P59" s="1">
        <f t="shared" si="4"/>
        <v>38.654360986206868</v>
      </c>
      <c r="Q59" s="1">
        <f t="shared" si="5"/>
        <v>11.126159999999999</v>
      </c>
      <c r="R59" s="1">
        <f t="shared" si="6"/>
        <v>20.84512229891007</v>
      </c>
      <c r="S59" s="1">
        <f>Q59/N59</f>
        <v>0.06</v>
      </c>
      <c r="T59" s="1">
        <f t="shared" si="7"/>
        <v>0.28783712150797613</v>
      </c>
      <c r="U59" s="1">
        <f t="shared" si="8"/>
        <v>38.654360986206868</v>
      </c>
      <c r="V59">
        <f t="shared" si="9"/>
        <v>146.7816390137931</v>
      </c>
    </row>
    <row r="60" spans="1:22" x14ac:dyDescent="0.2">
      <c r="A60" s="4">
        <v>123.815</v>
      </c>
      <c r="B60" s="1">
        <f t="shared" si="10"/>
        <v>3700</v>
      </c>
      <c r="C60" s="1">
        <v>0.26445000000000002</v>
      </c>
      <c r="D60" s="1">
        <v>1.09659</v>
      </c>
      <c r="G60" s="1">
        <f t="shared" si="0"/>
        <v>634.6350510877943</v>
      </c>
      <c r="H60" s="1">
        <f>A60*0.815776</f>
        <v>101.00530543999999</v>
      </c>
      <c r="I60" s="1">
        <f>(2*PI()*B60*H60)/60</f>
        <v>39135.828150413974</v>
      </c>
      <c r="J60" s="1">
        <f t="shared" si="1"/>
        <v>13647320153.253742</v>
      </c>
      <c r="K60" s="1">
        <f t="shared" si="2"/>
        <v>13647320.153253742</v>
      </c>
      <c r="L60" s="1">
        <f>G60/$J$3</f>
        <v>23.50500189214053</v>
      </c>
      <c r="M60" s="1">
        <f>C60*60</f>
        <v>15.867000000000001</v>
      </c>
      <c r="N60" s="1">
        <f t="shared" si="3"/>
        <v>190.404</v>
      </c>
      <c r="O60" s="1">
        <f>(2*PI()*B60*H60)/60</f>
        <v>39135.828150413974</v>
      </c>
      <c r="P60" s="1">
        <f t="shared" si="4"/>
        <v>39.135828150413971</v>
      </c>
      <c r="Q60" s="1">
        <f t="shared" si="5"/>
        <v>11.424240000000001</v>
      </c>
      <c r="R60" s="1">
        <f t="shared" si="6"/>
        <v>20.554099782785009</v>
      </c>
      <c r="S60" s="1">
        <f>Q60/N60</f>
        <v>6.0000000000000005E-2</v>
      </c>
      <c r="T60" s="1">
        <f t="shared" si="7"/>
        <v>0.29191256554204686</v>
      </c>
      <c r="U60" s="1">
        <f t="shared" si="8"/>
        <v>39.135828150413971</v>
      </c>
      <c r="V60">
        <f t="shared" si="9"/>
        <v>151.26817184958603</v>
      </c>
    </row>
    <row r="61" spans="1:22" x14ac:dyDescent="0.2">
      <c r="A61" s="4">
        <v>123.767</v>
      </c>
      <c r="B61" s="1">
        <f t="shared" si="10"/>
        <v>3750</v>
      </c>
      <c r="C61" s="1">
        <v>0.2651</v>
      </c>
      <c r="D61" s="1">
        <v>1.0980799999999999</v>
      </c>
      <c r="G61" s="1">
        <f t="shared" si="0"/>
        <v>634.38901884249105</v>
      </c>
      <c r="H61" s="1">
        <f>A61*0.815776</f>
        <v>100.96614819199999</v>
      </c>
      <c r="I61" s="1">
        <f>(2*PI()*B61*H61)/60</f>
        <v>39649.313677655693</v>
      </c>
      <c r="J61" s="1">
        <f t="shared" si="1"/>
        <v>14013224164.08005</v>
      </c>
      <c r="K61" s="1">
        <f t="shared" si="2"/>
        <v>14013224.16408005</v>
      </c>
      <c r="L61" s="1">
        <f>G61/$J$3</f>
        <v>23.495889586758928</v>
      </c>
      <c r="M61" s="1">
        <f>C61*60</f>
        <v>15.906000000000001</v>
      </c>
      <c r="N61" s="1">
        <f t="shared" si="3"/>
        <v>190.87200000000001</v>
      </c>
      <c r="O61" s="1">
        <f>(2*PI()*B61*H61)/60</f>
        <v>39649.313677655693</v>
      </c>
      <c r="P61" s="1">
        <f t="shared" si="4"/>
        <v>39.649313677655691</v>
      </c>
      <c r="Q61" s="1">
        <f t="shared" si="5"/>
        <v>11.45232</v>
      </c>
      <c r="R61" s="1">
        <f t="shared" si="6"/>
        <v>20.772723960379569</v>
      </c>
      <c r="S61" s="1">
        <f>Q61/N61</f>
        <v>0.06</v>
      </c>
      <c r="T61" s="1">
        <f t="shared" si="7"/>
        <v>0.28884030863953991</v>
      </c>
      <c r="U61" s="1">
        <f t="shared" si="8"/>
        <v>39.649313677655691</v>
      </c>
      <c r="V61">
        <f t="shared" si="9"/>
        <v>151.22268632234432</v>
      </c>
    </row>
    <row r="62" spans="1:22" x14ac:dyDescent="0.2">
      <c r="A62" s="4">
        <v>123.509</v>
      </c>
      <c r="B62" s="1">
        <f t="shared" si="10"/>
        <v>3800</v>
      </c>
      <c r="C62" s="1">
        <v>0.26929999999999998</v>
      </c>
      <c r="D62" s="1">
        <v>1.09907</v>
      </c>
      <c r="G62" s="1">
        <f t="shared" si="0"/>
        <v>633.06659552398639</v>
      </c>
      <c r="H62" s="1">
        <f>A62*0.815776</f>
        <v>100.75567798399999</v>
      </c>
      <c r="I62" s="1">
        <f>(2*PI()*B62*H62)/60</f>
        <v>40094.217716519139</v>
      </c>
      <c r="J62" s="1">
        <f t="shared" si="1"/>
        <v>14359405780.579674</v>
      </c>
      <c r="K62" s="1">
        <f t="shared" si="2"/>
        <v>14359405.780579673</v>
      </c>
      <c r="L62" s="1">
        <f>G62/$J$3</f>
        <v>23.446910945332828</v>
      </c>
      <c r="M62" s="1">
        <f>C62*60</f>
        <v>16.157999999999998</v>
      </c>
      <c r="N62" s="1">
        <f t="shared" si="3"/>
        <v>193.89599999999996</v>
      </c>
      <c r="O62" s="1">
        <f>(2*PI()*B62*H62)/60</f>
        <v>40094.217716519139</v>
      </c>
      <c r="P62" s="1">
        <f t="shared" si="4"/>
        <v>40.09421771651914</v>
      </c>
      <c r="Q62" s="1">
        <f t="shared" si="5"/>
        <v>11.633759999999999</v>
      </c>
      <c r="R62" s="1">
        <f t="shared" si="6"/>
        <v>20.678207759066279</v>
      </c>
      <c r="S62" s="1">
        <f>Q62/N62</f>
        <v>6.0000000000000005E-2</v>
      </c>
      <c r="T62" s="1">
        <f t="shared" si="7"/>
        <v>0.29016054340441205</v>
      </c>
      <c r="U62" s="1">
        <f t="shared" si="8"/>
        <v>40.09421771651914</v>
      </c>
      <c r="V62">
        <f t="shared" si="9"/>
        <v>153.8017822834808</v>
      </c>
    </row>
    <row r="63" spans="1:22" x14ac:dyDescent="0.2">
      <c r="A63" s="4">
        <v>122.672</v>
      </c>
      <c r="B63" s="1">
        <f t="shared" si="10"/>
        <v>3850</v>
      </c>
      <c r="C63" s="1">
        <v>0.27374999999999999</v>
      </c>
      <c r="D63" s="1">
        <v>1.1053299999999999</v>
      </c>
      <c r="G63" s="1">
        <f t="shared" si="0"/>
        <v>628.77640824651212</v>
      </c>
      <c r="H63" s="1">
        <f>A63*0.815776</f>
        <v>100.072873472</v>
      </c>
      <c r="I63" s="1">
        <f>(2*PI()*B63*H63)/60</f>
        <v>40346.486195817866</v>
      </c>
      <c r="J63" s="1">
        <f t="shared" si="1"/>
        <v>14639881944.873964</v>
      </c>
      <c r="K63" s="1">
        <f t="shared" si="2"/>
        <v>14639881.944873964</v>
      </c>
      <c r="L63" s="1">
        <f>G63/$J$3</f>
        <v>23.288015120241191</v>
      </c>
      <c r="M63" s="1">
        <f>C63*60</f>
        <v>16.425000000000001</v>
      </c>
      <c r="N63" s="1">
        <f t="shared" si="3"/>
        <v>197.10000000000002</v>
      </c>
      <c r="O63" s="1">
        <f>(2*PI()*B63*H63)/60</f>
        <v>40346.486195817866</v>
      </c>
      <c r="P63" s="1">
        <f t="shared" si="4"/>
        <v>40.346486195817867</v>
      </c>
      <c r="Q63" s="1">
        <f t="shared" si="5"/>
        <v>11.826000000000001</v>
      </c>
      <c r="R63" s="1">
        <f t="shared" si="6"/>
        <v>20.47005895272342</v>
      </c>
      <c r="S63" s="1">
        <f>Q63/N63</f>
        <v>0.06</v>
      </c>
      <c r="T63" s="1">
        <f t="shared" si="7"/>
        <v>0.2931110268835711</v>
      </c>
      <c r="U63" s="1">
        <f t="shared" si="8"/>
        <v>40.346486195817867</v>
      </c>
      <c r="V63">
        <f t="shared" si="9"/>
        <v>156.75351380418215</v>
      </c>
    </row>
    <row r="64" spans="1:22" x14ac:dyDescent="0.2">
      <c r="A64" s="4">
        <v>122.157</v>
      </c>
      <c r="B64" s="1">
        <f t="shared" si="10"/>
        <v>3900</v>
      </c>
      <c r="C64" s="1">
        <v>0.27589999999999998</v>
      </c>
      <c r="D64" s="1">
        <v>1.11704</v>
      </c>
      <c r="G64" s="1">
        <f t="shared" si="0"/>
        <v>626.13668728127993</v>
      </c>
      <c r="H64" s="1">
        <f>A64*0.815776</f>
        <v>99.652748831999986</v>
      </c>
      <c r="I64" s="1">
        <f>(2*PI()*B64*H64)/60</f>
        <v>40698.884673283203</v>
      </c>
      <c r="J64" s="1">
        <f t="shared" si="1"/>
        <v>14959540100.569513</v>
      </c>
      <c r="K64" s="1">
        <f t="shared" si="2"/>
        <v>14959540.100569513</v>
      </c>
      <c r="L64" s="1">
        <f>G64/$J$3</f>
        <v>23.190247677084443</v>
      </c>
      <c r="M64" s="1">
        <f>C64*60</f>
        <v>16.553999999999998</v>
      </c>
      <c r="N64" s="1">
        <f t="shared" si="3"/>
        <v>198.64799999999997</v>
      </c>
      <c r="O64" s="1">
        <f>(2*PI()*B64*H64)/60</f>
        <v>40698.884673283203</v>
      </c>
      <c r="P64" s="1">
        <f t="shared" si="4"/>
        <v>40.698884673283203</v>
      </c>
      <c r="Q64" s="1">
        <f t="shared" si="5"/>
        <v>11.918879999999998</v>
      </c>
      <c r="R64" s="1">
        <f t="shared" si="6"/>
        <v>20.487940816561562</v>
      </c>
      <c r="S64" s="1">
        <f>Q64/N64</f>
        <v>0.06</v>
      </c>
      <c r="T64" s="1">
        <f t="shared" si="7"/>
        <v>0.29285519973534191</v>
      </c>
      <c r="U64" s="1">
        <f t="shared" si="8"/>
        <v>40.698884673283203</v>
      </c>
      <c r="V64">
        <f t="shared" si="9"/>
        <v>157.94911532671676</v>
      </c>
    </row>
    <row r="65" spans="1:22" x14ac:dyDescent="0.2">
      <c r="A65" s="4">
        <v>121.184</v>
      </c>
      <c r="B65" s="1">
        <f t="shared" si="10"/>
        <v>3950</v>
      </c>
      <c r="C65" s="1">
        <v>0.28284999999999999</v>
      </c>
      <c r="D65" s="1">
        <v>1.12259</v>
      </c>
      <c r="G65" s="1">
        <f t="shared" si="0"/>
        <v>621.14940864211337</v>
      </c>
      <c r="H65" s="1">
        <f>A65*0.815776</f>
        <v>98.858998783999994</v>
      </c>
      <c r="I65" s="1">
        <f>(2*PI()*B65*H65)/60</f>
        <v>40892.336068939134</v>
      </c>
      <c r="J65" s="1">
        <f t="shared" si="1"/>
        <v>15223346916.003035</v>
      </c>
      <c r="K65" s="1">
        <f t="shared" si="2"/>
        <v>15223346.916003035</v>
      </c>
      <c r="L65" s="1">
        <f>G65/$J$3</f>
        <v>23.005533653411607</v>
      </c>
      <c r="M65" s="1">
        <f>C65*60</f>
        <v>16.971</v>
      </c>
      <c r="N65" s="1">
        <f t="shared" si="3"/>
        <v>203.65199999999999</v>
      </c>
      <c r="O65" s="1">
        <f>(2*PI()*B65*H65)/60</f>
        <v>40892.336068939134</v>
      </c>
      <c r="P65" s="1">
        <f t="shared" si="4"/>
        <v>40.892336068939137</v>
      </c>
      <c r="Q65" s="1">
        <f t="shared" si="5"/>
        <v>12.21912</v>
      </c>
      <c r="R65" s="1">
        <f t="shared" si="6"/>
        <v>20.079516071012875</v>
      </c>
      <c r="S65" s="1">
        <f>Q65/N65</f>
        <v>6.0000000000000005E-2</v>
      </c>
      <c r="T65" s="1">
        <f t="shared" si="7"/>
        <v>0.29881198225995598</v>
      </c>
      <c r="U65" s="1">
        <f t="shared" si="8"/>
        <v>40.892336068939137</v>
      </c>
      <c r="V65">
        <f t="shared" si="9"/>
        <v>162.75966393106086</v>
      </c>
    </row>
    <row r="66" spans="1:22" x14ac:dyDescent="0.2">
      <c r="A66" s="4">
        <v>120.004</v>
      </c>
      <c r="B66" s="1">
        <f t="shared" si="10"/>
        <v>4000</v>
      </c>
      <c r="C66" s="1">
        <v>0.28455000000000003</v>
      </c>
      <c r="D66" s="1">
        <v>1.1246100000000001</v>
      </c>
      <c r="G66" s="1">
        <f t="shared" si="0"/>
        <v>615.10111594507669</v>
      </c>
      <c r="H66" s="1">
        <f>A66*0.815776</f>
        <v>97.896383103999995</v>
      </c>
      <c r="I66" s="1">
        <f>(2*PI()*B66*H66)/60</f>
        <v>41006.741063005102</v>
      </c>
      <c r="J66" s="1">
        <f t="shared" si="1"/>
        <v>15459177176.543489</v>
      </c>
      <c r="K66" s="1">
        <f t="shared" si="2"/>
        <v>15459177.176543489</v>
      </c>
      <c r="L66" s="1">
        <f>G66/$J$3</f>
        <v>22.781522812780619</v>
      </c>
      <c r="M66" s="1">
        <f>C66*60</f>
        <v>17.073</v>
      </c>
      <c r="N66" s="1">
        <f t="shared" si="3"/>
        <v>204.876</v>
      </c>
      <c r="O66" s="1">
        <f>(2*PI()*B66*H66)/60</f>
        <v>41006.741063005102</v>
      </c>
      <c r="P66" s="1">
        <f t="shared" si="4"/>
        <v>41.006741063005101</v>
      </c>
      <c r="Q66" s="1">
        <f t="shared" si="5"/>
        <v>12.29256</v>
      </c>
      <c r="R66" s="1">
        <f t="shared" si="6"/>
        <v>20.015395196609216</v>
      </c>
      <c r="S66" s="1">
        <f>Q66/N66</f>
        <v>0.06</v>
      </c>
      <c r="T66" s="1">
        <f t="shared" si="7"/>
        <v>0.29976924967319418</v>
      </c>
      <c r="U66" s="1">
        <f t="shared" si="8"/>
        <v>41.006741063005101</v>
      </c>
      <c r="V66">
        <f t="shared" si="9"/>
        <v>163.8692589369949</v>
      </c>
    </row>
    <row r="67" spans="1:22" x14ac:dyDescent="0.2">
      <c r="A67" s="4">
        <v>118.73399999999999</v>
      </c>
      <c r="B67" s="1">
        <f t="shared" si="10"/>
        <v>4050</v>
      </c>
      <c r="C67" s="1">
        <v>0.28710000000000002</v>
      </c>
      <c r="D67" s="1">
        <v>1.1222000000000001</v>
      </c>
      <c r="G67" s="1">
        <f t="shared" si="0"/>
        <v>608.59151278809645</v>
      </c>
      <c r="H67" s="1">
        <f>A67*0.815776</f>
        <v>96.860347583999996</v>
      </c>
      <c r="I67" s="1">
        <f>(2*PI()*B67*H67)/60</f>
        <v>41079.927113196507</v>
      </c>
      <c r="J67" s="1">
        <f t="shared" si="1"/>
        <v>15680352263.30191</v>
      </c>
      <c r="K67" s="1">
        <f t="shared" si="2"/>
        <v>15680352.263301911</v>
      </c>
      <c r="L67" s="1">
        <f>G67/$J$3</f>
        <v>22.540426399559127</v>
      </c>
      <c r="M67" s="1">
        <f>C67*60</f>
        <v>17.226000000000003</v>
      </c>
      <c r="N67" s="1">
        <f t="shared" si="3"/>
        <v>206.71200000000005</v>
      </c>
      <c r="O67" s="1">
        <f>(2*PI()*B67*H67)/60</f>
        <v>41079.927113196507</v>
      </c>
      <c r="P67" s="1">
        <f t="shared" si="4"/>
        <v>41.079927113196504</v>
      </c>
      <c r="Q67" s="1">
        <f t="shared" si="5"/>
        <v>12.402720000000002</v>
      </c>
      <c r="R67" s="1">
        <f t="shared" si="6"/>
        <v>19.87302484287148</v>
      </c>
      <c r="S67" s="1">
        <f>Q67/N67</f>
        <v>0.06</v>
      </c>
      <c r="T67" s="1">
        <f t="shared" si="7"/>
        <v>0.30191679663462101</v>
      </c>
      <c r="U67" s="1">
        <f t="shared" si="8"/>
        <v>41.079927113196504</v>
      </c>
      <c r="V67">
        <f t="shared" si="9"/>
        <v>165.63207288680354</v>
      </c>
    </row>
    <row r="68" spans="1:22" x14ac:dyDescent="0.2">
      <c r="A68" s="4">
        <v>117.44199999999999</v>
      </c>
      <c r="B68" s="1">
        <f t="shared" si="10"/>
        <v>4100</v>
      </c>
      <c r="C68" s="1">
        <v>0.28894999999999998</v>
      </c>
      <c r="D68" s="1">
        <v>1.1239399999999999</v>
      </c>
      <c r="G68" s="1">
        <f t="shared" si="0"/>
        <v>601.96914485201899</v>
      </c>
      <c r="H68" s="1">
        <f>A68*0.815776</f>
        <v>95.806364991999985</v>
      </c>
      <c r="I68" s="1">
        <f>(2*PI()*B68*H68)/60</f>
        <v>41134.558231554627</v>
      </c>
      <c r="J68" s="1">
        <f t="shared" si="1"/>
        <v>15895047191.71637</v>
      </c>
      <c r="K68" s="1">
        <f t="shared" si="2"/>
        <v>15895047.191716369</v>
      </c>
      <c r="L68" s="1">
        <f>G68/$J$3</f>
        <v>22.295153513037739</v>
      </c>
      <c r="M68" s="1">
        <f>C68*60</f>
        <v>17.337</v>
      </c>
      <c r="N68" s="1">
        <f t="shared" si="3"/>
        <v>208.04399999999998</v>
      </c>
      <c r="O68" s="1">
        <f>(2*PI()*B68*H68)/60</f>
        <v>41134.558231554627</v>
      </c>
      <c r="P68" s="1">
        <f t="shared" si="4"/>
        <v>41.134558231554628</v>
      </c>
      <c r="Q68" s="1">
        <f t="shared" si="5"/>
        <v>12.48264</v>
      </c>
      <c r="R68" s="1">
        <f t="shared" si="6"/>
        <v>19.77204737053442</v>
      </c>
      <c r="S68" s="1">
        <f>Q68/N68</f>
        <v>6.0000000000000005E-2</v>
      </c>
      <c r="T68" s="1">
        <f t="shared" si="7"/>
        <v>0.30345871055020773</v>
      </c>
      <c r="U68" s="1">
        <f t="shared" si="8"/>
        <v>41.134558231554628</v>
      </c>
      <c r="V68">
        <f t="shared" si="9"/>
        <v>166.90944176844536</v>
      </c>
    </row>
    <row r="69" spans="1:22" x14ac:dyDescent="0.2">
      <c r="A69" s="4">
        <v>116.5</v>
      </c>
      <c r="B69" s="1">
        <f t="shared" si="10"/>
        <v>4150</v>
      </c>
      <c r="C69" s="1">
        <v>0.29304999999999998</v>
      </c>
      <c r="D69" s="1">
        <v>1.12233</v>
      </c>
      <c r="G69" s="1">
        <f t="shared" si="0"/>
        <v>597.140762037944</v>
      </c>
      <c r="H69" s="1">
        <f>A69*0.815776</f>
        <v>95.037903999999997</v>
      </c>
      <c r="I69" s="1">
        <f>(2*PI()*B69*H69)/60</f>
        <v>41302.236040957789</v>
      </c>
      <c r="J69" s="1">
        <f t="shared" si="1"/>
        <v>16154472764.726521</v>
      </c>
      <c r="K69" s="1">
        <f t="shared" si="2"/>
        <v>16154472.764726521</v>
      </c>
      <c r="L69" s="1">
        <f>G69/$J$3</f>
        <v>22.11632451992385</v>
      </c>
      <c r="M69" s="1">
        <f>C69*60</f>
        <v>17.582999999999998</v>
      </c>
      <c r="N69" s="1">
        <f t="shared" si="3"/>
        <v>210.99599999999998</v>
      </c>
      <c r="O69" s="1">
        <f>(2*PI()*B69*H69)/60</f>
        <v>41302.236040957789</v>
      </c>
      <c r="P69" s="1">
        <f t="shared" si="4"/>
        <v>41.302236040957787</v>
      </c>
      <c r="Q69" s="1">
        <f t="shared" si="5"/>
        <v>12.659759999999999</v>
      </c>
      <c r="R69" s="1">
        <f t="shared" si="6"/>
        <v>19.57489053866319</v>
      </c>
      <c r="S69" s="1">
        <f>Q69/N69</f>
        <v>0.06</v>
      </c>
      <c r="T69" s="1">
        <f t="shared" si="7"/>
        <v>0.30651512396195252</v>
      </c>
      <c r="U69" s="1">
        <f t="shared" si="8"/>
        <v>41.302236040957787</v>
      </c>
      <c r="V69">
        <f t="shared" si="9"/>
        <v>169.6937639590422</v>
      </c>
    </row>
    <row r="70" spans="1:22" x14ac:dyDescent="0.2">
      <c r="A70" s="4">
        <v>115.931</v>
      </c>
      <c r="B70" s="1">
        <f t="shared" si="10"/>
        <v>4200</v>
      </c>
      <c r="C70" s="1">
        <v>0.2949</v>
      </c>
      <c r="D70" s="1">
        <v>1.1217900000000001</v>
      </c>
      <c r="G70" s="1">
        <f t="shared" si="0"/>
        <v>594.22425479674575</v>
      </c>
      <c r="H70" s="1">
        <f>A70*0.815776</f>
        <v>94.573727455999986</v>
      </c>
      <c r="I70" s="1">
        <f>(2*PI()*B70*H70)/60</f>
        <v>41595.697835772196</v>
      </c>
      <c r="J70" s="1">
        <f t="shared" si="1"/>
        <v>16465269081.467152</v>
      </c>
      <c r="K70" s="1">
        <f t="shared" si="2"/>
        <v>16465269.081467152</v>
      </c>
      <c r="L70" s="1">
        <f>G70/$J$3</f>
        <v>22.008305733212804</v>
      </c>
      <c r="M70" s="1">
        <f>C70*60</f>
        <v>17.693999999999999</v>
      </c>
      <c r="N70" s="1">
        <f t="shared" si="3"/>
        <v>212.32799999999997</v>
      </c>
      <c r="O70" s="1">
        <f>(2*PI()*B70*H70)/60</f>
        <v>41595.697835772196</v>
      </c>
      <c r="P70" s="1">
        <f t="shared" si="4"/>
        <v>41.595697835772199</v>
      </c>
      <c r="Q70" s="1">
        <f t="shared" si="5"/>
        <v>12.739679999999998</v>
      </c>
      <c r="R70" s="1">
        <f t="shared" si="6"/>
        <v>19.590302661812011</v>
      </c>
      <c r="S70" s="1">
        <f>Q70/N70</f>
        <v>0.06</v>
      </c>
      <c r="T70" s="1">
        <f t="shared" si="7"/>
        <v>0.30627398175404341</v>
      </c>
      <c r="U70" s="1">
        <f t="shared" si="8"/>
        <v>41.595697835772199</v>
      </c>
      <c r="V70">
        <f t="shared" si="9"/>
        <v>170.73230216422778</v>
      </c>
    </row>
    <row r="71" spans="1:22" x14ac:dyDescent="0.2">
      <c r="A71" s="4">
        <v>115.03400000000001</v>
      </c>
      <c r="B71" s="1">
        <f t="shared" si="10"/>
        <v>4250</v>
      </c>
      <c r="C71" s="1">
        <v>0.29715000000000003</v>
      </c>
      <c r="D71" s="1">
        <v>1.12456</v>
      </c>
      <c r="G71" s="1">
        <f t="shared" ref="G71:G96" si="11">2*PI()*H71</f>
        <v>589.62652721264249</v>
      </c>
      <c r="H71" s="1">
        <f>A71*0.815776</f>
        <v>93.841976383999992</v>
      </c>
      <c r="I71" s="1">
        <f>(2*PI()*B71*H71)/60</f>
        <v>41765.212344228843</v>
      </c>
      <c r="J71" s="1">
        <f t="shared" ref="J71:J96" si="12">(I71*60)/2*PI()*B71</f>
        <v>16729183745.221502</v>
      </c>
      <c r="K71" s="1">
        <f t="shared" ref="K71:K96" si="13">J71/1000</f>
        <v>16729183.745221503</v>
      </c>
      <c r="L71" s="1">
        <f>G71/$J$3</f>
        <v>21.838019526394167</v>
      </c>
      <c r="M71" s="1">
        <f>C71*60</f>
        <v>17.829000000000001</v>
      </c>
      <c r="N71" s="1">
        <f t="shared" ref="N71:N96" si="14">M71*12</f>
        <v>213.94800000000001</v>
      </c>
      <c r="O71" s="1">
        <f>(2*PI()*B71*H71)/60</f>
        <v>41765.212344228843</v>
      </c>
      <c r="P71" s="1">
        <f t="shared" ref="P71:P96" si="15">O71/1000</f>
        <v>41.765212344228843</v>
      </c>
      <c r="Q71" s="1">
        <f t="shared" ref="Q71:Q96" si="16">M71*0.72</f>
        <v>12.836880000000001</v>
      </c>
      <c r="R71" s="1">
        <f t="shared" ref="R71:R96" si="17">(P71/N71)*100</f>
        <v>19.521197835094902</v>
      </c>
      <c r="S71" s="1">
        <f>Q71/N71</f>
        <v>6.0000000000000005E-2</v>
      </c>
      <c r="T71" s="1">
        <f t="shared" ref="T71:T96" si="18">Q71/P71</f>
        <v>0.30735818829791761</v>
      </c>
      <c r="U71" s="1">
        <f t="shared" ref="U71:U96" si="19">Q71/T71</f>
        <v>41.765212344228843</v>
      </c>
      <c r="V71">
        <f t="shared" ref="V71:V96" si="20">N71-P71</f>
        <v>172.18278765577116</v>
      </c>
    </row>
    <row r="72" spans="1:22" x14ac:dyDescent="0.2">
      <c r="A72" s="4">
        <v>114.39100000000001</v>
      </c>
      <c r="B72" s="1">
        <f t="shared" ref="B72:B96" si="21">B71+50</f>
        <v>4300</v>
      </c>
      <c r="C72" s="1">
        <v>0.30220000000000002</v>
      </c>
      <c r="D72" s="1">
        <v>1.1227799999999999</v>
      </c>
      <c r="G72" s="1">
        <f t="shared" si="11"/>
        <v>586.33072025993522</v>
      </c>
      <c r="H72" s="1">
        <f>A72*0.815776</f>
        <v>93.317432416000003</v>
      </c>
      <c r="I72" s="1">
        <f>(2*PI()*B72*H72)/60</f>
        <v>42020.368285295357</v>
      </c>
      <c r="J72" s="1">
        <f t="shared" si="12"/>
        <v>17029403559.502565</v>
      </c>
      <c r="K72" s="1">
        <f t="shared" si="13"/>
        <v>17029403.559502564</v>
      </c>
      <c r="L72" s="1">
        <f>G72/$J$3</f>
        <v>21.715952602219822</v>
      </c>
      <c r="M72" s="1">
        <f>C72*60</f>
        <v>18.132000000000001</v>
      </c>
      <c r="N72" s="1">
        <f t="shared" si="14"/>
        <v>217.584</v>
      </c>
      <c r="O72" s="1">
        <f>(2*PI()*B72*H72)/60</f>
        <v>42020.368285295357</v>
      </c>
      <c r="P72" s="1">
        <f t="shared" si="15"/>
        <v>42.020368285295355</v>
      </c>
      <c r="Q72" s="1">
        <f t="shared" si="16"/>
        <v>13.05504</v>
      </c>
      <c r="R72" s="1">
        <f t="shared" si="17"/>
        <v>19.312251031921168</v>
      </c>
      <c r="S72" s="1">
        <f>Q72/N72</f>
        <v>0.06</v>
      </c>
      <c r="T72" s="1">
        <f t="shared" si="18"/>
        <v>0.31068361684417917</v>
      </c>
      <c r="U72" s="1">
        <f t="shared" si="19"/>
        <v>42.020368285295355</v>
      </c>
      <c r="V72">
        <f t="shared" si="20"/>
        <v>175.56363171470466</v>
      </c>
    </row>
    <row r="73" spans="1:22" x14ac:dyDescent="0.2">
      <c r="A73" s="4">
        <v>114.01600000000001</v>
      </c>
      <c r="B73" s="1">
        <f t="shared" si="21"/>
        <v>4350</v>
      </c>
      <c r="C73" s="1">
        <v>0.30604999999999999</v>
      </c>
      <c r="D73" s="1">
        <v>1.1194299999999999</v>
      </c>
      <c r="G73" s="1">
        <f t="shared" si="11"/>
        <v>584.40859334350409</v>
      </c>
      <c r="H73" s="1">
        <f>A73*0.815776</f>
        <v>93.011516415999992</v>
      </c>
      <c r="I73" s="1">
        <f>(2*PI()*B73*H73)/60</f>
        <v>42369.623017404039</v>
      </c>
      <c r="J73" s="1">
        <f t="shared" si="12"/>
        <v>17370606581.093346</v>
      </c>
      <c r="K73" s="1">
        <f t="shared" si="13"/>
        <v>17370606.581093345</v>
      </c>
      <c r="L73" s="1">
        <f>G73/$J$3</f>
        <v>21.644762716426076</v>
      </c>
      <c r="M73" s="1">
        <f>C73*60</f>
        <v>18.363</v>
      </c>
      <c r="N73" s="1">
        <f t="shared" si="14"/>
        <v>220.35599999999999</v>
      </c>
      <c r="O73" s="1">
        <f>(2*PI()*B73*H73)/60</f>
        <v>42369.623017404039</v>
      </c>
      <c r="P73" s="1">
        <f t="shared" si="15"/>
        <v>42.369623017404038</v>
      </c>
      <c r="Q73" s="1">
        <f t="shared" si="16"/>
        <v>13.221359999999999</v>
      </c>
      <c r="R73" s="1">
        <f t="shared" si="17"/>
        <v>19.22780546815337</v>
      </c>
      <c r="S73" s="1">
        <f>Q73/N73</f>
        <v>0.06</v>
      </c>
      <c r="T73" s="1">
        <f t="shared" si="18"/>
        <v>0.31204809149633222</v>
      </c>
      <c r="U73" s="1">
        <f t="shared" si="19"/>
        <v>42.369623017404038</v>
      </c>
      <c r="V73">
        <f t="shared" si="20"/>
        <v>177.98637698259597</v>
      </c>
    </row>
    <row r="74" spans="1:22" x14ac:dyDescent="0.2">
      <c r="A74" s="4">
        <v>113.871</v>
      </c>
      <c r="B74" s="1">
        <f t="shared" si="21"/>
        <v>4400</v>
      </c>
      <c r="C74" s="1">
        <v>0.30919999999999997</v>
      </c>
      <c r="D74" s="1">
        <v>1.1198600000000001</v>
      </c>
      <c r="G74" s="1">
        <f t="shared" si="11"/>
        <v>583.66537093581735</v>
      </c>
      <c r="H74" s="1">
        <f>A74*0.815776</f>
        <v>92.893228895999997</v>
      </c>
      <c r="I74" s="1">
        <f>(2*PI()*B74*H74)/60</f>
        <v>42802.127201959942</v>
      </c>
      <c r="J74" s="1">
        <f t="shared" si="12"/>
        <v>17749623985.591503</v>
      </c>
      <c r="K74" s="1">
        <f t="shared" si="13"/>
        <v>17749623.985591505</v>
      </c>
      <c r="L74" s="1">
        <f>G74/$J$3</f>
        <v>21.617235960585827</v>
      </c>
      <c r="M74" s="1">
        <f>C74*60</f>
        <v>18.552</v>
      </c>
      <c r="N74" s="1">
        <f t="shared" si="14"/>
        <v>222.624</v>
      </c>
      <c r="O74" s="1">
        <f>(2*PI()*B74*H74)/60</f>
        <v>42802.127201959942</v>
      </c>
      <c r="P74" s="1">
        <f t="shared" si="15"/>
        <v>42.802127201959941</v>
      </c>
      <c r="Q74" s="1">
        <f t="shared" si="16"/>
        <v>13.357439999999999</v>
      </c>
      <c r="R74" s="1">
        <f t="shared" si="17"/>
        <v>19.226196278011329</v>
      </c>
      <c r="S74" s="1">
        <f>Q74/N74</f>
        <v>0.06</v>
      </c>
      <c r="T74" s="1">
        <f t="shared" si="18"/>
        <v>0.31207420923202039</v>
      </c>
      <c r="U74" s="1">
        <f t="shared" si="19"/>
        <v>42.802127201959941</v>
      </c>
      <c r="V74">
        <f t="shared" si="20"/>
        <v>179.82187279804006</v>
      </c>
    </row>
    <row r="75" spans="1:22" x14ac:dyDescent="0.2">
      <c r="A75" s="4">
        <v>113.985</v>
      </c>
      <c r="B75" s="1">
        <f t="shared" si="21"/>
        <v>4450</v>
      </c>
      <c r="C75" s="1">
        <v>0.30990000000000001</v>
      </c>
      <c r="D75" s="1">
        <v>1.11873</v>
      </c>
      <c r="G75" s="1">
        <f t="shared" si="11"/>
        <v>584.2496975184124</v>
      </c>
      <c r="H75" s="1">
        <f>A75*0.815776</f>
        <v>92.986227359999987</v>
      </c>
      <c r="I75" s="1">
        <f>(2*PI()*B75*H75)/60</f>
        <v>43331.852565948924</v>
      </c>
      <c r="J75" s="1">
        <f t="shared" si="12"/>
        <v>18173492463.297424</v>
      </c>
      <c r="K75" s="1">
        <f t="shared" si="13"/>
        <v>18173492.463297423</v>
      </c>
      <c r="L75" s="1">
        <f>G75/$J$3</f>
        <v>21.638877685867126</v>
      </c>
      <c r="M75" s="1">
        <f>C75*60</f>
        <v>18.594000000000001</v>
      </c>
      <c r="N75" s="1">
        <f t="shared" si="14"/>
        <v>223.12800000000001</v>
      </c>
      <c r="O75" s="1">
        <f>(2*PI()*B75*H75)/60</f>
        <v>43331.852565948924</v>
      </c>
      <c r="P75" s="1">
        <f t="shared" si="15"/>
        <v>43.331852565948921</v>
      </c>
      <c r="Q75" s="1">
        <f t="shared" si="16"/>
        <v>13.38768</v>
      </c>
      <c r="R75" s="1">
        <f t="shared" si="17"/>
        <v>19.420177013171326</v>
      </c>
      <c r="S75" s="1">
        <f>Q75/N75</f>
        <v>5.9999999999999991E-2</v>
      </c>
      <c r="T75" s="1">
        <f t="shared" si="18"/>
        <v>0.30895701908023937</v>
      </c>
      <c r="U75" s="1">
        <f t="shared" si="19"/>
        <v>43.331852565948921</v>
      </c>
      <c r="V75">
        <f t="shared" si="20"/>
        <v>179.79614743405108</v>
      </c>
    </row>
    <row r="76" spans="1:22" x14ac:dyDescent="0.2">
      <c r="A76" s="4">
        <v>113.306</v>
      </c>
      <c r="B76" s="1">
        <f t="shared" si="21"/>
        <v>4500</v>
      </c>
      <c r="C76" s="1">
        <v>0.31445000000000001</v>
      </c>
      <c r="D76" s="1">
        <v>1.1156299999999999</v>
      </c>
      <c r="G76" s="1">
        <f t="shared" si="11"/>
        <v>580.76936638172776</v>
      </c>
      <c r="H76" s="1">
        <f>A76*0.815776</f>
        <v>92.432315455999998</v>
      </c>
      <c r="I76" s="1">
        <f>(2*PI()*B76*H76)/60</f>
        <v>43557.702478629581</v>
      </c>
      <c r="J76" s="1">
        <f t="shared" si="12"/>
        <v>18473475345.405205</v>
      </c>
      <c r="K76" s="1">
        <f t="shared" si="13"/>
        <v>18473475.345405206</v>
      </c>
      <c r="L76" s="1">
        <f>G76/$J$3</f>
        <v>21.509976532656584</v>
      </c>
      <c r="M76" s="1">
        <f>C76*60</f>
        <v>18.867000000000001</v>
      </c>
      <c r="N76" s="1">
        <f t="shared" si="14"/>
        <v>226.404</v>
      </c>
      <c r="O76" s="1">
        <f>(2*PI()*B76*H76)/60</f>
        <v>43557.702478629581</v>
      </c>
      <c r="P76" s="1">
        <f t="shared" si="15"/>
        <v>43.557702478629579</v>
      </c>
      <c r="Q76" s="1">
        <f t="shared" si="16"/>
        <v>13.584239999999999</v>
      </c>
      <c r="R76" s="1">
        <f t="shared" si="17"/>
        <v>19.238927968865205</v>
      </c>
      <c r="S76" s="1">
        <f>Q76/N76</f>
        <v>0.06</v>
      </c>
      <c r="T76" s="1">
        <f t="shared" si="18"/>
        <v>0.31186768876675125</v>
      </c>
      <c r="U76" s="1">
        <f t="shared" si="19"/>
        <v>43.557702478629579</v>
      </c>
      <c r="V76">
        <f t="shared" si="20"/>
        <v>182.84629752137042</v>
      </c>
    </row>
    <row r="77" spans="1:22" x14ac:dyDescent="0.2">
      <c r="A77" s="4">
        <v>113.074</v>
      </c>
      <c r="B77" s="1">
        <f t="shared" si="21"/>
        <v>4550</v>
      </c>
      <c r="C77" s="1">
        <v>0.31709999999999999</v>
      </c>
      <c r="D77" s="1">
        <v>1.1095299999999999</v>
      </c>
      <c r="G77" s="1">
        <f t="shared" si="11"/>
        <v>579.580210529429</v>
      </c>
      <c r="H77" s="1">
        <f>A77*0.815776</f>
        <v>92.243055423999991</v>
      </c>
      <c r="I77" s="1">
        <f>(2*PI()*B77*H77)/60</f>
        <v>43951.4992984817</v>
      </c>
      <c r="J77" s="1">
        <f t="shared" si="12"/>
        <v>18847607047.865101</v>
      </c>
      <c r="K77" s="1">
        <f t="shared" si="13"/>
        <v>18847607.0478651</v>
      </c>
      <c r="L77" s="1">
        <f>G77/$J$3</f>
        <v>21.465933723312187</v>
      </c>
      <c r="M77" s="1">
        <f>C77*60</f>
        <v>19.026</v>
      </c>
      <c r="N77" s="1">
        <f t="shared" si="14"/>
        <v>228.31200000000001</v>
      </c>
      <c r="O77" s="1">
        <f>(2*PI()*B77*H77)/60</f>
        <v>43951.4992984817</v>
      </c>
      <c r="P77" s="1">
        <f t="shared" si="15"/>
        <v>43.9514992984817</v>
      </c>
      <c r="Q77" s="1">
        <f t="shared" si="16"/>
        <v>13.69872</v>
      </c>
      <c r="R77" s="1">
        <f t="shared" si="17"/>
        <v>19.250630408599502</v>
      </c>
      <c r="S77" s="1">
        <f>Q77/N77</f>
        <v>0.06</v>
      </c>
      <c r="T77" s="1">
        <f t="shared" si="18"/>
        <v>0.31167810469831275</v>
      </c>
      <c r="U77" s="1">
        <f t="shared" si="19"/>
        <v>43.9514992984817</v>
      </c>
      <c r="V77">
        <f t="shared" si="20"/>
        <v>184.3605007015183</v>
      </c>
    </row>
    <row r="78" spans="1:22" x14ac:dyDescent="0.2">
      <c r="A78" s="4">
        <v>112.19499999999999</v>
      </c>
      <c r="B78" s="1">
        <f t="shared" si="21"/>
        <v>4600</v>
      </c>
      <c r="C78" s="1">
        <v>0.31940000000000002</v>
      </c>
      <c r="D78" s="1">
        <v>1.1056900000000001</v>
      </c>
      <c r="G78" s="1">
        <f t="shared" si="11"/>
        <v>575.0747450373143</v>
      </c>
      <c r="H78" s="1">
        <f>A78*0.815776</f>
        <v>91.525988319999982</v>
      </c>
      <c r="I78" s="1">
        <f>(2*PI()*B78*H78)/60</f>
        <v>44089.063786194092</v>
      </c>
      <c r="J78" s="1">
        <f t="shared" si="12"/>
        <v>19114363287.421562</v>
      </c>
      <c r="K78" s="1">
        <f t="shared" si="13"/>
        <v>19114363.287421562</v>
      </c>
      <c r="L78" s="1">
        <f>G78/$J$3</f>
        <v>21.299064631011642</v>
      </c>
      <c r="M78" s="1">
        <f>C78*60</f>
        <v>19.164000000000001</v>
      </c>
      <c r="N78" s="1">
        <f t="shared" si="14"/>
        <v>229.96800000000002</v>
      </c>
      <c r="O78" s="1">
        <f>(2*PI()*B78*H78)/60</f>
        <v>44089.063786194092</v>
      </c>
      <c r="P78" s="1">
        <f t="shared" si="15"/>
        <v>44.089063786194089</v>
      </c>
      <c r="Q78" s="1">
        <f t="shared" si="16"/>
        <v>13.798080000000001</v>
      </c>
      <c r="R78" s="1">
        <f t="shared" si="17"/>
        <v>19.171825552335147</v>
      </c>
      <c r="S78" s="1">
        <f>Q78/N78</f>
        <v>0.06</v>
      </c>
      <c r="T78" s="1">
        <f t="shared" si="18"/>
        <v>0.31295924238519868</v>
      </c>
      <c r="U78" s="1">
        <f t="shared" si="19"/>
        <v>44.089063786194089</v>
      </c>
      <c r="V78">
        <f t="shared" si="20"/>
        <v>185.87893621380593</v>
      </c>
    </row>
    <row r="79" spans="1:22" x14ac:dyDescent="0.2">
      <c r="A79" s="4">
        <v>111.06100000000001</v>
      </c>
      <c r="B79" s="1">
        <f t="shared" si="21"/>
        <v>4650</v>
      </c>
      <c r="C79" s="1">
        <v>0.32055</v>
      </c>
      <c r="D79" s="1">
        <v>1.09782</v>
      </c>
      <c r="G79" s="1">
        <f t="shared" si="11"/>
        <v>569.26223324202658</v>
      </c>
      <c r="H79" s="1">
        <f>A79*0.815776</f>
        <v>90.600898336</v>
      </c>
      <c r="I79" s="1">
        <f>(2*PI()*B79*H79)/60</f>
        <v>44117.82307625706</v>
      </c>
      <c r="J79" s="1">
        <f t="shared" si="12"/>
        <v>19334731927.189709</v>
      </c>
      <c r="K79" s="1">
        <f t="shared" si="13"/>
        <v>19334731.927189708</v>
      </c>
      <c r="L79" s="1">
        <f>G79/$J$3</f>
        <v>21.083786416371353</v>
      </c>
      <c r="M79" s="1">
        <f>C79*60</f>
        <v>19.233000000000001</v>
      </c>
      <c r="N79" s="1">
        <f t="shared" si="14"/>
        <v>230.79599999999999</v>
      </c>
      <c r="O79" s="1">
        <f>(2*PI()*B79*H79)/60</f>
        <v>44117.82307625706</v>
      </c>
      <c r="P79" s="1">
        <f t="shared" si="15"/>
        <v>44.117823076257061</v>
      </c>
      <c r="Q79" s="1">
        <f t="shared" si="16"/>
        <v>13.847759999999999</v>
      </c>
      <c r="R79" s="1">
        <f t="shared" si="17"/>
        <v>19.115505934356342</v>
      </c>
      <c r="S79" s="1">
        <f>Q79/N79</f>
        <v>0.06</v>
      </c>
      <c r="T79" s="1">
        <f t="shared" si="18"/>
        <v>0.31388130769880312</v>
      </c>
      <c r="U79" s="1">
        <f t="shared" si="19"/>
        <v>44.117823076257061</v>
      </c>
      <c r="V79">
        <f t="shared" si="20"/>
        <v>186.67817692374294</v>
      </c>
    </row>
    <row r="80" spans="1:22" x14ac:dyDescent="0.2">
      <c r="A80" s="4">
        <v>109.973</v>
      </c>
      <c r="B80" s="1">
        <f t="shared" si="21"/>
        <v>4700</v>
      </c>
      <c r="C80" s="1">
        <v>0.32069999999999999</v>
      </c>
      <c r="D80" s="1">
        <v>1.09558</v>
      </c>
      <c r="G80" s="1">
        <f t="shared" si="11"/>
        <v>563.68550234848772</v>
      </c>
      <c r="H80" s="1">
        <f>A80*0.815776</f>
        <v>89.713334047999993</v>
      </c>
      <c r="I80" s="1">
        <f>(2*PI()*B80*H80)/60</f>
        <v>44155.364350631527</v>
      </c>
      <c r="J80" s="1">
        <f t="shared" si="12"/>
        <v>19559261724.733974</v>
      </c>
      <c r="K80" s="1">
        <f t="shared" si="13"/>
        <v>19559261.724733975</v>
      </c>
      <c r="L80" s="1">
        <f>G80/$J$3</f>
        <v>20.877240827721767</v>
      </c>
      <c r="M80" s="1">
        <f>C80*60</f>
        <v>19.241999999999997</v>
      </c>
      <c r="N80" s="1">
        <f t="shared" si="14"/>
        <v>230.90399999999997</v>
      </c>
      <c r="O80" s="1">
        <f>(2*PI()*B80*H80)/60</f>
        <v>44155.364350631527</v>
      </c>
      <c r="P80" s="1">
        <f t="shared" si="15"/>
        <v>44.15536435063153</v>
      </c>
      <c r="Q80" s="1">
        <f t="shared" si="16"/>
        <v>13.854239999999997</v>
      </c>
      <c r="R80" s="1">
        <f t="shared" si="17"/>
        <v>19.122823489689019</v>
      </c>
      <c r="S80" s="1">
        <f>Q80/N80</f>
        <v>0.06</v>
      </c>
      <c r="T80" s="1">
        <f t="shared" si="18"/>
        <v>0.31376119761996363</v>
      </c>
      <c r="U80" s="1">
        <f t="shared" si="19"/>
        <v>44.15536435063153</v>
      </c>
      <c r="V80">
        <f t="shared" si="20"/>
        <v>186.74863564936845</v>
      </c>
    </row>
    <row r="81" spans="1:22" x14ac:dyDescent="0.2">
      <c r="A81" s="4">
        <v>108.654</v>
      </c>
      <c r="B81" s="1">
        <f t="shared" si="21"/>
        <v>4750</v>
      </c>
      <c r="C81" s="1">
        <v>0.32485000000000003</v>
      </c>
      <c r="D81" s="1">
        <v>1.0882700000000001</v>
      </c>
      <c r="G81" s="1">
        <f t="shared" si="11"/>
        <v>556.92474127442711</v>
      </c>
      <c r="H81" s="1">
        <f>A81*0.815776</f>
        <v>88.637325503999989</v>
      </c>
      <c r="I81" s="1">
        <f>(2*PI()*B81*H81)/60</f>
        <v>44089.875350892151</v>
      </c>
      <c r="J81" s="1">
        <f t="shared" si="12"/>
        <v>19738021061.257477</v>
      </c>
      <c r="K81" s="1">
        <f t="shared" si="13"/>
        <v>19738021.061257478</v>
      </c>
      <c r="L81" s="1">
        <f>G81/$J$3</f>
        <v>20.626842269423225</v>
      </c>
      <c r="M81" s="1">
        <f>C81*60</f>
        <v>19.491000000000003</v>
      </c>
      <c r="N81" s="1">
        <f t="shared" si="14"/>
        <v>233.89200000000005</v>
      </c>
      <c r="O81" s="1">
        <f>(2*PI()*B81*H81)/60</f>
        <v>44089.875350892151</v>
      </c>
      <c r="P81" s="1">
        <f t="shared" si="15"/>
        <v>44.08987535089215</v>
      </c>
      <c r="Q81" s="1">
        <f t="shared" si="16"/>
        <v>14.033520000000001</v>
      </c>
      <c r="R81" s="1">
        <f t="shared" si="17"/>
        <v>18.850527316407632</v>
      </c>
      <c r="S81" s="1">
        <f>Q81/N81</f>
        <v>5.9999999999999991E-2</v>
      </c>
      <c r="T81" s="1">
        <f t="shared" si="18"/>
        <v>0.31829348321611972</v>
      </c>
      <c r="U81" s="1">
        <f t="shared" si="19"/>
        <v>44.08987535089215</v>
      </c>
      <c r="V81">
        <f t="shared" si="20"/>
        <v>189.8021246491079</v>
      </c>
    </row>
    <row r="82" spans="1:22" x14ac:dyDescent="0.2">
      <c r="A82" s="4">
        <v>107.07599999999999</v>
      </c>
      <c r="B82" s="1">
        <f t="shared" si="21"/>
        <v>4800</v>
      </c>
      <c r="C82" s="1">
        <v>0.32455000000000001</v>
      </c>
      <c r="D82" s="1">
        <v>1.08396</v>
      </c>
      <c r="G82" s="1">
        <f t="shared" si="11"/>
        <v>548.83643121008481</v>
      </c>
      <c r="H82" s="1">
        <f>A82*0.815776</f>
        <v>87.350030975999985</v>
      </c>
      <c r="I82" s="1">
        <f>(2*PI()*B82*H82)/60</f>
        <v>43906.914496806785</v>
      </c>
      <c r="J82" s="1">
        <f t="shared" si="12"/>
        <v>19863020163.594727</v>
      </c>
      <c r="K82" s="1">
        <f t="shared" si="13"/>
        <v>19863020.163594726</v>
      </c>
      <c r="L82" s="1">
        <f>G82/$J$3</f>
        <v>20.327275230003142</v>
      </c>
      <c r="M82" s="1">
        <f>C82*60</f>
        <v>19.472999999999999</v>
      </c>
      <c r="N82" s="1">
        <f t="shared" si="14"/>
        <v>233.67599999999999</v>
      </c>
      <c r="O82" s="1">
        <f>(2*PI()*B82*H82)/60</f>
        <v>43906.914496806785</v>
      </c>
      <c r="P82" s="1">
        <f t="shared" si="15"/>
        <v>43.906914496806785</v>
      </c>
      <c r="Q82" s="1">
        <f t="shared" si="16"/>
        <v>14.020559999999998</v>
      </c>
      <c r="R82" s="1">
        <f t="shared" si="17"/>
        <v>18.78965511939899</v>
      </c>
      <c r="S82" s="1">
        <f>Q82/N82</f>
        <v>5.9999999999999991E-2</v>
      </c>
      <c r="T82" s="1">
        <f t="shared" si="18"/>
        <v>0.31932464762514046</v>
      </c>
      <c r="U82" s="1">
        <f t="shared" si="19"/>
        <v>43.906914496806785</v>
      </c>
      <c r="V82">
        <f t="shared" si="20"/>
        <v>189.7690855031932</v>
      </c>
    </row>
    <row r="83" spans="1:22" x14ac:dyDescent="0.2">
      <c r="A83" s="4">
        <v>105.24</v>
      </c>
      <c r="B83" s="1">
        <f t="shared" si="21"/>
        <v>4850</v>
      </c>
      <c r="C83" s="1">
        <v>0.32569999999999999</v>
      </c>
      <c r="D83" s="1">
        <v>1.0822099999999999</v>
      </c>
      <c r="G83" s="1">
        <f t="shared" si="11"/>
        <v>539.42569782723797</v>
      </c>
      <c r="H83" s="1">
        <f>A83*0.815776</f>
        <v>85.852266239999992</v>
      </c>
      <c r="I83" s="1">
        <f>(2*PI()*B83*H83)/60</f>
        <v>43603.577241035069</v>
      </c>
      <c r="J83" s="1">
        <f t="shared" si="12"/>
        <v>19931270638.912613</v>
      </c>
      <c r="K83" s="1">
        <f t="shared" si="13"/>
        <v>19931270.638912614</v>
      </c>
      <c r="L83" s="1">
        <f>G83/$J$3</f>
        <v>19.978729549156963</v>
      </c>
      <c r="M83" s="1">
        <f>C83*60</f>
        <v>19.541999999999998</v>
      </c>
      <c r="N83" s="1">
        <f t="shared" si="14"/>
        <v>234.50399999999996</v>
      </c>
      <c r="O83" s="1">
        <f>(2*PI()*B83*H83)/60</f>
        <v>43603.577241035069</v>
      </c>
      <c r="P83" s="1">
        <f t="shared" si="15"/>
        <v>43.603577241035069</v>
      </c>
      <c r="Q83" s="1">
        <f t="shared" si="16"/>
        <v>14.070239999999998</v>
      </c>
      <c r="R83" s="1">
        <f t="shared" si="17"/>
        <v>18.593958841228751</v>
      </c>
      <c r="S83" s="1">
        <f>Q83/N83</f>
        <v>6.0000000000000005E-2</v>
      </c>
      <c r="T83" s="1">
        <f t="shared" si="18"/>
        <v>0.32268545129271131</v>
      </c>
      <c r="U83" s="1">
        <f t="shared" si="19"/>
        <v>43.603577241035069</v>
      </c>
      <c r="V83">
        <f t="shared" si="20"/>
        <v>190.90042275896491</v>
      </c>
    </row>
    <row r="84" spans="1:22" x14ac:dyDescent="0.2">
      <c r="A84" s="4">
        <v>103.63200000000001</v>
      </c>
      <c r="B84" s="1">
        <f t="shared" si="21"/>
        <v>4900</v>
      </c>
      <c r="C84" s="1">
        <v>0.32769999999999999</v>
      </c>
      <c r="D84" s="1">
        <v>1.0846</v>
      </c>
      <c r="G84" s="1">
        <f t="shared" si="11"/>
        <v>531.18361760958123</v>
      </c>
      <c r="H84" s="1">
        <f>A84*0.815776</f>
        <v>84.540498431999993</v>
      </c>
      <c r="I84" s="1">
        <f>(2*PI()*B84*H84)/60</f>
        <v>43379.995438115795</v>
      </c>
      <c r="J84" s="1">
        <f t="shared" si="12"/>
        <v>20033494422.228069</v>
      </c>
      <c r="K84" s="1">
        <f t="shared" si="13"/>
        <v>20033494.422228068</v>
      </c>
      <c r="L84" s="1">
        <f>G84/$J$3</f>
        <v>19.673467318873378</v>
      </c>
      <c r="M84" s="1">
        <f>C84*60</f>
        <v>19.661999999999999</v>
      </c>
      <c r="N84" s="1">
        <f t="shared" si="14"/>
        <v>235.94399999999999</v>
      </c>
      <c r="O84" s="1">
        <f>(2*PI()*B84*H84)/60</f>
        <v>43379.995438115795</v>
      </c>
      <c r="P84" s="1">
        <f t="shared" si="15"/>
        <v>43.379995438115792</v>
      </c>
      <c r="Q84" s="1">
        <f t="shared" si="16"/>
        <v>14.156639999999999</v>
      </c>
      <c r="R84" s="1">
        <f t="shared" si="17"/>
        <v>18.38571671164166</v>
      </c>
      <c r="S84" s="1">
        <f>Q84/N84</f>
        <v>0.06</v>
      </c>
      <c r="T84" s="1">
        <f t="shared" si="18"/>
        <v>0.32634028328092635</v>
      </c>
      <c r="U84" s="1">
        <f t="shared" si="19"/>
        <v>43.379995438115792</v>
      </c>
      <c r="V84">
        <f t="shared" si="20"/>
        <v>192.56400456188419</v>
      </c>
    </row>
    <row r="85" spans="1:22" x14ac:dyDescent="0.2">
      <c r="A85" s="4">
        <v>102.33499999999999</v>
      </c>
      <c r="B85" s="1">
        <f t="shared" si="21"/>
        <v>4950</v>
      </c>
      <c r="C85" s="1">
        <v>0.32845000000000002</v>
      </c>
      <c r="D85" s="1">
        <v>1.08823</v>
      </c>
      <c r="G85" s="1">
        <f t="shared" si="11"/>
        <v>524.53562131461797</v>
      </c>
      <c r="H85" s="1">
        <f>A85*0.815776</f>
        <v>83.482436959999987</v>
      </c>
      <c r="I85" s="1">
        <f>(2*PI()*B85*H85)/60</f>
        <v>43274.188758455988</v>
      </c>
      <c r="J85" s="1">
        <f t="shared" si="12"/>
        <v>20188556213.803066</v>
      </c>
      <c r="K85" s="1">
        <f t="shared" si="13"/>
        <v>20188556.213803068</v>
      </c>
      <c r="L85" s="1">
        <f>G85/$J$3</f>
        <v>19.427245233874739</v>
      </c>
      <c r="M85" s="1">
        <f>C85*60</f>
        <v>19.707000000000001</v>
      </c>
      <c r="N85" s="1">
        <f t="shared" si="14"/>
        <v>236.48400000000001</v>
      </c>
      <c r="O85" s="1">
        <f>(2*PI()*B85*H85)/60</f>
        <v>43274.188758455988</v>
      </c>
      <c r="P85" s="1">
        <f t="shared" si="15"/>
        <v>43.274188758455985</v>
      </c>
      <c r="Q85" s="1">
        <f t="shared" si="16"/>
        <v>14.18904</v>
      </c>
      <c r="R85" s="1">
        <f t="shared" si="17"/>
        <v>18.298992218693858</v>
      </c>
      <c r="S85" s="1">
        <f>Q85/N85</f>
        <v>0.06</v>
      </c>
      <c r="T85" s="1">
        <f t="shared" si="18"/>
        <v>0.32788690919659108</v>
      </c>
      <c r="U85" s="1">
        <f t="shared" si="19"/>
        <v>43.274188758455985</v>
      </c>
      <c r="V85">
        <f t="shared" si="20"/>
        <v>193.20981124154403</v>
      </c>
    </row>
    <row r="86" spans="1:22" x14ac:dyDescent="0.2">
      <c r="A86" s="4">
        <v>101.10599999999999</v>
      </c>
      <c r="B86" s="1">
        <f t="shared" si="21"/>
        <v>5000</v>
      </c>
      <c r="C86" s="1">
        <v>0.32869999999999999</v>
      </c>
      <c r="D86" s="1">
        <v>1.08687</v>
      </c>
      <c r="G86" s="1">
        <f t="shared" si="11"/>
        <v>518.23617070050102</v>
      </c>
      <c r="H86" s="1">
        <f>A86*0.815776</f>
        <v>82.479848255999997</v>
      </c>
      <c r="I86" s="1">
        <f>(2*PI()*B86*H86)/60</f>
        <v>43186.347558375084</v>
      </c>
      <c r="J86" s="1">
        <f t="shared" si="12"/>
        <v>20351086833.715</v>
      </c>
      <c r="K86" s="1">
        <f t="shared" si="13"/>
        <v>20351086.833714999</v>
      </c>
      <c r="L86" s="1">
        <f>G86/$J$3</f>
        <v>19.193932248166703</v>
      </c>
      <c r="M86" s="1">
        <f>C86*60</f>
        <v>19.722000000000001</v>
      </c>
      <c r="N86" s="1">
        <f t="shared" si="14"/>
        <v>236.66400000000002</v>
      </c>
      <c r="O86" s="1">
        <f>(2*PI()*B86*H86)/60</f>
        <v>43186.347558375084</v>
      </c>
      <c r="P86" s="1">
        <f t="shared" si="15"/>
        <v>43.186347558375083</v>
      </c>
      <c r="Q86" s="1">
        <f t="shared" si="16"/>
        <v>14.19984</v>
      </c>
      <c r="R86" s="1">
        <f t="shared" si="17"/>
        <v>18.247958100249758</v>
      </c>
      <c r="S86" s="1">
        <f>Q86/N86</f>
        <v>0.06</v>
      </c>
      <c r="T86" s="1">
        <f t="shared" si="18"/>
        <v>0.32880391148628729</v>
      </c>
      <c r="U86" s="1">
        <f t="shared" si="19"/>
        <v>43.186347558375083</v>
      </c>
      <c r="V86">
        <f t="shared" si="20"/>
        <v>193.47765244162494</v>
      </c>
    </row>
    <row r="87" spans="1:22" x14ac:dyDescent="0.2">
      <c r="A87" s="4">
        <v>99.314899999999994</v>
      </c>
      <c r="B87" s="1">
        <f t="shared" si="21"/>
        <v>5050</v>
      </c>
      <c r="C87" s="1">
        <v>0.32984999999999998</v>
      </c>
      <c r="D87" s="1">
        <v>1.0891</v>
      </c>
      <c r="G87" s="1">
        <f t="shared" si="11"/>
        <v>509.0555799804481</v>
      </c>
      <c r="H87" s="1">
        <f>A87*0.815776</f>
        <v>81.018711862399996</v>
      </c>
      <c r="I87" s="1">
        <f>(2*PI()*B87*H87)/60</f>
        <v>42845.511315021053</v>
      </c>
      <c r="J87" s="1">
        <f t="shared" si="12"/>
        <v>20392376253.365128</v>
      </c>
      <c r="K87" s="1">
        <f t="shared" si="13"/>
        <v>20392376.253365129</v>
      </c>
      <c r="L87" s="1">
        <f>G87/$J$3</f>
        <v>18.853910369646226</v>
      </c>
      <c r="M87" s="1">
        <f>C87*60</f>
        <v>19.790999999999997</v>
      </c>
      <c r="N87" s="1">
        <f t="shared" si="14"/>
        <v>237.49199999999996</v>
      </c>
      <c r="O87" s="1">
        <f>(2*PI()*B87*H87)/60</f>
        <v>42845.511315021053</v>
      </c>
      <c r="P87" s="1">
        <f t="shared" si="15"/>
        <v>42.845511315021049</v>
      </c>
      <c r="Q87" s="1">
        <f t="shared" si="16"/>
        <v>14.249519999999997</v>
      </c>
      <c r="R87" s="1">
        <f t="shared" si="17"/>
        <v>18.040822981414557</v>
      </c>
      <c r="S87" s="1">
        <f>Q87/N87</f>
        <v>0.06</v>
      </c>
      <c r="T87" s="1">
        <f t="shared" si="18"/>
        <v>0.33257906283882555</v>
      </c>
      <c r="U87" s="1">
        <f t="shared" si="19"/>
        <v>42.845511315021049</v>
      </c>
      <c r="V87">
        <f t="shared" si="20"/>
        <v>194.64648868497892</v>
      </c>
    </row>
    <row r="88" spans="1:22" x14ac:dyDescent="0.2">
      <c r="A88" s="4">
        <v>97.581500000000005</v>
      </c>
      <c r="B88" s="1">
        <f t="shared" si="21"/>
        <v>5100</v>
      </c>
      <c r="C88" s="1">
        <v>0.32969999999999999</v>
      </c>
      <c r="D88" s="1">
        <v>1.09185</v>
      </c>
      <c r="G88" s="1">
        <f t="shared" si="11"/>
        <v>500.17074052193675</v>
      </c>
      <c r="H88" s="1">
        <f>A88*0.815776</f>
        <v>79.604645743999995</v>
      </c>
      <c r="I88" s="1">
        <f>(2*PI()*B88*H88)/60</f>
        <v>42514.512944364622</v>
      </c>
      <c r="J88" s="1">
        <f t="shared" si="12"/>
        <v>20435182075.155502</v>
      </c>
      <c r="K88" s="1">
        <f t="shared" si="13"/>
        <v>20435182.075155504</v>
      </c>
      <c r="L88" s="1">
        <f>G88/$J$3</f>
        <v>18.524842241553213</v>
      </c>
      <c r="M88" s="1">
        <f>C88*60</f>
        <v>19.782</v>
      </c>
      <c r="N88" s="1">
        <f t="shared" si="14"/>
        <v>237.38400000000001</v>
      </c>
      <c r="O88" s="1">
        <f>(2*PI()*B88*H88)/60</f>
        <v>42514.512944364622</v>
      </c>
      <c r="P88" s="1">
        <f t="shared" si="15"/>
        <v>42.514512944364625</v>
      </c>
      <c r="Q88" s="1">
        <f t="shared" si="16"/>
        <v>14.243039999999999</v>
      </c>
      <c r="R88" s="1">
        <f t="shared" si="17"/>
        <v>17.909594978753674</v>
      </c>
      <c r="S88" s="1">
        <f>Q88/N88</f>
        <v>5.9999999999999991E-2</v>
      </c>
      <c r="T88" s="1">
        <f t="shared" si="18"/>
        <v>0.33501595134439704</v>
      </c>
      <c r="U88" s="1">
        <f t="shared" si="19"/>
        <v>42.514512944364625</v>
      </c>
      <c r="V88">
        <f t="shared" si="20"/>
        <v>194.86948705563537</v>
      </c>
    </row>
    <row r="89" spans="1:22" x14ac:dyDescent="0.2">
      <c r="A89" s="4">
        <v>95.848600000000005</v>
      </c>
      <c r="B89" s="1">
        <f t="shared" si="21"/>
        <v>5150</v>
      </c>
      <c r="C89" s="1">
        <v>0.33095000000000002</v>
      </c>
      <c r="D89" s="1">
        <v>1.0940700000000001</v>
      </c>
      <c r="G89" s="1">
        <f t="shared" si="11"/>
        <v>491.28846389931397</v>
      </c>
      <c r="H89" s="1">
        <f>A89*0.815776</f>
        <v>78.190987513599993</v>
      </c>
      <c r="I89" s="1">
        <f>(2*PI()*B89*H89)/60</f>
        <v>42168.926484691117</v>
      </c>
      <c r="J89" s="1">
        <f t="shared" si="12"/>
        <v>20467787601.554382</v>
      </c>
      <c r="K89" s="1">
        <f t="shared" si="13"/>
        <v>20467787.601554383</v>
      </c>
      <c r="L89" s="1">
        <f>G89/$J$3</f>
        <v>18.195869033307925</v>
      </c>
      <c r="M89" s="1">
        <f>C89*60</f>
        <v>19.857000000000003</v>
      </c>
      <c r="N89" s="1">
        <f t="shared" si="14"/>
        <v>238.28400000000005</v>
      </c>
      <c r="O89" s="1">
        <f>(2*PI()*B89*H89)/60</f>
        <v>42168.926484691117</v>
      </c>
      <c r="P89" s="1">
        <f t="shared" si="15"/>
        <v>42.16892648469112</v>
      </c>
      <c r="Q89" s="1">
        <f t="shared" si="16"/>
        <v>14.297040000000001</v>
      </c>
      <c r="R89" s="1">
        <f t="shared" si="17"/>
        <v>17.696919006182167</v>
      </c>
      <c r="S89" s="1">
        <f>Q89/N89</f>
        <v>5.9999999999999991E-2</v>
      </c>
      <c r="T89" s="1">
        <f t="shared" si="18"/>
        <v>0.33904206703460554</v>
      </c>
      <c r="U89" s="1">
        <f t="shared" si="19"/>
        <v>42.16892648469112</v>
      </c>
      <c r="V89">
        <f t="shared" si="20"/>
        <v>196.11507351530892</v>
      </c>
    </row>
    <row r="90" spans="1:22" x14ac:dyDescent="0.2">
      <c r="A90" s="4">
        <v>94.803299999999993</v>
      </c>
      <c r="B90" s="1">
        <f t="shared" si="21"/>
        <v>5200</v>
      </c>
      <c r="C90" s="1">
        <v>0.33379999999999999</v>
      </c>
      <c r="D90" s="1">
        <v>1.0934600000000001</v>
      </c>
      <c r="G90" s="1">
        <f t="shared" si="11"/>
        <v>485.93059919065934</v>
      </c>
      <c r="H90" s="1">
        <f>A90*0.815776</f>
        <v>77.338256860799987</v>
      </c>
      <c r="I90" s="1">
        <f>(2*PI()*B90*H90)/60</f>
        <v>42113.985263190472</v>
      </c>
      <c r="J90" s="1">
        <f t="shared" si="12"/>
        <v>20639577927.731567</v>
      </c>
      <c r="K90" s="1">
        <f t="shared" si="13"/>
        <v>20639577.927731566</v>
      </c>
      <c r="L90" s="1">
        <f>G90/$J$3</f>
        <v>17.997429599654051</v>
      </c>
      <c r="M90" s="1">
        <f>C90*60</f>
        <v>20.027999999999999</v>
      </c>
      <c r="N90" s="1">
        <f t="shared" si="14"/>
        <v>240.33599999999998</v>
      </c>
      <c r="O90" s="1">
        <f>(2*PI()*B90*H90)/60</f>
        <v>42113.985263190472</v>
      </c>
      <c r="P90" s="1">
        <f t="shared" si="15"/>
        <v>42.113985263190472</v>
      </c>
      <c r="Q90" s="1">
        <f t="shared" si="16"/>
        <v>14.420159999999999</v>
      </c>
      <c r="R90" s="1">
        <f t="shared" si="17"/>
        <v>17.522961713264131</v>
      </c>
      <c r="S90" s="1">
        <f>Q90/N90</f>
        <v>0.06</v>
      </c>
      <c r="T90" s="1">
        <f t="shared" si="18"/>
        <v>0.34240787020942121</v>
      </c>
      <c r="U90" s="1">
        <f t="shared" si="19"/>
        <v>42.113985263190472</v>
      </c>
      <c r="V90">
        <f t="shared" si="20"/>
        <v>198.22201473680951</v>
      </c>
    </row>
    <row r="91" spans="1:22" x14ac:dyDescent="0.2">
      <c r="A91" s="4">
        <v>93.0976</v>
      </c>
      <c r="B91" s="1">
        <f t="shared" si="21"/>
        <v>5250</v>
      </c>
      <c r="C91" s="1">
        <v>0.33129999999999998</v>
      </c>
      <c r="D91" s="1">
        <v>1.0880399999999999</v>
      </c>
      <c r="G91" s="1">
        <f t="shared" si="11"/>
        <v>477.18774084037506</v>
      </c>
      <c r="H91" s="1">
        <f>A91*0.815776</f>
        <v>75.94678773759999</v>
      </c>
      <c r="I91" s="1">
        <f>(2*PI()*B91*H91)/60</f>
        <v>41753.927323532807</v>
      </c>
      <c r="J91" s="1">
        <f t="shared" si="12"/>
        <v>20659878435.755917</v>
      </c>
      <c r="K91" s="1">
        <f t="shared" si="13"/>
        <v>20659878.435755916</v>
      </c>
      <c r="L91" s="1">
        <f>G91/$J$3</f>
        <v>17.673620031125001</v>
      </c>
      <c r="M91" s="1">
        <f>C91*60</f>
        <v>19.878</v>
      </c>
      <c r="N91" s="1">
        <f t="shared" si="14"/>
        <v>238.536</v>
      </c>
      <c r="O91" s="1">
        <f>(2*PI()*B91*H91)/60</f>
        <v>41753.927323532807</v>
      </c>
      <c r="P91" s="1">
        <f t="shared" si="15"/>
        <v>41.753927323532807</v>
      </c>
      <c r="Q91" s="1">
        <f t="shared" si="16"/>
        <v>14.31216</v>
      </c>
      <c r="R91" s="1">
        <f t="shared" si="17"/>
        <v>17.504245616398702</v>
      </c>
      <c r="S91" s="1">
        <f>Q91/N91</f>
        <v>6.0000000000000005E-2</v>
      </c>
      <c r="T91" s="1">
        <f t="shared" si="18"/>
        <v>0.34277398360880812</v>
      </c>
      <c r="U91" s="1">
        <f t="shared" si="19"/>
        <v>41.753927323532807</v>
      </c>
      <c r="V91">
        <f t="shared" si="20"/>
        <v>196.78207267646718</v>
      </c>
    </row>
    <row r="92" spans="1:22" x14ac:dyDescent="0.2">
      <c r="A92" s="4">
        <v>91.788600000000002</v>
      </c>
      <c r="B92" s="1">
        <f t="shared" si="21"/>
        <v>5300</v>
      </c>
      <c r="C92" s="1">
        <v>0.33239999999999997</v>
      </c>
      <c r="D92" s="1">
        <v>1.0833900000000001</v>
      </c>
      <c r="G92" s="1">
        <f t="shared" si="11"/>
        <v>470.4782364840861</v>
      </c>
      <c r="H92" s="1">
        <f>A92*0.815776</f>
        <v>74.878936953600004</v>
      </c>
      <c r="I92" s="1">
        <f>(2*PI()*B92*H92)/60</f>
        <v>41558.910889427614</v>
      </c>
      <c r="J92" s="1">
        <f t="shared" si="12"/>
        <v>20759225893.485565</v>
      </c>
      <c r="K92" s="1">
        <f t="shared" si="13"/>
        <v>20759225.893485565</v>
      </c>
      <c r="L92" s="1">
        <f>G92/$J$3</f>
        <v>17.425119869780968</v>
      </c>
      <c r="M92" s="1">
        <f>C92*60</f>
        <v>19.943999999999999</v>
      </c>
      <c r="N92" s="1">
        <f t="shared" si="14"/>
        <v>239.32799999999997</v>
      </c>
      <c r="O92" s="1">
        <f>(2*PI()*B92*H92)/60</f>
        <v>41558.910889427614</v>
      </c>
      <c r="P92" s="1">
        <f t="shared" si="15"/>
        <v>41.558910889427615</v>
      </c>
      <c r="Q92" s="1">
        <f t="shared" si="16"/>
        <v>14.359679999999999</v>
      </c>
      <c r="R92" s="1">
        <f t="shared" si="17"/>
        <v>17.364834406934257</v>
      </c>
      <c r="S92" s="1">
        <f>Q92/N92</f>
        <v>6.0000000000000005E-2</v>
      </c>
      <c r="T92" s="1">
        <f t="shared" si="18"/>
        <v>0.34552589788037569</v>
      </c>
      <c r="U92" s="1">
        <f t="shared" si="19"/>
        <v>41.558910889427615</v>
      </c>
      <c r="V92">
        <f t="shared" si="20"/>
        <v>197.76908911057237</v>
      </c>
    </row>
    <row r="93" spans="1:22" x14ac:dyDescent="0.2">
      <c r="A93" s="4">
        <v>90.593800000000002</v>
      </c>
      <c r="B93" s="1">
        <f t="shared" si="21"/>
        <v>5350</v>
      </c>
      <c r="C93" s="1">
        <v>0.33079999999999998</v>
      </c>
      <c r="D93" s="1">
        <v>1.0800700000000001</v>
      </c>
      <c r="G93" s="1">
        <f t="shared" si="11"/>
        <v>464.35408384474755</v>
      </c>
      <c r="H93" s="1">
        <f>A93*0.815776</f>
        <v>73.904247788799992</v>
      </c>
      <c r="I93" s="1">
        <f>(2*PI()*B93*H93)/60</f>
        <v>41404.905809489988</v>
      </c>
      <c r="J93" s="1">
        <f t="shared" si="12"/>
        <v>20877414340.144207</v>
      </c>
      <c r="K93" s="1">
        <f t="shared" si="13"/>
        <v>20877414.340144206</v>
      </c>
      <c r="L93" s="1">
        <f>G93/$J$3</f>
        <v>17.198299401657316</v>
      </c>
      <c r="M93" s="1">
        <f>C93*60</f>
        <v>19.847999999999999</v>
      </c>
      <c r="N93" s="1">
        <f t="shared" si="14"/>
        <v>238.17599999999999</v>
      </c>
      <c r="O93" s="1">
        <f>(2*PI()*B93*H93)/60</f>
        <v>41404.905809489988</v>
      </c>
      <c r="P93" s="1">
        <f t="shared" si="15"/>
        <v>41.404905809489989</v>
      </c>
      <c r="Q93" s="1">
        <f t="shared" si="16"/>
        <v>14.290559999999999</v>
      </c>
      <c r="R93" s="1">
        <f t="shared" si="17"/>
        <v>17.384163731648023</v>
      </c>
      <c r="S93" s="1">
        <f>Q93/N93</f>
        <v>0.06</v>
      </c>
      <c r="T93" s="1">
        <f t="shared" si="18"/>
        <v>0.3451417101575584</v>
      </c>
      <c r="U93" s="1">
        <f t="shared" si="19"/>
        <v>41.404905809489989</v>
      </c>
      <c r="V93">
        <f t="shared" si="20"/>
        <v>196.77109419050998</v>
      </c>
    </row>
    <row r="94" spans="1:22" x14ac:dyDescent="0.2">
      <c r="A94" s="4">
        <v>89.6374</v>
      </c>
      <c r="B94" s="1">
        <f t="shared" si="21"/>
        <v>5400</v>
      </c>
      <c r="C94" s="1">
        <v>0.33879999999999999</v>
      </c>
      <c r="D94" s="1">
        <v>1.0789500000000001</v>
      </c>
      <c r="G94" s="1">
        <f t="shared" si="11"/>
        <v>459.45189135708154</v>
      </c>
      <c r="H94" s="1">
        <f>A94*0.815776</f>
        <v>73.124039622399991</v>
      </c>
      <c r="I94" s="1">
        <f>(2*PI()*B94*H94)/60</f>
        <v>41350.670222137342</v>
      </c>
      <c r="J94" s="1">
        <f t="shared" si="12"/>
        <v>21044927810.122704</v>
      </c>
      <c r="K94" s="1">
        <f t="shared" si="13"/>
        <v>21044927.810122702</v>
      </c>
      <c r="L94" s="1">
        <f>G94/$J$3</f>
        <v>17.016736716928946</v>
      </c>
      <c r="M94" s="1">
        <f>C94*60</f>
        <v>20.327999999999999</v>
      </c>
      <c r="N94" s="1">
        <f t="shared" si="14"/>
        <v>243.93599999999998</v>
      </c>
      <c r="O94" s="1">
        <f>(2*PI()*B94*H94)/60</f>
        <v>41350.670222137342</v>
      </c>
      <c r="P94" s="1">
        <f t="shared" si="15"/>
        <v>41.350670222137339</v>
      </c>
      <c r="Q94" s="1">
        <f t="shared" si="16"/>
        <v>14.636159999999999</v>
      </c>
      <c r="R94" s="1">
        <f t="shared" si="17"/>
        <v>16.951442272619598</v>
      </c>
      <c r="S94" s="1">
        <f>Q94/N94</f>
        <v>0.06</v>
      </c>
      <c r="T94" s="1">
        <f t="shared" si="18"/>
        <v>0.35395218315384014</v>
      </c>
      <c r="U94" s="1">
        <f t="shared" si="19"/>
        <v>41.350670222137339</v>
      </c>
      <c r="V94">
        <f t="shared" si="20"/>
        <v>202.58532977786263</v>
      </c>
    </row>
    <row r="95" spans="1:22" x14ac:dyDescent="0.2">
      <c r="A95" s="4">
        <v>88.925600000000003</v>
      </c>
      <c r="B95" s="1">
        <f t="shared" si="21"/>
        <v>5450</v>
      </c>
      <c r="C95" s="1">
        <v>0.34379999999999999</v>
      </c>
      <c r="D95" s="1">
        <v>1.0792299999999999</v>
      </c>
      <c r="G95" s="1">
        <f t="shared" si="11"/>
        <v>455.8034381861064</v>
      </c>
      <c r="H95" s="1">
        <f>A95*0.815776</f>
        <v>72.543370265600004</v>
      </c>
      <c r="I95" s="1">
        <f>(2*PI()*B95*H95)/60</f>
        <v>41402.145635238005</v>
      </c>
      <c r="J95" s="1">
        <f t="shared" si="12"/>
        <v>21266228619.279762</v>
      </c>
      <c r="K95" s="1">
        <f t="shared" si="13"/>
        <v>21266228.619279761</v>
      </c>
      <c r="L95" s="1">
        <f>G95/$J$3</f>
        <v>16.881608821707644</v>
      </c>
      <c r="M95" s="1">
        <f>C95*60</f>
        <v>20.628</v>
      </c>
      <c r="N95" s="1">
        <f t="shared" si="14"/>
        <v>247.536</v>
      </c>
      <c r="O95" s="1">
        <f>(2*PI()*B95*H95)/60</f>
        <v>41402.145635238005</v>
      </c>
      <c r="P95" s="1">
        <f t="shared" si="15"/>
        <v>41.402145635238007</v>
      </c>
      <c r="Q95" s="1">
        <f t="shared" si="16"/>
        <v>14.85216</v>
      </c>
      <c r="R95" s="1">
        <f t="shared" si="17"/>
        <v>16.72570682051823</v>
      </c>
      <c r="S95" s="1">
        <f>Q95/N95</f>
        <v>0.06</v>
      </c>
      <c r="T95" s="1">
        <f t="shared" si="18"/>
        <v>0.35872923424913267</v>
      </c>
      <c r="U95" s="1">
        <f t="shared" si="19"/>
        <v>41.402145635238007</v>
      </c>
      <c r="V95">
        <f t="shared" si="20"/>
        <v>206.13385436476199</v>
      </c>
    </row>
    <row r="96" spans="1:22" x14ac:dyDescent="0.2">
      <c r="A96" s="4">
        <v>88.647400000000005</v>
      </c>
      <c r="B96" s="1">
        <f t="shared" si="21"/>
        <v>5500</v>
      </c>
      <c r="C96" s="1">
        <v>0.3488</v>
      </c>
      <c r="D96" s="1">
        <v>1.0836600000000001</v>
      </c>
      <c r="G96" s="1">
        <f t="shared" si="11"/>
        <v>454.37747629770331</v>
      </c>
      <c r="H96" s="1">
        <f>A96*0.815776</f>
        <v>72.316421382399994</v>
      </c>
      <c r="I96" s="1">
        <f>(2*PI()*B96*H96)/60</f>
        <v>41651.268660622794</v>
      </c>
      <c r="J96" s="1">
        <f t="shared" si="12"/>
        <v>21590467740.089714</v>
      </c>
      <c r="K96" s="1">
        <f t="shared" si="13"/>
        <v>21590467.740089715</v>
      </c>
      <c r="L96" s="1">
        <f>G96/$J$3</f>
        <v>16.828795418433455</v>
      </c>
      <c r="M96" s="1">
        <f>C96*60</f>
        <v>20.928000000000001</v>
      </c>
      <c r="N96" s="1">
        <f t="shared" si="14"/>
        <v>251.13600000000002</v>
      </c>
      <c r="O96" s="1">
        <f>(2*PI()*B96*H96)/60</f>
        <v>41651.268660622794</v>
      </c>
      <c r="P96" s="1">
        <f t="shared" si="15"/>
        <v>41.651268660622797</v>
      </c>
      <c r="Q96" s="1">
        <f t="shared" si="16"/>
        <v>15.068160000000001</v>
      </c>
      <c r="R96" s="1">
        <f t="shared" si="17"/>
        <v>16.585144567335146</v>
      </c>
      <c r="S96" s="1">
        <f>Q96/N96</f>
        <v>0.06</v>
      </c>
      <c r="T96" s="1">
        <f t="shared" si="18"/>
        <v>0.3617695327068266</v>
      </c>
      <c r="U96" s="1">
        <f t="shared" si="19"/>
        <v>41.651268660622797</v>
      </c>
      <c r="V96">
        <f t="shared" si="20"/>
        <v>209.48473133937722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purl.org/dc/dcmitype/"/>
    <ds:schemaRef ds:uri="http://schemas.microsoft.com/office/infopath/2007/PartnerControls"/>
    <ds:schemaRef ds:uri="2163c9c1-7118-40fd-b07b-82039bbfed7d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68201c9b-a986-4f63-aff5-d2cad17c790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Tomos Cole (2205508)</cp:lastModifiedBy>
  <cp:revision/>
  <dcterms:created xsi:type="dcterms:W3CDTF">2019-10-18T15:00:30Z</dcterms:created>
  <dcterms:modified xsi:type="dcterms:W3CDTF">2024-03-17T21:23:56Z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