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6016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I20" i="1" l="1"/>
  <c r="E7" i="1" l="1"/>
  <c r="E6" i="1"/>
  <c r="B8" i="1"/>
  <c r="C8" i="1"/>
  <c r="D8" i="1"/>
  <c r="B9" i="1"/>
  <c r="C9" i="1"/>
  <c r="D9" i="1"/>
  <c r="E8" i="1" l="1"/>
  <c r="E9" i="1"/>
</calcChain>
</file>

<file path=xl/sharedStrings.xml><?xml version="1.0" encoding="utf-8"?>
<sst xmlns="http://schemas.openxmlformats.org/spreadsheetml/2006/main" count="27" uniqueCount="24">
  <si>
    <t>Module Code</t>
  </si>
  <si>
    <t>Credits</t>
  </si>
  <si>
    <t>mark</t>
  </si>
  <si>
    <t>average</t>
  </si>
  <si>
    <t>SD</t>
  </si>
  <si>
    <t>outcome 1</t>
  </si>
  <si>
    <t>ü</t>
  </si>
  <si>
    <t>outcome 2</t>
  </si>
  <si>
    <t>outcome 3</t>
  </si>
  <si>
    <t>PSDE6016</t>
  </si>
  <si>
    <t>class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</si>
  <si>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</si>
  <si>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</si>
  <si>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</si>
  <si>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</si>
  <si>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</si>
  <si>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</si>
  <si>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F</t>
  </si>
  <si>
    <t>Class</t>
  </si>
  <si>
    <t>Number</t>
  </si>
  <si>
    <t>No issues to report</t>
  </si>
  <si>
    <t>Michael Lewis</t>
  </si>
  <si>
    <t>Liesel Williams</t>
  </si>
  <si>
    <t>Module Results and Analysis Sheet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</si>
</sst>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12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19" xfId="0" applyFont="1" applyBorder="1" applyAlignment="1">
      <alignment horizontal="right" vertical="center"/>
    </xf>
    <xf numFmtId="1" fontId="3" fillId="0" borderId="20" xfId="0" applyNumberFormat="1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right" vertical="center"/>
    </xf>
    <xf numFmtId="164" fontId="3" fillId="0" borderId="15" xfId="0" applyNumberFormat="1" applyFont="1" applyBorder="1" applyAlignment="1">
      <alignment horizontal="center" vertical="center"/>
    </xf>
    <xf numFmtId="164" fontId="3" fillId="2" borderId="18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1" fontId="3" fillId="0" borderId="22" xfId="0" applyNumberFormat="1" applyFont="1" applyBorder="1" applyAlignment="1">
      <alignment horizontal="center" vertical="center"/>
    </xf>
    <xf numFmtId="1" fontId="3" fillId="2" borderId="23" xfId="0" applyNumberFormat="1" applyFont="1" applyFill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right" vertical="center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5" fillId="0" borderId="0" xfId="0" applyFont="1"/>
    <xf numFmtId="0" fontId="3" fillId="0" borderId="2" xfId="0" applyFont="1" applyBorder="1" applyAlignment="1">
      <alignment horizontal="left" vertical="center"/>
    </xf>
    <xf numFmtId="0" fontId="3" fillId="0" borderId="12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164" fontId="3" fillId="0" borderId="22" xfId="0" applyNumberFormat="1" applyFont="1" applyBorder="1" applyAlignment="1">
      <alignment horizontal="center" vertical="center"/>
    </xf>
    <xf numFmtId="0" fontId="4" fillId="3" borderId="34" xfId="0" applyFont="1" applyFill="1" applyBorder="1" applyAlignment="1">
      <alignment horizontal="center"/>
    </xf>
    <xf numFmtId="0" fontId="4" fillId="3" borderId="35" xfId="0" applyFont="1" applyFill="1" applyBorder="1" applyAlignment="1">
      <alignment horizontal="center"/>
    </xf>
    <xf numFmtId="164" fontId="3" fillId="3" borderId="7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F25" sqref="F25"/>
    </sheetView>
  </sheetViews>
  <sheetFormatPr defaultRowHeight="15" x14ac:dyDescent="0.25"/>
  <cols>
    <col min="1" max="1" width="23.5703125" customWidth="1"/>
    <col min="9" max="9" width="10.7109375" customWidth="1"/>
  </cols>
  <sheetData>
    <row r="1" spans="1:9" ht="26.25" x14ac:dyDescent="0.4">
      <c r="A1" s="2" t="s">
        <v>23</v>
      </c>
    </row>
    <row r="2" spans="1:9" s="3" customFormat="1" ht="19.5" thickBot="1" x14ac:dyDescent="0.35"/>
    <row r="3" spans="1:9" s="3" customFormat="1" ht="21" x14ac:dyDescent="0.3">
      <c r="A3" s="17" t="s">
        <v>0</v>
      </c>
      <c r="B3" s="54" t="s">
        <v>9</v>
      </c>
      <c r="C3" s="55"/>
      <c r="D3" s="55"/>
      <c r="E3" s="55"/>
      <c r="F3" s="56"/>
    </row>
    <row r="4" spans="1:9" s="3" customFormat="1" ht="21.75" thickBot="1" x14ac:dyDescent="0.35">
      <c r="A4" s="4" t="s">
        <v>1</v>
      </c>
      <c r="B4" s="57">
        <v>20</v>
      </c>
      <c r="C4" s="58"/>
      <c r="D4" s="58"/>
      <c r="E4" s="58"/>
      <c r="F4" s="59"/>
    </row>
    <row r="5" spans="1:9" s="3" customFormat="1" ht="21.75" thickBot="1" x14ac:dyDescent="0.4">
      <c r="A5" s="5"/>
      <c r="B5" s="21">
        <v>20</v>
      </c>
      <c r="C5" s="22">
        <v>20</v>
      </c>
      <c r="D5" s="23">
        <v>60</v>
      </c>
      <c r="E5" s="42" t="s">
        <v>2</v>
      </c>
      <c r="F5" s="43" t="s">
        <v>10</v>
      </c>
    </row>
    <row r="6" spans="1:9" s="3" customFormat="1" ht="18.75" x14ac:dyDescent="0.3">
      <c r="A6" s="38" t="s">
        <v>21</v>
      </c>
      <c r="B6" s="50">
        <v>75</v>
      </c>
      <c r="C6" s="51">
        <v>65</v>
      </c>
      <c r="D6" s="49">
        <v>48</v>
      </c>
      <c r="E6" s="44">
        <f>SUM(B6*(B$5/100)+C6*(C$5/100)+D6*(D$5/100))</f>
        <v>56.8</v>
      </c>
      <c r="F6" s="46">
        <v>2.2000000000000002</v>
      </c>
    </row>
    <row r="7" spans="1:9" s="3" customFormat="1" ht="19.5" thickBot="1" x14ac:dyDescent="0.35">
      <c r="A7" s="33" t="s">
        <v>22</v>
      </c>
      <c r="B7" s="52">
        <v>81</v>
      </c>
      <c r="C7" s="53">
        <v>72</v>
      </c>
      <c r="D7" s="48">
        <v>70</v>
      </c>
      <c r="E7" s="45">
        <f t="shared" ref="E7" si="0">SUM(B7*(B$5/100)+C7*(C$5/100)+D7*(D$5/100))</f>
        <v>72.599999999999994</v>
      </c>
      <c r="F7" s="47">
        <v>1</v>
      </c>
    </row>
    <row r="8" spans="1:9" s="3" customFormat="1" ht="18.75" x14ac:dyDescent="0.3">
      <c r="A8" s="6" t="s">
        <v>3</v>
      </c>
      <c r="B8" s="13">
        <f>AVERAGE(B6:B7)</f>
        <v>78</v>
      </c>
      <c r="C8" s="7">
        <f>AVERAGE(C6:C7)</f>
        <v>68.5</v>
      </c>
      <c r="D8" s="8">
        <f>AVERAGE(D6:D7)</f>
        <v>59</v>
      </c>
      <c r="E8" s="41">
        <f>AVERAGE(E6:E7)</f>
        <v>64.699999999999989</v>
      </c>
      <c r="F8" s="14"/>
    </row>
    <row r="9" spans="1:9" s="3" customFormat="1" ht="19.5" thickBot="1" x14ac:dyDescent="0.35">
      <c r="A9" s="9" t="s">
        <v>4</v>
      </c>
      <c r="B9" s="10">
        <f>STDEV(B6:B7)</f>
        <v>4.2426406871192848</v>
      </c>
      <c r="C9" s="15">
        <f>STDEV(C6:C7)</f>
        <v>4.9497474683058327</v>
      </c>
      <c r="D9" s="16">
        <f>STDEV(D6:D7)</f>
        <v>15.556349186104045</v>
      </c>
      <c r="E9" s="10">
        <f>STDEV(E6:E7)</f>
        <v>11.172287142747601</v>
      </c>
      <c r="F9" s="11"/>
    </row>
    <row r="10" spans="1:9" s="3" customFormat="1" ht="18.75" x14ac:dyDescent="0.3">
      <c r="A10" s="6" t="s">
        <v>5</v>
      </c>
      <c r="B10" s="24" t="s">
        <v>6</v>
      </c>
      <c r="C10" s="1"/>
      <c r="D10" s="25" t="s">
        <v>6</v>
      </c>
      <c r="E10" s="30"/>
      <c r="F10" s="31"/>
    </row>
    <row r="11" spans="1:9" s="3" customFormat="1" ht="18.75" x14ac:dyDescent="0.3">
      <c r="A11" s="12" t="s">
        <v>7</v>
      </c>
      <c r="B11" s="26"/>
      <c r="C11" s="1" t="s">
        <v>6</v>
      </c>
      <c r="D11" s="28" t="s">
        <v>6</v>
      </c>
      <c r="E11" s="32"/>
      <c r="F11" s="18"/>
    </row>
    <row r="12" spans="1:9" s="3" customFormat="1" ht="19.5" thickBot="1" x14ac:dyDescent="0.35">
      <c r="A12" s="9" t="s">
        <v>8</v>
      </c>
      <c r="B12" s="19"/>
      <c r="C12" s="27"/>
      <c r="D12" s="29"/>
      <c r="E12" s="19"/>
      <c r="F12" s="20"/>
    </row>
    <row r="13" spans="1:9" s="3" customFormat="1" ht="18.75" x14ac:dyDescent="0.3"/>
    <row r="14" spans="1:9" ht="18.75" x14ac:dyDescent="0.3">
      <c r="H14" s="40" t="s">
        <v>18</v>
      </c>
      <c r="I14" s="40" t="s">
        <v>19</v>
      </c>
    </row>
    <row r="15" spans="1:9" ht="18.75" x14ac:dyDescent="0.3">
      <c r="A15" s="34" t="s">
        <v>11</v>
      </c>
      <c r="H15" s="39">
        <v>1</v>
      </c>
      <c r="I15" s="39">
        <v>1</v>
      </c>
    </row>
    <row r="16" spans="1:9" ht="18.75" x14ac:dyDescent="0.3">
      <c r="A16" s="35" t="s">
        <v>12</v>
      </c>
      <c r="C16" t="s">
        <v>13</v>
      </c>
      <c r="H16" s="39">
        <v>2.1</v>
      </c>
      <c r="I16" s="39">
        <v>0</v>
      </c>
    </row>
    <row r="17" spans="1:9" ht="18.75" x14ac:dyDescent="0.3">
      <c r="A17" s="36" t="s">
        <v>14</v>
      </c>
      <c r="C17" t="s">
        <v>15</v>
      </c>
      <c r="H17" s="39">
        <v>2.2000000000000002</v>
      </c>
      <c r="I17" s="39">
        <v>1</v>
      </c>
    </row>
    <row r="18" spans="1:9" ht="18.75" x14ac:dyDescent="0.3">
      <c r="H18" s="39">
        <v>3</v>
      </c>
      <c r="I18" s="39">
        <v>0</v>
      </c>
    </row>
    <row r="19" spans="1:9" ht="18.75" x14ac:dyDescent="0.3">
      <c r="H19" s="39" t="s">
        <v>17</v>
      </c>
      <c r="I19" s="39">
        <v>0</v>
      </c>
    </row>
    <row r="20" spans="1:9" ht="18.75" x14ac:dyDescent="0.3">
      <c r="A20" s="37" t="s">
        <v>16</v>
      </c>
      <c r="H20" s="3"/>
      <c r="I20" s="39">
        <f>SUM(I15:I19)</f>
        <v>2</v>
      </c>
    </row>
    <row r="21" spans="1:9" x14ac:dyDescent="0.25">
      <c r="A21" t="s">
        <v>20</v>
      </c>
    </row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2015-05-20T07:49:56Z</cp:lastPrinted>
  <dcterms:created xsi:type="dcterms:W3CDTF">2015-05-19T16:03:29Z</dcterms:created>
  <dcterms:modified xsi:type="dcterms:W3CDTF">2018-06-05T15:42:46Z</dcterms:modified>
</cp:coreProperties>
</file>