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ITS\thermodynamics &amp; combustion\Assignment 1\"/>
    </mc:Choice>
  </mc:AlternateContent>
  <xr:revisionPtr revIDLastSave="0" documentId="8_{7C94C9BA-4307-41B9-ACFC-ED1E6131A2B0}" xr6:coauthVersionLast="47" xr6:coauthVersionMax="47" xr10:uidLastSave="{00000000-0000-0000-0000-000000000000}"/>
  <bookViews>
    <workbookView xWindow="-108" yWindow="-108" windowWidth="23256" windowHeight="12456" xr2:uid="{6418C5E3-73EF-4EE7-9962-BD40FA2B817D}"/>
  </bookViews>
  <sheets>
    <sheet name="Flow bench test" sheetId="3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3" l="1"/>
  <c r="E33" i="3"/>
  <c r="F33" i="3"/>
  <c r="G33" i="3"/>
  <c r="H33" i="3"/>
  <c r="I33" i="3"/>
  <c r="J33" i="3"/>
  <c r="K33" i="3"/>
  <c r="D34" i="3"/>
  <c r="E34" i="3"/>
  <c r="F34" i="3"/>
  <c r="G34" i="3"/>
  <c r="H34" i="3"/>
  <c r="I34" i="3"/>
  <c r="J34" i="3"/>
  <c r="K34" i="3"/>
  <c r="D36" i="3"/>
  <c r="E36" i="3"/>
  <c r="F36" i="3"/>
  <c r="G36" i="3"/>
  <c r="H36" i="3"/>
  <c r="I36" i="3"/>
  <c r="J36" i="3"/>
  <c r="K36" i="3"/>
  <c r="D46" i="3"/>
  <c r="E46" i="3"/>
  <c r="F46" i="3"/>
  <c r="G46" i="3"/>
  <c r="H46" i="3"/>
  <c r="I46" i="3"/>
  <c r="J46" i="3"/>
  <c r="K46" i="3"/>
  <c r="L46" i="3"/>
  <c r="D47" i="3"/>
  <c r="E47" i="3"/>
  <c r="F47" i="3"/>
  <c r="F49" i="3" s="1"/>
  <c r="G47" i="3"/>
  <c r="H47" i="3"/>
  <c r="I47" i="3"/>
  <c r="J47" i="3"/>
  <c r="K47" i="3"/>
  <c r="L47" i="3"/>
  <c r="D49" i="3"/>
  <c r="E49" i="3"/>
  <c r="G49" i="3"/>
  <c r="H49" i="3"/>
  <c r="I49" i="3"/>
  <c r="J49" i="3"/>
  <c r="K49" i="3"/>
  <c r="L4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tc={40B47F4F-D52D-41B1-9CA1-5025FFE0BF5C}</author>
  </authors>
  <commentList>
    <comment ref="J15" authorId="0" shapeId="0" xr:uid="{40B47F4F-D52D-41B1-9CA1-5025FFE0BF5C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sharedStrings.xml><?xml version="1.0" encoding="utf-8"?>
<sst xmlns="http://schemas.openxmlformats.org/spreadsheetml/2006/main" count="129" uniqueCount="67">
  <si>
    <t>cm</t>
  </si>
  <si>
    <t>Best intake runner lengths:</t>
  </si>
  <si>
    <t>Intake valve dia./bore ratio:</t>
  </si>
  <si>
    <t>l/min</t>
  </si>
  <si>
    <t>Speed for peak power:</t>
  </si>
  <si>
    <t>Exhaust valve dia./bore ratio:</t>
  </si>
  <si>
    <t>Exhaust/Intake flow ratio:</t>
  </si>
  <si>
    <t>Estimated KW/Cylinder:</t>
  </si>
  <si>
    <t>l/s</t>
  </si>
  <si>
    <t>Maximum Flow</t>
  </si>
  <si>
    <t>Average Flow</t>
  </si>
  <si>
    <t>/</t>
  </si>
  <si>
    <t>Test Flow (l/s/sq cm)</t>
  </si>
  <si>
    <t>Test Flow (l/s) (7-8)</t>
  </si>
  <si>
    <t>Leakage (l/s)</t>
  </si>
  <si>
    <t>Raw Test Flow l/s (6. xF.)</t>
  </si>
  <si>
    <t>Flow Scale (5./100)</t>
  </si>
  <si>
    <t>Flow Scale Reading (%)</t>
  </si>
  <si>
    <t>Flow Range (1-6)</t>
  </si>
  <si>
    <t>Valve Lift (B)</t>
  </si>
  <si>
    <t>Test Pressure</t>
  </si>
  <si>
    <t>Test Number</t>
  </si>
  <si>
    <t>Exhaust Valve Test Data</t>
  </si>
  <si>
    <t>Raw Test Flow l/s (6. x E)</t>
  </si>
  <si>
    <t>Valve Lift (A)</t>
  </si>
  <si>
    <t>Intake Valve Test Data</t>
  </si>
  <si>
    <t>F. Exhaust</t>
  </si>
  <si>
    <t>E. Intake</t>
  </si>
  <si>
    <t>Range</t>
  </si>
  <si>
    <t>B. Exhaust Valve Lift (mm)</t>
  </si>
  <si>
    <t>A. Intake Valve Lift (mm)</t>
  </si>
  <si>
    <t>Valve Lift/Diameter (L/D) Ratio</t>
  </si>
  <si>
    <t>mm</t>
  </si>
  <si>
    <t>litres/sec</t>
  </si>
  <si>
    <t>sq.cm</t>
  </si>
  <si>
    <t>Exhaust Valve</t>
  </si>
  <si>
    <t>Intake Valve</t>
  </si>
  <si>
    <t>Seat Width</t>
  </si>
  <si>
    <t>Leakage</t>
  </si>
  <si>
    <t>Effective Area</t>
  </si>
  <si>
    <t>Lift Increments</t>
  </si>
  <si>
    <t>Stem</t>
  </si>
  <si>
    <t>Diameter</t>
  </si>
  <si>
    <t>Test Setup Data</t>
  </si>
  <si>
    <t>Head Porter</t>
  </si>
  <si>
    <t>Test Operator:</t>
  </si>
  <si>
    <t>Stroke</t>
  </si>
  <si>
    <t>Cylinder Bore:</t>
  </si>
  <si>
    <t>m</t>
  </si>
  <si>
    <t>Runner Length</t>
  </si>
  <si>
    <t>Intake Manifold:</t>
  </si>
  <si>
    <t>Degrees</t>
  </si>
  <si>
    <t>Exhaust Seat Angle</t>
  </si>
  <si>
    <t>Exhaust Valve:</t>
  </si>
  <si>
    <t>Port Length</t>
  </si>
  <si>
    <t>Radiused Inlet:</t>
  </si>
  <si>
    <t>cc</t>
  </si>
  <si>
    <t>Port Volume</t>
  </si>
  <si>
    <t>Intake Port:</t>
  </si>
  <si>
    <t>Valve Seat Angle</t>
  </si>
  <si>
    <t>Intake Valve:</t>
  </si>
  <si>
    <t>Serial Number</t>
  </si>
  <si>
    <t>2000cc Duratec</t>
  </si>
  <si>
    <t>Head Description:</t>
  </si>
  <si>
    <t>Flow Bench Testing</t>
  </si>
  <si>
    <t>Test Description:</t>
  </si>
  <si>
    <t>SuperFlow SF-110 Test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</si>
</sst>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/>
    <xf numFmtId="0" fontId="2" fillId="2" borderId="0" xfId="0" applyFont="1" applyFill="1" applyAlignment="1">
      <alignment horizontal="right"/>
    </xf>
    <xf numFmtId="0" fontId="2" fillId="2" borderId="2" xfId="0" applyFont="1" applyFill="1" applyBorder="1"/>
    <xf numFmtId="0" fontId="3" fillId="2" borderId="0" xfId="0" applyFont="1" applyFill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0" xfId="0" applyFill="1" applyBorder="1"/>
    <xf numFmtId="0" fontId="0" fillId="2" borderId="2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/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0" xfId="0" applyFill="1" applyBorder="1"/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0" fillId="4" borderId="18" xfId="0" applyFill="1" applyBorder="1"/>
    <xf numFmtId="0" fontId="2" fillId="2" borderId="19" xfId="0" applyFont="1" applyFill="1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4" borderId="28" xfId="0" applyFont="1" applyFill="1" applyBorder="1" applyAlignment="1">
      <alignment horizontal="right"/>
    </xf>
    <xf numFmtId="0" fontId="2" fillId="0" borderId="14" xfId="0" applyFont="1" applyBorder="1"/>
    <xf numFmtId="0" fontId="2" fillId="0" borderId="4" xfId="0" applyFont="1" applyBorder="1"/>
    <xf numFmtId="0" fontId="2" fillId="4" borderId="0" xfId="0" applyFont="1" applyFill="1" applyAlignment="1">
      <alignment horizontal="right"/>
    </xf>
    <xf numFmtId="0" fontId="2" fillId="4" borderId="29" xfId="0" applyFont="1" applyFill="1" applyBorder="1"/>
    <xf numFmtId="0" fontId="2" fillId="4" borderId="26" xfId="0" applyFont="1" applyFill="1" applyBorder="1"/>
    <xf numFmtId="2" fontId="2" fillId="4" borderId="26" xfId="0" applyNumberFormat="1" applyFont="1" applyFill="1" applyBorder="1" applyAlignment="1">
      <alignment horizontal="center" vertical="center"/>
    </xf>
    <xf numFmtId="2" fontId="2" fillId="4" borderId="27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right"/>
    </xf>
    <xf numFmtId="0" fontId="2" fillId="4" borderId="22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2" borderId="24" xfId="0" applyFill="1" applyBorder="1"/>
    <xf numFmtId="0" fontId="0" fillId="5" borderId="16" xfId="0" applyFill="1" applyBorder="1"/>
    <xf numFmtId="0" fontId="0" fillId="5" borderId="17" xfId="0" applyFill="1" applyBorder="1"/>
    <xf numFmtId="0" fontId="1" fillId="5" borderId="17" xfId="0" applyFont="1" applyFill="1" applyBorder="1" applyAlignment="1">
      <alignment horizontal="center"/>
    </xf>
    <xf numFmtId="0" fontId="1" fillId="5" borderId="17" xfId="0" applyFont="1" applyFill="1" applyBorder="1"/>
    <xf numFmtId="0" fontId="0" fillId="5" borderId="18" xfId="0" applyFill="1" applyBorder="1"/>
    <xf numFmtId="0" fontId="0" fillId="0" borderId="3" xfId="0" applyBorder="1"/>
    <xf numFmtId="0" fontId="0" fillId="0" borderId="30" xfId="0" applyBorder="1"/>
    <xf numFmtId="0" fontId="0" fillId="0" borderId="31" xfId="0" applyBorder="1"/>
    <xf numFmtId="0" fontId="0" fillId="2" borderId="32" xfId="0" applyFill="1" applyBorder="1"/>
    <xf numFmtId="0" fontId="0" fillId="4" borderId="33" xfId="0" applyFill="1" applyBorder="1"/>
    <xf numFmtId="0" fontId="0" fillId="0" borderId="34" xfId="0" applyBorder="1"/>
    <xf numFmtId="0" fontId="0" fillId="4" borderId="36" xfId="0" applyFill="1" applyBorder="1"/>
    <xf numFmtId="0" fontId="0" fillId="0" borderId="35" xfId="0" applyBorder="1"/>
    <xf numFmtId="0" fontId="0" fillId="2" borderId="37" xfId="0" applyFill="1" applyBorder="1"/>
    <xf numFmtId="0" fontId="0" fillId="4" borderId="38" xfId="0" applyFill="1" applyBorder="1"/>
    <xf numFmtId="0" fontId="0" fillId="0" borderId="39" xfId="0" applyBorder="1"/>
    <xf numFmtId="0" fontId="0" fillId="0" borderId="8" xfId="0" applyBorder="1"/>
    <xf numFmtId="0" fontId="0" fillId="0" borderId="2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2" fillId="4" borderId="17" xfId="0" applyFont="1" applyFill="1" applyBorder="1" applyAlignment="1">
      <alignment horizontal="right"/>
    </xf>
    <xf numFmtId="164" fontId="4" fillId="2" borderId="0" xfId="0" applyNumberFormat="1" applyFont="1" applyFill="1"/>
    <xf numFmtId="0" fontId="4" fillId="2" borderId="0" xfId="0" applyFont="1" applyFill="1" applyAlignment="1">
      <alignment horizontal="right"/>
    </xf>
    <xf numFmtId="0" fontId="0" fillId="5" borderId="43" xfId="0" applyFill="1" applyBorder="1"/>
    <xf numFmtId="0" fontId="0" fillId="5" borderId="44" xfId="0" applyFill="1" applyBorder="1"/>
    <xf numFmtId="0" fontId="1" fillId="5" borderId="44" xfId="0" applyFont="1" applyFill="1" applyBorder="1" applyAlignment="1">
      <alignment horizontal="center"/>
    </xf>
    <xf numFmtId="0" fontId="1" fillId="6" borderId="44" xfId="0" applyFont="1" applyFill="1" applyBorder="1"/>
    <xf numFmtId="0" fontId="0" fillId="6" borderId="44" xfId="0" applyFill="1" applyBorder="1"/>
    <xf numFmtId="0" fontId="0" fillId="5" borderId="45" xfId="0" applyFill="1" applyBorder="1"/>
    <xf numFmtId="0" fontId="0" fillId="2" borderId="3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2" fillId="4" borderId="20" xfId="0" applyFont="1" applyFill="1" applyBorder="1" applyAlignment="1">
      <alignment horizontal="right"/>
    </xf>
    <xf numFmtId="0" fontId="2" fillId="4" borderId="24" xfId="0" applyFont="1" applyFill="1" applyBorder="1" applyAlignment="1">
      <alignment horizontal="right"/>
    </xf>
    <xf numFmtId="0" fontId="2" fillId="4" borderId="23" xfId="0" applyFont="1" applyFill="1" applyBorder="1" applyAlignment="1">
      <alignment horizontal="right"/>
    </xf>
    <xf numFmtId="0" fontId="2" fillId="4" borderId="22" xfId="0" applyFont="1" applyFill="1" applyBorder="1" applyAlignment="1">
      <alignment horizontal="right"/>
    </xf>
    <xf numFmtId="0" fontId="2" fillId="4" borderId="18" xfId="0" applyFont="1" applyFill="1" applyBorder="1" applyAlignment="1">
      <alignment horizontal="right"/>
    </xf>
    <xf numFmtId="0" fontId="2" fillId="4" borderId="16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465992</xdr:colOff>
      <xdr:row>1</xdr:row>
      <xdr:rowOff>56728</xdr:rowOff>
    </xdr:from>
    <xdr:ext cx="1828810" cy="381421"/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26A41843-78AC-4ABD-A627-032EC933B2B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513992" y="239608"/>
          <a:ext cx="1828810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323118</xdr:colOff>
      <xdr:row>56</xdr:row>
      <xdr:rowOff>180554</xdr:rowOff>
    </xdr:from>
    <xdr:ext cx="1467961" cy="284908"/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2D1DAEC5-1217-4393-94D3-FEC8E476631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80718" y="10421834"/>
          <a:ext cx="1467961" cy="284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D44C1391-4A79-4DE3-8E50-C10B0611C647}" userId="S::abi.summerfield@uwtsd.ac.uk::ca5258b9-f1a4-4ad2-af5d-1c126a171107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D44C1391-4A79-4DE3-8E50-C10B0611C647}" id="{40B47F4F-D52D-41B1-9CA1-5025FFE0BF5C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2584-1768-4A6A-9B91-BD11EBCF505E}">
  <sheetPr>
    <pageSetUpPr fitToPage="1"/>
  </sheetPr>
  <dimension ref="A1:P60"/>
  <sheetViews>
    <sheetView tabSelected="1" zoomScale="80" zoomScaleNormal="80" workbookViewId="0">
      <selection activeCell="A43" sqref="A43:XFD43"/>
    </sheetView>
  </sheetViews>
  <sheetFormatPr defaultRowHeight="14.4" x14ac:dyDescent="0.3"/>
  <cols>
    <col min="1" max="1" width="5.33203125" customWidth="1"/>
    <col min="2" max="2" width="3.6640625" customWidth="1"/>
    <col min="3" max="3" width="22.109375" customWidth="1"/>
    <col min="4" max="14" width="8.6640625" customWidth="1"/>
    <col min="15" max="15" width="4.88671875" customWidth="1"/>
    <col min="16" max="16" width="6.88671875" customWidth="1"/>
  </cols>
  <sheetData>
    <row r="1" spans="1:16" ht="19.5" customHeight="1" thickBot="1" x14ac:dyDescent="0.35">
      <c r="A1" s="1"/>
      <c r="B1" s="94"/>
      <c r="C1" s="93"/>
      <c r="D1" s="92"/>
      <c r="E1" s="90"/>
      <c r="F1" s="90"/>
      <c r="G1" s="91"/>
      <c r="H1" s="91" t="s">
        <v>66</v>
      </c>
      <c r="I1" s="90"/>
      <c r="J1" s="90"/>
      <c r="K1" s="90"/>
      <c r="L1" s="90"/>
      <c r="M1" s="90"/>
      <c r="N1" s="90"/>
      <c r="O1" s="89"/>
      <c r="P1" s="1"/>
    </row>
    <row r="2" spans="1:16" ht="19.5" customHeight="1" x14ac:dyDescent="0.3">
      <c r="A2" s="1"/>
      <c r="B2" s="1"/>
      <c r="D2" s="1"/>
      <c r="E2" s="1"/>
      <c r="F2" s="1"/>
      <c r="G2" s="1"/>
      <c r="H2" s="1"/>
      <c r="I2" s="1"/>
      <c r="J2" s="1"/>
      <c r="K2" s="1"/>
      <c r="L2" s="1"/>
      <c r="M2" s="88"/>
      <c r="N2" s="87"/>
      <c r="P2" s="1"/>
    </row>
    <row r="3" spans="1:16" ht="19.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9.5" customHeight="1" x14ac:dyDescent="0.3">
      <c r="A4" s="1"/>
      <c r="B4" s="46"/>
      <c r="C4" s="86" t="s">
        <v>65</v>
      </c>
      <c r="D4" s="101" t="s">
        <v>64</v>
      </c>
      <c r="E4" s="102"/>
      <c r="F4" s="102"/>
      <c r="G4" s="102"/>
      <c r="H4" s="102"/>
      <c r="I4" s="102"/>
      <c r="J4" s="103"/>
      <c r="K4" s="108" t="s">
        <v>21</v>
      </c>
      <c r="L4" s="109"/>
      <c r="M4" s="85"/>
      <c r="N4" s="84"/>
      <c r="O4" s="83"/>
      <c r="P4" s="1"/>
    </row>
    <row r="5" spans="1:16" ht="19.5" customHeight="1" x14ac:dyDescent="0.3">
      <c r="A5" s="1"/>
      <c r="B5" s="41"/>
      <c r="C5" s="54" t="s">
        <v>63</v>
      </c>
      <c r="D5" s="95" t="s">
        <v>62</v>
      </c>
      <c r="E5" s="96"/>
      <c r="F5" s="96"/>
      <c r="G5" s="96"/>
      <c r="H5" s="96"/>
      <c r="I5" s="96"/>
      <c r="J5" s="97"/>
      <c r="K5" s="104" t="s">
        <v>61</v>
      </c>
      <c r="L5" s="105"/>
      <c r="M5" s="77"/>
      <c r="N5" s="82"/>
      <c r="O5" s="81"/>
      <c r="P5" s="1"/>
    </row>
    <row r="6" spans="1:16" ht="19.5" customHeight="1" x14ac:dyDescent="0.3">
      <c r="A6" s="1"/>
      <c r="B6" s="41"/>
      <c r="C6" s="54" t="s">
        <v>60</v>
      </c>
      <c r="D6" s="95"/>
      <c r="E6" s="96"/>
      <c r="F6" s="96"/>
      <c r="G6" s="96"/>
      <c r="H6" s="96"/>
      <c r="I6" s="96"/>
      <c r="J6" s="97"/>
      <c r="K6" s="104" t="s">
        <v>59</v>
      </c>
      <c r="L6" s="105"/>
      <c r="M6" s="80"/>
      <c r="N6" s="79" t="s">
        <v>51</v>
      </c>
      <c r="O6" s="78"/>
      <c r="P6" s="1"/>
    </row>
    <row r="7" spans="1:16" ht="19.5" customHeight="1" x14ac:dyDescent="0.3">
      <c r="A7" s="1"/>
      <c r="B7" s="41"/>
      <c r="C7" s="54" t="s">
        <v>58</v>
      </c>
      <c r="D7" s="95"/>
      <c r="E7" s="96"/>
      <c r="F7" s="96"/>
      <c r="G7" s="96"/>
      <c r="H7" s="96"/>
      <c r="I7" s="96"/>
      <c r="J7" s="97"/>
      <c r="K7" s="104" t="s">
        <v>57</v>
      </c>
      <c r="L7" s="105"/>
      <c r="M7" s="77"/>
      <c r="N7" s="76" t="s">
        <v>56</v>
      </c>
      <c r="O7" s="64"/>
      <c r="P7" s="1"/>
    </row>
    <row r="8" spans="1:16" ht="19.5" customHeight="1" x14ac:dyDescent="0.3">
      <c r="A8" s="1"/>
      <c r="B8" s="41"/>
      <c r="C8" s="54" t="s">
        <v>55</v>
      </c>
      <c r="D8" s="95"/>
      <c r="E8" s="96"/>
      <c r="F8" s="96"/>
      <c r="G8" s="96"/>
      <c r="H8" s="96"/>
      <c r="I8" s="96"/>
      <c r="J8" s="97"/>
      <c r="K8" s="104" t="s">
        <v>54</v>
      </c>
      <c r="L8" s="105"/>
      <c r="M8" s="77"/>
      <c r="N8" s="76" t="s">
        <v>48</v>
      </c>
      <c r="O8" s="64"/>
      <c r="P8" s="1"/>
    </row>
    <row r="9" spans="1:16" ht="19.5" customHeight="1" x14ac:dyDescent="0.3">
      <c r="A9" s="1"/>
      <c r="B9" s="41"/>
      <c r="C9" s="54" t="s">
        <v>53</v>
      </c>
      <c r="D9" s="95"/>
      <c r="E9" s="96"/>
      <c r="F9" s="96"/>
      <c r="G9" s="96"/>
      <c r="H9" s="96"/>
      <c r="I9" s="96"/>
      <c r="J9" s="97"/>
      <c r="K9" s="104" t="s">
        <v>52</v>
      </c>
      <c r="L9" s="105"/>
      <c r="M9" s="77"/>
      <c r="N9" s="76" t="s">
        <v>51</v>
      </c>
      <c r="O9" s="64"/>
      <c r="P9" s="1"/>
    </row>
    <row r="10" spans="1:16" ht="19.5" customHeight="1" x14ac:dyDescent="0.3">
      <c r="A10" s="1"/>
      <c r="B10" s="41"/>
      <c r="C10" s="54" t="s">
        <v>50</v>
      </c>
      <c r="D10" s="95"/>
      <c r="E10" s="96"/>
      <c r="F10" s="96"/>
      <c r="G10" s="96"/>
      <c r="H10" s="96"/>
      <c r="I10" s="96"/>
      <c r="J10" s="97"/>
      <c r="K10" s="104" t="s">
        <v>49</v>
      </c>
      <c r="L10" s="105"/>
      <c r="M10" s="77"/>
      <c r="N10" s="76" t="s">
        <v>48</v>
      </c>
      <c r="O10" s="64"/>
      <c r="P10" s="1"/>
    </row>
    <row r="11" spans="1:16" ht="19.5" customHeight="1" x14ac:dyDescent="0.3">
      <c r="A11" s="1"/>
      <c r="B11" s="41"/>
      <c r="C11" s="54" t="s">
        <v>47</v>
      </c>
      <c r="D11" s="95"/>
      <c r="E11" s="96"/>
      <c r="F11" s="96"/>
      <c r="G11" s="96"/>
      <c r="H11" s="96"/>
      <c r="I11" s="96"/>
      <c r="J11" s="97"/>
      <c r="K11" s="104" t="s">
        <v>46</v>
      </c>
      <c r="L11" s="105"/>
      <c r="M11" s="75"/>
      <c r="N11" s="74" t="s">
        <v>32</v>
      </c>
      <c r="O11" s="73"/>
      <c r="P11" s="1"/>
    </row>
    <row r="12" spans="1:16" ht="19.5" customHeight="1" thickBot="1" x14ac:dyDescent="0.35">
      <c r="A12" s="1"/>
      <c r="B12" s="36"/>
      <c r="C12" s="51" t="s">
        <v>45</v>
      </c>
      <c r="D12" s="98"/>
      <c r="E12" s="99"/>
      <c r="F12" s="99"/>
      <c r="G12" s="99"/>
      <c r="H12" s="99"/>
      <c r="I12" s="99"/>
      <c r="J12" s="100"/>
      <c r="K12" s="106" t="s">
        <v>44</v>
      </c>
      <c r="L12" s="107"/>
      <c r="M12" s="72"/>
      <c r="N12" s="71"/>
      <c r="O12" s="70"/>
      <c r="P12" s="1"/>
    </row>
    <row r="13" spans="1:16" ht="19.5" customHeight="1" thickBo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9.5" customHeight="1" x14ac:dyDescent="0.3">
      <c r="A14" s="1"/>
      <c r="B14" s="69"/>
      <c r="C14" s="66"/>
      <c r="D14" s="68"/>
      <c r="E14" s="66"/>
      <c r="F14" s="66"/>
      <c r="G14" s="66"/>
      <c r="H14" s="67" t="s">
        <v>43</v>
      </c>
      <c r="I14" s="66"/>
      <c r="J14" s="66"/>
      <c r="K14" s="66"/>
      <c r="L14" s="66"/>
      <c r="M14" s="66"/>
      <c r="N14" s="66"/>
      <c r="O14" s="65"/>
      <c r="P14" s="1"/>
    </row>
    <row r="15" spans="1:16" ht="19.5" customHeight="1" x14ac:dyDescent="0.3">
      <c r="A15" s="1"/>
      <c r="B15" s="31"/>
      <c r="C15" s="1"/>
      <c r="D15" s="2" t="s">
        <v>42</v>
      </c>
      <c r="E15" s="1"/>
      <c r="F15" s="2" t="s">
        <v>41</v>
      </c>
      <c r="G15" s="1"/>
      <c r="H15" s="2" t="s">
        <v>40</v>
      </c>
      <c r="I15" s="1"/>
      <c r="J15" s="2" t="s">
        <v>39</v>
      </c>
      <c r="K15" s="1"/>
      <c r="L15" s="2" t="s">
        <v>38</v>
      </c>
      <c r="M15" s="1"/>
      <c r="N15" s="2" t="s">
        <v>37</v>
      </c>
      <c r="O15" s="64"/>
      <c r="P15" s="1"/>
    </row>
    <row r="16" spans="1:16" ht="19.5" customHeight="1" x14ac:dyDescent="0.3">
      <c r="A16" s="1"/>
      <c r="B16" s="41"/>
      <c r="C16" s="63" t="s">
        <v>36</v>
      </c>
      <c r="D16" s="8">
        <v>35.1</v>
      </c>
      <c r="E16" s="63" t="s">
        <v>32</v>
      </c>
      <c r="F16" s="8">
        <v>5.44</v>
      </c>
      <c r="G16" s="63" t="s">
        <v>32</v>
      </c>
      <c r="H16" s="8"/>
      <c r="I16" s="63" t="s">
        <v>32</v>
      </c>
      <c r="J16" s="8">
        <v>18.89</v>
      </c>
      <c r="K16" s="63" t="s">
        <v>34</v>
      </c>
      <c r="L16" s="8">
        <v>0</v>
      </c>
      <c r="M16" s="63" t="s">
        <v>33</v>
      </c>
      <c r="N16" s="8"/>
      <c r="O16" s="62" t="s">
        <v>32</v>
      </c>
      <c r="P16" s="1"/>
    </row>
    <row r="17" spans="1:16" ht="19.5" customHeight="1" thickBot="1" x14ac:dyDescent="0.35">
      <c r="A17" s="1"/>
      <c r="B17" s="36"/>
      <c r="C17" s="61" t="s">
        <v>35</v>
      </c>
      <c r="D17" s="49">
        <v>30.1</v>
      </c>
      <c r="E17" s="61" t="s">
        <v>32</v>
      </c>
      <c r="F17" s="49">
        <v>5.4</v>
      </c>
      <c r="G17" s="61" t="s">
        <v>32</v>
      </c>
      <c r="H17" s="49"/>
      <c r="I17" s="61" t="s">
        <v>32</v>
      </c>
      <c r="J17" s="49">
        <v>13.77</v>
      </c>
      <c r="K17" s="61" t="s">
        <v>34</v>
      </c>
      <c r="L17" s="49">
        <v>0</v>
      </c>
      <c r="M17" s="61" t="s">
        <v>33</v>
      </c>
      <c r="N17" s="49"/>
      <c r="O17" s="60" t="s">
        <v>32</v>
      </c>
      <c r="P17" s="1"/>
    </row>
    <row r="18" spans="1:16" ht="19.5" customHeight="1" thickBot="1" x14ac:dyDescent="0.35">
      <c r="A18" s="1"/>
      <c r="B18" s="1"/>
      <c r="C18" s="4"/>
      <c r="D18" s="1"/>
      <c r="E18" s="2"/>
      <c r="F18" s="1"/>
      <c r="G18" s="2"/>
      <c r="H18" s="1"/>
      <c r="I18" s="2"/>
      <c r="J18" s="1"/>
      <c r="K18" s="2"/>
      <c r="L18" s="1"/>
      <c r="M18" s="2"/>
      <c r="N18" s="1"/>
      <c r="O18" s="2"/>
      <c r="P18" s="1"/>
    </row>
    <row r="19" spans="1:16" ht="19.5" customHeight="1" x14ac:dyDescent="0.3">
      <c r="A19" s="1"/>
      <c r="B19" s="46"/>
      <c r="C19" s="59" t="s">
        <v>31</v>
      </c>
      <c r="D19" s="58">
        <v>0.05</v>
      </c>
      <c r="E19" s="57">
        <v>0.1</v>
      </c>
      <c r="F19" s="57">
        <v>0.15</v>
      </c>
      <c r="G19" s="57">
        <v>0.2</v>
      </c>
      <c r="H19" s="57">
        <v>0.25</v>
      </c>
      <c r="I19" s="57">
        <v>0.3</v>
      </c>
      <c r="J19" s="57">
        <v>0.35</v>
      </c>
      <c r="K19" s="57">
        <v>0.4</v>
      </c>
      <c r="L19" s="57">
        <v>0.45</v>
      </c>
      <c r="M19" s="57">
        <v>0.5</v>
      </c>
      <c r="N19" s="56"/>
      <c r="O19" s="55"/>
      <c r="P19" s="1"/>
    </row>
    <row r="20" spans="1:16" ht="19.5" customHeight="1" x14ac:dyDescent="0.3">
      <c r="A20" s="1"/>
      <c r="B20" s="41"/>
      <c r="C20" s="54" t="s">
        <v>30</v>
      </c>
      <c r="D20" s="30">
        <v>1.7549999999999999</v>
      </c>
      <c r="E20" s="8">
        <v>3.51</v>
      </c>
      <c r="F20" s="8">
        <v>5.27</v>
      </c>
      <c r="G20" s="8">
        <v>7.02</v>
      </c>
      <c r="H20" s="8">
        <v>8.7799999999999994</v>
      </c>
      <c r="I20" s="8">
        <v>10.53</v>
      </c>
      <c r="J20" s="8">
        <v>12.29</v>
      </c>
      <c r="K20" s="8">
        <v>14.04</v>
      </c>
      <c r="L20" s="8">
        <v>15.8</v>
      </c>
      <c r="M20" s="8">
        <v>17.55</v>
      </c>
      <c r="N20" s="53"/>
      <c r="O20" s="52"/>
      <c r="P20" s="1"/>
    </row>
    <row r="21" spans="1:16" ht="19.5" customHeight="1" thickBot="1" x14ac:dyDescent="0.35">
      <c r="A21" s="1"/>
      <c r="B21" s="36"/>
      <c r="C21" s="51" t="s">
        <v>29</v>
      </c>
      <c r="D21" s="50">
        <v>1.5</v>
      </c>
      <c r="E21" s="49">
        <v>3.01</v>
      </c>
      <c r="F21" s="49">
        <v>4.5199999999999996</v>
      </c>
      <c r="G21" s="49">
        <v>6.02</v>
      </c>
      <c r="H21" s="49">
        <v>7.53</v>
      </c>
      <c r="I21" s="49">
        <v>9.0299999999999994</v>
      </c>
      <c r="J21" s="49">
        <v>10.54</v>
      </c>
      <c r="K21" s="49">
        <v>12.04</v>
      </c>
      <c r="L21" s="49">
        <v>13.55</v>
      </c>
      <c r="M21" s="49">
        <v>15.05</v>
      </c>
      <c r="N21" s="48"/>
      <c r="O21" s="47"/>
      <c r="P21" s="1"/>
    </row>
    <row r="22" spans="1:16" ht="19.5" customHeight="1" thickBot="1" x14ac:dyDescent="0.35">
      <c r="A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9.5" customHeight="1" x14ac:dyDescent="0.3">
      <c r="A23" s="1"/>
      <c r="B23" s="46"/>
      <c r="C23" s="45" t="s">
        <v>28</v>
      </c>
      <c r="D23" s="44">
        <v>1</v>
      </c>
      <c r="E23" s="43">
        <v>2</v>
      </c>
      <c r="F23" s="43">
        <v>3</v>
      </c>
      <c r="G23" s="43">
        <v>4</v>
      </c>
      <c r="H23" s="43">
        <v>5</v>
      </c>
      <c r="I23" s="42">
        <v>6</v>
      </c>
      <c r="J23" s="31"/>
      <c r="K23" s="1"/>
      <c r="L23" s="1"/>
      <c r="M23" s="1"/>
      <c r="N23" s="1"/>
      <c r="O23" s="1"/>
      <c r="P23" s="1"/>
    </row>
    <row r="24" spans="1:16" ht="19.5" customHeight="1" x14ac:dyDescent="0.3">
      <c r="A24" s="1"/>
      <c r="B24" s="41"/>
      <c r="C24" s="40" t="s">
        <v>27</v>
      </c>
      <c r="D24" s="39">
        <v>16.5</v>
      </c>
      <c r="E24" s="38">
        <v>33.200000000000003</v>
      </c>
      <c r="F24" s="38">
        <v>69.7</v>
      </c>
      <c r="G24" s="38">
        <v>138.19999999999999</v>
      </c>
      <c r="H24" s="38">
        <v>207.8</v>
      </c>
      <c r="I24" s="37">
        <v>279.5</v>
      </c>
      <c r="J24" s="31"/>
      <c r="K24" s="1"/>
      <c r="L24" s="1"/>
      <c r="M24" s="1"/>
      <c r="N24" s="1"/>
      <c r="O24" s="1"/>
      <c r="P24" s="1"/>
    </row>
    <row r="25" spans="1:16" ht="19.5" customHeight="1" thickBot="1" x14ac:dyDescent="0.35">
      <c r="A25" s="1"/>
      <c r="B25" s="36"/>
      <c r="C25" s="35" t="s">
        <v>26</v>
      </c>
      <c r="D25" s="34">
        <v>19.5</v>
      </c>
      <c r="E25" s="33">
        <v>37.1</v>
      </c>
      <c r="F25" s="33">
        <v>75</v>
      </c>
      <c r="G25" s="33">
        <v>148.5</v>
      </c>
      <c r="H25" s="33">
        <v>219.6</v>
      </c>
      <c r="I25" s="32">
        <v>284.60000000000002</v>
      </c>
      <c r="J25" s="31"/>
      <c r="K25" s="1"/>
      <c r="L25" s="1"/>
      <c r="M25" s="1"/>
      <c r="N25" s="1"/>
      <c r="O25" s="1"/>
      <c r="P25" s="1"/>
    </row>
    <row r="26" spans="1:16" ht="19.5" customHeight="1" thickBot="1" x14ac:dyDescent="0.35">
      <c r="A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9.5" customHeight="1" x14ac:dyDescent="0.3">
      <c r="A27" s="1"/>
      <c r="B27" s="27"/>
      <c r="C27" s="25"/>
      <c r="D27" s="25"/>
      <c r="E27" s="25"/>
      <c r="F27" s="25"/>
      <c r="G27" s="25"/>
      <c r="H27" s="26" t="s">
        <v>25</v>
      </c>
      <c r="I27" s="25"/>
      <c r="J27" s="25"/>
      <c r="K27" s="25"/>
      <c r="L27" s="25"/>
      <c r="M27" s="25"/>
      <c r="N27" s="25"/>
      <c r="O27" s="24"/>
      <c r="P27" s="1"/>
    </row>
    <row r="28" spans="1:16" ht="19.5" customHeight="1" x14ac:dyDescent="0.3">
      <c r="A28" s="1"/>
      <c r="B28" s="23">
        <v>1</v>
      </c>
      <c r="C28" s="22" t="s">
        <v>21</v>
      </c>
      <c r="D28" s="22">
        <v>1</v>
      </c>
      <c r="E28" s="22">
        <v>2</v>
      </c>
      <c r="F28" s="22">
        <v>3</v>
      </c>
      <c r="G28" s="22">
        <v>4</v>
      </c>
      <c r="H28" s="22">
        <v>5</v>
      </c>
      <c r="I28" s="22">
        <v>6</v>
      </c>
      <c r="J28" s="22">
        <v>7</v>
      </c>
      <c r="K28" s="22">
        <v>8</v>
      </c>
      <c r="L28" s="22">
        <v>9</v>
      </c>
      <c r="M28" s="22">
        <v>10</v>
      </c>
      <c r="N28" s="22">
        <v>11</v>
      </c>
      <c r="O28" s="21"/>
      <c r="P28" s="1"/>
    </row>
    <row r="29" spans="1:16" ht="19.5" customHeight="1" x14ac:dyDescent="0.3">
      <c r="A29" s="1"/>
      <c r="B29" s="15">
        <v>2</v>
      </c>
      <c r="C29" s="14" t="s">
        <v>20</v>
      </c>
      <c r="D29" s="8">
        <v>25</v>
      </c>
      <c r="E29" s="8">
        <v>25</v>
      </c>
      <c r="F29" s="8">
        <v>25</v>
      </c>
      <c r="G29" s="8">
        <v>25</v>
      </c>
      <c r="H29" s="8">
        <v>25</v>
      </c>
      <c r="I29" s="8">
        <v>25</v>
      </c>
      <c r="J29" s="8">
        <v>25</v>
      </c>
      <c r="K29" s="8">
        <v>25</v>
      </c>
      <c r="L29" s="8">
        <v>25</v>
      </c>
      <c r="M29" s="8">
        <v>25</v>
      </c>
      <c r="N29" s="8">
        <v>25</v>
      </c>
      <c r="O29" s="19"/>
      <c r="P29" s="1"/>
    </row>
    <row r="30" spans="1:16" ht="19.5" customHeight="1" x14ac:dyDescent="0.3">
      <c r="A30" s="1"/>
      <c r="B30" s="15">
        <v>3</v>
      </c>
      <c r="C30" s="14" t="s">
        <v>24</v>
      </c>
      <c r="D30" s="30">
        <v>1.7549999999999999</v>
      </c>
      <c r="E30" s="8">
        <v>3.51</v>
      </c>
      <c r="F30" s="8">
        <v>5.27</v>
      </c>
      <c r="G30" s="8">
        <v>7.02</v>
      </c>
      <c r="H30" s="8">
        <v>8.7799999999999994</v>
      </c>
      <c r="I30" s="8">
        <v>10.53</v>
      </c>
      <c r="J30" s="8">
        <v>12.29</v>
      </c>
      <c r="K30" s="8">
        <v>14.04</v>
      </c>
      <c r="L30" s="8">
        <v>15.8</v>
      </c>
      <c r="M30" s="8">
        <v>17.55</v>
      </c>
      <c r="N30" s="8" t="s">
        <v>11</v>
      </c>
      <c r="O30" s="19"/>
      <c r="P30" s="1"/>
    </row>
    <row r="31" spans="1:16" ht="19.5" customHeight="1" x14ac:dyDescent="0.3">
      <c r="A31" s="1"/>
      <c r="B31" s="15">
        <v>4</v>
      </c>
      <c r="C31" s="14" t="s">
        <v>18</v>
      </c>
      <c r="D31" s="8">
        <v>2</v>
      </c>
      <c r="E31" s="8">
        <v>3</v>
      </c>
      <c r="F31" s="8">
        <v>4</v>
      </c>
      <c r="G31" s="8">
        <v>4</v>
      </c>
      <c r="H31" s="8">
        <v>4</v>
      </c>
      <c r="I31" s="8">
        <v>4</v>
      </c>
      <c r="J31" s="8">
        <v>4</v>
      </c>
      <c r="K31" s="8">
        <v>4</v>
      </c>
      <c r="L31" s="8" t="s">
        <v>11</v>
      </c>
      <c r="M31" s="8" t="s">
        <v>11</v>
      </c>
      <c r="N31" s="8" t="s">
        <v>11</v>
      </c>
      <c r="O31" s="19"/>
      <c r="P31" s="1"/>
    </row>
    <row r="32" spans="1:16" ht="19.5" customHeight="1" x14ac:dyDescent="0.3">
      <c r="A32" s="1"/>
      <c r="B32" s="15">
        <v>5</v>
      </c>
      <c r="C32" s="14" t="s">
        <v>17</v>
      </c>
      <c r="D32" s="8">
        <v>86</v>
      </c>
      <c r="E32" s="8">
        <v>81</v>
      </c>
      <c r="F32" s="8">
        <v>57</v>
      </c>
      <c r="G32" s="8">
        <v>70</v>
      </c>
      <c r="H32" s="8">
        <v>79</v>
      </c>
      <c r="I32" s="8">
        <v>82</v>
      </c>
      <c r="J32" s="8">
        <v>85</v>
      </c>
      <c r="K32" s="8">
        <v>85</v>
      </c>
      <c r="L32" s="8" t="s">
        <v>11</v>
      </c>
      <c r="M32" s="8" t="s">
        <v>11</v>
      </c>
      <c r="N32" s="8" t="s">
        <v>11</v>
      </c>
      <c r="O32" s="19"/>
      <c r="P32" s="1"/>
    </row>
    <row r="33" spans="1:16" ht="19.5" customHeight="1" x14ac:dyDescent="0.3">
      <c r="A33" s="1"/>
      <c r="B33" s="15">
        <v>6</v>
      </c>
      <c r="C33" s="14" t="s">
        <v>16</v>
      </c>
      <c r="D33" s="8">
        <f t="shared" ref="D33:K33" si="0">D32/100</f>
        <v>0.86</v>
      </c>
      <c r="E33" s="8">
        <f t="shared" si="0"/>
        <v>0.81</v>
      </c>
      <c r="F33" s="8">
        <f t="shared" si="0"/>
        <v>0.56999999999999995</v>
      </c>
      <c r="G33" s="8">
        <f t="shared" si="0"/>
        <v>0.7</v>
      </c>
      <c r="H33" s="8">
        <f t="shared" si="0"/>
        <v>0.79</v>
      </c>
      <c r="I33" s="8">
        <f t="shared" si="0"/>
        <v>0.82</v>
      </c>
      <c r="J33" s="8">
        <f t="shared" si="0"/>
        <v>0.85</v>
      </c>
      <c r="K33" s="8">
        <f t="shared" si="0"/>
        <v>0.85</v>
      </c>
      <c r="L33" s="8" t="s">
        <v>11</v>
      </c>
      <c r="M33" s="8" t="s">
        <v>11</v>
      </c>
      <c r="N33" s="8" t="s">
        <v>11</v>
      </c>
      <c r="O33" s="19"/>
      <c r="P33" s="1"/>
    </row>
    <row r="34" spans="1:16" ht="19.5" customHeight="1" x14ac:dyDescent="0.3">
      <c r="A34" s="1"/>
      <c r="B34" s="15">
        <v>7</v>
      </c>
      <c r="C34" s="16" t="s">
        <v>23</v>
      </c>
      <c r="D34" s="29">
        <f>D33*E24</f>
        <v>28.552000000000003</v>
      </c>
      <c r="E34" s="29">
        <f>E33*F24</f>
        <v>56.457000000000008</v>
      </c>
      <c r="F34" s="29">
        <f>F33*G24</f>
        <v>78.773999999999987</v>
      </c>
      <c r="G34" s="29">
        <f>G33*G24</f>
        <v>96.739999999999981</v>
      </c>
      <c r="H34" s="29">
        <f>H33*G24</f>
        <v>109.178</v>
      </c>
      <c r="I34" s="29">
        <f>I33*G24</f>
        <v>113.32399999999998</v>
      </c>
      <c r="J34" s="29">
        <f>J33*G24</f>
        <v>117.46999999999998</v>
      </c>
      <c r="K34" s="29">
        <f>K33*G24</f>
        <v>117.46999999999998</v>
      </c>
      <c r="L34" s="8" t="s">
        <v>11</v>
      </c>
      <c r="M34" s="8" t="s">
        <v>11</v>
      </c>
      <c r="N34" s="8" t="s">
        <v>11</v>
      </c>
      <c r="O34" s="19"/>
      <c r="P34" s="1"/>
    </row>
    <row r="35" spans="1:16" ht="19.5" customHeight="1" x14ac:dyDescent="0.3">
      <c r="A35" s="1"/>
      <c r="B35" s="15">
        <v>8</v>
      </c>
      <c r="C35" s="14" t="s">
        <v>14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 t="s">
        <v>11</v>
      </c>
      <c r="M35" s="8" t="s">
        <v>11</v>
      </c>
      <c r="N35" s="8" t="s">
        <v>11</v>
      </c>
      <c r="O35" s="19"/>
      <c r="P35" s="1"/>
    </row>
    <row r="36" spans="1:16" ht="19.5" customHeight="1" x14ac:dyDescent="0.3">
      <c r="A36" s="1"/>
      <c r="B36" s="15">
        <v>9</v>
      </c>
      <c r="C36" s="14" t="s">
        <v>13</v>
      </c>
      <c r="D36" s="29">
        <f t="shared" ref="D36:K36" si="1">D34-D35</f>
        <v>28.552000000000003</v>
      </c>
      <c r="E36" s="29">
        <f t="shared" si="1"/>
        <v>56.457000000000008</v>
      </c>
      <c r="F36" s="29">
        <f t="shared" si="1"/>
        <v>78.773999999999987</v>
      </c>
      <c r="G36" s="29">
        <f t="shared" si="1"/>
        <v>96.739999999999981</v>
      </c>
      <c r="H36" s="29">
        <f t="shared" si="1"/>
        <v>109.178</v>
      </c>
      <c r="I36" s="29">
        <f t="shared" si="1"/>
        <v>113.32399999999998</v>
      </c>
      <c r="J36" s="29">
        <f t="shared" si="1"/>
        <v>117.46999999999998</v>
      </c>
      <c r="K36" s="29">
        <f t="shared" si="1"/>
        <v>117.46999999999998</v>
      </c>
      <c r="L36" s="8" t="s">
        <v>11</v>
      </c>
      <c r="M36" s="8" t="s">
        <v>11</v>
      </c>
      <c r="N36" s="8" t="s">
        <v>11</v>
      </c>
      <c r="O36" s="19"/>
      <c r="P36" s="1"/>
    </row>
    <row r="37" spans="1:16" ht="19.5" customHeight="1" thickBot="1" x14ac:dyDescent="0.35">
      <c r="A37" s="1"/>
      <c r="B37" s="12">
        <v>10</v>
      </c>
      <c r="C37" s="11" t="s">
        <v>12</v>
      </c>
      <c r="D37" s="10"/>
      <c r="E37" s="10"/>
      <c r="F37" s="10"/>
      <c r="G37" s="10"/>
      <c r="H37" s="10"/>
      <c r="I37" s="10"/>
      <c r="J37" s="10"/>
      <c r="K37" s="10"/>
      <c r="L37" s="8" t="s">
        <v>11</v>
      </c>
      <c r="M37" s="8" t="s">
        <v>11</v>
      </c>
      <c r="N37" s="8" t="s">
        <v>11</v>
      </c>
      <c r="O37" s="28"/>
      <c r="P37" s="1"/>
    </row>
    <row r="38" spans="1:16" ht="19.5" customHeight="1" x14ac:dyDescent="0.3">
      <c r="A38" s="1"/>
      <c r="B38" s="1"/>
      <c r="C38" s="1"/>
      <c r="D38" s="1"/>
      <c r="E38" s="6" t="s">
        <v>10</v>
      </c>
      <c r="F38" s="3"/>
      <c r="G38" s="2" t="s">
        <v>8</v>
      </c>
      <c r="H38" s="1"/>
      <c r="I38" s="1"/>
      <c r="J38" s="1"/>
      <c r="K38" s="6" t="s">
        <v>9</v>
      </c>
      <c r="L38" s="3"/>
      <c r="M38" s="2" t="s">
        <v>8</v>
      </c>
      <c r="N38" s="1"/>
      <c r="O38" s="1"/>
      <c r="P38" s="1"/>
    </row>
    <row r="39" spans="1:16" ht="19.5" customHeight="1" thickBo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9.5" customHeight="1" x14ac:dyDescent="0.3">
      <c r="A40" s="1"/>
      <c r="B40" s="27"/>
      <c r="C40" s="25"/>
      <c r="D40" s="25"/>
      <c r="E40" s="25"/>
      <c r="F40" s="25"/>
      <c r="G40" s="25"/>
      <c r="H40" s="26" t="s">
        <v>22</v>
      </c>
      <c r="I40" s="25"/>
      <c r="J40" s="25"/>
      <c r="K40" s="25"/>
      <c r="L40" s="25"/>
      <c r="M40" s="25"/>
      <c r="N40" s="25"/>
      <c r="O40" s="24"/>
      <c r="P40" s="1"/>
    </row>
    <row r="41" spans="1:16" ht="19.5" customHeight="1" x14ac:dyDescent="0.3">
      <c r="A41" s="1"/>
      <c r="B41" s="23">
        <v>1</v>
      </c>
      <c r="C41" s="22" t="s">
        <v>21</v>
      </c>
      <c r="D41" s="22">
        <v>1</v>
      </c>
      <c r="E41" s="22">
        <v>2</v>
      </c>
      <c r="F41" s="22">
        <v>3</v>
      </c>
      <c r="G41" s="22">
        <v>4</v>
      </c>
      <c r="H41" s="22">
        <v>5</v>
      </c>
      <c r="I41" s="22">
        <v>6</v>
      </c>
      <c r="J41" s="22">
        <v>7</v>
      </c>
      <c r="K41" s="22">
        <v>8</v>
      </c>
      <c r="L41" s="22">
        <v>9</v>
      </c>
      <c r="M41" s="22">
        <v>10</v>
      </c>
      <c r="N41" s="22">
        <v>11</v>
      </c>
      <c r="O41" s="21"/>
      <c r="P41" s="1"/>
    </row>
    <row r="42" spans="1:16" ht="19.5" customHeight="1" x14ac:dyDescent="0.3">
      <c r="A42" s="1"/>
      <c r="B42" s="15">
        <v>2</v>
      </c>
      <c r="C42" s="14" t="s">
        <v>20</v>
      </c>
      <c r="D42" s="20">
        <v>25</v>
      </c>
      <c r="E42" s="20">
        <v>25</v>
      </c>
      <c r="F42" s="20">
        <v>25</v>
      </c>
      <c r="G42" s="20">
        <v>25</v>
      </c>
      <c r="H42" s="20">
        <v>25</v>
      </c>
      <c r="I42" s="20">
        <v>25</v>
      </c>
      <c r="J42" s="20">
        <v>25</v>
      </c>
      <c r="K42" s="20">
        <v>25</v>
      </c>
      <c r="L42" s="20">
        <v>25</v>
      </c>
      <c r="M42" s="20">
        <v>25</v>
      </c>
      <c r="N42" s="20">
        <v>25</v>
      </c>
      <c r="O42" s="19"/>
      <c r="P42" s="1"/>
    </row>
    <row r="43" spans="1:16" ht="19.5" customHeight="1" x14ac:dyDescent="0.3">
      <c r="A43" s="1"/>
      <c r="B43" s="15">
        <v>3</v>
      </c>
      <c r="C43" s="18" t="s">
        <v>19</v>
      </c>
      <c r="D43" s="8">
        <v>1.5</v>
      </c>
      <c r="E43" s="8">
        <v>3.01</v>
      </c>
      <c r="F43" s="8">
        <v>4.5199999999999996</v>
      </c>
      <c r="G43" s="8">
        <v>6.02</v>
      </c>
      <c r="H43" s="8">
        <v>7.53</v>
      </c>
      <c r="I43" s="8">
        <v>9.0299999999999994</v>
      </c>
      <c r="J43" s="8">
        <v>10.54</v>
      </c>
      <c r="K43" s="8">
        <v>12.04</v>
      </c>
      <c r="L43" s="8">
        <v>13.55</v>
      </c>
      <c r="M43" s="9">
        <v>15.05</v>
      </c>
      <c r="N43" s="8" t="s">
        <v>11</v>
      </c>
      <c r="O43" s="13"/>
      <c r="P43" s="1"/>
    </row>
    <row r="44" spans="1:16" ht="19.5" customHeight="1" x14ac:dyDescent="0.3">
      <c r="A44" s="1"/>
      <c r="B44" s="15">
        <v>4</v>
      </c>
      <c r="C44" s="14" t="s">
        <v>18</v>
      </c>
      <c r="D44" s="17">
        <v>1</v>
      </c>
      <c r="E44" s="17">
        <v>3</v>
      </c>
      <c r="F44" s="17">
        <v>3</v>
      </c>
      <c r="G44" s="17">
        <v>3</v>
      </c>
      <c r="H44" s="17">
        <v>4</v>
      </c>
      <c r="I44" s="17">
        <v>4</v>
      </c>
      <c r="J44" s="17">
        <v>4</v>
      </c>
      <c r="K44" s="17">
        <v>4</v>
      </c>
      <c r="L44" s="17">
        <v>4</v>
      </c>
      <c r="M44" s="9" t="s">
        <v>11</v>
      </c>
      <c r="N44" s="8" t="s">
        <v>11</v>
      </c>
      <c r="O44" s="13"/>
      <c r="P44" s="1"/>
    </row>
    <row r="45" spans="1:16" ht="19.5" customHeight="1" x14ac:dyDescent="0.3">
      <c r="A45" s="1"/>
      <c r="B45" s="15">
        <v>5</v>
      </c>
      <c r="C45" s="14" t="s">
        <v>17</v>
      </c>
      <c r="D45" s="8">
        <v>90.05</v>
      </c>
      <c r="E45" s="8">
        <v>55.5</v>
      </c>
      <c r="F45" s="8">
        <v>76</v>
      </c>
      <c r="G45" s="8">
        <v>88</v>
      </c>
      <c r="H45" s="8">
        <v>47.5</v>
      </c>
      <c r="I45" s="8">
        <v>49</v>
      </c>
      <c r="J45" s="8">
        <v>50</v>
      </c>
      <c r="K45" s="8">
        <v>50.05</v>
      </c>
      <c r="L45" s="8">
        <v>51</v>
      </c>
      <c r="M45" s="9" t="s">
        <v>11</v>
      </c>
      <c r="N45" s="8" t="s">
        <v>11</v>
      </c>
      <c r="O45" s="13"/>
      <c r="P45" s="1"/>
    </row>
    <row r="46" spans="1:16" ht="19.5" customHeight="1" x14ac:dyDescent="0.3">
      <c r="A46" s="1"/>
      <c r="B46" s="15">
        <v>6</v>
      </c>
      <c r="C46" s="14" t="s">
        <v>16</v>
      </c>
      <c r="D46" s="8">
        <f t="shared" ref="D46:L46" si="2">D45/100</f>
        <v>0.90049999999999997</v>
      </c>
      <c r="E46" s="8">
        <f t="shared" si="2"/>
        <v>0.55500000000000005</v>
      </c>
      <c r="F46" s="8">
        <f t="shared" si="2"/>
        <v>0.76</v>
      </c>
      <c r="G46" s="8">
        <f t="shared" si="2"/>
        <v>0.88</v>
      </c>
      <c r="H46" s="8">
        <f t="shared" si="2"/>
        <v>0.47499999999999998</v>
      </c>
      <c r="I46" s="8">
        <f t="shared" si="2"/>
        <v>0.49</v>
      </c>
      <c r="J46" s="8">
        <f t="shared" si="2"/>
        <v>0.5</v>
      </c>
      <c r="K46" s="8">
        <f t="shared" si="2"/>
        <v>0.50049999999999994</v>
      </c>
      <c r="L46" s="8">
        <f t="shared" si="2"/>
        <v>0.51</v>
      </c>
      <c r="M46" s="9" t="s">
        <v>11</v>
      </c>
      <c r="N46" s="8" t="s">
        <v>11</v>
      </c>
      <c r="O46" s="13"/>
      <c r="P46" s="1"/>
    </row>
    <row r="47" spans="1:16" ht="19.5" customHeight="1" x14ac:dyDescent="0.3">
      <c r="A47" s="1"/>
      <c r="B47" s="15">
        <v>7</v>
      </c>
      <c r="C47" s="16" t="s">
        <v>15</v>
      </c>
      <c r="D47" s="8">
        <f>D46*D25</f>
        <v>17.559750000000001</v>
      </c>
      <c r="E47" s="8">
        <f>E46*F25</f>
        <v>41.625000000000007</v>
      </c>
      <c r="F47" s="8">
        <f>F46*F25</f>
        <v>57</v>
      </c>
      <c r="G47" s="8">
        <f>G46*F25</f>
        <v>66</v>
      </c>
      <c r="H47" s="8">
        <f>H46*G25</f>
        <v>70.537499999999994</v>
      </c>
      <c r="I47" s="8">
        <f>I46*G25</f>
        <v>72.765000000000001</v>
      </c>
      <c r="J47" s="8">
        <f>J46*G25</f>
        <v>74.25</v>
      </c>
      <c r="K47" s="8">
        <f>K46*G25</f>
        <v>74.324249999999992</v>
      </c>
      <c r="L47" s="8">
        <f>L46*G25</f>
        <v>75.734999999999999</v>
      </c>
      <c r="M47" s="9" t="s">
        <v>11</v>
      </c>
      <c r="N47" s="8" t="s">
        <v>11</v>
      </c>
      <c r="O47" s="13"/>
      <c r="P47" s="1"/>
    </row>
    <row r="48" spans="1:16" ht="19.5" customHeight="1" x14ac:dyDescent="0.3">
      <c r="A48" s="1"/>
      <c r="B48" s="15">
        <v>8</v>
      </c>
      <c r="C48" s="14" t="s">
        <v>14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9" t="s">
        <v>11</v>
      </c>
      <c r="N48" s="8" t="s">
        <v>11</v>
      </c>
      <c r="O48" s="13"/>
      <c r="P48" s="1"/>
    </row>
    <row r="49" spans="1:16" ht="19.5" customHeight="1" x14ac:dyDescent="0.3">
      <c r="A49" s="1"/>
      <c r="B49" s="15">
        <v>9</v>
      </c>
      <c r="C49" s="14" t="s">
        <v>13</v>
      </c>
      <c r="D49" s="8">
        <f t="shared" ref="D49:L49" si="3">D47-D48</f>
        <v>17.559750000000001</v>
      </c>
      <c r="E49" s="8">
        <f t="shared" si="3"/>
        <v>41.625000000000007</v>
      </c>
      <c r="F49" s="8">
        <f t="shared" si="3"/>
        <v>57</v>
      </c>
      <c r="G49" s="8">
        <f t="shared" si="3"/>
        <v>66</v>
      </c>
      <c r="H49" s="8">
        <f t="shared" si="3"/>
        <v>70.537499999999994</v>
      </c>
      <c r="I49" s="8">
        <f t="shared" si="3"/>
        <v>72.765000000000001</v>
      </c>
      <c r="J49" s="8">
        <f t="shared" si="3"/>
        <v>74.25</v>
      </c>
      <c r="K49" s="8">
        <f t="shared" si="3"/>
        <v>74.324249999999992</v>
      </c>
      <c r="L49" s="8">
        <f t="shared" si="3"/>
        <v>75.734999999999999</v>
      </c>
      <c r="M49" s="9" t="s">
        <v>11</v>
      </c>
      <c r="N49" s="8" t="s">
        <v>11</v>
      </c>
      <c r="O49" s="13"/>
      <c r="P49" s="1"/>
    </row>
    <row r="50" spans="1:16" ht="19.5" customHeight="1" thickBot="1" x14ac:dyDescent="0.35">
      <c r="A50" s="1"/>
      <c r="B50" s="12">
        <v>10</v>
      </c>
      <c r="C50" s="11" t="s">
        <v>12</v>
      </c>
      <c r="D50" s="10"/>
      <c r="E50" s="10"/>
      <c r="F50" s="10"/>
      <c r="G50" s="10"/>
      <c r="H50" s="10"/>
      <c r="I50" s="10"/>
      <c r="J50" s="10"/>
      <c r="K50" s="10"/>
      <c r="L50" s="10"/>
      <c r="M50" s="9" t="s">
        <v>11</v>
      </c>
      <c r="N50" s="8" t="s">
        <v>11</v>
      </c>
      <c r="O50" s="7"/>
      <c r="P50" s="1"/>
    </row>
    <row r="51" spans="1:16" ht="19.5" customHeight="1" x14ac:dyDescent="0.3">
      <c r="A51" s="1"/>
      <c r="B51" s="1"/>
      <c r="C51" s="1"/>
      <c r="D51" s="1"/>
      <c r="E51" s="6" t="s">
        <v>10</v>
      </c>
      <c r="F51" s="3"/>
      <c r="G51" s="2" t="s">
        <v>8</v>
      </c>
      <c r="H51" s="1"/>
      <c r="I51" s="1"/>
      <c r="J51" s="1"/>
      <c r="K51" s="6" t="s">
        <v>9</v>
      </c>
      <c r="L51" s="3"/>
      <c r="M51" s="2" t="s">
        <v>8</v>
      </c>
      <c r="N51" s="1"/>
      <c r="O51" s="1"/>
      <c r="P51" s="1"/>
    </row>
    <row r="52" spans="1:16" ht="19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9.5" customHeight="1" x14ac:dyDescent="0.3">
      <c r="A53" s="1"/>
      <c r="B53" s="1"/>
      <c r="C53" s="1"/>
      <c r="D53" s="2"/>
      <c r="E53" s="4" t="s">
        <v>7</v>
      </c>
      <c r="F53" s="3"/>
      <c r="G53" s="2"/>
      <c r="H53" s="2"/>
      <c r="I53" s="2"/>
      <c r="J53" s="4" t="s">
        <v>6</v>
      </c>
      <c r="K53" s="3"/>
      <c r="L53" s="2"/>
      <c r="M53" s="2"/>
      <c r="N53" s="2"/>
      <c r="O53" s="2"/>
      <c r="P53" s="1"/>
    </row>
    <row r="54" spans="1:16" ht="19.5" customHeight="1" x14ac:dyDescent="0.3">
      <c r="A54" s="1"/>
      <c r="B54" s="1"/>
      <c r="C54" s="1"/>
      <c r="D54" s="2"/>
      <c r="E54" s="4" t="s">
        <v>5</v>
      </c>
      <c r="F54" s="3"/>
      <c r="G54" s="2"/>
      <c r="H54" s="2"/>
      <c r="I54" s="2"/>
      <c r="J54" s="4" t="s">
        <v>4</v>
      </c>
      <c r="K54" s="5"/>
      <c r="L54" s="2" t="s">
        <v>3</v>
      </c>
      <c r="M54" s="2"/>
      <c r="N54" s="2"/>
      <c r="O54" s="2"/>
      <c r="P54" s="1"/>
    </row>
    <row r="55" spans="1:16" ht="19.5" customHeight="1" x14ac:dyDescent="0.3">
      <c r="A55" s="1"/>
      <c r="B55" s="1"/>
      <c r="C55" s="1"/>
      <c r="D55" s="2"/>
      <c r="E55" s="4" t="s">
        <v>2</v>
      </c>
      <c r="F55" s="3"/>
      <c r="G55" s="2"/>
      <c r="H55" s="2"/>
      <c r="I55" s="2"/>
      <c r="J55" s="4" t="s">
        <v>1</v>
      </c>
      <c r="K55" s="3"/>
      <c r="L55" s="3"/>
      <c r="M55" s="3"/>
      <c r="N55" s="3"/>
      <c r="O55" s="2" t="s">
        <v>0</v>
      </c>
      <c r="P55" s="1"/>
    </row>
    <row r="56" spans="1:1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</sheetData>
  <mergeCells count="18">
    <mergeCell ref="K10:L10"/>
    <mergeCell ref="K11:L11"/>
    <mergeCell ref="K12:L12"/>
    <mergeCell ref="K4:L4"/>
    <mergeCell ref="K5:L5"/>
    <mergeCell ref="K6:L6"/>
    <mergeCell ref="K7:L7"/>
    <mergeCell ref="K8:L8"/>
    <mergeCell ref="K9:L9"/>
    <mergeCell ref="D9:J9"/>
    <mergeCell ref="D10:J10"/>
    <mergeCell ref="D11:J11"/>
    <mergeCell ref="D12:J12"/>
    <mergeCell ref="D4:J4"/>
    <mergeCell ref="D5:J5"/>
    <mergeCell ref="D6:J6"/>
    <mergeCell ref="D7:J7"/>
    <mergeCell ref="D8:J8"/>
  </mergeCells>
  <pageMargins left="0.7" right="0.7" top="0.75" bottom="0.75" header="0.3" footer="0.3"/>
  <pageSetup scale="54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3dc6394095b964865e53e7b2f86376f3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51e91dfbd7724d05e187a352689333d2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06B463-3F24-44A9-AE16-83BF16E3A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E3A586-C6AF-4661-B24A-C54F17E759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9ECEB5-DF0D-43DD-B02E-A420F63E8DB5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Flow bench 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Angel Stanley (2300932)</cp:lastModifiedBy>
  <cp:revision/>
  <dcterms:created xsi:type="dcterms:W3CDTF">2022-03-10T10:37:56Z</dcterms:created>
  <dcterms:modified xsi:type="dcterms:W3CDTF">2026-07-25T15:46:32Z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