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ocuments\"/>
    </mc:Choice>
  </mc:AlternateContent>
  <xr:revisionPtr revIDLastSave="0" documentId="13_ncr:1_{EAC06A88-79E5-4300-AAF2-A5742926CB49}" xr6:coauthVersionLast="47" xr6:coauthVersionMax="47" xr10:uidLastSave="{00000000-0000-0000-0000-000000000000}"/>
  <bookViews>
    <workbookView xWindow="-98" yWindow="-98" windowWidth="22695" windowHeight="15196" activeTab="1" xr2:uid="{BBC1FF5B-B796-4218-B433-4D85190E46E7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2" l="1"/>
  <c r="F20" i="2"/>
  <c r="F21" i="2"/>
  <c r="F22" i="2"/>
  <c r="E23" i="2"/>
  <c r="E22" i="2"/>
  <c r="E21" i="2"/>
  <c r="E20" i="2"/>
  <c r="G10" i="2"/>
  <c r="E17" i="2"/>
  <c r="G17" i="2" s="1"/>
  <c r="E2" i="2"/>
  <c r="E6" i="2"/>
  <c r="E8" i="2"/>
  <c r="G8" i="2" s="1"/>
  <c r="E13" i="2"/>
  <c r="E3" i="2"/>
  <c r="E14" i="2"/>
  <c r="E16" i="2"/>
  <c r="G16" i="2" s="1"/>
  <c r="E5" i="2"/>
  <c r="E9" i="2"/>
  <c r="E11" i="2"/>
  <c r="E7" i="2"/>
  <c r="E4" i="2"/>
  <c r="G4" i="2" s="1"/>
  <c r="G2" i="2" l="1"/>
  <c r="G5" i="2"/>
  <c r="G14" i="2"/>
  <c r="G3" i="2"/>
  <c r="G11" i="2"/>
  <c r="G9" i="2"/>
  <c r="G6" i="2"/>
  <c r="G15" i="2"/>
  <c r="G7" i="2"/>
  <c r="G12" i="2"/>
  <c r="G13" i="2"/>
</calcChain>
</file>

<file path=xl/sharedStrings.xml><?xml version="1.0" encoding="utf-8"?>
<sst xmlns="http://schemas.openxmlformats.org/spreadsheetml/2006/main" count="156" uniqueCount="84">
  <si>
    <t>1800933/2</t>
  </si>
  <si>
    <t>DYKE</t>
  </si>
  <si>
    <t xml:space="preserve">IWAN    </t>
  </si>
  <si>
    <t>1800933@student.uwtsd.ac.uk</t>
  </si>
  <si>
    <t>BSC2-PT</t>
  </si>
  <si>
    <t>DA6CDI</t>
  </si>
  <si>
    <t>1903738/1</t>
  </si>
  <si>
    <t>PERRY</t>
  </si>
  <si>
    <t xml:space="preserve">JOSH    </t>
  </si>
  <si>
    <t>1903738@student.uwtsd.ac.uk</t>
  </si>
  <si>
    <t>BSC4F</t>
  </si>
  <si>
    <t>CDIFD</t>
  </si>
  <si>
    <t>1918576/2</t>
  </si>
  <si>
    <t>WINDSOR</t>
  </si>
  <si>
    <t xml:space="preserve">KAREN ANNE  </t>
  </si>
  <si>
    <t>1918576@student.uwtsd.ac.uk</t>
  </si>
  <si>
    <t>2001127/1</t>
  </si>
  <si>
    <t>AGUILAR</t>
  </si>
  <si>
    <t xml:space="preserve">GEMINIANO    </t>
  </si>
  <si>
    <t>2001127@student.uwtsd.ac.uk</t>
  </si>
  <si>
    <t>BSC</t>
  </si>
  <si>
    <t>SECSH</t>
  </si>
  <si>
    <t>2003557/1</t>
  </si>
  <si>
    <t>GAYLARD</t>
  </si>
  <si>
    <t xml:space="preserve">BENJAMIN    </t>
  </si>
  <si>
    <t>2003557@student.uwtsd.ac.uk</t>
  </si>
  <si>
    <t>2003924/1</t>
  </si>
  <si>
    <t>KENNEDY</t>
  </si>
  <si>
    <t xml:space="preserve">AVA FAYE  </t>
  </si>
  <si>
    <t>2003924@student.uwtsd.ac.uk</t>
  </si>
  <si>
    <t>2003948/2</t>
  </si>
  <si>
    <t>SIMONS</t>
  </si>
  <si>
    <t xml:space="preserve">ASHLEIGH JOSEPH  </t>
  </si>
  <si>
    <t>2003948@student.uwtsd.ac.uk</t>
  </si>
  <si>
    <t>CDISH</t>
  </si>
  <si>
    <t>2011907/2</t>
  </si>
  <si>
    <t>ARCHER</t>
  </si>
  <si>
    <t xml:space="preserve">JOSH FRANCIS  </t>
  </si>
  <si>
    <t>2011907@student.uwtsd.ac.uk</t>
  </si>
  <si>
    <t>DA6SEC</t>
  </si>
  <si>
    <t>2014801/2</t>
  </si>
  <si>
    <t>THOMAS</t>
  </si>
  <si>
    <t xml:space="preserve">DYLAN EMYR  </t>
  </si>
  <si>
    <t>2014801@student.uwtsd.ac.uk</t>
  </si>
  <si>
    <t>2023509/2</t>
  </si>
  <si>
    <t>WALL</t>
  </si>
  <si>
    <t>TIRION JANE BAKER</t>
  </si>
  <si>
    <t>2023509@student.uwtsd.ac.uk</t>
  </si>
  <si>
    <t>2101242/1</t>
  </si>
  <si>
    <t>WILKINS</t>
  </si>
  <si>
    <t xml:space="preserve">STEFFAN    </t>
  </si>
  <si>
    <t>2101242@student.uwtsd.ac.uk</t>
  </si>
  <si>
    <t>DGCSH</t>
  </si>
  <si>
    <t>2108660/3</t>
  </si>
  <si>
    <t>FREW</t>
  </si>
  <si>
    <t xml:space="preserve">JAMES    </t>
  </si>
  <si>
    <t>2108660@student.uwtsd.ac.uk</t>
  </si>
  <si>
    <t>BSC-PT</t>
  </si>
  <si>
    <t>2108732/1</t>
  </si>
  <si>
    <t>NIGHTINGALE</t>
  </si>
  <si>
    <t xml:space="preserve">KIAN LEVI  </t>
  </si>
  <si>
    <t>2108732@student.uwtsd.ac.uk</t>
  </si>
  <si>
    <t>2112389/1</t>
  </si>
  <si>
    <t>PIECKO</t>
  </si>
  <si>
    <t xml:space="preserve">JOSHUA    </t>
  </si>
  <si>
    <t>2112389@student.uwtsd.ac.uk</t>
  </si>
  <si>
    <t>2114454/1</t>
  </si>
  <si>
    <t>RAVEENTHIRAN</t>
  </si>
  <si>
    <t xml:space="preserve">SAMEERAN    </t>
  </si>
  <si>
    <t>2114454@student.uwtsd.ac.uk</t>
  </si>
  <si>
    <t>2116435/2</t>
  </si>
  <si>
    <t>HUGHES</t>
  </si>
  <si>
    <t>RHYS HARRI MADDOCK</t>
  </si>
  <si>
    <t>2116435@student.uwtsd.ac.uk</t>
  </si>
  <si>
    <t>ACOSH</t>
  </si>
  <si>
    <t>Exam/75</t>
  </si>
  <si>
    <t>Exam%</t>
  </si>
  <si>
    <t>Assign%</t>
  </si>
  <si>
    <t>Total</t>
  </si>
  <si>
    <t>Resit 1 May 2024</t>
  </si>
  <si>
    <t>max</t>
  </si>
  <si>
    <t>min</t>
  </si>
  <si>
    <t>avg inc zeros</t>
  </si>
  <si>
    <t>stddev in zeros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</si>
</sst>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u/>
      <sz val="8"/>
      <color rgb="FF0000FF"/>
      <name val="Segoe UI"/>
    </font>
    <font>
      <sz val="8"/>
      <color rgb="FF000000"/>
      <name val="Segoe UI"/>
    </font>
    <font>
      <sz val="1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rgb="FFF5F5F5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1" fillId="3" borderId="1" xfId="0" applyFont="1" applyFill="1" applyBorder="1" applyAlignment="1">
      <alignment vertical="top" wrapText="1" readingOrder="1"/>
    </xf>
    <xf numFmtId="0" fontId="2" fillId="3" borderId="1" xfId="0" applyFont="1" applyFill="1" applyBorder="1" applyAlignment="1">
      <alignment vertical="top" wrapText="1" readingOrder="1"/>
    </xf>
    <xf numFmtId="0" fontId="2" fillId="4" borderId="1" xfId="0" applyFont="1" applyFill="1" applyBorder="1" applyAlignment="1">
      <alignment vertical="top" wrapText="1" readingOrder="1"/>
    </xf>
    <xf numFmtId="0" fontId="2" fillId="5" borderId="1" xfId="0" applyFont="1" applyFill="1" applyBorder="1" applyAlignment="1">
      <alignment vertical="top" wrapText="1" readingOrder="1"/>
    </xf>
    <xf numFmtId="0" fontId="2" fillId="3" borderId="0" xfId="0" applyFont="1" applyFill="1" applyAlignment="1">
      <alignment vertical="top" wrapText="1" readingOrder="1"/>
    </xf>
    <xf numFmtId="0" fontId="1" fillId="3" borderId="0" xfId="0" applyFont="1" applyFill="1" applyAlignment="1">
      <alignment vertical="top" wrapText="1" readingOrder="1"/>
    </xf>
    <xf numFmtId="0" fontId="0" fillId="0" borderId="1" xfId="0" applyBorder="1"/>
    <xf numFmtId="0" fontId="1" fillId="2" borderId="0" xfId="0" applyFont="1" applyFill="1" applyAlignment="1">
      <alignment vertical="top" wrapText="1" readingOrder="1"/>
    </xf>
    <xf numFmtId="0" fontId="2" fillId="2" borderId="0" xfId="0" applyFont="1" applyFill="1" applyAlignment="1">
      <alignment vertical="top" wrapText="1" readingOrder="1"/>
    </xf>
    <xf numFmtId="9" fontId="0" fillId="0" borderId="1" xfId="0" applyNumberFormat="1" applyBorder="1"/>
    <xf numFmtId="0" fontId="2" fillId="4" borderId="0" xfId="0" applyFont="1" applyFill="1" applyAlignment="1">
      <alignment vertical="top" wrapText="1" readingOrder="1"/>
    </xf>
    <xf numFmtId="0" fontId="2" fillId="2" borderId="3" xfId="0" applyFont="1" applyFill="1" applyBorder="1" applyAlignment="1">
      <alignment vertical="top" wrapText="1" readingOrder="1"/>
    </xf>
    <xf numFmtId="0" fontId="2" fillId="3" borderId="3" xfId="0" applyFont="1" applyFill="1" applyBorder="1" applyAlignment="1">
      <alignment vertical="top" wrapText="1" readingOrder="1"/>
    </xf>
    <xf numFmtId="0" fontId="0" fillId="0" borderId="3" xfId="0" applyBorder="1"/>
    <xf numFmtId="0" fontId="2" fillId="6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3" fillId="0" borderId="2" xfId="0" applyFont="1" applyBorder="1" applyAlignment="1">
      <alignment vertical="top" wrapText="1"/>
    </xf>
    <xf numFmtId="0" fontId="2" fillId="3" borderId="1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1190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108732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918576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3948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08660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90373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11643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800933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3924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124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003557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114454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023509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001127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014801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112389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1190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108732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918576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3948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08660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903738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11643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800933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3924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124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003557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114454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023509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2001127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014801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112389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9303B-13C3-4246-9792-B6368A5806E3}">
  <dimension ref="A1:G16"/>
  <sheetViews>
    <sheetView workbookViewId="0">
      <selection sqref="A1:G16"/>
    </sheetView>
  </sheetViews>
  <sheetFormatPr defaultRowHeight="14.25"/>
  <sheetData>
    <row r="1" spans="1:7" ht="38.25">
      <c r="A1" s="1" t="s">
        <v>0</v>
      </c>
      <c r="B1" s="18" t="s">
        <v>1</v>
      </c>
      <c r="C1" s="19"/>
      <c r="D1" s="2" t="s">
        <v>2</v>
      </c>
      <c r="E1" s="1" t="s">
        <v>3</v>
      </c>
      <c r="F1" s="2" t="s">
        <v>4</v>
      </c>
      <c r="G1" s="2" t="s">
        <v>5</v>
      </c>
    </row>
    <row r="2" spans="1:7" ht="38.25">
      <c r="A2" s="3" t="s">
        <v>6</v>
      </c>
      <c r="B2" s="20" t="s">
        <v>7</v>
      </c>
      <c r="C2" s="19"/>
      <c r="D2" s="4" t="s">
        <v>8</v>
      </c>
      <c r="E2" s="3" t="s">
        <v>9</v>
      </c>
      <c r="F2" s="4" t="s">
        <v>10</v>
      </c>
      <c r="G2" s="4" t="s">
        <v>11</v>
      </c>
    </row>
    <row r="3" spans="1:7" ht="38.25">
      <c r="A3" s="1" t="s">
        <v>12</v>
      </c>
      <c r="B3" s="18" t="s">
        <v>13</v>
      </c>
      <c r="C3" s="19"/>
      <c r="D3" s="2" t="s">
        <v>14</v>
      </c>
      <c r="E3" s="1" t="s">
        <v>15</v>
      </c>
      <c r="F3" s="2" t="s">
        <v>4</v>
      </c>
      <c r="G3" s="2" t="s">
        <v>5</v>
      </c>
    </row>
    <row r="4" spans="1:7" ht="38.25">
      <c r="A4" s="3" t="s">
        <v>16</v>
      </c>
      <c r="B4" s="20" t="s">
        <v>17</v>
      </c>
      <c r="C4" s="19"/>
      <c r="D4" s="4" t="s">
        <v>18</v>
      </c>
      <c r="E4" s="3" t="s">
        <v>19</v>
      </c>
      <c r="F4" s="4" t="s">
        <v>20</v>
      </c>
      <c r="G4" s="4" t="s">
        <v>21</v>
      </c>
    </row>
    <row r="5" spans="1:7" ht="38.25">
      <c r="A5" s="1" t="s">
        <v>22</v>
      </c>
      <c r="B5" s="18" t="s">
        <v>23</v>
      </c>
      <c r="C5" s="19"/>
      <c r="D5" s="2" t="s">
        <v>24</v>
      </c>
      <c r="E5" s="1" t="s">
        <v>25</v>
      </c>
      <c r="F5" s="2" t="s">
        <v>10</v>
      </c>
      <c r="G5" s="2" t="s">
        <v>11</v>
      </c>
    </row>
    <row r="6" spans="1:7" ht="38.25">
      <c r="A6" s="3" t="s">
        <v>26</v>
      </c>
      <c r="B6" s="20" t="s">
        <v>27</v>
      </c>
      <c r="C6" s="19"/>
      <c r="D6" s="4" t="s">
        <v>28</v>
      </c>
      <c r="E6" s="3" t="s">
        <v>29</v>
      </c>
      <c r="F6" s="4" t="s">
        <v>20</v>
      </c>
      <c r="G6" s="4" t="s">
        <v>21</v>
      </c>
    </row>
    <row r="7" spans="1:7" ht="38.25">
      <c r="A7" s="1" t="s">
        <v>30</v>
      </c>
      <c r="B7" s="18" t="s">
        <v>31</v>
      </c>
      <c r="C7" s="19"/>
      <c r="D7" s="2" t="s">
        <v>32</v>
      </c>
      <c r="E7" s="1" t="s">
        <v>33</v>
      </c>
      <c r="F7" s="2" t="s">
        <v>20</v>
      </c>
      <c r="G7" s="2" t="s">
        <v>34</v>
      </c>
    </row>
    <row r="8" spans="1:7" ht="38.25">
      <c r="A8" s="3" t="s">
        <v>35</v>
      </c>
      <c r="B8" s="20" t="s">
        <v>36</v>
      </c>
      <c r="C8" s="19"/>
      <c r="D8" s="4" t="s">
        <v>37</v>
      </c>
      <c r="E8" s="3" t="s">
        <v>38</v>
      </c>
      <c r="F8" s="4" t="s">
        <v>4</v>
      </c>
      <c r="G8" s="4" t="s">
        <v>39</v>
      </c>
    </row>
    <row r="9" spans="1:7" ht="38.25">
      <c r="A9" s="1" t="s">
        <v>40</v>
      </c>
      <c r="B9" s="18" t="s">
        <v>41</v>
      </c>
      <c r="C9" s="19"/>
      <c r="D9" s="2" t="s">
        <v>42</v>
      </c>
      <c r="E9" s="1" t="s">
        <v>43</v>
      </c>
      <c r="F9" s="2" t="s">
        <v>4</v>
      </c>
      <c r="G9" s="2" t="s">
        <v>5</v>
      </c>
    </row>
    <row r="10" spans="1:7" ht="38.25">
      <c r="A10" s="3" t="s">
        <v>44</v>
      </c>
      <c r="B10" s="20" t="s">
        <v>45</v>
      </c>
      <c r="C10" s="19"/>
      <c r="D10" s="4" t="s">
        <v>46</v>
      </c>
      <c r="E10" s="3" t="s">
        <v>47</v>
      </c>
      <c r="F10" s="4" t="s">
        <v>4</v>
      </c>
      <c r="G10" s="4" t="s">
        <v>39</v>
      </c>
    </row>
    <row r="11" spans="1:7" ht="38.25">
      <c r="A11" s="1" t="s">
        <v>48</v>
      </c>
      <c r="B11" s="18" t="s">
        <v>49</v>
      </c>
      <c r="C11" s="19"/>
      <c r="D11" s="2" t="s">
        <v>50</v>
      </c>
      <c r="E11" s="1" t="s">
        <v>51</v>
      </c>
      <c r="F11" s="2" t="s">
        <v>20</v>
      </c>
      <c r="G11" s="2" t="s">
        <v>52</v>
      </c>
    </row>
    <row r="12" spans="1:7" ht="38.25">
      <c r="A12" s="3" t="s">
        <v>53</v>
      </c>
      <c r="B12" s="20" t="s">
        <v>54</v>
      </c>
      <c r="C12" s="19"/>
      <c r="D12" s="4" t="s">
        <v>55</v>
      </c>
      <c r="E12" s="3" t="s">
        <v>56</v>
      </c>
      <c r="F12" s="4" t="s">
        <v>57</v>
      </c>
      <c r="G12" s="4" t="s">
        <v>21</v>
      </c>
    </row>
    <row r="13" spans="1:7" ht="38.25">
      <c r="A13" s="1" t="s">
        <v>58</v>
      </c>
      <c r="B13" s="18" t="s">
        <v>59</v>
      </c>
      <c r="C13" s="19"/>
      <c r="D13" s="2" t="s">
        <v>60</v>
      </c>
      <c r="E13" s="1" t="s">
        <v>61</v>
      </c>
      <c r="F13" s="2" t="s">
        <v>20</v>
      </c>
      <c r="G13" s="2" t="s">
        <v>52</v>
      </c>
    </row>
    <row r="14" spans="1:7" ht="38.25">
      <c r="A14" s="3" t="s">
        <v>62</v>
      </c>
      <c r="B14" s="20" t="s">
        <v>63</v>
      </c>
      <c r="C14" s="19"/>
      <c r="D14" s="4" t="s">
        <v>64</v>
      </c>
      <c r="E14" s="3" t="s">
        <v>65</v>
      </c>
      <c r="F14" s="4" t="s">
        <v>20</v>
      </c>
      <c r="G14" s="4" t="s">
        <v>52</v>
      </c>
    </row>
    <row r="15" spans="1:7" ht="38.25">
      <c r="A15" s="1" t="s">
        <v>66</v>
      </c>
      <c r="B15" s="18" t="s">
        <v>67</v>
      </c>
      <c r="C15" s="19"/>
      <c r="D15" s="2" t="s">
        <v>68</v>
      </c>
      <c r="E15" s="1" t="s">
        <v>69</v>
      </c>
      <c r="F15" s="2" t="s">
        <v>20</v>
      </c>
      <c r="G15" s="2" t="s">
        <v>34</v>
      </c>
    </row>
    <row r="16" spans="1:7" ht="38.25">
      <c r="A16" s="3" t="s">
        <v>70</v>
      </c>
      <c r="B16" s="20" t="s">
        <v>71</v>
      </c>
      <c r="C16" s="19"/>
      <c r="D16" s="4" t="s">
        <v>72</v>
      </c>
      <c r="E16" s="3" t="s">
        <v>73</v>
      </c>
      <c r="F16" s="4" t="s">
        <v>20</v>
      </c>
      <c r="G16" s="4" t="s">
        <v>74</v>
      </c>
    </row>
  </sheetData>
  <mergeCells count="16">
    <mergeCell ref="B6:C6"/>
    <mergeCell ref="B1:C1"/>
    <mergeCell ref="B2:C2"/>
    <mergeCell ref="B3:C3"/>
    <mergeCell ref="B4:C4"/>
    <mergeCell ref="B5:C5"/>
    <mergeCell ref="B13:C13"/>
    <mergeCell ref="B14:C14"/>
    <mergeCell ref="B15:C15"/>
    <mergeCell ref="B16:C16"/>
    <mergeCell ref="B7:C7"/>
    <mergeCell ref="B8:C8"/>
    <mergeCell ref="B9:C9"/>
    <mergeCell ref="B10:C10"/>
    <mergeCell ref="B11:C11"/>
    <mergeCell ref="B12:C12"/>
  </mergeCells>
  <hyperlinks>
    <hyperlink ref="A1" r:id="rId1" xr:uid="{4B687665-2AE4-45DD-A3B1-2385A69BDC8B}"/>
    <hyperlink ref="E1" location="mailto:1800933@student.uwtsd.ac.uk" display="1800933@student.uwtsd.ac.uk" xr:uid="{22C9FA09-6D0C-483A-9146-B30D8B7AFAF9}"/>
    <hyperlink ref="A2" r:id="rId2" xr:uid="{2C42CB2F-F77A-4AD7-8006-0DF8811938A5}"/>
    <hyperlink ref="E2" location="mailto:1903738@student.uwtsd.ac.uk" display="1903738@student.uwtsd.ac.uk" xr:uid="{316D8B6E-2ECE-42C7-A07C-AFCBA62DC521}"/>
    <hyperlink ref="A3" r:id="rId3" xr:uid="{133752F9-1EDE-4DE6-BF21-F07AB6E2B71A}"/>
    <hyperlink ref="E3" location="mailto:1918576@student.uwtsd.ac.uk" display="1918576@student.uwtsd.ac.uk" xr:uid="{6768DB56-A88C-4849-A2E7-A649BAAEEA9D}"/>
    <hyperlink ref="A4" r:id="rId4" xr:uid="{742C54BD-BD82-459C-8A80-97ED10557B81}"/>
    <hyperlink ref="E4" location="mailto:2001127@student.uwtsd.ac.uk" display="2001127@student.uwtsd.ac.uk" xr:uid="{3D978D06-C4CF-42C0-BD81-23414A9A2BE5}"/>
    <hyperlink ref="A5" r:id="rId5" xr:uid="{0CB89A3D-0A45-4296-97AC-BABC3C417E66}"/>
    <hyperlink ref="E5" location="mailto:2003557@student.uwtsd.ac.uk" display="2003557@student.uwtsd.ac.uk" xr:uid="{E47497A6-F272-406A-A3F5-0DB931F765B6}"/>
    <hyperlink ref="A6" r:id="rId6" xr:uid="{9AB75656-5F1F-441C-A227-033DD9551A1A}"/>
    <hyperlink ref="E6" location="mailto:2003924@student.uwtsd.ac.uk" display="2003924@student.uwtsd.ac.uk" xr:uid="{12FAE13C-2413-4743-A4A3-F71DEDC38CA3}"/>
    <hyperlink ref="A7" r:id="rId7" xr:uid="{B0F6A404-71AB-4D92-98BD-4AD4EE14F391}"/>
    <hyperlink ref="E7" location="mailto:2003948@student.uwtsd.ac.uk" display="2003948@student.uwtsd.ac.uk" xr:uid="{2F428ACA-296D-4E2E-A353-236027F7AE88}"/>
    <hyperlink ref="A8" r:id="rId8" xr:uid="{750EF9DD-4AB4-4C5C-BDB7-9AE44047C1AD}"/>
    <hyperlink ref="E8" location="mailto:2011907@student.uwtsd.ac.uk" display="2011907@student.uwtsd.ac.uk" xr:uid="{09D41AC3-54FF-41B4-9C3F-F9147B7B64AA}"/>
    <hyperlink ref="A9" r:id="rId9" xr:uid="{C77B3161-FDE6-4CC9-93CD-E0676970A4F0}"/>
    <hyperlink ref="E9" location="mailto:2014801@student.uwtsd.ac.uk" display="2014801@student.uwtsd.ac.uk" xr:uid="{6F72E9DC-A3F5-4FE9-B9C1-E8AE824EF959}"/>
    <hyperlink ref="A10" r:id="rId10" xr:uid="{24C54CC5-F4D5-444F-A4E2-07AAEEEE9B57}"/>
    <hyperlink ref="E10" location="mailto:2023509@student.uwtsd.ac.uk" display="2023509@student.uwtsd.ac.uk" xr:uid="{9FAB82CD-1982-4263-B7F2-B693853DD332}"/>
    <hyperlink ref="A11" r:id="rId11" xr:uid="{D668A3EC-06DF-4382-B497-1F9DC155CD89}"/>
    <hyperlink ref="E11" location="mailto:2101242@student.uwtsd.ac.uk" display="2101242@student.uwtsd.ac.uk" xr:uid="{2F894343-5A53-4529-B4FE-DA56EC44E88D}"/>
    <hyperlink ref="A12" r:id="rId12" xr:uid="{0DD9CD95-7197-4F77-BE9C-FC5DDFD13F14}"/>
    <hyperlink ref="E12" location="mailto:2108660@student.uwtsd.ac.uk" display="2108660@student.uwtsd.ac.uk" xr:uid="{C1DFA150-A539-4FEF-BACF-923938F079B0}"/>
    <hyperlink ref="A13" r:id="rId13" xr:uid="{E1F2308A-CF7E-4655-B63C-296DE8314CB0}"/>
    <hyperlink ref="E13" location="mailto:2108732@student.uwtsd.ac.uk" display="2108732@student.uwtsd.ac.uk" xr:uid="{2C18E522-7DC0-4E6F-AC91-AB4CA29946FC}"/>
    <hyperlink ref="A14" r:id="rId14" xr:uid="{E3AB14E6-12CA-437E-AD65-F9CDAB077A12}"/>
    <hyperlink ref="E14" location="mailto:2112389@student.uwtsd.ac.uk" display="2112389@student.uwtsd.ac.uk" xr:uid="{65732DB0-F9F3-42AB-B548-2431877E694B}"/>
    <hyperlink ref="A15" r:id="rId15" xr:uid="{B95B57FC-28F0-46C9-8657-662A6FD819EF}"/>
    <hyperlink ref="E15" location="mailto:2114454@student.uwtsd.ac.uk" display="2114454@student.uwtsd.ac.uk" xr:uid="{E067E20F-2E87-488D-B8A2-BC5F80F87A82}"/>
    <hyperlink ref="A16" r:id="rId16" xr:uid="{FD7DF7BA-BEC0-40A9-998E-375FD5E7EEE8}"/>
    <hyperlink ref="E16" location="mailto:2116435@student.uwtsd.ac.uk" display="2116435@student.uwtsd.ac.uk" xr:uid="{239A77BF-9462-4EDF-8DFB-8A5BA5F0C8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E0AD4-B73F-4C1D-A730-6B56DDB99D76}">
  <dimension ref="A1:H23"/>
  <sheetViews>
    <sheetView tabSelected="1" zoomScale="128" workbookViewId="0">
      <selection activeCell="G23" sqref="G23"/>
    </sheetView>
  </sheetViews>
  <sheetFormatPr defaultRowHeight="14.25"/>
  <cols>
    <col min="4" max="4" width="12.3984375" customWidth="1"/>
    <col min="5" max="5" width="21.86328125" customWidth="1"/>
    <col min="6" max="6" width="9.06640625" customWidth="1"/>
    <col min="7" max="7" width="19.3984375" customWidth="1"/>
  </cols>
  <sheetData>
    <row r="1" spans="1:8">
      <c r="A1" s="9"/>
      <c r="B1" s="16"/>
      <c r="C1" s="9"/>
      <c r="D1" s="9" t="s">
        <v>75</v>
      </c>
      <c r="E1" s="9" t="s">
        <v>76</v>
      </c>
      <c r="F1" s="9" t="s">
        <v>77</v>
      </c>
    </row>
    <row r="2" spans="1:8">
      <c r="A2" s="8" t="s">
        <v>16</v>
      </c>
      <c r="B2" s="7" t="s">
        <v>17</v>
      </c>
      <c r="C2" s="7" t="s">
        <v>18</v>
      </c>
      <c r="D2" s="10">
        <v>6</v>
      </c>
      <c r="E2" s="11">
        <f t="shared" ref="E2:E17" si="0">D2/75*100</f>
        <v>8</v>
      </c>
      <c r="F2" s="13"/>
      <c r="G2">
        <f t="shared" ref="G2:G17" si="1">0.5*E2+0.5*F2</f>
        <v>4</v>
      </c>
    </row>
    <row r="3" spans="1:8" ht="25.5">
      <c r="A3" s="8" t="s">
        <v>35</v>
      </c>
      <c r="B3" s="7" t="s">
        <v>36</v>
      </c>
      <c r="C3" s="7" t="s">
        <v>37</v>
      </c>
      <c r="D3" s="10">
        <v>43.5</v>
      </c>
      <c r="E3" s="11">
        <f t="shared" si="0"/>
        <v>57.999999999999993</v>
      </c>
      <c r="F3" s="7">
        <v>68</v>
      </c>
      <c r="G3">
        <f t="shared" si="1"/>
        <v>63</v>
      </c>
    </row>
    <row r="4" spans="1:8">
      <c r="A4" s="1" t="s">
        <v>0</v>
      </c>
      <c r="B4" s="14" t="s">
        <v>1</v>
      </c>
      <c r="C4" s="2" t="s">
        <v>2</v>
      </c>
      <c r="D4" s="1">
        <v>50.5</v>
      </c>
      <c r="E4" s="2">
        <f t="shared" si="0"/>
        <v>67.333333333333329</v>
      </c>
      <c r="F4" s="2">
        <v>69</v>
      </c>
      <c r="G4">
        <f t="shared" si="1"/>
        <v>68.166666666666657</v>
      </c>
    </row>
    <row r="5" spans="1:8">
      <c r="A5" s="3" t="s">
        <v>53</v>
      </c>
      <c r="B5" s="15" t="s">
        <v>54</v>
      </c>
      <c r="C5" s="4" t="s">
        <v>55</v>
      </c>
      <c r="D5" s="1">
        <v>62</v>
      </c>
      <c r="E5" s="2">
        <f t="shared" si="0"/>
        <v>82.666666666666671</v>
      </c>
      <c r="F5" s="4">
        <v>78</v>
      </c>
      <c r="G5">
        <f t="shared" si="1"/>
        <v>80.333333333333343</v>
      </c>
    </row>
    <row r="6" spans="1:8">
      <c r="A6" s="1" t="s">
        <v>22</v>
      </c>
      <c r="B6" s="14" t="s">
        <v>23</v>
      </c>
      <c r="C6" s="2" t="s">
        <v>24</v>
      </c>
      <c r="D6" s="1">
        <v>43.5</v>
      </c>
      <c r="E6" s="2">
        <f t="shared" si="0"/>
        <v>57.999999999999993</v>
      </c>
      <c r="F6" s="17">
        <v>68</v>
      </c>
      <c r="G6">
        <f t="shared" si="1"/>
        <v>63</v>
      </c>
    </row>
    <row r="7" spans="1:8" ht="25.5">
      <c r="A7" s="3" t="s">
        <v>70</v>
      </c>
      <c r="B7" s="15" t="s">
        <v>71</v>
      </c>
      <c r="C7" s="4" t="s">
        <v>72</v>
      </c>
      <c r="D7" s="1">
        <v>63.5</v>
      </c>
      <c r="E7" s="2">
        <f t="shared" si="0"/>
        <v>84.666666666666671</v>
      </c>
      <c r="F7" s="4">
        <v>80</v>
      </c>
      <c r="G7">
        <f t="shared" si="1"/>
        <v>82.333333333333343</v>
      </c>
    </row>
    <row r="8" spans="1:8">
      <c r="A8" s="3" t="s">
        <v>26</v>
      </c>
      <c r="B8" s="15" t="s">
        <v>27</v>
      </c>
      <c r="C8" s="4" t="s">
        <v>28</v>
      </c>
      <c r="D8" s="1">
        <v>66.5</v>
      </c>
      <c r="E8" s="2">
        <f t="shared" si="0"/>
        <v>88.666666666666671</v>
      </c>
      <c r="F8" s="4">
        <v>80</v>
      </c>
      <c r="G8">
        <f t="shared" si="1"/>
        <v>84.333333333333343</v>
      </c>
    </row>
    <row r="9" spans="1:8" ht="25.5">
      <c r="A9" s="1" t="s">
        <v>58</v>
      </c>
      <c r="B9" s="14" t="s">
        <v>59</v>
      </c>
      <c r="C9" s="2" t="s">
        <v>60</v>
      </c>
      <c r="D9" s="1">
        <v>11</v>
      </c>
      <c r="E9" s="2">
        <f t="shared" si="0"/>
        <v>14.666666666666666</v>
      </c>
      <c r="F9" s="6"/>
      <c r="G9">
        <f t="shared" si="1"/>
        <v>7.333333333333333</v>
      </c>
    </row>
    <row r="10" spans="1:8">
      <c r="A10" s="3" t="s">
        <v>6</v>
      </c>
      <c r="B10" s="15" t="s">
        <v>7</v>
      </c>
      <c r="C10" s="4" t="s">
        <v>8</v>
      </c>
      <c r="D10" s="1"/>
      <c r="E10" s="2"/>
      <c r="F10" s="5"/>
      <c r="G10">
        <f t="shared" si="1"/>
        <v>0</v>
      </c>
    </row>
    <row r="11" spans="1:8">
      <c r="A11" s="3" t="s">
        <v>62</v>
      </c>
      <c r="B11" s="15" t="s">
        <v>63</v>
      </c>
      <c r="C11" s="4" t="s">
        <v>64</v>
      </c>
      <c r="D11" s="1">
        <v>45.5</v>
      </c>
      <c r="E11" s="2">
        <f t="shared" si="0"/>
        <v>60.666666666666671</v>
      </c>
      <c r="F11" s="4">
        <v>80</v>
      </c>
      <c r="G11">
        <f t="shared" si="1"/>
        <v>70.333333333333343</v>
      </c>
    </row>
    <row r="12" spans="1:8" ht="25.5">
      <c r="A12" s="1" t="s">
        <v>66</v>
      </c>
      <c r="B12" s="14" t="s">
        <v>67</v>
      </c>
      <c r="C12" s="2" t="s">
        <v>68</v>
      </c>
      <c r="D12" s="1">
        <v>6.5</v>
      </c>
      <c r="E12" s="2">
        <v>17</v>
      </c>
      <c r="F12" s="2">
        <v>63</v>
      </c>
      <c r="G12">
        <f t="shared" si="1"/>
        <v>40</v>
      </c>
      <c r="H12" t="s">
        <v>79</v>
      </c>
    </row>
    <row r="13" spans="1:8" ht="25.5">
      <c r="A13" s="1" t="s">
        <v>30</v>
      </c>
      <c r="B13" s="14" t="s">
        <v>31</v>
      </c>
      <c r="C13" s="2" t="s">
        <v>32</v>
      </c>
      <c r="D13" s="1">
        <v>52.5</v>
      </c>
      <c r="E13" s="2">
        <f t="shared" si="0"/>
        <v>70</v>
      </c>
      <c r="F13" s="2">
        <v>39</v>
      </c>
      <c r="G13">
        <f t="shared" si="1"/>
        <v>54.5</v>
      </c>
    </row>
    <row r="14" spans="1:8" ht="25.5">
      <c r="A14" s="1" t="s">
        <v>40</v>
      </c>
      <c r="B14" s="14" t="s">
        <v>41</v>
      </c>
      <c r="C14" s="2" t="s">
        <v>42</v>
      </c>
      <c r="D14" s="1">
        <v>48</v>
      </c>
      <c r="E14" s="2">
        <f t="shared" si="0"/>
        <v>64</v>
      </c>
      <c r="F14" s="6">
        <v>79</v>
      </c>
      <c r="G14">
        <f t="shared" si="1"/>
        <v>71.5</v>
      </c>
    </row>
    <row r="15" spans="1:8" ht="25.5">
      <c r="A15" s="3" t="s">
        <v>44</v>
      </c>
      <c r="B15" s="15" t="s">
        <v>45</v>
      </c>
      <c r="C15" s="4" t="s">
        <v>46</v>
      </c>
      <c r="D15" s="1">
        <v>0</v>
      </c>
      <c r="E15" s="2"/>
      <c r="F15" s="5"/>
      <c r="G15">
        <f t="shared" si="1"/>
        <v>0</v>
      </c>
    </row>
    <row r="16" spans="1:8">
      <c r="A16" s="1" t="s">
        <v>48</v>
      </c>
      <c r="B16" s="14" t="s">
        <v>49</v>
      </c>
      <c r="C16" s="2" t="s">
        <v>50</v>
      </c>
      <c r="D16" s="1">
        <v>62.5</v>
      </c>
      <c r="E16" s="2">
        <f t="shared" si="0"/>
        <v>83.333333333333343</v>
      </c>
      <c r="F16" s="2">
        <v>37</v>
      </c>
      <c r="G16">
        <f t="shared" si="1"/>
        <v>60.166666666666671</v>
      </c>
    </row>
    <row r="17" spans="1:7" ht="25.5">
      <c r="A17" s="1" t="s">
        <v>12</v>
      </c>
      <c r="B17" s="14" t="s">
        <v>13</v>
      </c>
      <c r="C17" s="2" t="s">
        <v>14</v>
      </c>
      <c r="D17" s="1">
        <v>65.5</v>
      </c>
      <c r="E17" s="2">
        <f t="shared" si="0"/>
        <v>87.333333333333329</v>
      </c>
      <c r="F17" s="6">
        <v>75</v>
      </c>
      <c r="G17">
        <f t="shared" si="1"/>
        <v>81.166666666666657</v>
      </c>
    </row>
    <row r="18" spans="1:7">
      <c r="A18" s="9"/>
      <c r="B18" s="16"/>
      <c r="C18" s="9"/>
      <c r="D18" s="9"/>
      <c r="E18" s="12">
        <v>0.5</v>
      </c>
      <c r="F18" s="12">
        <v>0.5</v>
      </c>
      <c r="G18" t="s">
        <v>78</v>
      </c>
    </row>
    <row r="19" spans="1:7">
      <c r="A19" s="9"/>
      <c r="B19" s="16"/>
      <c r="C19" s="9"/>
      <c r="D19" s="9" t="s">
        <v>75</v>
      </c>
      <c r="E19" s="9" t="s">
        <v>76</v>
      </c>
      <c r="F19" s="9" t="s">
        <v>77</v>
      </c>
    </row>
    <row r="20" spans="1:7">
      <c r="D20" t="s">
        <v>83</v>
      </c>
      <c r="E20">
        <f>_xlfn.STDEV.P(E2:E17)</f>
        <v>26.753568011772625</v>
      </c>
      <c r="F20">
        <f>_xlfn.STDEV.P(F2:F17)</f>
        <v>14.520101009749668</v>
      </c>
    </row>
    <row r="21" spans="1:7">
      <c r="D21" t="s">
        <v>82</v>
      </c>
      <c r="E21">
        <f>AVERAGE(E2:E17)</f>
        <v>60.309523809523817</v>
      </c>
      <c r="F21">
        <f>AVERAGE(F2:F17)</f>
        <v>68</v>
      </c>
    </row>
    <row r="22" spans="1:7">
      <c r="D22" t="s">
        <v>80</v>
      </c>
      <c r="E22">
        <f>MAX(E2:E17)</f>
        <v>88.666666666666671</v>
      </c>
      <c r="F22">
        <f>MAX(F2:F17)</f>
        <v>80</v>
      </c>
    </row>
    <row r="23" spans="1:7">
      <c r="D23" t="s">
        <v>81</v>
      </c>
      <c r="E23">
        <f>MIN(E2:E17)</f>
        <v>8</v>
      </c>
      <c r="F23">
        <f>MIN(F2:F17)</f>
        <v>37</v>
      </c>
    </row>
  </sheetData>
  <sortState xmlns:xlrd2="http://schemas.microsoft.com/office/spreadsheetml/2017/richdata2" ref="A2:G19">
    <sortCondition ref="B4:B19"/>
  </sortState>
  <hyperlinks>
    <hyperlink ref="A4" r:id="rId1" xr:uid="{F27EB047-FA10-42C4-96A6-0846F0135841}"/>
    <hyperlink ref="A10" r:id="rId2" xr:uid="{B7EBACBD-3A26-4C8E-8EB5-579E0CBC1D04}"/>
    <hyperlink ref="A17" r:id="rId3" xr:uid="{DDC5A000-D5EF-454F-B78A-A29373EECCDB}"/>
    <hyperlink ref="A2" r:id="rId4" xr:uid="{E9B19FCD-7A08-45A5-926E-747E0677E39E}"/>
    <hyperlink ref="A6" r:id="rId5" xr:uid="{BA2B52D0-5407-4882-B33A-628CF64ED2BE}"/>
    <hyperlink ref="A8" r:id="rId6" xr:uid="{8C4F4461-90BC-4779-ACE1-000FB2561657}"/>
    <hyperlink ref="A13" r:id="rId7" xr:uid="{A6B9A656-2E0D-4076-A868-30F68033D991}"/>
    <hyperlink ref="A3" r:id="rId8" xr:uid="{0D4FCC0E-68EB-46D8-BF1F-540D68005BAE}"/>
    <hyperlink ref="A14" r:id="rId9" xr:uid="{B68D866E-5038-4217-8714-D46673233678}"/>
    <hyperlink ref="A15" r:id="rId10" xr:uid="{F4FBEE95-BB70-408E-91AE-579CF9128D5E}"/>
    <hyperlink ref="A16" r:id="rId11" xr:uid="{0C5ACDD6-E098-415B-B3E4-C42FF2AF6857}"/>
    <hyperlink ref="A5" r:id="rId12" xr:uid="{6B02895E-BFCC-46ED-A667-02C18C5D5AA5}"/>
    <hyperlink ref="A9" r:id="rId13" xr:uid="{F64A2F55-2991-413E-995C-4D83B998D3D2}"/>
    <hyperlink ref="A11" r:id="rId14" xr:uid="{51BC8A80-7487-493D-92D6-AC7C8AA85F90}"/>
    <hyperlink ref="A12" r:id="rId15" xr:uid="{9523027A-9E89-47CE-85A0-BF5EC5E23F7E}"/>
    <hyperlink ref="A7" r:id="rId16" xr:uid="{21280BD0-2DBD-4BDB-936D-17CC2FD73F2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2024-01-17T10:18:09Z</dcterms:created>
  <dcterms:modified xsi:type="dcterms:W3CDTF">2024-05-14T14:15:12Z</dcterms:modified>
</cp:coreProperties>
</file>