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1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206510_student_uwtsd_ac_uk/Documents/year 3/Contemporary powertrain design/Sem 2/"/>
    </mc:Choice>
  </mc:AlternateContent>
  <xr:revisionPtr revIDLastSave="673" documentId="8_{5141A189-9DEA-49ED-A82E-BF02185F9520}" xr6:coauthVersionLast="47" xr6:coauthVersionMax="47" xr10:uidLastSave="{F0F023BC-9607-4AD2-920D-76D9EFA239B7}"/>
  <bookViews>
    <workbookView xWindow="28680" yWindow="-120" windowWidth="29040" windowHeight="15840" firstSheet="1" activeTab="1" xr2:uid="{54195C11-5ADA-45E2-A644-5F119406D87A}"/>
  </bookViews>
  <sheets>
    <sheet name="ROD " sheetId="2" r:id="rId1"/>
    <sheet name="Gudgeon pin" sheetId="3" r:id="rId2"/>
    <sheet name="Preassure data " sheetId="1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3" l="1"/>
  <c r="AB7" i="2"/>
  <c r="AA7" i="2"/>
  <c r="V2" i="2"/>
  <c r="I2" i="3"/>
  <c r="E7" i="3"/>
  <c r="U7" i="2"/>
  <c r="AH7" i="2" s="1"/>
  <c r="V7" i="2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110" i="3"/>
  <c r="O111" i="3"/>
  <c r="O112" i="3"/>
  <c r="O113" i="3"/>
  <c r="O114" i="3"/>
  <c r="O115" i="3"/>
  <c r="O116" i="3"/>
  <c r="O117" i="3"/>
  <c r="O118" i="3"/>
  <c r="O119" i="3"/>
  <c r="O120" i="3"/>
  <c r="O121" i="3"/>
  <c r="O122" i="3"/>
  <c r="O123" i="3"/>
  <c r="O124" i="3"/>
  <c r="O125" i="3"/>
  <c r="O126" i="3"/>
  <c r="O127" i="3"/>
  <c r="O128" i="3"/>
  <c r="O129" i="3"/>
  <c r="O130" i="3"/>
  <c r="O131" i="3"/>
  <c r="O132" i="3"/>
  <c r="O133" i="3"/>
  <c r="O134" i="3"/>
  <c r="O135" i="3"/>
  <c r="O136" i="3"/>
  <c r="O137" i="3"/>
  <c r="O138" i="3"/>
  <c r="O139" i="3"/>
  <c r="O140" i="3"/>
  <c r="O141" i="3"/>
  <c r="O142" i="3"/>
  <c r="O143" i="3"/>
  <c r="O144" i="3"/>
  <c r="O145" i="3"/>
  <c r="O146" i="3"/>
  <c r="O147" i="3"/>
  <c r="O148" i="3"/>
  <c r="O149" i="3"/>
  <c r="O150" i="3"/>
  <c r="O151" i="3"/>
  <c r="O152" i="3"/>
  <c r="O153" i="3"/>
  <c r="O154" i="3"/>
  <c r="O155" i="3"/>
  <c r="O156" i="3"/>
  <c r="O157" i="3"/>
  <c r="O158" i="3"/>
  <c r="O159" i="3"/>
  <c r="O160" i="3"/>
  <c r="O161" i="3"/>
  <c r="O162" i="3"/>
  <c r="O163" i="3"/>
  <c r="O164" i="3"/>
  <c r="O165" i="3"/>
  <c r="O166" i="3"/>
  <c r="O167" i="3"/>
  <c r="O168" i="3"/>
  <c r="O169" i="3"/>
  <c r="O170" i="3"/>
  <c r="O171" i="3"/>
  <c r="O172" i="3"/>
  <c r="O173" i="3"/>
  <c r="O174" i="3"/>
  <c r="O175" i="3"/>
  <c r="O176" i="3"/>
  <c r="O177" i="3"/>
  <c r="O178" i="3"/>
  <c r="O179" i="3"/>
  <c r="O180" i="3"/>
  <c r="O181" i="3"/>
  <c r="O182" i="3"/>
  <c r="O183" i="3"/>
  <c r="O184" i="3"/>
  <c r="O185" i="3"/>
  <c r="O186" i="3"/>
  <c r="O187" i="3"/>
  <c r="O188" i="3"/>
  <c r="O189" i="3"/>
  <c r="O190" i="3"/>
  <c r="O191" i="3"/>
  <c r="O192" i="3"/>
  <c r="O193" i="3"/>
  <c r="O194" i="3"/>
  <c r="O195" i="3"/>
  <c r="O196" i="3"/>
  <c r="O197" i="3"/>
  <c r="O198" i="3"/>
  <c r="O199" i="3"/>
  <c r="O200" i="3"/>
  <c r="O201" i="3"/>
  <c r="O202" i="3"/>
  <c r="O203" i="3"/>
  <c r="O204" i="3"/>
  <c r="O205" i="3"/>
  <c r="O206" i="3"/>
  <c r="O207" i="3"/>
  <c r="O208" i="3"/>
  <c r="O209" i="3"/>
  <c r="O210" i="3"/>
  <c r="O211" i="3"/>
  <c r="O212" i="3"/>
  <c r="O213" i="3"/>
  <c r="O214" i="3"/>
  <c r="O215" i="3"/>
  <c r="O216" i="3"/>
  <c r="O217" i="3"/>
  <c r="O218" i="3"/>
  <c r="O219" i="3"/>
  <c r="O220" i="3"/>
  <c r="O221" i="3"/>
  <c r="O222" i="3"/>
  <c r="O223" i="3"/>
  <c r="O224" i="3"/>
  <c r="O225" i="3"/>
  <c r="O226" i="3"/>
  <c r="O227" i="3"/>
  <c r="O228" i="3"/>
  <c r="O229" i="3"/>
  <c r="O230" i="3"/>
  <c r="O231" i="3"/>
  <c r="O232" i="3"/>
  <c r="O233" i="3"/>
  <c r="O234" i="3"/>
  <c r="O235" i="3"/>
  <c r="O236" i="3"/>
  <c r="O237" i="3"/>
  <c r="O238" i="3"/>
  <c r="O239" i="3"/>
  <c r="O240" i="3"/>
  <c r="O241" i="3"/>
  <c r="O242" i="3"/>
  <c r="O243" i="3"/>
  <c r="O244" i="3"/>
  <c r="O245" i="3"/>
  <c r="O246" i="3"/>
  <c r="O247" i="3"/>
  <c r="O248" i="3"/>
  <c r="O249" i="3"/>
  <c r="O250" i="3"/>
  <c r="O251" i="3"/>
  <c r="O252" i="3"/>
  <c r="O253" i="3"/>
  <c r="O254" i="3"/>
  <c r="O255" i="3"/>
  <c r="O256" i="3"/>
  <c r="O257" i="3"/>
  <c r="O258" i="3"/>
  <c r="O259" i="3"/>
  <c r="O260" i="3"/>
  <c r="O261" i="3"/>
  <c r="O262" i="3"/>
  <c r="O263" i="3"/>
  <c r="O264" i="3"/>
  <c r="O265" i="3"/>
  <c r="O266" i="3"/>
  <c r="O267" i="3"/>
  <c r="O268" i="3"/>
  <c r="O269" i="3"/>
  <c r="O270" i="3"/>
  <c r="O271" i="3"/>
  <c r="O272" i="3"/>
  <c r="O273" i="3"/>
  <c r="O274" i="3"/>
  <c r="O275" i="3"/>
  <c r="O276" i="3"/>
  <c r="O277" i="3"/>
  <c r="O278" i="3"/>
  <c r="O279" i="3"/>
  <c r="O280" i="3"/>
  <c r="O281" i="3"/>
  <c r="O282" i="3"/>
  <c r="O283" i="3"/>
  <c r="O284" i="3"/>
  <c r="O285" i="3"/>
  <c r="O286" i="3"/>
  <c r="O287" i="3"/>
  <c r="O288" i="3"/>
  <c r="O289" i="3"/>
  <c r="O290" i="3"/>
  <c r="O291" i="3"/>
  <c r="O292" i="3"/>
  <c r="O293" i="3"/>
  <c r="O294" i="3"/>
  <c r="O295" i="3"/>
  <c r="O296" i="3"/>
  <c r="O297" i="3"/>
  <c r="O298" i="3"/>
  <c r="O299" i="3"/>
  <c r="O300" i="3"/>
  <c r="O301" i="3"/>
  <c r="O302" i="3"/>
  <c r="O303" i="3"/>
  <c r="O304" i="3"/>
  <c r="O305" i="3"/>
  <c r="O306" i="3"/>
  <c r="O307" i="3"/>
  <c r="O308" i="3"/>
  <c r="O309" i="3"/>
  <c r="O310" i="3"/>
  <c r="O311" i="3"/>
  <c r="O312" i="3"/>
  <c r="O313" i="3"/>
  <c r="O314" i="3"/>
  <c r="O315" i="3"/>
  <c r="O316" i="3"/>
  <c r="O317" i="3"/>
  <c r="O318" i="3"/>
  <c r="O319" i="3"/>
  <c r="O320" i="3"/>
  <c r="O321" i="3"/>
  <c r="O322" i="3"/>
  <c r="O323" i="3"/>
  <c r="O324" i="3"/>
  <c r="O325" i="3"/>
  <c r="O326" i="3"/>
  <c r="O327" i="3"/>
  <c r="O328" i="3"/>
  <c r="O329" i="3"/>
  <c r="O330" i="3"/>
  <c r="O331" i="3"/>
  <c r="O332" i="3"/>
  <c r="O333" i="3"/>
  <c r="O334" i="3"/>
  <c r="O335" i="3"/>
  <c r="O336" i="3"/>
  <c r="O337" i="3"/>
  <c r="O338" i="3"/>
  <c r="O339" i="3"/>
  <c r="O340" i="3"/>
  <c r="O341" i="3"/>
  <c r="O342" i="3"/>
  <c r="O343" i="3"/>
  <c r="O344" i="3"/>
  <c r="O345" i="3"/>
  <c r="O346" i="3"/>
  <c r="O347" i="3"/>
  <c r="O348" i="3"/>
  <c r="O349" i="3"/>
  <c r="O350" i="3"/>
  <c r="O351" i="3"/>
  <c r="O352" i="3"/>
  <c r="O353" i="3"/>
  <c r="O354" i="3"/>
  <c r="O355" i="3"/>
  <c r="O356" i="3"/>
  <c r="O357" i="3"/>
  <c r="O358" i="3"/>
  <c r="O359" i="3"/>
  <c r="O360" i="3"/>
  <c r="O361" i="3"/>
  <c r="O362" i="3"/>
  <c r="O363" i="3"/>
  <c r="O364" i="3"/>
  <c r="O365" i="3"/>
  <c r="O366" i="3"/>
  <c r="O367" i="3"/>
  <c r="O368" i="3"/>
  <c r="O369" i="3"/>
  <c r="O370" i="3"/>
  <c r="O371" i="3"/>
  <c r="O372" i="3"/>
  <c r="O373" i="3"/>
  <c r="O374" i="3"/>
  <c r="O375" i="3"/>
  <c r="O376" i="3"/>
  <c r="O377" i="3"/>
  <c r="O378" i="3"/>
  <c r="O379" i="3"/>
  <c r="O380" i="3"/>
  <c r="O381" i="3"/>
  <c r="O382" i="3"/>
  <c r="O383" i="3"/>
  <c r="O384" i="3"/>
  <c r="O385" i="3"/>
  <c r="O386" i="3"/>
  <c r="O387" i="3"/>
  <c r="O388" i="3"/>
  <c r="O389" i="3"/>
  <c r="O390" i="3"/>
  <c r="O391" i="3"/>
  <c r="O392" i="3"/>
  <c r="O393" i="3"/>
  <c r="O394" i="3"/>
  <c r="O395" i="3"/>
  <c r="O396" i="3"/>
  <c r="O397" i="3"/>
  <c r="O398" i="3"/>
  <c r="O399" i="3"/>
  <c r="O400" i="3"/>
  <c r="O401" i="3"/>
  <c r="O402" i="3"/>
  <c r="O403" i="3"/>
  <c r="O404" i="3"/>
  <c r="O405" i="3"/>
  <c r="O406" i="3"/>
  <c r="O407" i="3"/>
  <c r="O408" i="3"/>
  <c r="O409" i="3"/>
  <c r="O410" i="3"/>
  <c r="O411" i="3"/>
  <c r="O412" i="3"/>
  <c r="O413" i="3"/>
  <c r="O414" i="3"/>
  <c r="O415" i="3"/>
  <c r="O416" i="3"/>
  <c r="O417" i="3"/>
  <c r="O418" i="3"/>
  <c r="O419" i="3"/>
  <c r="O420" i="3"/>
  <c r="O421" i="3"/>
  <c r="O422" i="3"/>
  <c r="O423" i="3"/>
  <c r="O424" i="3"/>
  <c r="O425" i="3"/>
  <c r="O426" i="3"/>
  <c r="O427" i="3"/>
  <c r="O428" i="3"/>
  <c r="O429" i="3"/>
  <c r="O430" i="3"/>
  <c r="O431" i="3"/>
  <c r="O432" i="3"/>
  <c r="O433" i="3"/>
  <c r="O434" i="3"/>
  <c r="O435" i="3"/>
  <c r="O436" i="3"/>
  <c r="O437" i="3"/>
  <c r="O438" i="3"/>
  <c r="O439" i="3"/>
  <c r="O440" i="3"/>
  <c r="O441" i="3"/>
  <c r="O442" i="3"/>
  <c r="O443" i="3"/>
  <c r="O444" i="3"/>
  <c r="O445" i="3"/>
  <c r="O446" i="3"/>
  <c r="O447" i="3"/>
  <c r="O448" i="3"/>
  <c r="O449" i="3"/>
  <c r="O450" i="3"/>
  <c r="O451" i="3"/>
  <c r="O452" i="3"/>
  <c r="O453" i="3"/>
  <c r="O454" i="3"/>
  <c r="O455" i="3"/>
  <c r="O456" i="3"/>
  <c r="O457" i="3"/>
  <c r="O458" i="3"/>
  <c r="O459" i="3"/>
  <c r="O460" i="3"/>
  <c r="O461" i="3"/>
  <c r="O462" i="3"/>
  <c r="O463" i="3"/>
  <c r="O464" i="3"/>
  <c r="O465" i="3"/>
  <c r="O466" i="3"/>
  <c r="O467" i="3"/>
  <c r="O468" i="3"/>
  <c r="O469" i="3"/>
  <c r="O470" i="3"/>
  <c r="O471" i="3"/>
  <c r="O472" i="3"/>
  <c r="O473" i="3"/>
  <c r="O474" i="3"/>
  <c r="O475" i="3"/>
  <c r="O476" i="3"/>
  <c r="O477" i="3"/>
  <c r="O478" i="3"/>
  <c r="O479" i="3"/>
  <c r="O480" i="3"/>
  <c r="O481" i="3"/>
  <c r="O482" i="3"/>
  <c r="O483" i="3"/>
  <c r="O484" i="3"/>
  <c r="O485" i="3"/>
  <c r="O486" i="3"/>
  <c r="O487" i="3"/>
  <c r="O488" i="3"/>
  <c r="O489" i="3"/>
  <c r="O490" i="3"/>
  <c r="O491" i="3"/>
  <c r="O492" i="3"/>
  <c r="O493" i="3"/>
  <c r="O494" i="3"/>
  <c r="O495" i="3"/>
  <c r="O496" i="3"/>
  <c r="O497" i="3"/>
  <c r="O498" i="3"/>
  <c r="O499" i="3"/>
  <c r="O500" i="3"/>
  <c r="O501" i="3"/>
  <c r="O502" i="3"/>
  <c r="O503" i="3"/>
  <c r="O504" i="3"/>
  <c r="O505" i="3"/>
  <c r="O506" i="3"/>
  <c r="O507" i="3"/>
  <c r="O508" i="3"/>
  <c r="O509" i="3"/>
  <c r="O510" i="3"/>
  <c r="O511" i="3"/>
  <c r="O512" i="3"/>
  <c r="O513" i="3"/>
  <c r="O514" i="3"/>
  <c r="O515" i="3"/>
  <c r="O516" i="3"/>
  <c r="O517" i="3"/>
  <c r="O518" i="3"/>
  <c r="O519" i="3"/>
  <c r="O520" i="3"/>
  <c r="O521" i="3"/>
  <c r="O522" i="3"/>
  <c r="O523" i="3"/>
  <c r="O524" i="3"/>
  <c r="O525" i="3"/>
  <c r="O526" i="3"/>
  <c r="O527" i="3"/>
  <c r="O528" i="3"/>
  <c r="O529" i="3"/>
  <c r="O530" i="3"/>
  <c r="O531" i="3"/>
  <c r="O532" i="3"/>
  <c r="O533" i="3"/>
  <c r="O534" i="3"/>
  <c r="O535" i="3"/>
  <c r="O536" i="3"/>
  <c r="O537" i="3"/>
  <c r="O538" i="3"/>
  <c r="O539" i="3"/>
  <c r="O540" i="3"/>
  <c r="O541" i="3"/>
  <c r="O542" i="3"/>
  <c r="O543" i="3"/>
  <c r="O544" i="3"/>
  <c r="O545" i="3"/>
  <c r="O546" i="3"/>
  <c r="O547" i="3"/>
  <c r="O548" i="3"/>
  <c r="O549" i="3"/>
  <c r="O550" i="3"/>
  <c r="O551" i="3"/>
  <c r="O552" i="3"/>
  <c r="O553" i="3"/>
  <c r="O554" i="3"/>
  <c r="O555" i="3"/>
  <c r="O556" i="3"/>
  <c r="O557" i="3"/>
  <c r="O558" i="3"/>
  <c r="O559" i="3"/>
  <c r="O560" i="3"/>
  <c r="O561" i="3"/>
  <c r="O562" i="3"/>
  <c r="O563" i="3"/>
  <c r="O564" i="3"/>
  <c r="O565" i="3"/>
  <c r="O566" i="3"/>
  <c r="O567" i="3"/>
  <c r="O568" i="3"/>
  <c r="O569" i="3"/>
  <c r="O570" i="3"/>
  <c r="O571" i="3"/>
  <c r="O572" i="3"/>
  <c r="O573" i="3"/>
  <c r="O574" i="3"/>
  <c r="O575" i="3"/>
  <c r="O576" i="3"/>
  <c r="O577" i="3"/>
  <c r="O578" i="3"/>
  <c r="O579" i="3"/>
  <c r="O580" i="3"/>
  <c r="O581" i="3"/>
  <c r="O582" i="3"/>
  <c r="O583" i="3"/>
  <c r="O584" i="3"/>
  <c r="O585" i="3"/>
  <c r="O586" i="3"/>
  <c r="O587" i="3"/>
  <c r="O588" i="3"/>
  <c r="O589" i="3"/>
  <c r="O590" i="3"/>
  <c r="O591" i="3"/>
  <c r="O592" i="3"/>
  <c r="O593" i="3"/>
  <c r="O594" i="3"/>
  <c r="O595" i="3"/>
  <c r="O596" i="3"/>
  <c r="O597" i="3"/>
  <c r="O598" i="3"/>
  <c r="O599" i="3"/>
  <c r="O600" i="3"/>
  <c r="O601" i="3"/>
  <c r="O602" i="3"/>
  <c r="O603" i="3"/>
  <c r="O604" i="3"/>
  <c r="O605" i="3"/>
  <c r="O606" i="3"/>
  <c r="O607" i="3"/>
  <c r="O608" i="3"/>
  <c r="O609" i="3"/>
  <c r="O610" i="3"/>
  <c r="O611" i="3"/>
  <c r="O612" i="3"/>
  <c r="O613" i="3"/>
  <c r="O614" i="3"/>
  <c r="O615" i="3"/>
  <c r="O616" i="3"/>
  <c r="O617" i="3"/>
  <c r="O618" i="3"/>
  <c r="O619" i="3"/>
  <c r="O620" i="3"/>
  <c r="O621" i="3"/>
  <c r="O622" i="3"/>
  <c r="O623" i="3"/>
  <c r="O624" i="3"/>
  <c r="O625" i="3"/>
  <c r="O626" i="3"/>
  <c r="O627" i="3"/>
  <c r="O628" i="3"/>
  <c r="O629" i="3"/>
  <c r="O630" i="3"/>
  <c r="O631" i="3"/>
  <c r="O632" i="3"/>
  <c r="O633" i="3"/>
  <c r="O634" i="3"/>
  <c r="O635" i="3"/>
  <c r="O636" i="3"/>
  <c r="O637" i="3"/>
  <c r="O638" i="3"/>
  <c r="O639" i="3"/>
  <c r="O640" i="3"/>
  <c r="O641" i="3"/>
  <c r="O642" i="3"/>
  <c r="O643" i="3"/>
  <c r="O644" i="3"/>
  <c r="O645" i="3"/>
  <c r="O646" i="3"/>
  <c r="O647" i="3"/>
  <c r="O648" i="3"/>
  <c r="O649" i="3"/>
  <c r="O650" i="3"/>
  <c r="O651" i="3"/>
  <c r="O652" i="3"/>
  <c r="O653" i="3"/>
  <c r="O654" i="3"/>
  <c r="O655" i="3"/>
  <c r="O656" i="3"/>
  <c r="O657" i="3"/>
  <c r="O658" i="3"/>
  <c r="O659" i="3"/>
  <c r="O660" i="3"/>
  <c r="O661" i="3"/>
  <c r="O662" i="3"/>
  <c r="O663" i="3"/>
  <c r="O664" i="3"/>
  <c r="O665" i="3"/>
  <c r="O666" i="3"/>
  <c r="O667" i="3"/>
  <c r="O668" i="3"/>
  <c r="O669" i="3"/>
  <c r="O670" i="3"/>
  <c r="O671" i="3"/>
  <c r="O672" i="3"/>
  <c r="O673" i="3"/>
  <c r="O674" i="3"/>
  <c r="O675" i="3"/>
  <c r="O676" i="3"/>
  <c r="O677" i="3"/>
  <c r="O678" i="3"/>
  <c r="O679" i="3"/>
  <c r="O680" i="3"/>
  <c r="O681" i="3"/>
  <c r="O682" i="3"/>
  <c r="O683" i="3"/>
  <c r="O684" i="3"/>
  <c r="O685" i="3"/>
  <c r="O686" i="3"/>
  <c r="O687" i="3"/>
  <c r="O688" i="3"/>
  <c r="O689" i="3"/>
  <c r="O690" i="3"/>
  <c r="O691" i="3"/>
  <c r="O692" i="3"/>
  <c r="O693" i="3"/>
  <c r="O694" i="3"/>
  <c r="O695" i="3"/>
  <c r="O696" i="3"/>
  <c r="O697" i="3"/>
  <c r="O698" i="3"/>
  <c r="O699" i="3"/>
  <c r="O700" i="3"/>
  <c r="O701" i="3"/>
  <c r="O702" i="3"/>
  <c r="O703" i="3"/>
  <c r="O704" i="3"/>
  <c r="O705" i="3"/>
  <c r="O706" i="3"/>
  <c r="O707" i="3"/>
  <c r="O708" i="3"/>
  <c r="O709" i="3"/>
  <c r="O710" i="3"/>
  <c r="O711" i="3"/>
  <c r="O712" i="3"/>
  <c r="O713" i="3"/>
  <c r="O714" i="3"/>
  <c r="O715" i="3"/>
  <c r="O716" i="3"/>
  <c r="O717" i="3"/>
  <c r="O718" i="3"/>
  <c r="O719" i="3"/>
  <c r="O720" i="3"/>
  <c r="O721" i="3"/>
  <c r="O722" i="3"/>
  <c r="O723" i="3"/>
  <c r="O724" i="3"/>
  <c r="O725" i="3"/>
  <c r="O726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N111" i="3"/>
  <c r="N112" i="3"/>
  <c r="N113" i="3"/>
  <c r="N114" i="3"/>
  <c r="N115" i="3"/>
  <c r="N116" i="3"/>
  <c r="N117" i="3"/>
  <c r="N118" i="3"/>
  <c r="N119" i="3"/>
  <c r="N120" i="3"/>
  <c r="N121" i="3"/>
  <c r="N122" i="3"/>
  <c r="N123" i="3"/>
  <c r="N124" i="3"/>
  <c r="N125" i="3"/>
  <c r="N126" i="3"/>
  <c r="N127" i="3"/>
  <c r="N128" i="3"/>
  <c r="N129" i="3"/>
  <c r="N130" i="3"/>
  <c r="N131" i="3"/>
  <c r="N132" i="3"/>
  <c r="N133" i="3"/>
  <c r="N134" i="3"/>
  <c r="N135" i="3"/>
  <c r="N136" i="3"/>
  <c r="N137" i="3"/>
  <c r="N138" i="3"/>
  <c r="N139" i="3"/>
  <c r="N140" i="3"/>
  <c r="N141" i="3"/>
  <c r="N142" i="3"/>
  <c r="N143" i="3"/>
  <c r="N144" i="3"/>
  <c r="N145" i="3"/>
  <c r="N146" i="3"/>
  <c r="N147" i="3"/>
  <c r="N148" i="3"/>
  <c r="N149" i="3"/>
  <c r="N150" i="3"/>
  <c r="N151" i="3"/>
  <c r="N152" i="3"/>
  <c r="N153" i="3"/>
  <c r="N154" i="3"/>
  <c r="N155" i="3"/>
  <c r="N156" i="3"/>
  <c r="N157" i="3"/>
  <c r="N158" i="3"/>
  <c r="N159" i="3"/>
  <c r="N160" i="3"/>
  <c r="N161" i="3"/>
  <c r="N162" i="3"/>
  <c r="N163" i="3"/>
  <c r="N164" i="3"/>
  <c r="N165" i="3"/>
  <c r="N166" i="3"/>
  <c r="N167" i="3"/>
  <c r="N168" i="3"/>
  <c r="N169" i="3"/>
  <c r="N170" i="3"/>
  <c r="N171" i="3"/>
  <c r="N172" i="3"/>
  <c r="N173" i="3"/>
  <c r="N174" i="3"/>
  <c r="N175" i="3"/>
  <c r="N176" i="3"/>
  <c r="N177" i="3"/>
  <c r="N178" i="3"/>
  <c r="N179" i="3"/>
  <c r="N180" i="3"/>
  <c r="N181" i="3"/>
  <c r="N182" i="3"/>
  <c r="N183" i="3"/>
  <c r="N184" i="3"/>
  <c r="N185" i="3"/>
  <c r="N186" i="3"/>
  <c r="N187" i="3"/>
  <c r="N188" i="3"/>
  <c r="N189" i="3"/>
  <c r="N190" i="3"/>
  <c r="N191" i="3"/>
  <c r="N192" i="3"/>
  <c r="N193" i="3"/>
  <c r="N194" i="3"/>
  <c r="N195" i="3"/>
  <c r="N196" i="3"/>
  <c r="N197" i="3"/>
  <c r="N198" i="3"/>
  <c r="N199" i="3"/>
  <c r="N200" i="3"/>
  <c r="N201" i="3"/>
  <c r="N202" i="3"/>
  <c r="N203" i="3"/>
  <c r="N204" i="3"/>
  <c r="N205" i="3"/>
  <c r="N206" i="3"/>
  <c r="N207" i="3"/>
  <c r="N208" i="3"/>
  <c r="N209" i="3"/>
  <c r="N210" i="3"/>
  <c r="N211" i="3"/>
  <c r="N212" i="3"/>
  <c r="N213" i="3"/>
  <c r="N214" i="3"/>
  <c r="N215" i="3"/>
  <c r="N216" i="3"/>
  <c r="N217" i="3"/>
  <c r="N218" i="3"/>
  <c r="N219" i="3"/>
  <c r="N220" i="3"/>
  <c r="N221" i="3"/>
  <c r="N222" i="3"/>
  <c r="N223" i="3"/>
  <c r="N224" i="3"/>
  <c r="N225" i="3"/>
  <c r="N226" i="3"/>
  <c r="N227" i="3"/>
  <c r="N228" i="3"/>
  <c r="N229" i="3"/>
  <c r="N230" i="3"/>
  <c r="N231" i="3"/>
  <c r="N232" i="3"/>
  <c r="N233" i="3"/>
  <c r="N234" i="3"/>
  <c r="N235" i="3"/>
  <c r="N236" i="3"/>
  <c r="N237" i="3"/>
  <c r="N238" i="3"/>
  <c r="N239" i="3"/>
  <c r="N240" i="3"/>
  <c r="N241" i="3"/>
  <c r="N242" i="3"/>
  <c r="N243" i="3"/>
  <c r="N244" i="3"/>
  <c r="N245" i="3"/>
  <c r="N246" i="3"/>
  <c r="N247" i="3"/>
  <c r="N248" i="3"/>
  <c r="N249" i="3"/>
  <c r="N250" i="3"/>
  <c r="N251" i="3"/>
  <c r="N252" i="3"/>
  <c r="N253" i="3"/>
  <c r="N254" i="3"/>
  <c r="N255" i="3"/>
  <c r="N256" i="3"/>
  <c r="N257" i="3"/>
  <c r="N258" i="3"/>
  <c r="N259" i="3"/>
  <c r="N260" i="3"/>
  <c r="N261" i="3"/>
  <c r="N262" i="3"/>
  <c r="N263" i="3"/>
  <c r="N264" i="3"/>
  <c r="N265" i="3"/>
  <c r="N266" i="3"/>
  <c r="N267" i="3"/>
  <c r="N268" i="3"/>
  <c r="N269" i="3"/>
  <c r="N270" i="3"/>
  <c r="N271" i="3"/>
  <c r="N272" i="3"/>
  <c r="N273" i="3"/>
  <c r="N274" i="3"/>
  <c r="N275" i="3"/>
  <c r="N276" i="3"/>
  <c r="N277" i="3"/>
  <c r="N278" i="3"/>
  <c r="N279" i="3"/>
  <c r="N280" i="3"/>
  <c r="N281" i="3"/>
  <c r="N282" i="3"/>
  <c r="N283" i="3"/>
  <c r="N284" i="3"/>
  <c r="N285" i="3"/>
  <c r="N286" i="3"/>
  <c r="N287" i="3"/>
  <c r="N288" i="3"/>
  <c r="N289" i="3"/>
  <c r="N290" i="3"/>
  <c r="N291" i="3"/>
  <c r="N292" i="3"/>
  <c r="N293" i="3"/>
  <c r="N294" i="3"/>
  <c r="N295" i="3"/>
  <c r="N296" i="3"/>
  <c r="N297" i="3"/>
  <c r="N298" i="3"/>
  <c r="N299" i="3"/>
  <c r="N300" i="3"/>
  <c r="N301" i="3"/>
  <c r="N302" i="3"/>
  <c r="N303" i="3"/>
  <c r="N304" i="3"/>
  <c r="N305" i="3"/>
  <c r="N306" i="3"/>
  <c r="N307" i="3"/>
  <c r="N308" i="3"/>
  <c r="N309" i="3"/>
  <c r="N310" i="3"/>
  <c r="N311" i="3"/>
  <c r="N312" i="3"/>
  <c r="N313" i="3"/>
  <c r="N314" i="3"/>
  <c r="N315" i="3"/>
  <c r="N316" i="3"/>
  <c r="N317" i="3"/>
  <c r="N318" i="3"/>
  <c r="N319" i="3"/>
  <c r="N320" i="3"/>
  <c r="N321" i="3"/>
  <c r="N322" i="3"/>
  <c r="N323" i="3"/>
  <c r="N324" i="3"/>
  <c r="N325" i="3"/>
  <c r="N326" i="3"/>
  <c r="N327" i="3"/>
  <c r="N328" i="3"/>
  <c r="N329" i="3"/>
  <c r="N330" i="3"/>
  <c r="N331" i="3"/>
  <c r="N332" i="3"/>
  <c r="N333" i="3"/>
  <c r="N334" i="3"/>
  <c r="N335" i="3"/>
  <c r="N336" i="3"/>
  <c r="N337" i="3"/>
  <c r="N338" i="3"/>
  <c r="N339" i="3"/>
  <c r="N340" i="3"/>
  <c r="N341" i="3"/>
  <c r="N342" i="3"/>
  <c r="N343" i="3"/>
  <c r="N344" i="3"/>
  <c r="N345" i="3"/>
  <c r="N346" i="3"/>
  <c r="N347" i="3"/>
  <c r="N348" i="3"/>
  <c r="N349" i="3"/>
  <c r="N350" i="3"/>
  <c r="N351" i="3"/>
  <c r="N352" i="3"/>
  <c r="N353" i="3"/>
  <c r="N354" i="3"/>
  <c r="N355" i="3"/>
  <c r="N356" i="3"/>
  <c r="N357" i="3"/>
  <c r="N358" i="3"/>
  <c r="N359" i="3"/>
  <c r="N360" i="3"/>
  <c r="N361" i="3"/>
  <c r="N362" i="3"/>
  <c r="N363" i="3"/>
  <c r="N364" i="3"/>
  <c r="N365" i="3"/>
  <c r="N366" i="3"/>
  <c r="N367" i="3"/>
  <c r="N368" i="3"/>
  <c r="N369" i="3"/>
  <c r="N370" i="3"/>
  <c r="N371" i="3"/>
  <c r="N372" i="3"/>
  <c r="N373" i="3"/>
  <c r="N374" i="3"/>
  <c r="N375" i="3"/>
  <c r="N376" i="3"/>
  <c r="N377" i="3"/>
  <c r="N378" i="3"/>
  <c r="N379" i="3"/>
  <c r="N380" i="3"/>
  <c r="N381" i="3"/>
  <c r="N382" i="3"/>
  <c r="N383" i="3"/>
  <c r="N384" i="3"/>
  <c r="N385" i="3"/>
  <c r="N386" i="3"/>
  <c r="N387" i="3"/>
  <c r="N388" i="3"/>
  <c r="N389" i="3"/>
  <c r="N390" i="3"/>
  <c r="N391" i="3"/>
  <c r="N392" i="3"/>
  <c r="N393" i="3"/>
  <c r="N394" i="3"/>
  <c r="N395" i="3"/>
  <c r="N396" i="3"/>
  <c r="N397" i="3"/>
  <c r="N398" i="3"/>
  <c r="N399" i="3"/>
  <c r="N400" i="3"/>
  <c r="N401" i="3"/>
  <c r="N402" i="3"/>
  <c r="N403" i="3"/>
  <c r="N404" i="3"/>
  <c r="N405" i="3"/>
  <c r="N406" i="3"/>
  <c r="N407" i="3"/>
  <c r="N408" i="3"/>
  <c r="N409" i="3"/>
  <c r="N410" i="3"/>
  <c r="N411" i="3"/>
  <c r="N412" i="3"/>
  <c r="N413" i="3"/>
  <c r="N414" i="3"/>
  <c r="N415" i="3"/>
  <c r="N416" i="3"/>
  <c r="N417" i="3"/>
  <c r="N418" i="3"/>
  <c r="N419" i="3"/>
  <c r="N420" i="3"/>
  <c r="N421" i="3"/>
  <c r="N422" i="3"/>
  <c r="N423" i="3"/>
  <c r="N424" i="3"/>
  <c r="N425" i="3"/>
  <c r="N426" i="3"/>
  <c r="N427" i="3"/>
  <c r="N428" i="3"/>
  <c r="N429" i="3"/>
  <c r="N430" i="3"/>
  <c r="N431" i="3"/>
  <c r="N432" i="3"/>
  <c r="N433" i="3"/>
  <c r="N434" i="3"/>
  <c r="N435" i="3"/>
  <c r="N436" i="3"/>
  <c r="N437" i="3"/>
  <c r="N438" i="3"/>
  <c r="N439" i="3"/>
  <c r="N440" i="3"/>
  <c r="N441" i="3"/>
  <c r="N442" i="3"/>
  <c r="N443" i="3"/>
  <c r="N444" i="3"/>
  <c r="N445" i="3"/>
  <c r="N446" i="3"/>
  <c r="N447" i="3"/>
  <c r="N448" i="3"/>
  <c r="N449" i="3"/>
  <c r="N450" i="3"/>
  <c r="N451" i="3"/>
  <c r="N452" i="3"/>
  <c r="N453" i="3"/>
  <c r="N454" i="3"/>
  <c r="N455" i="3"/>
  <c r="N456" i="3"/>
  <c r="N457" i="3"/>
  <c r="N458" i="3"/>
  <c r="N459" i="3"/>
  <c r="N460" i="3"/>
  <c r="N461" i="3"/>
  <c r="N462" i="3"/>
  <c r="N463" i="3"/>
  <c r="N464" i="3"/>
  <c r="N465" i="3"/>
  <c r="N466" i="3"/>
  <c r="N467" i="3"/>
  <c r="N468" i="3"/>
  <c r="N469" i="3"/>
  <c r="N470" i="3"/>
  <c r="N471" i="3"/>
  <c r="N472" i="3"/>
  <c r="N473" i="3"/>
  <c r="N474" i="3"/>
  <c r="N475" i="3"/>
  <c r="N476" i="3"/>
  <c r="N477" i="3"/>
  <c r="N478" i="3"/>
  <c r="N479" i="3"/>
  <c r="N480" i="3"/>
  <c r="N481" i="3"/>
  <c r="N482" i="3"/>
  <c r="N483" i="3"/>
  <c r="N484" i="3"/>
  <c r="N485" i="3"/>
  <c r="N486" i="3"/>
  <c r="N487" i="3"/>
  <c r="N488" i="3"/>
  <c r="N489" i="3"/>
  <c r="N490" i="3"/>
  <c r="N491" i="3"/>
  <c r="N492" i="3"/>
  <c r="N493" i="3"/>
  <c r="N494" i="3"/>
  <c r="N495" i="3"/>
  <c r="N496" i="3"/>
  <c r="N497" i="3"/>
  <c r="N498" i="3"/>
  <c r="N499" i="3"/>
  <c r="N500" i="3"/>
  <c r="N501" i="3"/>
  <c r="N502" i="3"/>
  <c r="N503" i="3"/>
  <c r="N504" i="3"/>
  <c r="N505" i="3"/>
  <c r="N506" i="3"/>
  <c r="N507" i="3"/>
  <c r="N508" i="3"/>
  <c r="N509" i="3"/>
  <c r="N510" i="3"/>
  <c r="N511" i="3"/>
  <c r="N512" i="3"/>
  <c r="N513" i="3"/>
  <c r="N514" i="3"/>
  <c r="N515" i="3"/>
  <c r="N516" i="3"/>
  <c r="N517" i="3"/>
  <c r="N518" i="3"/>
  <c r="N519" i="3"/>
  <c r="N520" i="3"/>
  <c r="N521" i="3"/>
  <c r="N522" i="3"/>
  <c r="N523" i="3"/>
  <c r="N524" i="3"/>
  <c r="N525" i="3"/>
  <c r="N526" i="3"/>
  <c r="N527" i="3"/>
  <c r="N528" i="3"/>
  <c r="N529" i="3"/>
  <c r="N530" i="3"/>
  <c r="N531" i="3"/>
  <c r="N532" i="3"/>
  <c r="N533" i="3"/>
  <c r="N534" i="3"/>
  <c r="N535" i="3"/>
  <c r="N536" i="3"/>
  <c r="N537" i="3"/>
  <c r="N538" i="3"/>
  <c r="N539" i="3"/>
  <c r="N540" i="3"/>
  <c r="N541" i="3"/>
  <c r="N542" i="3"/>
  <c r="N543" i="3"/>
  <c r="N544" i="3"/>
  <c r="N545" i="3"/>
  <c r="N546" i="3"/>
  <c r="N547" i="3"/>
  <c r="N548" i="3"/>
  <c r="N549" i="3"/>
  <c r="N550" i="3"/>
  <c r="N551" i="3"/>
  <c r="N552" i="3"/>
  <c r="N553" i="3"/>
  <c r="N554" i="3"/>
  <c r="N555" i="3"/>
  <c r="N556" i="3"/>
  <c r="N557" i="3"/>
  <c r="N558" i="3"/>
  <c r="N559" i="3"/>
  <c r="N560" i="3"/>
  <c r="N561" i="3"/>
  <c r="N562" i="3"/>
  <c r="N563" i="3"/>
  <c r="N564" i="3"/>
  <c r="N565" i="3"/>
  <c r="N566" i="3"/>
  <c r="N567" i="3"/>
  <c r="N568" i="3"/>
  <c r="N569" i="3"/>
  <c r="N570" i="3"/>
  <c r="N571" i="3"/>
  <c r="N572" i="3"/>
  <c r="N573" i="3"/>
  <c r="N574" i="3"/>
  <c r="N575" i="3"/>
  <c r="N576" i="3"/>
  <c r="N577" i="3"/>
  <c r="N578" i="3"/>
  <c r="N579" i="3"/>
  <c r="N580" i="3"/>
  <c r="N581" i="3"/>
  <c r="N582" i="3"/>
  <c r="N583" i="3"/>
  <c r="N584" i="3"/>
  <c r="N585" i="3"/>
  <c r="N586" i="3"/>
  <c r="N587" i="3"/>
  <c r="N588" i="3"/>
  <c r="N589" i="3"/>
  <c r="N590" i="3"/>
  <c r="N591" i="3"/>
  <c r="N592" i="3"/>
  <c r="N593" i="3"/>
  <c r="N594" i="3"/>
  <c r="N595" i="3"/>
  <c r="N596" i="3"/>
  <c r="N597" i="3"/>
  <c r="N598" i="3"/>
  <c r="N599" i="3"/>
  <c r="N600" i="3"/>
  <c r="N601" i="3"/>
  <c r="N602" i="3"/>
  <c r="N603" i="3"/>
  <c r="N604" i="3"/>
  <c r="N605" i="3"/>
  <c r="N606" i="3"/>
  <c r="N607" i="3"/>
  <c r="N608" i="3"/>
  <c r="N609" i="3"/>
  <c r="N610" i="3"/>
  <c r="N611" i="3"/>
  <c r="N612" i="3"/>
  <c r="N613" i="3"/>
  <c r="N614" i="3"/>
  <c r="N615" i="3"/>
  <c r="N616" i="3"/>
  <c r="N617" i="3"/>
  <c r="N618" i="3"/>
  <c r="N619" i="3"/>
  <c r="N620" i="3"/>
  <c r="N621" i="3"/>
  <c r="N622" i="3"/>
  <c r="N623" i="3"/>
  <c r="N624" i="3"/>
  <c r="N625" i="3"/>
  <c r="N626" i="3"/>
  <c r="N627" i="3"/>
  <c r="N628" i="3"/>
  <c r="N629" i="3"/>
  <c r="N630" i="3"/>
  <c r="N631" i="3"/>
  <c r="N632" i="3"/>
  <c r="N633" i="3"/>
  <c r="N634" i="3"/>
  <c r="N635" i="3"/>
  <c r="N636" i="3"/>
  <c r="N637" i="3"/>
  <c r="N638" i="3"/>
  <c r="N639" i="3"/>
  <c r="N640" i="3"/>
  <c r="N641" i="3"/>
  <c r="N642" i="3"/>
  <c r="N643" i="3"/>
  <c r="N644" i="3"/>
  <c r="N645" i="3"/>
  <c r="N646" i="3"/>
  <c r="N647" i="3"/>
  <c r="N648" i="3"/>
  <c r="N649" i="3"/>
  <c r="N650" i="3"/>
  <c r="N651" i="3"/>
  <c r="N652" i="3"/>
  <c r="N653" i="3"/>
  <c r="N654" i="3"/>
  <c r="N655" i="3"/>
  <c r="N656" i="3"/>
  <c r="N657" i="3"/>
  <c r="N658" i="3"/>
  <c r="N659" i="3"/>
  <c r="N660" i="3"/>
  <c r="N661" i="3"/>
  <c r="N662" i="3"/>
  <c r="N663" i="3"/>
  <c r="N664" i="3"/>
  <c r="N665" i="3"/>
  <c r="N666" i="3"/>
  <c r="N667" i="3"/>
  <c r="N668" i="3"/>
  <c r="N669" i="3"/>
  <c r="N670" i="3"/>
  <c r="N671" i="3"/>
  <c r="N672" i="3"/>
  <c r="N673" i="3"/>
  <c r="N674" i="3"/>
  <c r="N675" i="3"/>
  <c r="N676" i="3"/>
  <c r="N677" i="3"/>
  <c r="N678" i="3"/>
  <c r="N679" i="3"/>
  <c r="N680" i="3"/>
  <c r="N681" i="3"/>
  <c r="N682" i="3"/>
  <c r="N683" i="3"/>
  <c r="N684" i="3"/>
  <c r="N685" i="3"/>
  <c r="N686" i="3"/>
  <c r="N687" i="3"/>
  <c r="N688" i="3"/>
  <c r="N689" i="3"/>
  <c r="N690" i="3"/>
  <c r="N691" i="3"/>
  <c r="N692" i="3"/>
  <c r="N693" i="3"/>
  <c r="N694" i="3"/>
  <c r="N695" i="3"/>
  <c r="N696" i="3"/>
  <c r="N697" i="3"/>
  <c r="N698" i="3"/>
  <c r="N699" i="3"/>
  <c r="N700" i="3"/>
  <c r="N701" i="3"/>
  <c r="N702" i="3"/>
  <c r="N703" i="3"/>
  <c r="N704" i="3"/>
  <c r="N705" i="3"/>
  <c r="N706" i="3"/>
  <c r="N707" i="3"/>
  <c r="N708" i="3"/>
  <c r="N709" i="3"/>
  <c r="N710" i="3"/>
  <c r="N711" i="3"/>
  <c r="N712" i="3"/>
  <c r="N713" i="3"/>
  <c r="N714" i="3"/>
  <c r="N715" i="3"/>
  <c r="N716" i="3"/>
  <c r="N717" i="3"/>
  <c r="N718" i="3"/>
  <c r="N719" i="3"/>
  <c r="N720" i="3"/>
  <c r="N721" i="3"/>
  <c r="N722" i="3"/>
  <c r="N723" i="3"/>
  <c r="N724" i="3"/>
  <c r="N725" i="3"/>
  <c r="N726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2" i="3"/>
  <c r="M223" i="3"/>
  <c r="M224" i="3"/>
  <c r="M225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35" i="3"/>
  <c r="M336" i="3"/>
  <c r="M337" i="3"/>
  <c r="M338" i="3"/>
  <c r="M339" i="3"/>
  <c r="M340" i="3"/>
  <c r="M341" i="3"/>
  <c r="M342" i="3"/>
  <c r="M343" i="3"/>
  <c r="M344" i="3"/>
  <c r="M345" i="3"/>
  <c r="M346" i="3"/>
  <c r="M347" i="3"/>
  <c r="M348" i="3"/>
  <c r="M349" i="3"/>
  <c r="M350" i="3"/>
  <c r="M351" i="3"/>
  <c r="M352" i="3"/>
  <c r="M353" i="3"/>
  <c r="M354" i="3"/>
  <c r="M355" i="3"/>
  <c r="M356" i="3"/>
  <c r="M357" i="3"/>
  <c r="M358" i="3"/>
  <c r="M359" i="3"/>
  <c r="M360" i="3"/>
  <c r="M361" i="3"/>
  <c r="M362" i="3"/>
  <c r="M363" i="3"/>
  <c r="M364" i="3"/>
  <c r="M365" i="3"/>
  <c r="M366" i="3"/>
  <c r="M367" i="3"/>
  <c r="M368" i="3"/>
  <c r="M369" i="3"/>
  <c r="M370" i="3"/>
  <c r="M371" i="3"/>
  <c r="M372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M404" i="3"/>
  <c r="M405" i="3"/>
  <c r="M406" i="3"/>
  <c r="M407" i="3"/>
  <c r="M408" i="3"/>
  <c r="M409" i="3"/>
  <c r="M410" i="3"/>
  <c r="M411" i="3"/>
  <c r="M412" i="3"/>
  <c r="M413" i="3"/>
  <c r="M414" i="3"/>
  <c r="M415" i="3"/>
  <c r="M416" i="3"/>
  <c r="M417" i="3"/>
  <c r="M418" i="3"/>
  <c r="M419" i="3"/>
  <c r="M420" i="3"/>
  <c r="M421" i="3"/>
  <c r="M422" i="3"/>
  <c r="M423" i="3"/>
  <c r="M424" i="3"/>
  <c r="M425" i="3"/>
  <c r="M426" i="3"/>
  <c r="M427" i="3"/>
  <c r="M428" i="3"/>
  <c r="M429" i="3"/>
  <c r="M430" i="3"/>
  <c r="M431" i="3"/>
  <c r="M43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49" i="3"/>
  <c r="M450" i="3"/>
  <c r="M451" i="3"/>
  <c r="M452" i="3"/>
  <c r="M453" i="3"/>
  <c r="M454" i="3"/>
  <c r="M455" i="3"/>
  <c r="M456" i="3"/>
  <c r="M457" i="3"/>
  <c r="M458" i="3"/>
  <c r="M459" i="3"/>
  <c r="M460" i="3"/>
  <c r="M461" i="3"/>
  <c r="M462" i="3"/>
  <c r="M463" i="3"/>
  <c r="M464" i="3"/>
  <c r="M465" i="3"/>
  <c r="M466" i="3"/>
  <c r="M467" i="3"/>
  <c r="M468" i="3"/>
  <c r="M469" i="3"/>
  <c r="M470" i="3"/>
  <c r="M471" i="3"/>
  <c r="M472" i="3"/>
  <c r="M473" i="3"/>
  <c r="M474" i="3"/>
  <c r="M475" i="3"/>
  <c r="M476" i="3"/>
  <c r="M477" i="3"/>
  <c r="M478" i="3"/>
  <c r="M479" i="3"/>
  <c r="M480" i="3"/>
  <c r="M481" i="3"/>
  <c r="M482" i="3"/>
  <c r="M483" i="3"/>
  <c r="M484" i="3"/>
  <c r="M485" i="3"/>
  <c r="M486" i="3"/>
  <c r="M487" i="3"/>
  <c r="M488" i="3"/>
  <c r="M489" i="3"/>
  <c r="M490" i="3"/>
  <c r="M491" i="3"/>
  <c r="M492" i="3"/>
  <c r="M493" i="3"/>
  <c r="M494" i="3"/>
  <c r="M495" i="3"/>
  <c r="M496" i="3"/>
  <c r="M497" i="3"/>
  <c r="M498" i="3"/>
  <c r="M499" i="3"/>
  <c r="M500" i="3"/>
  <c r="M501" i="3"/>
  <c r="M502" i="3"/>
  <c r="M503" i="3"/>
  <c r="M504" i="3"/>
  <c r="M505" i="3"/>
  <c r="M506" i="3"/>
  <c r="M507" i="3"/>
  <c r="M508" i="3"/>
  <c r="M509" i="3"/>
  <c r="M510" i="3"/>
  <c r="M511" i="3"/>
  <c r="M512" i="3"/>
  <c r="M513" i="3"/>
  <c r="M514" i="3"/>
  <c r="M515" i="3"/>
  <c r="M516" i="3"/>
  <c r="M517" i="3"/>
  <c r="M518" i="3"/>
  <c r="M519" i="3"/>
  <c r="M520" i="3"/>
  <c r="M521" i="3"/>
  <c r="M522" i="3"/>
  <c r="M523" i="3"/>
  <c r="M524" i="3"/>
  <c r="M525" i="3"/>
  <c r="M526" i="3"/>
  <c r="M527" i="3"/>
  <c r="M528" i="3"/>
  <c r="M529" i="3"/>
  <c r="M530" i="3"/>
  <c r="M531" i="3"/>
  <c r="M532" i="3"/>
  <c r="M533" i="3"/>
  <c r="M534" i="3"/>
  <c r="M535" i="3"/>
  <c r="M536" i="3"/>
  <c r="M537" i="3"/>
  <c r="M538" i="3"/>
  <c r="M539" i="3"/>
  <c r="M540" i="3"/>
  <c r="M541" i="3"/>
  <c r="M542" i="3"/>
  <c r="M543" i="3"/>
  <c r="M544" i="3"/>
  <c r="M545" i="3"/>
  <c r="M546" i="3"/>
  <c r="M547" i="3"/>
  <c r="M548" i="3"/>
  <c r="M549" i="3"/>
  <c r="M550" i="3"/>
  <c r="M551" i="3"/>
  <c r="M552" i="3"/>
  <c r="M553" i="3"/>
  <c r="M554" i="3"/>
  <c r="M555" i="3"/>
  <c r="M556" i="3"/>
  <c r="M557" i="3"/>
  <c r="M558" i="3"/>
  <c r="M559" i="3"/>
  <c r="M560" i="3"/>
  <c r="M561" i="3"/>
  <c r="M562" i="3"/>
  <c r="M563" i="3"/>
  <c r="M564" i="3"/>
  <c r="M565" i="3"/>
  <c r="M566" i="3"/>
  <c r="M567" i="3"/>
  <c r="M568" i="3"/>
  <c r="M569" i="3"/>
  <c r="M570" i="3"/>
  <c r="M571" i="3"/>
  <c r="M572" i="3"/>
  <c r="M573" i="3"/>
  <c r="M574" i="3"/>
  <c r="M575" i="3"/>
  <c r="M576" i="3"/>
  <c r="M577" i="3"/>
  <c r="M578" i="3"/>
  <c r="M579" i="3"/>
  <c r="M580" i="3"/>
  <c r="M581" i="3"/>
  <c r="M582" i="3"/>
  <c r="M583" i="3"/>
  <c r="M584" i="3"/>
  <c r="M585" i="3"/>
  <c r="M586" i="3"/>
  <c r="M587" i="3"/>
  <c r="M588" i="3"/>
  <c r="M589" i="3"/>
  <c r="M590" i="3"/>
  <c r="M591" i="3"/>
  <c r="M592" i="3"/>
  <c r="M593" i="3"/>
  <c r="M594" i="3"/>
  <c r="M595" i="3"/>
  <c r="M596" i="3"/>
  <c r="M597" i="3"/>
  <c r="M598" i="3"/>
  <c r="M599" i="3"/>
  <c r="M600" i="3"/>
  <c r="M601" i="3"/>
  <c r="M602" i="3"/>
  <c r="M603" i="3"/>
  <c r="M604" i="3"/>
  <c r="M605" i="3"/>
  <c r="M606" i="3"/>
  <c r="M607" i="3"/>
  <c r="M608" i="3"/>
  <c r="M609" i="3"/>
  <c r="M610" i="3"/>
  <c r="M611" i="3"/>
  <c r="M612" i="3"/>
  <c r="M613" i="3"/>
  <c r="M614" i="3"/>
  <c r="M615" i="3"/>
  <c r="M616" i="3"/>
  <c r="M617" i="3"/>
  <c r="M618" i="3"/>
  <c r="M619" i="3"/>
  <c r="M620" i="3"/>
  <c r="M621" i="3"/>
  <c r="M622" i="3"/>
  <c r="M623" i="3"/>
  <c r="M624" i="3"/>
  <c r="M625" i="3"/>
  <c r="M626" i="3"/>
  <c r="M627" i="3"/>
  <c r="M628" i="3"/>
  <c r="M629" i="3"/>
  <c r="M630" i="3"/>
  <c r="M631" i="3"/>
  <c r="M632" i="3"/>
  <c r="M633" i="3"/>
  <c r="M634" i="3"/>
  <c r="M635" i="3"/>
  <c r="M636" i="3"/>
  <c r="M637" i="3"/>
  <c r="M638" i="3"/>
  <c r="M639" i="3"/>
  <c r="M640" i="3"/>
  <c r="M641" i="3"/>
  <c r="M642" i="3"/>
  <c r="M643" i="3"/>
  <c r="M644" i="3"/>
  <c r="M645" i="3"/>
  <c r="M646" i="3"/>
  <c r="M647" i="3"/>
  <c r="M648" i="3"/>
  <c r="M649" i="3"/>
  <c r="M650" i="3"/>
  <c r="M651" i="3"/>
  <c r="M652" i="3"/>
  <c r="M653" i="3"/>
  <c r="M654" i="3"/>
  <c r="M655" i="3"/>
  <c r="M656" i="3"/>
  <c r="M657" i="3"/>
  <c r="M658" i="3"/>
  <c r="M659" i="3"/>
  <c r="M660" i="3"/>
  <c r="M661" i="3"/>
  <c r="M662" i="3"/>
  <c r="M663" i="3"/>
  <c r="M664" i="3"/>
  <c r="M665" i="3"/>
  <c r="M666" i="3"/>
  <c r="M667" i="3"/>
  <c r="M668" i="3"/>
  <c r="M669" i="3"/>
  <c r="M670" i="3"/>
  <c r="M671" i="3"/>
  <c r="M672" i="3"/>
  <c r="M673" i="3"/>
  <c r="M674" i="3"/>
  <c r="M675" i="3"/>
  <c r="M676" i="3"/>
  <c r="M677" i="3"/>
  <c r="M678" i="3"/>
  <c r="M679" i="3"/>
  <c r="M680" i="3"/>
  <c r="M681" i="3"/>
  <c r="M682" i="3"/>
  <c r="M683" i="3"/>
  <c r="M684" i="3"/>
  <c r="M685" i="3"/>
  <c r="M686" i="3"/>
  <c r="M687" i="3"/>
  <c r="M688" i="3"/>
  <c r="M689" i="3"/>
  <c r="M690" i="3"/>
  <c r="M691" i="3"/>
  <c r="M692" i="3"/>
  <c r="M693" i="3"/>
  <c r="M694" i="3"/>
  <c r="M695" i="3"/>
  <c r="M696" i="3"/>
  <c r="M697" i="3"/>
  <c r="M698" i="3"/>
  <c r="M699" i="3"/>
  <c r="M700" i="3"/>
  <c r="M701" i="3"/>
  <c r="M702" i="3"/>
  <c r="M703" i="3"/>
  <c r="M704" i="3"/>
  <c r="M705" i="3"/>
  <c r="M706" i="3"/>
  <c r="M707" i="3"/>
  <c r="M708" i="3"/>
  <c r="M709" i="3"/>
  <c r="M710" i="3"/>
  <c r="M711" i="3"/>
  <c r="M712" i="3"/>
  <c r="M713" i="3"/>
  <c r="M714" i="3"/>
  <c r="M715" i="3"/>
  <c r="M716" i="3"/>
  <c r="M717" i="3"/>
  <c r="M718" i="3"/>
  <c r="M719" i="3"/>
  <c r="M720" i="3"/>
  <c r="M721" i="3"/>
  <c r="M722" i="3"/>
  <c r="M723" i="3"/>
  <c r="M724" i="3"/>
  <c r="M725" i="3"/>
  <c r="M726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504" i="3"/>
  <c r="L505" i="3"/>
  <c r="L506" i="3"/>
  <c r="L507" i="3"/>
  <c r="L508" i="3"/>
  <c r="L509" i="3"/>
  <c r="L510" i="3"/>
  <c r="L511" i="3"/>
  <c r="L512" i="3"/>
  <c r="L513" i="3"/>
  <c r="L514" i="3"/>
  <c r="L515" i="3"/>
  <c r="L516" i="3"/>
  <c r="L517" i="3"/>
  <c r="L518" i="3"/>
  <c r="L519" i="3"/>
  <c r="L520" i="3"/>
  <c r="L521" i="3"/>
  <c r="L522" i="3"/>
  <c r="L523" i="3"/>
  <c r="L524" i="3"/>
  <c r="L525" i="3"/>
  <c r="L526" i="3"/>
  <c r="L527" i="3"/>
  <c r="L528" i="3"/>
  <c r="L529" i="3"/>
  <c r="L530" i="3"/>
  <c r="L531" i="3"/>
  <c r="L532" i="3"/>
  <c r="L533" i="3"/>
  <c r="L534" i="3"/>
  <c r="L535" i="3"/>
  <c r="L536" i="3"/>
  <c r="L537" i="3"/>
  <c r="L538" i="3"/>
  <c r="L539" i="3"/>
  <c r="L540" i="3"/>
  <c r="L541" i="3"/>
  <c r="L542" i="3"/>
  <c r="L543" i="3"/>
  <c r="L544" i="3"/>
  <c r="L545" i="3"/>
  <c r="L546" i="3"/>
  <c r="L547" i="3"/>
  <c r="L548" i="3"/>
  <c r="L549" i="3"/>
  <c r="L550" i="3"/>
  <c r="L551" i="3"/>
  <c r="L552" i="3"/>
  <c r="L553" i="3"/>
  <c r="L554" i="3"/>
  <c r="L555" i="3"/>
  <c r="L556" i="3"/>
  <c r="L557" i="3"/>
  <c r="L558" i="3"/>
  <c r="L559" i="3"/>
  <c r="L560" i="3"/>
  <c r="L561" i="3"/>
  <c r="L562" i="3"/>
  <c r="L563" i="3"/>
  <c r="L564" i="3"/>
  <c r="L565" i="3"/>
  <c r="L566" i="3"/>
  <c r="L567" i="3"/>
  <c r="L568" i="3"/>
  <c r="L569" i="3"/>
  <c r="L570" i="3"/>
  <c r="L571" i="3"/>
  <c r="L572" i="3"/>
  <c r="L573" i="3"/>
  <c r="L574" i="3"/>
  <c r="L575" i="3"/>
  <c r="L576" i="3"/>
  <c r="L577" i="3"/>
  <c r="L578" i="3"/>
  <c r="L579" i="3"/>
  <c r="L580" i="3"/>
  <c r="L581" i="3"/>
  <c r="L582" i="3"/>
  <c r="L583" i="3"/>
  <c r="L584" i="3"/>
  <c r="L585" i="3"/>
  <c r="L586" i="3"/>
  <c r="L587" i="3"/>
  <c r="L588" i="3"/>
  <c r="L589" i="3"/>
  <c r="L590" i="3"/>
  <c r="L591" i="3"/>
  <c r="L592" i="3"/>
  <c r="L593" i="3"/>
  <c r="L594" i="3"/>
  <c r="L595" i="3"/>
  <c r="L596" i="3"/>
  <c r="L597" i="3"/>
  <c r="L598" i="3"/>
  <c r="L599" i="3"/>
  <c r="L600" i="3"/>
  <c r="L601" i="3"/>
  <c r="L602" i="3"/>
  <c r="L603" i="3"/>
  <c r="L604" i="3"/>
  <c r="L605" i="3"/>
  <c r="L606" i="3"/>
  <c r="L607" i="3"/>
  <c r="L608" i="3"/>
  <c r="L609" i="3"/>
  <c r="L610" i="3"/>
  <c r="L611" i="3"/>
  <c r="L612" i="3"/>
  <c r="L613" i="3"/>
  <c r="L614" i="3"/>
  <c r="L615" i="3"/>
  <c r="L616" i="3"/>
  <c r="L617" i="3"/>
  <c r="L618" i="3"/>
  <c r="L619" i="3"/>
  <c r="L620" i="3"/>
  <c r="L621" i="3"/>
  <c r="L622" i="3"/>
  <c r="L623" i="3"/>
  <c r="L624" i="3"/>
  <c r="L625" i="3"/>
  <c r="L626" i="3"/>
  <c r="L627" i="3"/>
  <c r="L628" i="3"/>
  <c r="L629" i="3"/>
  <c r="L630" i="3"/>
  <c r="L631" i="3"/>
  <c r="L632" i="3"/>
  <c r="L633" i="3"/>
  <c r="L634" i="3"/>
  <c r="L635" i="3"/>
  <c r="L636" i="3"/>
  <c r="L637" i="3"/>
  <c r="L638" i="3"/>
  <c r="L639" i="3"/>
  <c r="L640" i="3"/>
  <c r="L641" i="3"/>
  <c r="L642" i="3"/>
  <c r="L643" i="3"/>
  <c r="L644" i="3"/>
  <c r="L645" i="3"/>
  <c r="L646" i="3"/>
  <c r="L647" i="3"/>
  <c r="L648" i="3"/>
  <c r="L649" i="3"/>
  <c r="L650" i="3"/>
  <c r="L651" i="3"/>
  <c r="L652" i="3"/>
  <c r="L653" i="3"/>
  <c r="L654" i="3"/>
  <c r="L655" i="3"/>
  <c r="L656" i="3"/>
  <c r="L657" i="3"/>
  <c r="L658" i="3"/>
  <c r="L659" i="3"/>
  <c r="L660" i="3"/>
  <c r="L661" i="3"/>
  <c r="L662" i="3"/>
  <c r="L663" i="3"/>
  <c r="L664" i="3"/>
  <c r="L665" i="3"/>
  <c r="L666" i="3"/>
  <c r="L667" i="3"/>
  <c r="L668" i="3"/>
  <c r="L669" i="3"/>
  <c r="L670" i="3"/>
  <c r="L671" i="3"/>
  <c r="L672" i="3"/>
  <c r="L673" i="3"/>
  <c r="L674" i="3"/>
  <c r="L675" i="3"/>
  <c r="L676" i="3"/>
  <c r="L677" i="3"/>
  <c r="L678" i="3"/>
  <c r="L679" i="3"/>
  <c r="L680" i="3"/>
  <c r="L681" i="3"/>
  <c r="L682" i="3"/>
  <c r="L683" i="3"/>
  <c r="L684" i="3"/>
  <c r="L685" i="3"/>
  <c r="L686" i="3"/>
  <c r="L687" i="3"/>
  <c r="L688" i="3"/>
  <c r="L689" i="3"/>
  <c r="L690" i="3"/>
  <c r="L691" i="3"/>
  <c r="L692" i="3"/>
  <c r="L693" i="3"/>
  <c r="L694" i="3"/>
  <c r="L695" i="3"/>
  <c r="L696" i="3"/>
  <c r="L697" i="3"/>
  <c r="L698" i="3"/>
  <c r="L699" i="3"/>
  <c r="L700" i="3"/>
  <c r="L701" i="3"/>
  <c r="L702" i="3"/>
  <c r="L703" i="3"/>
  <c r="L704" i="3"/>
  <c r="L705" i="3"/>
  <c r="L706" i="3"/>
  <c r="L707" i="3"/>
  <c r="L708" i="3"/>
  <c r="L709" i="3"/>
  <c r="L710" i="3"/>
  <c r="L711" i="3"/>
  <c r="L712" i="3"/>
  <c r="L713" i="3"/>
  <c r="L714" i="3"/>
  <c r="L715" i="3"/>
  <c r="L716" i="3"/>
  <c r="L717" i="3"/>
  <c r="L718" i="3"/>
  <c r="L719" i="3"/>
  <c r="L720" i="3"/>
  <c r="L721" i="3"/>
  <c r="L722" i="3"/>
  <c r="L723" i="3"/>
  <c r="L724" i="3"/>
  <c r="L725" i="3"/>
  <c r="L726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K355" i="3"/>
  <c r="K356" i="3"/>
  <c r="K357" i="3"/>
  <c r="K358" i="3"/>
  <c r="K359" i="3"/>
  <c r="K360" i="3"/>
  <c r="K361" i="3"/>
  <c r="K362" i="3"/>
  <c r="K363" i="3"/>
  <c r="K364" i="3"/>
  <c r="K365" i="3"/>
  <c r="K366" i="3"/>
  <c r="K367" i="3"/>
  <c r="K368" i="3"/>
  <c r="K369" i="3"/>
  <c r="K370" i="3"/>
  <c r="K371" i="3"/>
  <c r="K372" i="3"/>
  <c r="K373" i="3"/>
  <c r="K374" i="3"/>
  <c r="K375" i="3"/>
  <c r="K376" i="3"/>
  <c r="K377" i="3"/>
  <c r="K378" i="3"/>
  <c r="K379" i="3"/>
  <c r="K380" i="3"/>
  <c r="K381" i="3"/>
  <c r="K382" i="3"/>
  <c r="K383" i="3"/>
  <c r="K384" i="3"/>
  <c r="K385" i="3"/>
  <c r="K386" i="3"/>
  <c r="K387" i="3"/>
  <c r="K388" i="3"/>
  <c r="K389" i="3"/>
  <c r="K390" i="3"/>
  <c r="K391" i="3"/>
  <c r="K392" i="3"/>
  <c r="K393" i="3"/>
  <c r="K394" i="3"/>
  <c r="K395" i="3"/>
  <c r="K396" i="3"/>
  <c r="K397" i="3"/>
  <c r="K398" i="3"/>
  <c r="K399" i="3"/>
  <c r="K400" i="3"/>
  <c r="K401" i="3"/>
  <c r="K402" i="3"/>
  <c r="K403" i="3"/>
  <c r="K404" i="3"/>
  <c r="K405" i="3"/>
  <c r="K406" i="3"/>
  <c r="K407" i="3"/>
  <c r="K408" i="3"/>
  <c r="K409" i="3"/>
  <c r="K410" i="3"/>
  <c r="K411" i="3"/>
  <c r="K412" i="3"/>
  <c r="K413" i="3"/>
  <c r="K414" i="3"/>
  <c r="K415" i="3"/>
  <c r="K416" i="3"/>
  <c r="K417" i="3"/>
  <c r="K418" i="3"/>
  <c r="K419" i="3"/>
  <c r="K420" i="3"/>
  <c r="K421" i="3"/>
  <c r="K422" i="3"/>
  <c r="K423" i="3"/>
  <c r="K424" i="3"/>
  <c r="K425" i="3"/>
  <c r="K426" i="3"/>
  <c r="K427" i="3"/>
  <c r="K428" i="3"/>
  <c r="K429" i="3"/>
  <c r="K430" i="3"/>
  <c r="K431" i="3"/>
  <c r="K432" i="3"/>
  <c r="K433" i="3"/>
  <c r="K434" i="3"/>
  <c r="K435" i="3"/>
  <c r="K436" i="3"/>
  <c r="K437" i="3"/>
  <c r="K438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K458" i="3"/>
  <c r="K459" i="3"/>
  <c r="K460" i="3"/>
  <c r="K461" i="3"/>
  <c r="K462" i="3"/>
  <c r="K463" i="3"/>
  <c r="K464" i="3"/>
  <c r="K465" i="3"/>
  <c r="K466" i="3"/>
  <c r="K467" i="3"/>
  <c r="K468" i="3"/>
  <c r="K469" i="3"/>
  <c r="K470" i="3"/>
  <c r="K471" i="3"/>
  <c r="K472" i="3"/>
  <c r="K473" i="3"/>
  <c r="K474" i="3"/>
  <c r="K475" i="3"/>
  <c r="K476" i="3"/>
  <c r="K477" i="3"/>
  <c r="K478" i="3"/>
  <c r="K479" i="3"/>
  <c r="K480" i="3"/>
  <c r="K481" i="3"/>
  <c r="K482" i="3"/>
  <c r="K483" i="3"/>
  <c r="K484" i="3"/>
  <c r="K485" i="3"/>
  <c r="K486" i="3"/>
  <c r="K487" i="3"/>
  <c r="K488" i="3"/>
  <c r="K489" i="3"/>
  <c r="K490" i="3"/>
  <c r="K491" i="3"/>
  <c r="K492" i="3"/>
  <c r="K493" i="3"/>
  <c r="K494" i="3"/>
  <c r="K495" i="3"/>
  <c r="K496" i="3"/>
  <c r="K497" i="3"/>
  <c r="K498" i="3"/>
  <c r="K499" i="3"/>
  <c r="K500" i="3"/>
  <c r="K501" i="3"/>
  <c r="K502" i="3"/>
  <c r="K503" i="3"/>
  <c r="K504" i="3"/>
  <c r="K505" i="3"/>
  <c r="K506" i="3"/>
  <c r="K507" i="3"/>
  <c r="K508" i="3"/>
  <c r="K509" i="3"/>
  <c r="K510" i="3"/>
  <c r="K511" i="3"/>
  <c r="K512" i="3"/>
  <c r="K513" i="3"/>
  <c r="K514" i="3"/>
  <c r="K515" i="3"/>
  <c r="K516" i="3"/>
  <c r="K517" i="3"/>
  <c r="K518" i="3"/>
  <c r="K519" i="3"/>
  <c r="K520" i="3"/>
  <c r="K521" i="3"/>
  <c r="K522" i="3"/>
  <c r="K523" i="3"/>
  <c r="K524" i="3"/>
  <c r="K525" i="3"/>
  <c r="K526" i="3"/>
  <c r="K527" i="3"/>
  <c r="K528" i="3"/>
  <c r="K529" i="3"/>
  <c r="K530" i="3"/>
  <c r="K531" i="3"/>
  <c r="K532" i="3"/>
  <c r="K533" i="3"/>
  <c r="K534" i="3"/>
  <c r="K535" i="3"/>
  <c r="K536" i="3"/>
  <c r="K537" i="3"/>
  <c r="K538" i="3"/>
  <c r="K539" i="3"/>
  <c r="K540" i="3"/>
  <c r="K541" i="3"/>
  <c r="K542" i="3"/>
  <c r="K543" i="3"/>
  <c r="K544" i="3"/>
  <c r="K545" i="3"/>
  <c r="K546" i="3"/>
  <c r="K547" i="3"/>
  <c r="K548" i="3"/>
  <c r="K549" i="3"/>
  <c r="K550" i="3"/>
  <c r="K551" i="3"/>
  <c r="K552" i="3"/>
  <c r="K553" i="3"/>
  <c r="K554" i="3"/>
  <c r="K555" i="3"/>
  <c r="K556" i="3"/>
  <c r="K557" i="3"/>
  <c r="K558" i="3"/>
  <c r="K559" i="3"/>
  <c r="K560" i="3"/>
  <c r="K561" i="3"/>
  <c r="K562" i="3"/>
  <c r="K563" i="3"/>
  <c r="K564" i="3"/>
  <c r="K565" i="3"/>
  <c r="K566" i="3"/>
  <c r="K567" i="3"/>
  <c r="K568" i="3"/>
  <c r="K569" i="3"/>
  <c r="K570" i="3"/>
  <c r="K571" i="3"/>
  <c r="K572" i="3"/>
  <c r="K573" i="3"/>
  <c r="K574" i="3"/>
  <c r="K575" i="3"/>
  <c r="K576" i="3"/>
  <c r="K577" i="3"/>
  <c r="K578" i="3"/>
  <c r="K579" i="3"/>
  <c r="K580" i="3"/>
  <c r="K581" i="3"/>
  <c r="K582" i="3"/>
  <c r="K583" i="3"/>
  <c r="K584" i="3"/>
  <c r="K585" i="3"/>
  <c r="K586" i="3"/>
  <c r="K587" i="3"/>
  <c r="K588" i="3"/>
  <c r="K589" i="3"/>
  <c r="K590" i="3"/>
  <c r="K591" i="3"/>
  <c r="K592" i="3"/>
  <c r="K593" i="3"/>
  <c r="K594" i="3"/>
  <c r="K595" i="3"/>
  <c r="K596" i="3"/>
  <c r="K597" i="3"/>
  <c r="K598" i="3"/>
  <c r="K599" i="3"/>
  <c r="K600" i="3"/>
  <c r="K601" i="3"/>
  <c r="K602" i="3"/>
  <c r="K603" i="3"/>
  <c r="K604" i="3"/>
  <c r="K605" i="3"/>
  <c r="K606" i="3"/>
  <c r="K607" i="3"/>
  <c r="K608" i="3"/>
  <c r="K609" i="3"/>
  <c r="K610" i="3"/>
  <c r="K611" i="3"/>
  <c r="K612" i="3"/>
  <c r="K613" i="3"/>
  <c r="K614" i="3"/>
  <c r="K615" i="3"/>
  <c r="K616" i="3"/>
  <c r="K617" i="3"/>
  <c r="K618" i="3"/>
  <c r="K619" i="3"/>
  <c r="K620" i="3"/>
  <c r="K621" i="3"/>
  <c r="K622" i="3"/>
  <c r="K623" i="3"/>
  <c r="K624" i="3"/>
  <c r="K625" i="3"/>
  <c r="K626" i="3"/>
  <c r="K627" i="3"/>
  <c r="K628" i="3"/>
  <c r="K629" i="3"/>
  <c r="K630" i="3"/>
  <c r="K631" i="3"/>
  <c r="K632" i="3"/>
  <c r="K633" i="3"/>
  <c r="K634" i="3"/>
  <c r="K635" i="3"/>
  <c r="K636" i="3"/>
  <c r="K637" i="3"/>
  <c r="K638" i="3"/>
  <c r="K639" i="3"/>
  <c r="K640" i="3"/>
  <c r="K641" i="3"/>
  <c r="K642" i="3"/>
  <c r="K643" i="3"/>
  <c r="K644" i="3"/>
  <c r="K645" i="3"/>
  <c r="K646" i="3"/>
  <c r="K647" i="3"/>
  <c r="K648" i="3"/>
  <c r="K649" i="3"/>
  <c r="K650" i="3"/>
  <c r="K651" i="3"/>
  <c r="K652" i="3"/>
  <c r="K653" i="3"/>
  <c r="K654" i="3"/>
  <c r="K655" i="3"/>
  <c r="K656" i="3"/>
  <c r="K657" i="3"/>
  <c r="K658" i="3"/>
  <c r="K659" i="3"/>
  <c r="K660" i="3"/>
  <c r="K661" i="3"/>
  <c r="K662" i="3"/>
  <c r="K663" i="3"/>
  <c r="K664" i="3"/>
  <c r="K665" i="3"/>
  <c r="K666" i="3"/>
  <c r="K667" i="3"/>
  <c r="K668" i="3"/>
  <c r="K669" i="3"/>
  <c r="K670" i="3"/>
  <c r="K671" i="3"/>
  <c r="K672" i="3"/>
  <c r="K673" i="3"/>
  <c r="K674" i="3"/>
  <c r="K675" i="3"/>
  <c r="K676" i="3"/>
  <c r="K677" i="3"/>
  <c r="K678" i="3"/>
  <c r="K679" i="3"/>
  <c r="K680" i="3"/>
  <c r="K681" i="3"/>
  <c r="K682" i="3"/>
  <c r="K683" i="3"/>
  <c r="K684" i="3"/>
  <c r="K685" i="3"/>
  <c r="K686" i="3"/>
  <c r="K687" i="3"/>
  <c r="K688" i="3"/>
  <c r="K689" i="3"/>
  <c r="K690" i="3"/>
  <c r="K691" i="3"/>
  <c r="K692" i="3"/>
  <c r="K693" i="3"/>
  <c r="K694" i="3"/>
  <c r="K695" i="3"/>
  <c r="K696" i="3"/>
  <c r="K697" i="3"/>
  <c r="K698" i="3"/>
  <c r="K699" i="3"/>
  <c r="K700" i="3"/>
  <c r="K701" i="3"/>
  <c r="K702" i="3"/>
  <c r="K703" i="3"/>
  <c r="K704" i="3"/>
  <c r="K705" i="3"/>
  <c r="K706" i="3"/>
  <c r="K707" i="3"/>
  <c r="K708" i="3"/>
  <c r="K709" i="3"/>
  <c r="K710" i="3"/>
  <c r="K711" i="3"/>
  <c r="K712" i="3"/>
  <c r="K713" i="3"/>
  <c r="K714" i="3"/>
  <c r="K715" i="3"/>
  <c r="K716" i="3"/>
  <c r="K717" i="3"/>
  <c r="K718" i="3"/>
  <c r="K719" i="3"/>
  <c r="K720" i="3"/>
  <c r="K721" i="3"/>
  <c r="K722" i="3"/>
  <c r="K723" i="3"/>
  <c r="K724" i="3"/>
  <c r="K725" i="3"/>
  <c r="K726" i="3"/>
  <c r="K7" i="3"/>
  <c r="L7" i="3"/>
  <c r="M7" i="3"/>
  <c r="N7" i="3"/>
  <c r="O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J302" i="3"/>
  <c r="J303" i="3"/>
  <c r="J304" i="3"/>
  <c r="J305" i="3"/>
  <c r="J306" i="3"/>
  <c r="J307" i="3"/>
  <c r="J308" i="3"/>
  <c r="J309" i="3"/>
  <c r="J310" i="3"/>
  <c r="J311" i="3"/>
  <c r="J312" i="3"/>
  <c r="J313" i="3"/>
  <c r="J314" i="3"/>
  <c r="J315" i="3"/>
  <c r="J316" i="3"/>
  <c r="J317" i="3"/>
  <c r="J318" i="3"/>
  <c r="J319" i="3"/>
  <c r="J320" i="3"/>
  <c r="J321" i="3"/>
  <c r="J322" i="3"/>
  <c r="J323" i="3"/>
  <c r="J324" i="3"/>
  <c r="J325" i="3"/>
  <c r="J326" i="3"/>
  <c r="J327" i="3"/>
  <c r="J328" i="3"/>
  <c r="J329" i="3"/>
  <c r="J330" i="3"/>
  <c r="J331" i="3"/>
  <c r="J332" i="3"/>
  <c r="J333" i="3"/>
  <c r="J334" i="3"/>
  <c r="J335" i="3"/>
  <c r="J336" i="3"/>
  <c r="J337" i="3"/>
  <c r="J338" i="3"/>
  <c r="J339" i="3"/>
  <c r="J340" i="3"/>
  <c r="J341" i="3"/>
  <c r="J342" i="3"/>
  <c r="J343" i="3"/>
  <c r="J344" i="3"/>
  <c r="J345" i="3"/>
  <c r="J346" i="3"/>
  <c r="J347" i="3"/>
  <c r="J348" i="3"/>
  <c r="J349" i="3"/>
  <c r="J350" i="3"/>
  <c r="J351" i="3"/>
  <c r="J352" i="3"/>
  <c r="J353" i="3"/>
  <c r="J354" i="3"/>
  <c r="J355" i="3"/>
  <c r="J356" i="3"/>
  <c r="J357" i="3"/>
  <c r="J358" i="3"/>
  <c r="J359" i="3"/>
  <c r="J360" i="3"/>
  <c r="J361" i="3"/>
  <c r="J362" i="3"/>
  <c r="J363" i="3"/>
  <c r="J364" i="3"/>
  <c r="J365" i="3"/>
  <c r="J366" i="3"/>
  <c r="J367" i="3"/>
  <c r="J368" i="3"/>
  <c r="J369" i="3"/>
  <c r="J370" i="3"/>
  <c r="J371" i="3"/>
  <c r="J372" i="3"/>
  <c r="J373" i="3"/>
  <c r="J374" i="3"/>
  <c r="J375" i="3"/>
  <c r="J376" i="3"/>
  <c r="J377" i="3"/>
  <c r="J378" i="3"/>
  <c r="J379" i="3"/>
  <c r="J380" i="3"/>
  <c r="J381" i="3"/>
  <c r="J382" i="3"/>
  <c r="J383" i="3"/>
  <c r="J384" i="3"/>
  <c r="J385" i="3"/>
  <c r="J386" i="3"/>
  <c r="J387" i="3"/>
  <c r="J388" i="3"/>
  <c r="J389" i="3"/>
  <c r="J390" i="3"/>
  <c r="J391" i="3"/>
  <c r="J392" i="3"/>
  <c r="J393" i="3"/>
  <c r="J394" i="3"/>
  <c r="J395" i="3"/>
  <c r="J396" i="3"/>
  <c r="J397" i="3"/>
  <c r="J398" i="3"/>
  <c r="J399" i="3"/>
  <c r="J400" i="3"/>
  <c r="J401" i="3"/>
  <c r="J402" i="3"/>
  <c r="J403" i="3"/>
  <c r="J404" i="3"/>
  <c r="J405" i="3"/>
  <c r="J406" i="3"/>
  <c r="J407" i="3"/>
  <c r="J408" i="3"/>
  <c r="J409" i="3"/>
  <c r="J410" i="3"/>
  <c r="J411" i="3"/>
  <c r="J412" i="3"/>
  <c r="J413" i="3"/>
  <c r="J414" i="3"/>
  <c r="J415" i="3"/>
  <c r="J416" i="3"/>
  <c r="J417" i="3"/>
  <c r="J418" i="3"/>
  <c r="J419" i="3"/>
  <c r="J420" i="3"/>
  <c r="J421" i="3"/>
  <c r="J422" i="3"/>
  <c r="J423" i="3"/>
  <c r="J424" i="3"/>
  <c r="J425" i="3"/>
  <c r="J426" i="3"/>
  <c r="J427" i="3"/>
  <c r="J428" i="3"/>
  <c r="J429" i="3"/>
  <c r="J430" i="3"/>
  <c r="J431" i="3"/>
  <c r="J432" i="3"/>
  <c r="J433" i="3"/>
  <c r="J434" i="3"/>
  <c r="J435" i="3"/>
  <c r="J436" i="3"/>
  <c r="J437" i="3"/>
  <c r="J438" i="3"/>
  <c r="J439" i="3"/>
  <c r="J440" i="3"/>
  <c r="J441" i="3"/>
  <c r="J442" i="3"/>
  <c r="J443" i="3"/>
  <c r="J444" i="3"/>
  <c r="J445" i="3"/>
  <c r="J446" i="3"/>
  <c r="J447" i="3"/>
  <c r="J448" i="3"/>
  <c r="J449" i="3"/>
  <c r="J450" i="3"/>
  <c r="J451" i="3"/>
  <c r="J452" i="3"/>
  <c r="J453" i="3"/>
  <c r="J454" i="3"/>
  <c r="J455" i="3"/>
  <c r="J456" i="3"/>
  <c r="J457" i="3"/>
  <c r="J458" i="3"/>
  <c r="J459" i="3"/>
  <c r="J460" i="3"/>
  <c r="J461" i="3"/>
  <c r="J462" i="3"/>
  <c r="J463" i="3"/>
  <c r="J464" i="3"/>
  <c r="J465" i="3"/>
  <c r="J466" i="3"/>
  <c r="J467" i="3"/>
  <c r="J468" i="3"/>
  <c r="J469" i="3"/>
  <c r="J470" i="3"/>
  <c r="J471" i="3"/>
  <c r="J472" i="3"/>
  <c r="J473" i="3"/>
  <c r="J474" i="3"/>
  <c r="J475" i="3"/>
  <c r="J476" i="3"/>
  <c r="J477" i="3"/>
  <c r="J478" i="3"/>
  <c r="J479" i="3"/>
  <c r="J480" i="3"/>
  <c r="J481" i="3"/>
  <c r="J482" i="3"/>
  <c r="J483" i="3"/>
  <c r="J484" i="3"/>
  <c r="J485" i="3"/>
  <c r="J486" i="3"/>
  <c r="J487" i="3"/>
  <c r="J488" i="3"/>
  <c r="J489" i="3"/>
  <c r="J490" i="3"/>
  <c r="J491" i="3"/>
  <c r="J492" i="3"/>
  <c r="J493" i="3"/>
  <c r="J494" i="3"/>
  <c r="J495" i="3"/>
  <c r="J496" i="3"/>
  <c r="J497" i="3"/>
  <c r="J498" i="3"/>
  <c r="J499" i="3"/>
  <c r="J500" i="3"/>
  <c r="J501" i="3"/>
  <c r="J502" i="3"/>
  <c r="J503" i="3"/>
  <c r="J504" i="3"/>
  <c r="J505" i="3"/>
  <c r="J506" i="3"/>
  <c r="J507" i="3"/>
  <c r="J508" i="3"/>
  <c r="J509" i="3"/>
  <c r="J510" i="3"/>
  <c r="J511" i="3"/>
  <c r="J512" i="3"/>
  <c r="J513" i="3"/>
  <c r="J514" i="3"/>
  <c r="J515" i="3"/>
  <c r="J516" i="3"/>
  <c r="J517" i="3"/>
  <c r="J518" i="3"/>
  <c r="J519" i="3"/>
  <c r="J520" i="3"/>
  <c r="J521" i="3"/>
  <c r="J522" i="3"/>
  <c r="J523" i="3"/>
  <c r="J524" i="3"/>
  <c r="J525" i="3"/>
  <c r="J526" i="3"/>
  <c r="J527" i="3"/>
  <c r="J528" i="3"/>
  <c r="J529" i="3"/>
  <c r="J530" i="3"/>
  <c r="J531" i="3"/>
  <c r="J532" i="3"/>
  <c r="J533" i="3"/>
  <c r="J534" i="3"/>
  <c r="J535" i="3"/>
  <c r="J536" i="3"/>
  <c r="J537" i="3"/>
  <c r="J538" i="3"/>
  <c r="J539" i="3"/>
  <c r="J540" i="3"/>
  <c r="J541" i="3"/>
  <c r="J542" i="3"/>
  <c r="J543" i="3"/>
  <c r="J544" i="3"/>
  <c r="J545" i="3"/>
  <c r="J546" i="3"/>
  <c r="J547" i="3"/>
  <c r="J548" i="3"/>
  <c r="J549" i="3"/>
  <c r="J550" i="3"/>
  <c r="J551" i="3"/>
  <c r="J552" i="3"/>
  <c r="J553" i="3"/>
  <c r="J554" i="3"/>
  <c r="J555" i="3"/>
  <c r="J556" i="3"/>
  <c r="J557" i="3"/>
  <c r="J558" i="3"/>
  <c r="J559" i="3"/>
  <c r="J560" i="3"/>
  <c r="J561" i="3"/>
  <c r="J562" i="3"/>
  <c r="J563" i="3"/>
  <c r="J564" i="3"/>
  <c r="J565" i="3"/>
  <c r="J566" i="3"/>
  <c r="J567" i="3"/>
  <c r="J568" i="3"/>
  <c r="J569" i="3"/>
  <c r="J570" i="3"/>
  <c r="J571" i="3"/>
  <c r="J572" i="3"/>
  <c r="J573" i="3"/>
  <c r="J574" i="3"/>
  <c r="J575" i="3"/>
  <c r="J576" i="3"/>
  <c r="J577" i="3"/>
  <c r="J578" i="3"/>
  <c r="J579" i="3"/>
  <c r="J580" i="3"/>
  <c r="J581" i="3"/>
  <c r="J582" i="3"/>
  <c r="J583" i="3"/>
  <c r="J584" i="3"/>
  <c r="J585" i="3"/>
  <c r="J586" i="3"/>
  <c r="J587" i="3"/>
  <c r="J588" i="3"/>
  <c r="J589" i="3"/>
  <c r="J590" i="3"/>
  <c r="J591" i="3"/>
  <c r="J592" i="3"/>
  <c r="J593" i="3"/>
  <c r="J594" i="3"/>
  <c r="J595" i="3"/>
  <c r="J596" i="3"/>
  <c r="J597" i="3"/>
  <c r="J598" i="3"/>
  <c r="J599" i="3"/>
  <c r="J600" i="3"/>
  <c r="J601" i="3"/>
  <c r="J602" i="3"/>
  <c r="J603" i="3"/>
  <c r="J604" i="3"/>
  <c r="J605" i="3"/>
  <c r="J606" i="3"/>
  <c r="J607" i="3"/>
  <c r="J608" i="3"/>
  <c r="J609" i="3"/>
  <c r="J610" i="3"/>
  <c r="J611" i="3"/>
  <c r="J612" i="3"/>
  <c r="J613" i="3"/>
  <c r="J614" i="3"/>
  <c r="J615" i="3"/>
  <c r="J616" i="3"/>
  <c r="J617" i="3"/>
  <c r="J618" i="3"/>
  <c r="J619" i="3"/>
  <c r="J620" i="3"/>
  <c r="J621" i="3"/>
  <c r="J622" i="3"/>
  <c r="J623" i="3"/>
  <c r="J624" i="3"/>
  <c r="J625" i="3"/>
  <c r="J626" i="3"/>
  <c r="J627" i="3"/>
  <c r="J628" i="3"/>
  <c r="J629" i="3"/>
  <c r="J630" i="3"/>
  <c r="J631" i="3"/>
  <c r="J632" i="3"/>
  <c r="J633" i="3"/>
  <c r="J634" i="3"/>
  <c r="J635" i="3"/>
  <c r="J636" i="3"/>
  <c r="J637" i="3"/>
  <c r="J638" i="3"/>
  <c r="J639" i="3"/>
  <c r="J640" i="3"/>
  <c r="J641" i="3"/>
  <c r="J642" i="3"/>
  <c r="J643" i="3"/>
  <c r="J644" i="3"/>
  <c r="J645" i="3"/>
  <c r="J646" i="3"/>
  <c r="J647" i="3"/>
  <c r="J648" i="3"/>
  <c r="J649" i="3"/>
  <c r="J650" i="3"/>
  <c r="J651" i="3"/>
  <c r="J652" i="3"/>
  <c r="J653" i="3"/>
  <c r="J654" i="3"/>
  <c r="J655" i="3"/>
  <c r="J656" i="3"/>
  <c r="J657" i="3"/>
  <c r="J658" i="3"/>
  <c r="J659" i="3"/>
  <c r="J660" i="3"/>
  <c r="J661" i="3"/>
  <c r="J662" i="3"/>
  <c r="J663" i="3"/>
  <c r="J664" i="3"/>
  <c r="J665" i="3"/>
  <c r="J666" i="3"/>
  <c r="J667" i="3"/>
  <c r="J668" i="3"/>
  <c r="J669" i="3"/>
  <c r="J670" i="3"/>
  <c r="J671" i="3"/>
  <c r="J672" i="3"/>
  <c r="J673" i="3"/>
  <c r="J674" i="3"/>
  <c r="J675" i="3"/>
  <c r="J676" i="3"/>
  <c r="J677" i="3"/>
  <c r="J678" i="3"/>
  <c r="J679" i="3"/>
  <c r="J680" i="3"/>
  <c r="J681" i="3"/>
  <c r="J682" i="3"/>
  <c r="J683" i="3"/>
  <c r="J684" i="3"/>
  <c r="J685" i="3"/>
  <c r="J686" i="3"/>
  <c r="J687" i="3"/>
  <c r="J688" i="3"/>
  <c r="J689" i="3"/>
  <c r="J690" i="3"/>
  <c r="J691" i="3"/>
  <c r="J692" i="3"/>
  <c r="J693" i="3"/>
  <c r="J694" i="3"/>
  <c r="J695" i="3"/>
  <c r="J696" i="3"/>
  <c r="J697" i="3"/>
  <c r="J698" i="3"/>
  <c r="J699" i="3"/>
  <c r="J700" i="3"/>
  <c r="J701" i="3"/>
  <c r="J702" i="3"/>
  <c r="J703" i="3"/>
  <c r="J704" i="3"/>
  <c r="J705" i="3"/>
  <c r="J706" i="3"/>
  <c r="J707" i="3"/>
  <c r="J708" i="3"/>
  <c r="J709" i="3"/>
  <c r="J710" i="3"/>
  <c r="J711" i="3"/>
  <c r="J712" i="3"/>
  <c r="J713" i="3"/>
  <c r="J714" i="3"/>
  <c r="J715" i="3"/>
  <c r="J716" i="3"/>
  <c r="J717" i="3"/>
  <c r="J718" i="3"/>
  <c r="J719" i="3"/>
  <c r="J720" i="3"/>
  <c r="J721" i="3"/>
  <c r="J722" i="3"/>
  <c r="J723" i="3"/>
  <c r="J724" i="3"/>
  <c r="J725" i="3"/>
  <c r="J726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19" i="3"/>
  <c r="I620" i="3"/>
  <c r="I621" i="3"/>
  <c r="I622" i="3"/>
  <c r="I623" i="3"/>
  <c r="I624" i="3"/>
  <c r="I625" i="3"/>
  <c r="I626" i="3"/>
  <c r="I627" i="3"/>
  <c r="I628" i="3"/>
  <c r="I629" i="3"/>
  <c r="I630" i="3"/>
  <c r="I631" i="3"/>
  <c r="I632" i="3"/>
  <c r="I633" i="3"/>
  <c r="I634" i="3"/>
  <c r="I635" i="3"/>
  <c r="I636" i="3"/>
  <c r="I637" i="3"/>
  <c r="I638" i="3"/>
  <c r="I639" i="3"/>
  <c r="I640" i="3"/>
  <c r="I641" i="3"/>
  <c r="I642" i="3"/>
  <c r="I643" i="3"/>
  <c r="I644" i="3"/>
  <c r="I645" i="3"/>
  <c r="I646" i="3"/>
  <c r="I647" i="3"/>
  <c r="I648" i="3"/>
  <c r="I649" i="3"/>
  <c r="I650" i="3"/>
  <c r="I651" i="3"/>
  <c r="I652" i="3"/>
  <c r="I653" i="3"/>
  <c r="I654" i="3"/>
  <c r="I655" i="3"/>
  <c r="I656" i="3"/>
  <c r="I657" i="3"/>
  <c r="I658" i="3"/>
  <c r="I659" i="3"/>
  <c r="I660" i="3"/>
  <c r="I661" i="3"/>
  <c r="I662" i="3"/>
  <c r="I663" i="3"/>
  <c r="I664" i="3"/>
  <c r="I665" i="3"/>
  <c r="I666" i="3"/>
  <c r="I667" i="3"/>
  <c r="I668" i="3"/>
  <c r="I669" i="3"/>
  <c r="I670" i="3"/>
  <c r="I671" i="3"/>
  <c r="I672" i="3"/>
  <c r="I673" i="3"/>
  <c r="I674" i="3"/>
  <c r="I675" i="3"/>
  <c r="I676" i="3"/>
  <c r="I677" i="3"/>
  <c r="I678" i="3"/>
  <c r="I679" i="3"/>
  <c r="I680" i="3"/>
  <c r="I681" i="3"/>
  <c r="I682" i="3"/>
  <c r="I683" i="3"/>
  <c r="I684" i="3"/>
  <c r="I685" i="3"/>
  <c r="I686" i="3"/>
  <c r="I687" i="3"/>
  <c r="I688" i="3"/>
  <c r="I689" i="3"/>
  <c r="I690" i="3"/>
  <c r="I691" i="3"/>
  <c r="I692" i="3"/>
  <c r="I693" i="3"/>
  <c r="I694" i="3"/>
  <c r="I695" i="3"/>
  <c r="I696" i="3"/>
  <c r="I697" i="3"/>
  <c r="I698" i="3"/>
  <c r="I699" i="3"/>
  <c r="I700" i="3"/>
  <c r="I701" i="3"/>
  <c r="I702" i="3"/>
  <c r="I703" i="3"/>
  <c r="I704" i="3"/>
  <c r="I705" i="3"/>
  <c r="I706" i="3"/>
  <c r="I707" i="3"/>
  <c r="I708" i="3"/>
  <c r="I709" i="3"/>
  <c r="I710" i="3"/>
  <c r="I711" i="3"/>
  <c r="I712" i="3"/>
  <c r="I713" i="3"/>
  <c r="I714" i="3"/>
  <c r="I715" i="3"/>
  <c r="I716" i="3"/>
  <c r="I717" i="3"/>
  <c r="I718" i="3"/>
  <c r="I719" i="3"/>
  <c r="I720" i="3"/>
  <c r="I721" i="3"/>
  <c r="I722" i="3"/>
  <c r="I723" i="3"/>
  <c r="I724" i="3"/>
  <c r="I725" i="3"/>
  <c r="I726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455" i="3"/>
  <c r="H456" i="3"/>
  <c r="H457" i="3"/>
  <c r="H458" i="3"/>
  <c r="H459" i="3"/>
  <c r="H460" i="3"/>
  <c r="H461" i="3"/>
  <c r="H462" i="3"/>
  <c r="H463" i="3"/>
  <c r="H464" i="3"/>
  <c r="H465" i="3"/>
  <c r="H466" i="3"/>
  <c r="H467" i="3"/>
  <c r="H468" i="3"/>
  <c r="H469" i="3"/>
  <c r="H470" i="3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488" i="3"/>
  <c r="H489" i="3"/>
  <c r="H490" i="3"/>
  <c r="H491" i="3"/>
  <c r="H492" i="3"/>
  <c r="H493" i="3"/>
  <c r="H494" i="3"/>
  <c r="H495" i="3"/>
  <c r="H496" i="3"/>
  <c r="H497" i="3"/>
  <c r="H498" i="3"/>
  <c r="H499" i="3"/>
  <c r="H500" i="3"/>
  <c r="H501" i="3"/>
  <c r="H502" i="3"/>
  <c r="H503" i="3"/>
  <c r="H504" i="3"/>
  <c r="H505" i="3"/>
  <c r="H506" i="3"/>
  <c r="H507" i="3"/>
  <c r="H508" i="3"/>
  <c r="H509" i="3"/>
  <c r="H510" i="3"/>
  <c r="H511" i="3"/>
  <c r="H512" i="3"/>
  <c r="H513" i="3"/>
  <c r="H514" i="3"/>
  <c r="H515" i="3"/>
  <c r="H516" i="3"/>
  <c r="H517" i="3"/>
  <c r="H518" i="3"/>
  <c r="H519" i="3"/>
  <c r="H520" i="3"/>
  <c r="H521" i="3"/>
  <c r="H522" i="3"/>
  <c r="H523" i="3"/>
  <c r="H524" i="3"/>
  <c r="H525" i="3"/>
  <c r="H526" i="3"/>
  <c r="H527" i="3"/>
  <c r="H528" i="3"/>
  <c r="H529" i="3"/>
  <c r="H530" i="3"/>
  <c r="H531" i="3"/>
  <c r="H532" i="3"/>
  <c r="H533" i="3"/>
  <c r="H534" i="3"/>
  <c r="H535" i="3"/>
  <c r="H536" i="3"/>
  <c r="H537" i="3"/>
  <c r="H538" i="3"/>
  <c r="H539" i="3"/>
  <c r="H540" i="3"/>
  <c r="H541" i="3"/>
  <c r="H542" i="3"/>
  <c r="H543" i="3"/>
  <c r="H544" i="3"/>
  <c r="H545" i="3"/>
  <c r="H546" i="3"/>
  <c r="H547" i="3"/>
  <c r="H548" i="3"/>
  <c r="H549" i="3"/>
  <c r="H550" i="3"/>
  <c r="H551" i="3"/>
  <c r="H552" i="3"/>
  <c r="H553" i="3"/>
  <c r="H554" i="3"/>
  <c r="H555" i="3"/>
  <c r="H556" i="3"/>
  <c r="H557" i="3"/>
  <c r="H558" i="3"/>
  <c r="H559" i="3"/>
  <c r="H560" i="3"/>
  <c r="H561" i="3"/>
  <c r="H562" i="3"/>
  <c r="H563" i="3"/>
  <c r="H564" i="3"/>
  <c r="H565" i="3"/>
  <c r="H566" i="3"/>
  <c r="H567" i="3"/>
  <c r="H568" i="3"/>
  <c r="H569" i="3"/>
  <c r="H570" i="3"/>
  <c r="H571" i="3"/>
  <c r="H572" i="3"/>
  <c r="H573" i="3"/>
  <c r="H574" i="3"/>
  <c r="H575" i="3"/>
  <c r="H576" i="3"/>
  <c r="H577" i="3"/>
  <c r="H578" i="3"/>
  <c r="H579" i="3"/>
  <c r="H580" i="3"/>
  <c r="H581" i="3"/>
  <c r="H582" i="3"/>
  <c r="H583" i="3"/>
  <c r="H584" i="3"/>
  <c r="H585" i="3"/>
  <c r="H586" i="3"/>
  <c r="H587" i="3"/>
  <c r="H588" i="3"/>
  <c r="H589" i="3"/>
  <c r="H590" i="3"/>
  <c r="H591" i="3"/>
  <c r="H592" i="3"/>
  <c r="H593" i="3"/>
  <c r="H594" i="3"/>
  <c r="H595" i="3"/>
  <c r="H596" i="3"/>
  <c r="H597" i="3"/>
  <c r="H598" i="3"/>
  <c r="H599" i="3"/>
  <c r="H600" i="3"/>
  <c r="H601" i="3"/>
  <c r="H602" i="3"/>
  <c r="H603" i="3"/>
  <c r="H604" i="3"/>
  <c r="H605" i="3"/>
  <c r="H606" i="3"/>
  <c r="H607" i="3"/>
  <c r="H608" i="3"/>
  <c r="H609" i="3"/>
  <c r="H610" i="3"/>
  <c r="H611" i="3"/>
  <c r="H612" i="3"/>
  <c r="H613" i="3"/>
  <c r="H614" i="3"/>
  <c r="H615" i="3"/>
  <c r="H616" i="3"/>
  <c r="H617" i="3"/>
  <c r="H618" i="3"/>
  <c r="H619" i="3"/>
  <c r="H620" i="3"/>
  <c r="H621" i="3"/>
  <c r="H622" i="3"/>
  <c r="H623" i="3"/>
  <c r="H624" i="3"/>
  <c r="H625" i="3"/>
  <c r="H626" i="3"/>
  <c r="H627" i="3"/>
  <c r="H628" i="3"/>
  <c r="H629" i="3"/>
  <c r="H630" i="3"/>
  <c r="H631" i="3"/>
  <c r="H632" i="3"/>
  <c r="H633" i="3"/>
  <c r="H634" i="3"/>
  <c r="H635" i="3"/>
  <c r="H636" i="3"/>
  <c r="H637" i="3"/>
  <c r="H638" i="3"/>
  <c r="H639" i="3"/>
  <c r="H640" i="3"/>
  <c r="H641" i="3"/>
  <c r="H642" i="3"/>
  <c r="H643" i="3"/>
  <c r="H644" i="3"/>
  <c r="H645" i="3"/>
  <c r="H646" i="3"/>
  <c r="H647" i="3"/>
  <c r="H648" i="3"/>
  <c r="H649" i="3"/>
  <c r="H650" i="3"/>
  <c r="H651" i="3"/>
  <c r="H652" i="3"/>
  <c r="H653" i="3"/>
  <c r="H654" i="3"/>
  <c r="H655" i="3"/>
  <c r="H656" i="3"/>
  <c r="H657" i="3"/>
  <c r="H658" i="3"/>
  <c r="H659" i="3"/>
  <c r="H660" i="3"/>
  <c r="H661" i="3"/>
  <c r="H662" i="3"/>
  <c r="H663" i="3"/>
  <c r="H664" i="3"/>
  <c r="H665" i="3"/>
  <c r="H666" i="3"/>
  <c r="H667" i="3"/>
  <c r="H668" i="3"/>
  <c r="H669" i="3"/>
  <c r="H670" i="3"/>
  <c r="H671" i="3"/>
  <c r="H672" i="3"/>
  <c r="H673" i="3"/>
  <c r="H674" i="3"/>
  <c r="H675" i="3"/>
  <c r="H676" i="3"/>
  <c r="H677" i="3"/>
  <c r="H678" i="3"/>
  <c r="H679" i="3"/>
  <c r="H680" i="3"/>
  <c r="H681" i="3"/>
  <c r="H682" i="3"/>
  <c r="H683" i="3"/>
  <c r="H684" i="3"/>
  <c r="H685" i="3"/>
  <c r="H686" i="3"/>
  <c r="H687" i="3"/>
  <c r="H688" i="3"/>
  <c r="H689" i="3"/>
  <c r="H690" i="3"/>
  <c r="H691" i="3"/>
  <c r="H692" i="3"/>
  <c r="H693" i="3"/>
  <c r="H694" i="3"/>
  <c r="H695" i="3"/>
  <c r="H696" i="3"/>
  <c r="H697" i="3"/>
  <c r="H698" i="3"/>
  <c r="H699" i="3"/>
  <c r="H700" i="3"/>
  <c r="H701" i="3"/>
  <c r="H702" i="3"/>
  <c r="H703" i="3"/>
  <c r="H704" i="3"/>
  <c r="H705" i="3"/>
  <c r="H706" i="3"/>
  <c r="H707" i="3"/>
  <c r="H708" i="3"/>
  <c r="H709" i="3"/>
  <c r="H710" i="3"/>
  <c r="H711" i="3"/>
  <c r="H712" i="3"/>
  <c r="H713" i="3"/>
  <c r="H714" i="3"/>
  <c r="H715" i="3"/>
  <c r="H716" i="3"/>
  <c r="H717" i="3"/>
  <c r="H718" i="3"/>
  <c r="H719" i="3"/>
  <c r="H720" i="3"/>
  <c r="H721" i="3"/>
  <c r="H722" i="3"/>
  <c r="H723" i="3"/>
  <c r="H724" i="3"/>
  <c r="H725" i="3"/>
  <c r="H726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632" i="3"/>
  <c r="G633" i="3"/>
  <c r="G634" i="3"/>
  <c r="G635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6" i="3"/>
  <c r="G717" i="3"/>
  <c r="G718" i="3"/>
  <c r="G719" i="3"/>
  <c r="G720" i="3"/>
  <c r="G721" i="3"/>
  <c r="G722" i="3"/>
  <c r="G723" i="3"/>
  <c r="G724" i="3"/>
  <c r="G725" i="3"/>
  <c r="G726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468" i="3"/>
  <c r="E469" i="3"/>
  <c r="E470" i="3"/>
  <c r="E471" i="3"/>
  <c r="E472" i="3"/>
  <c r="E473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F7" i="3"/>
  <c r="G7" i="3"/>
  <c r="H7" i="3"/>
  <c r="I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C7" i="3"/>
  <c r="A726" i="3"/>
  <c r="A725" i="3"/>
  <c r="A724" i="3"/>
  <c r="A723" i="3"/>
  <c r="A722" i="3"/>
  <c r="A721" i="3"/>
  <c r="A720" i="3"/>
  <c r="A719" i="3"/>
  <c r="A718" i="3"/>
  <c r="A717" i="3"/>
  <c r="A716" i="3"/>
  <c r="A715" i="3"/>
  <c r="A714" i="3"/>
  <c r="A713" i="3"/>
  <c r="A712" i="3"/>
  <c r="A711" i="3"/>
  <c r="A710" i="3"/>
  <c r="A709" i="3"/>
  <c r="A708" i="3"/>
  <c r="A707" i="3"/>
  <c r="A706" i="3"/>
  <c r="A705" i="3"/>
  <c r="A704" i="3"/>
  <c r="A703" i="3"/>
  <c r="A702" i="3"/>
  <c r="A701" i="3"/>
  <c r="A700" i="3"/>
  <c r="A699" i="3"/>
  <c r="A698" i="3"/>
  <c r="A697" i="3"/>
  <c r="A696" i="3"/>
  <c r="A695" i="3"/>
  <c r="A694" i="3"/>
  <c r="A693" i="3"/>
  <c r="A692" i="3"/>
  <c r="A691" i="3"/>
  <c r="A690" i="3"/>
  <c r="A689" i="3"/>
  <c r="A688" i="3"/>
  <c r="A687" i="3"/>
  <c r="A686" i="3"/>
  <c r="A685" i="3"/>
  <c r="A684" i="3"/>
  <c r="A683" i="3"/>
  <c r="A682" i="3"/>
  <c r="A681" i="3"/>
  <c r="A680" i="3"/>
  <c r="A679" i="3"/>
  <c r="A678" i="3"/>
  <c r="A677" i="3"/>
  <c r="A676" i="3"/>
  <c r="A675" i="3"/>
  <c r="A674" i="3"/>
  <c r="A673" i="3"/>
  <c r="A672" i="3"/>
  <c r="A671" i="3"/>
  <c r="A670" i="3"/>
  <c r="A669" i="3"/>
  <c r="A668" i="3"/>
  <c r="A667" i="3"/>
  <c r="A666" i="3"/>
  <c r="A665" i="3"/>
  <c r="A664" i="3"/>
  <c r="A663" i="3"/>
  <c r="A662" i="3"/>
  <c r="A661" i="3"/>
  <c r="A660" i="3"/>
  <c r="A659" i="3"/>
  <c r="A658" i="3"/>
  <c r="A657" i="3"/>
  <c r="A656" i="3"/>
  <c r="A655" i="3"/>
  <c r="A654" i="3"/>
  <c r="A653" i="3"/>
  <c r="A652" i="3"/>
  <c r="A651" i="3"/>
  <c r="A650" i="3"/>
  <c r="A649" i="3"/>
  <c r="A648" i="3"/>
  <c r="A647" i="3"/>
  <c r="A646" i="3"/>
  <c r="A645" i="3"/>
  <c r="A644" i="3"/>
  <c r="A643" i="3"/>
  <c r="A642" i="3"/>
  <c r="A641" i="3"/>
  <c r="A640" i="3"/>
  <c r="A639" i="3"/>
  <c r="A638" i="3"/>
  <c r="A637" i="3"/>
  <c r="A636" i="3"/>
  <c r="A635" i="3"/>
  <c r="A634" i="3"/>
  <c r="A633" i="3"/>
  <c r="A632" i="3"/>
  <c r="A631" i="3"/>
  <c r="A630" i="3"/>
  <c r="A629" i="3"/>
  <c r="A628" i="3"/>
  <c r="A627" i="3"/>
  <c r="A626" i="3"/>
  <c r="A625" i="3"/>
  <c r="A624" i="3"/>
  <c r="A623" i="3"/>
  <c r="A622" i="3"/>
  <c r="A621" i="3"/>
  <c r="A620" i="3"/>
  <c r="A619" i="3"/>
  <c r="A618" i="3"/>
  <c r="A617" i="3"/>
  <c r="A616" i="3"/>
  <c r="A615" i="3"/>
  <c r="A614" i="3"/>
  <c r="A613" i="3"/>
  <c r="A612" i="3"/>
  <c r="A611" i="3"/>
  <c r="A610" i="3"/>
  <c r="A609" i="3"/>
  <c r="A608" i="3"/>
  <c r="A607" i="3"/>
  <c r="A606" i="3"/>
  <c r="A605" i="3"/>
  <c r="A604" i="3"/>
  <c r="A603" i="3"/>
  <c r="A602" i="3"/>
  <c r="A601" i="3"/>
  <c r="A600" i="3"/>
  <c r="A599" i="3"/>
  <c r="A598" i="3"/>
  <c r="A597" i="3"/>
  <c r="A596" i="3"/>
  <c r="A595" i="3"/>
  <c r="A594" i="3"/>
  <c r="A593" i="3"/>
  <c r="A592" i="3"/>
  <c r="A591" i="3"/>
  <c r="A590" i="3"/>
  <c r="A589" i="3"/>
  <c r="A588" i="3"/>
  <c r="A587" i="3"/>
  <c r="A586" i="3"/>
  <c r="A585" i="3"/>
  <c r="A584" i="3"/>
  <c r="A583" i="3"/>
  <c r="A582" i="3"/>
  <c r="A581" i="3"/>
  <c r="A580" i="3"/>
  <c r="A579" i="3"/>
  <c r="A578" i="3"/>
  <c r="A577" i="3"/>
  <c r="A576" i="3"/>
  <c r="A575" i="3"/>
  <c r="A574" i="3"/>
  <c r="A573" i="3"/>
  <c r="A572" i="3"/>
  <c r="A571" i="3"/>
  <c r="A570" i="3"/>
  <c r="A569" i="3"/>
  <c r="A568" i="3"/>
  <c r="A567" i="3"/>
  <c r="A566" i="3"/>
  <c r="A565" i="3"/>
  <c r="A564" i="3"/>
  <c r="A563" i="3"/>
  <c r="A562" i="3"/>
  <c r="A561" i="3"/>
  <c r="A560" i="3"/>
  <c r="A559" i="3"/>
  <c r="A558" i="3"/>
  <c r="A557" i="3"/>
  <c r="A556" i="3"/>
  <c r="A555" i="3"/>
  <c r="A554" i="3"/>
  <c r="A553" i="3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525" i="3"/>
  <c r="A524" i="3"/>
  <c r="A523" i="3"/>
  <c r="A522" i="3"/>
  <c r="A521" i="3"/>
  <c r="A520" i="3"/>
  <c r="A519" i="3"/>
  <c r="A518" i="3"/>
  <c r="A517" i="3"/>
  <c r="A516" i="3"/>
  <c r="A515" i="3"/>
  <c r="A514" i="3"/>
  <c r="A513" i="3"/>
  <c r="A512" i="3"/>
  <c r="A511" i="3"/>
  <c r="A510" i="3"/>
  <c r="A509" i="3"/>
  <c r="A508" i="3"/>
  <c r="A507" i="3"/>
  <c r="A506" i="3"/>
  <c r="A505" i="3"/>
  <c r="A504" i="3"/>
  <c r="A503" i="3"/>
  <c r="A502" i="3"/>
  <c r="A501" i="3"/>
  <c r="A500" i="3"/>
  <c r="A499" i="3"/>
  <c r="A498" i="3"/>
  <c r="A497" i="3"/>
  <c r="A496" i="3"/>
  <c r="A495" i="3"/>
  <c r="A494" i="3"/>
  <c r="A493" i="3"/>
  <c r="A492" i="3"/>
  <c r="A491" i="3"/>
  <c r="A490" i="3"/>
  <c r="A489" i="3"/>
  <c r="A488" i="3"/>
  <c r="A487" i="3"/>
  <c r="A486" i="3"/>
  <c r="A485" i="3"/>
  <c r="A484" i="3"/>
  <c r="A483" i="3"/>
  <c r="A482" i="3"/>
  <c r="A481" i="3"/>
  <c r="A480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L3" i="2"/>
  <c r="M3" i="2"/>
  <c r="N3" i="2"/>
  <c r="O3" i="2"/>
  <c r="P3" i="2"/>
  <c r="Q3" i="2"/>
  <c r="K3" i="2"/>
  <c r="AG11" i="2"/>
  <c r="AG13" i="2"/>
  <c r="AG43" i="2"/>
  <c r="AG44" i="2"/>
  <c r="AG51" i="2"/>
  <c r="AG52" i="2"/>
  <c r="AG127" i="2"/>
  <c r="AG128" i="2"/>
  <c r="AG131" i="2"/>
  <c r="AG132" i="2"/>
  <c r="AG215" i="2"/>
  <c r="AG225" i="2"/>
  <c r="AG231" i="2"/>
  <c r="AG232" i="2"/>
  <c r="AG261" i="2"/>
  <c r="AG267" i="2"/>
  <c r="AG268" i="2"/>
  <c r="AG334" i="2"/>
  <c r="AG336" i="2"/>
  <c r="AG345" i="2"/>
  <c r="AG346" i="2"/>
  <c r="AG362" i="2"/>
  <c r="AG364" i="2"/>
  <c r="AG365" i="2"/>
  <c r="AG443" i="2"/>
  <c r="AG455" i="2"/>
  <c r="AG476" i="2"/>
  <c r="AG525" i="2"/>
  <c r="AG553" i="2"/>
  <c r="AG554" i="2"/>
  <c r="AG556" i="2"/>
  <c r="AG561" i="2"/>
  <c r="AG563" i="2"/>
  <c r="AG575" i="2"/>
  <c r="AG651" i="2"/>
  <c r="AG653" i="2"/>
  <c r="AG655" i="2"/>
  <c r="AG656" i="2"/>
  <c r="AF24" i="2"/>
  <c r="AF27" i="2"/>
  <c r="AF52" i="2"/>
  <c r="AF53" i="2"/>
  <c r="AF54" i="2"/>
  <c r="AF68" i="2"/>
  <c r="AF70" i="2"/>
  <c r="AF133" i="2"/>
  <c r="AF137" i="2"/>
  <c r="AF146" i="2"/>
  <c r="AF148" i="2"/>
  <c r="AF149" i="2"/>
  <c r="AF164" i="2"/>
  <c r="AF166" i="2"/>
  <c r="AF244" i="2"/>
  <c r="AF272" i="2"/>
  <c r="AF283" i="2"/>
  <c r="AF352" i="2"/>
  <c r="AF363" i="2"/>
  <c r="AF364" i="2"/>
  <c r="AF365" i="2"/>
  <c r="AF366" i="2"/>
  <c r="AF368" i="2"/>
  <c r="AF369" i="2"/>
  <c r="AF447" i="2"/>
  <c r="AF449" i="2"/>
  <c r="AF452" i="2"/>
  <c r="AF453" i="2"/>
  <c r="AF547" i="2"/>
  <c r="AF564" i="2"/>
  <c r="AF565" i="2"/>
  <c r="AF566" i="2"/>
  <c r="AF575" i="2"/>
  <c r="AF576" i="2"/>
  <c r="AF587" i="2"/>
  <c r="AF646" i="2"/>
  <c r="AF656" i="2"/>
  <c r="AF657" i="2"/>
  <c r="AF662" i="2"/>
  <c r="AF663" i="2"/>
  <c r="AF664" i="2"/>
  <c r="AF670" i="2"/>
  <c r="AE53" i="2"/>
  <c r="AE55" i="2"/>
  <c r="AE56" i="2"/>
  <c r="AE125" i="2"/>
  <c r="AE130" i="2"/>
  <c r="AE137" i="2"/>
  <c r="AE138" i="2"/>
  <c r="AE148" i="2"/>
  <c r="AE150" i="2"/>
  <c r="AE151" i="2"/>
  <c r="AE213" i="2"/>
  <c r="AE227" i="2"/>
  <c r="AE229" i="2"/>
  <c r="AE230" i="2"/>
  <c r="AE326" i="2"/>
  <c r="AE333" i="2"/>
  <c r="AE336" i="2"/>
  <c r="AE337" i="2"/>
  <c r="AE338" i="2"/>
  <c r="AE343" i="2"/>
  <c r="AE344" i="2"/>
  <c r="AE414" i="2"/>
  <c r="AE416" i="2"/>
  <c r="AE427" i="2"/>
  <c r="AE429" i="2"/>
  <c r="AE430" i="2"/>
  <c r="AE431" i="2"/>
  <c r="AE457" i="2"/>
  <c r="AE538" i="2"/>
  <c r="AE548" i="2"/>
  <c r="AE549" i="2"/>
  <c r="AE610" i="2"/>
  <c r="AE613" i="2"/>
  <c r="AE618" i="2"/>
  <c r="AE628" i="2"/>
  <c r="AE629" i="2"/>
  <c r="AE631" i="2"/>
  <c r="AE636" i="2"/>
  <c r="AE695" i="2"/>
  <c r="AE696" i="2"/>
  <c r="AE714" i="2"/>
  <c r="AD8" i="2"/>
  <c r="AD87" i="2"/>
  <c r="AD97" i="2"/>
  <c r="AD98" i="2"/>
  <c r="AD104" i="2"/>
  <c r="AD108" i="2"/>
  <c r="AD109" i="2"/>
  <c r="AD110" i="2"/>
  <c r="AD111" i="2"/>
  <c r="AD185" i="2"/>
  <c r="AD186" i="2"/>
  <c r="AD188" i="2"/>
  <c r="AD191" i="2"/>
  <c r="AD218" i="2"/>
  <c r="AD219" i="2"/>
  <c r="AD291" i="2"/>
  <c r="AD311" i="2"/>
  <c r="AD312" i="2"/>
  <c r="AD315" i="2"/>
  <c r="AD316" i="2"/>
  <c r="AD374" i="2"/>
  <c r="AD378" i="2"/>
  <c r="AD379" i="2"/>
  <c r="AD396" i="2"/>
  <c r="AD397" i="2"/>
  <c r="AD399" i="2"/>
  <c r="AD425" i="2"/>
  <c r="AD468" i="2"/>
  <c r="AD469" i="2"/>
  <c r="AD506" i="2"/>
  <c r="AD509" i="2"/>
  <c r="AD578" i="2"/>
  <c r="AD579" i="2"/>
  <c r="AD584" i="2"/>
  <c r="AD585" i="2"/>
  <c r="AD586" i="2"/>
  <c r="AD594" i="2"/>
  <c r="AD605" i="2"/>
  <c r="AD668" i="2"/>
  <c r="AD670" i="2"/>
  <c r="AD671" i="2"/>
  <c r="AD672" i="2"/>
  <c r="AD690" i="2"/>
  <c r="AC57" i="2"/>
  <c r="AC59" i="2"/>
  <c r="AC60" i="2"/>
  <c r="AC73" i="2"/>
  <c r="AC76" i="2"/>
  <c r="AC77" i="2"/>
  <c r="AC78" i="2"/>
  <c r="AC139" i="2"/>
  <c r="AC149" i="2"/>
  <c r="AC150" i="2"/>
  <c r="AC151" i="2"/>
  <c r="AC166" i="2"/>
  <c r="AC179" i="2"/>
  <c r="AC186" i="2"/>
  <c r="AC267" i="2"/>
  <c r="AC271" i="2"/>
  <c r="AC275" i="2"/>
  <c r="AC280" i="2"/>
  <c r="AC347" i="2"/>
  <c r="AC349" i="2"/>
  <c r="AC350" i="2"/>
  <c r="AC351" i="2"/>
  <c r="AC353" i="2"/>
  <c r="AC355" i="2"/>
  <c r="AC366" i="2"/>
  <c r="AC392" i="2"/>
  <c r="AC431" i="2"/>
  <c r="AC432" i="2"/>
  <c r="AC472" i="2"/>
  <c r="AC480" i="2"/>
  <c r="AC535" i="2"/>
  <c r="AC538" i="2"/>
  <c r="AC539" i="2"/>
  <c r="AC540" i="2"/>
  <c r="AC552" i="2"/>
  <c r="AC553" i="2"/>
  <c r="AC567" i="2"/>
  <c r="AC568" i="2"/>
  <c r="AC630" i="2"/>
  <c r="AC633" i="2"/>
  <c r="AC635" i="2"/>
  <c r="AC636" i="2"/>
  <c r="AC673" i="2"/>
  <c r="AB17" i="2"/>
  <c r="AB18" i="2"/>
  <c r="AB22" i="2"/>
  <c r="AB23" i="2"/>
  <c r="AB24" i="2"/>
  <c r="AB25" i="2"/>
  <c r="AB26" i="2"/>
  <c r="AB83" i="2"/>
  <c r="AB89" i="2"/>
  <c r="AB91" i="2"/>
  <c r="AB97" i="2"/>
  <c r="AB98" i="2"/>
  <c r="AB99" i="2"/>
  <c r="AB167" i="2"/>
  <c r="AB181" i="2"/>
  <c r="AB182" i="2"/>
  <c r="AB183" i="2"/>
  <c r="AB184" i="2"/>
  <c r="AB191" i="2"/>
  <c r="AB193" i="2"/>
  <c r="AB238" i="2"/>
  <c r="AB246" i="2"/>
  <c r="AB247" i="2"/>
  <c r="AB248" i="2"/>
  <c r="AB249" i="2"/>
  <c r="AB251" i="2"/>
  <c r="AB265" i="2"/>
  <c r="AB335" i="2"/>
  <c r="AB338" i="2"/>
  <c r="AB342" i="2"/>
  <c r="AB343" i="2"/>
  <c r="AB349" i="2"/>
  <c r="AB393" i="2"/>
  <c r="AB403" i="2"/>
  <c r="AB405" i="2"/>
  <c r="AB412" i="2"/>
  <c r="AB413" i="2"/>
  <c r="AB414" i="2"/>
  <c r="AB415" i="2"/>
  <c r="AB416" i="2"/>
  <c r="AB464" i="2"/>
  <c r="AB497" i="2"/>
  <c r="AB499" i="2"/>
  <c r="AB504" i="2"/>
  <c r="AB552" i="2"/>
  <c r="AB553" i="2"/>
  <c r="AB554" i="2"/>
  <c r="AB561" i="2"/>
  <c r="AB562" i="2"/>
  <c r="AB567" i="2"/>
  <c r="AB569" i="2"/>
  <c r="AB580" i="2"/>
  <c r="AB625" i="2"/>
  <c r="AB626" i="2"/>
  <c r="AB628" i="2"/>
  <c r="AB658" i="2"/>
  <c r="AB709" i="2"/>
  <c r="AB711" i="2"/>
  <c r="AB718" i="2"/>
  <c r="AB720" i="2"/>
  <c r="AB721" i="2"/>
  <c r="AB722" i="2"/>
  <c r="X2" i="2"/>
  <c r="AA478" i="2"/>
  <c r="AA658" i="2"/>
  <c r="AA659" i="2"/>
  <c r="Y475" i="2"/>
  <c r="X158" i="2"/>
  <c r="X432" i="2"/>
  <c r="X434" i="2"/>
  <c r="X578" i="2"/>
  <c r="W95" i="2"/>
  <c r="W215" i="2"/>
  <c r="W259" i="2"/>
  <c r="W274" i="2"/>
  <c r="W635" i="2"/>
  <c r="V194" i="2"/>
  <c r="V298" i="2"/>
  <c r="V452" i="2"/>
  <c r="V534" i="2"/>
  <c r="V652" i="2"/>
  <c r="V695" i="2"/>
  <c r="N11" i="2"/>
  <c r="N16" i="2"/>
  <c r="N18" i="2"/>
  <c r="N19" i="2"/>
  <c r="N20" i="2"/>
  <c r="U20" i="2" s="1"/>
  <c r="N22" i="2"/>
  <c r="U22" i="2" s="1"/>
  <c r="AH22" i="2" s="1"/>
  <c r="N24" i="2"/>
  <c r="N29" i="2"/>
  <c r="N30" i="2"/>
  <c r="N35" i="2"/>
  <c r="N38" i="2"/>
  <c r="N39" i="2"/>
  <c r="N54" i="2"/>
  <c r="N64" i="2"/>
  <c r="U64" i="2" s="1"/>
  <c r="N65" i="2"/>
  <c r="U65" i="2" s="1"/>
  <c r="N66" i="2"/>
  <c r="N68" i="2"/>
  <c r="N69" i="2"/>
  <c r="N73" i="2"/>
  <c r="N74" i="2"/>
  <c r="N75" i="2"/>
  <c r="N76" i="2"/>
  <c r="N78" i="2"/>
  <c r="N89" i="2"/>
  <c r="N92" i="2"/>
  <c r="N94" i="2"/>
  <c r="N96" i="2"/>
  <c r="N98" i="2"/>
  <c r="N99" i="2"/>
  <c r="N107" i="2"/>
  <c r="N109" i="2"/>
  <c r="N111" i="2"/>
  <c r="U111" i="2" s="1"/>
  <c r="N112" i="2"/>
  <c r="U112" i="2" s="1"/>
  <c r="N113" i="2"/>
  <c r="N116" i="2"/>
  <c r="N119" i="2"/>
  <c r="N133" i="2"/>
  <c r="N134" i="2"/>
  <c r="N136" i="2"/>
  <c r="N138" i="2"/>
  <c r="N139" i="2"/>
  <c r="N144" i="2"/>
  <c r="N158" i="2"/>
  <c r="N159" i="2"/>
  <c r="N169" i="2"/>
  <c r="N179" i="2"/>
  <c r="N188" i="2"/>
  <c r="U188" i="2" s="1"/>
  <c r="N189" i="2"/>
  <c r="U189" i="2" s="1"/>
  <c r="N190" i="2"/>
  <c r="N192" i="2"/>
  <c r="N193" i="2"/>
  <c r="N199" i="2"/>
  <c r="N201" i="2"/>
  <c r="N202" i="2"/>
  <c r="U202" i="2" s="1"/>
  <c r="N203" i="2"/>
  <c r="U203" i="2" s="1"/>
  <c r="N209" i="2"/>
  <c r="N224" i="2"/>
  <c r="N225" i="2"/>
  <c r="N226" i="2"/>
  <c r="N227" i="2"/>
  <c r="N228" i="2"/>
  <c r="N229" i="2"/>
  <c r="N231" i="2"/>
  <c r="N232" i="2"/>
  <c r="N234" i="2"/>
  <c r="N235" i="2"/>
  <c r="N238" i="2"/>
  <c r="U238" i="2" s="1"/>
  <c r="AH238" i="2" s="1"/>
  <c r="N249" i="2"/>
  <c r="N253" i="2"/>
  <c r="N255" i="2"/>
  <c r="N258" i="2"/>
  <c r="N259" i="2"/>
  <c r="N265" i="2"/>
  <c r="N267" i="2"/>
  <c r="N268" i="2"/>
  <c r="N269" i="2"/>
  <c r="N270" i="2"/>
  <c r="N271" i="2"/>
  <c r="N272" i="2"/>
  <c r="N278" i="2"/>
  <c r="N279" i="2"/>
  <c r="N287" i="2"/>
  <c r="N289" i="2"/>
  <c r="N290" i="2"/>
  <c r="U290" i="2" s="1"/>
  <c r="N292" i="2"/>
  <c r="N293" i="2"/>
  <c r="N294" i="2"/>
  <c r="N295" i="2"/>
  <c r="N299" i="2"/>
  <c r="N309" i="2"/>
  <c r="N315" i="2"/>
  <c r="U315" i="2" s="1"/>
  <c r="N317" i="2"/>
  <c r="U317" i="2" s="1"/>
  <c r="N319" i="2"/>
  <c r="N324" i="2"/>
  <c r="N325" i="2"/>
  <c r="N326" i="2"/>
  <c r="N333" i="2"/>
  <c r="N334" i="2"/>
  <c r="N335" i="2"/>
  <c r="N338" i="2"/>
  <c r="N346" i="2"/>
  <c r="N347" i="2"/>
  <c r="N348" i="2"/>
  <c r="N353" i="2"/>
  <c r="N355" i="2"/>
  <c r="N358" i="2"/>
  <c r="N359" i="2"/>
  <c r="U359" i="2" s="1"/>
  <c r="N361" i="2"/>
  <c r="U361" i="2" s="1"/>
  <c r="N365" i="2"/>
  <c r="N366" i="2"/>
  <c r="N367" i="2"/>
  <c r="N369" i="2"/>
  <c r="N378" i="2"/>
  <c r="N379" i="2"/>
  <c r="N384" i="2"/>
  <c r="N385" i="2"/>
  <c r="N387" i="2"/>
  <c r="N388" i="2"/>
  <c r="N389" i="2"/>
  <c r="N390" i="2"/>
  <c r="N391" i="2"/>
  <c r="N392" i="2"/>
  <c r="N398" i="2"/>
  <c r="N400" i="2"/>
  <c r="N401" i="2"/>
  <c r="U401" i="2" s="1"/>
  <c r="N409" i="2"/>
  <c r="N410" i="2"/>
  <c r="N411" i="2"/>
  <c r="N412" i="2"/>
  <c r="N413" i="2"/>
  <c r="N414" i="2"/>
  <c r="N425" i="2"/>
  <c r="N426" i="2"/>
  <c r="N427" i="2"/>
  <c r="N428" i="2"/>
  <c r="N429" i="2"/>
  <c r="N431" i="2"/>
  <c r="N445" i="2"/>
  <c r="U445" i="2" s="1"/>
  <c r="N446" i="2"/>
  <c r="U446" i="2" s="1"/>
  <c r="N447" i="2"/>
  <c r="N448" i="2"/>
  <c r="N449" i="2"/>
  <c r="N450" i="2"/>
  <c r="N451" i="2"/>
  <c r="N453" i="2"/>
  <c r="U453" i="2" s="1"/>
  <c r="N454" i="2"/>
  <c r="N455" i="2"/>
  <c r="N458" i="2"/>
  <c r="N459" i="2"/>
  <c r="N469" i="2"/>
  <c r="N473" i="2"/>
  <c r="N475" i="2"/>
  <c r="N478" i="2"/>
  <c r="N479" i="2"/>
  <c r="N487" i="2"/>
  <c r="N489" i="2"/>
  <c r="U489" i="2" s="1"/>
  <c r="N490" i="2"/>
  <c r="U490" i="2" s="1"/>
  <c r="N491" i="2"/>
  <c r="N492" i="2"/>
  <c r="N493" i="2"/>
  <c r="N494" i="2"/>
  <c r="N498" i="2"/>
  <c r="N499" i="2"/>
  <c r="N509" i="2"/>
  <c r="N512" i="2"/>
  <c r="N513" i="2"/>
  <c r="N514" i="2"/>
  <c r="N515" i="2"/>
  <c r="N518" i="2"/>
  <c r="N524" i="2"/>
  <c r="N538" i="2"/>
  <c r="N539" i="2"/>
  <c r="U539" i="2" s="1"/>
  <c r="N540" i="2"/>
  <c r="U540" i="2" s="1"/>
  <c r="N555" i="2"/>
  <c r="N558" i="2"/>
  <c r="N559" i="2"/>
  <c r="N567" i="2"/>
  <c r="N568" i="2"/>
  <c r="N569" i="2"/>
  <c r="U569" i="2" s="1"/>
  <c r="AH569" i="2" s="1"/>
  <c r="N575" i="2"/>
  <c r="U575" i="2" s="1"/>
  <c r="N578" i="2"/>
  <c r="N579" i="2"/>
  <c r="N589" i="2"/>
  <c r="N590" i="2"/>
  <c r="N598" i="2"/>
  <c r="N604" i="2"/>
  <c r="N605" i="2"/>
  <c r="N606" i="2"/>
  <c r="N608" i="2"/>
  <c r="U608" i="2" s="1"/>
  <c r="N609" i="2"/>
  <c r="U609" i="2" s="1"/>
  <c r="N610" i="2"/>
  <c r="N611" i="2"/>
  <c r="N613" i="2"/>
  <c r="N614" i="2"/>
  <c r="N620" i="2"/>
  <c r="N632" i="2"/>
  <c r="N634" i="2"/>
  <c r="N635" i="2"/>
  <c r="N644" i="2"/>
  <c r="N645" i="2"/>
  <c r="N646" i="2"/>
  <c r="N647" i="2"/>
  <c r="N648" i="2"/>
  <c r="N649" i="2"/>
  <c r="N650" i="2"/>
  <c r="N652" i="2"/>
  <c r="N658" i="2"/>
  <c r="N659" i="2"/>
  <c r="N666" i="2"/>
  <c r="U666" i="2" s="1"/>
  <c r="N667" i="2"/>
  <c r="U667" i="2" s="1"/>
  <c r="N669" i="2"/>
  <c r="N670" i="2"/>
  <c r="N672" i="2"/>
  <c r="N674" i="2"/>
  <c r="N678" i="2"/>
  <c r="N679" i="2"/>
  <c r="N686" i="2"/>
  <c r="U686" i="2" s="1"/>
  <c r="N689" i="2"/>
  <c r="N694" i="2"/>
  <c r="N698" i="2"/>
  <c r="N699" i="2"/>
  <c r="N709" i="2"/>
  <c r="N710" i="2"/>
  <c r="N712" i="2"/>
  <c r="N714" i="2"/>
  <c r="N724" i="2"/>
  <c r="N725" i="2"/>
  <c r="T8" i="2"/>
  <c r="AA8" i="2" s="1"/>
  <c r="T10" i="2"/>
  <c r="T12" i="2"/>
  <c r="T13" i="2"/>
  <c r="T14" i="2"/>
  <c r="T15" i="2"/>
  <c r="T16" i="2"/>
  <c r="T29" i="2"/>
  <c r="T32" i="2"/>
  <c r="T34" i="2"/>
  <c r="T35" i="2"/>
  <c r="T36" i="2"/>
  <c r="T38" i="2"/>
  <c r="T39" i="2"/>
  <c r="T44" i="2"/>
  <c r="T47" i="2"/>
  <c r="T48" i="2"/>
  <c r="T49" i="2"/>
  <c r="T56" i="2"/>
  <c r="T58" i="2"/>
  <c r="AA58" i="2" s="1"/>
  <c r="T59" i="2"/>
  <c r="AA59" i="2" s="1"/>
  <c r="T60" i="2"/>
  <c r="AA60" i="2" s="1"/>
  <c r="T69" i="2"/>
  <c r="T70" i="2"/>
  <c r="T73" i="2"/>
  <c r="T74" i="2"/>
  <c r="T75" i="2"/>
  <c r="T76" i="2"/>
  <c r="T78" i="2"/>
  <c r="T79" i="2"/>
  <c r="T89" i="2"/>
  <c r="T92" i="2"/>
  <c r="T94" i="2"/>
  <c r="T95" i="2"/>
  <c r="T96" i="2"/>
  <c r="AA96" i="2" s="1"/>
  <c r="T98" i="2"/>
  <c r="T113" i="2"/>
  <c r="T116" i="2"/>
  <c r="T118" i="2"/>
  <c r="T119" i="2"/>
  <c r="T124" i="2"/>
  <c r="T125" i="2"/>
  <c r="T127" i="2"/>
  <c r="T128" i="2"/>
  <c r="T133" i="2"/>
  <c r="T136" i="2"/>
  <c r="T138" i="2"/>
  <c r="T139" i="2"/>
  <c r="T149" i="2"/>
  <c r="T155" i="2"/>
  <c r="T158" i="2"/>
  <c r="T159" i="2"/>
  <c r="T164" i="2"/>
  <c r="T167" i="2"/>
  <c r="T168" i="2"/>
  <c r="T169" i="2"/>
  <c r="AA169" i="2" s="1"/>
  <c r="T170" i="2"/>
  <c r="AA170" i="2" s="1"/>
  <c r="T171" i="2"/>
  <c r="AA171" i="2" s="1"/>
  <c r="T172" i="2"/>
  <c r="T178" i="2"/>
  <c r="T185" i="2"/>
  <c r="T189" i="2"/>
  <c r="T190" i="2"/>
  <c r="T192" i="2"/>
  <c r="T193" i="2"/>
  <c r="T194" i="2"/>
  <c r="T204" i="2"/>
  <c r="T205" i="2"/>
  <c r="T207" i="2"/>
  <c r="T209" i="2"/>
  <c r="T215" i="2"/>
  <c r="AA215" i="2" s="1"/>
  <c r="T216" i="2"/>
  <c r="T224" i="2"/>
  <c r="T225" i="2"/>
  <c r="T227" i="2"/>
  <c r="AA227" i="2" s="1"/>
  <c r="T229" i="2"/>
  <c r="T230" i="2"/>
  <c r="T233" i="2"/>
  <c r="T234" i="2"/>
  <c r="T235" i="2"/>
  <c r="T236" i="2"/>
  <c r="T238" i="2"/>
  <c r="T249" i="2"/>
  <c r="T250" i="2"/>
  <c r="T251" i="2"/>
  <c r="T252" i="2"/>
  <c r="T253" i="2"/>
  <c r="T255" i="2"/>
  <c r="T256" i="2"/>
  <c r="AA256" i="2" s="1"/>
  <c r="T258" i="2"/>
  <c r="T259" i="2"/>
  <c r="T269" i="2"/>
  <c r="T270" i="2"/>
  <c r="T278" i="2"/>
  <c r="T279" i="2"/>
  <c r="T289" i="2"/>
  <c r="T291" i="2"/>
  <c r="T292" i="2"/>
  <c r="T293" i="2"/>
  <c r="T294" i="2"/>
  <c r="T295" i="2"/>
  <c r="T296" i="2"/>
  <c r="T299" i="2"/>
  <c r="T314" i="2"/>
  <c r="T315" i="2"/>
  <c r="T316" i="2"/>
  <c r="T318" i="2"/>
  <c r="T319" i="2"/>
  <c r="T325" i="2"/>
  <c r="T327" i="2"/>
  <c r="T328" i="2"/>
  <c r="T333" i="2"/>
  <c r="AA333" i="2" s="1"/>
  <c r="T335" i="2"/>
  <c r="AA335" i="2" s="1"/>
  <c r="T336" i="2"/>
  <c r="T338" i="2"/>
  <c r="T339" i="2"/>
  <c r="T344" i="2"/>
  <c r="T347" i="2"/>
  <c r="T348" i="2"/>
  <c r="T349" i="2"/>
  <c r="T350" i="2"/>
  <c r="T355" i="2"/>
  <c r="T358" i="2"/>
  <c r="T359" i="2"/>
  <c r="T369" i="2"/>
  <c r="T379" i="2"/>
  <c r="T384" i="2"/>
  <c r="T385" i="2"/>
  <c r="T389" i="2"/>
  <c r="T390" i="2"/>
  <c r="T392" i="2"/>
  <c r="T393" i="2"/>
  <c r="T394" i="2"/>
  <c r="T399" i="2"/>
  <c r="T407" i="2"/>
  <c r="T408" i="2"/>
  <c r="T411" i="2"/>
  <c r="T412" i="2"/>
  <c r="T413" i="2"/>
  <c r="T414" i="2"/>
  <c r="AA414" i="2" s="1"/>
  <c r="T415" i="2"/>
  <c r="T416" i="2"/>
  <c r="T424" i="2"/>
  <c r="T425" i="2"/>
  <c r="AA425" i="2" s="1"/>
  <c r="T427" i="2"/>
  <c r="AA427" i="2" s="1"/>
  <c r="T428" i="2"/>
  <c r="T429" i="2"/>
  <c r="T436" i="2"/>
  <c r="T438" i="2"/>
  <c r="T447" i="2"/>
  <c r="T448" i="2"/>
  <c r="T449" i="2"/>
  <c r="T450" i="2"/>
  <c r="T452" i="2"/>
  <c r="T453" i="2"/>
  <c r="T455" i="2"/>
  <c r="T456" i="2"/>
  <c r="AA456" i="2" s="1"/>
  <c r="T458" i="2"/>
  <c r="T459" i="2"/>
  <c r="T469" i="2"/>
  <c r="T471" i="2"/>
  <c r="T473" i="2"/>
  <c r="AA473" i="2" s="1"/>
  <c r="T474" i="2"/>
  <c r="T475" i="2"/>
  <c r="T478" i="2"/>
  <c r="T479" i="2"/>
  <c r="T488" i="2"/>
  <c r="T489" i="2"/>
  <c r="T490" i="2"/>
  <c r="T491" i="2"/>
  <c r="T496" i="2"/>
  <c r="T499" i="2"/>
  <c r="T504" i="2"/>
  <c r="T510" i="2"/>
  <c r="T512" i="2"/>
  <c r="T513" i="2"/>
  <c r="T515" i="2"/>
  <c r="T516" i="2"/>
  <c r="T518" i="2"/>
  <c r="T519" i="2"/>
  <c r="T534" i="2"/>
  <c r="T536" i="2"/>
  <c r="T538" i="2"/>
  <c r="T539" i="2"/>
  <c r="T544" i="2"/>
  <c r="T545" i="2"/>
  <c r="T547" i="2"/>
  <c r="T548" i="2"/>
  <c r="T549" i="2"/>
  <c r="T554" i="2"/>
  <c r="T558" i="2"/>
  <c r="T559" i="2"/>
  <c r="T567" i="2"/>
  <c r="T568" i="2"/>
  <c r="T569" i="2"/>
  <c r="T570" i="2"/>
  <c r="T571" i="2"/>
  <c r="T576" i="2"/>
  <c r="T579" i="2"/>
  <c r="T584" i="2"/>
  <c r="T589" i="2"/>
  <c r="T593" i="2"/>
  <c r="T599" i="2"/>
  <c r="T604" i="2"/>
  <c r="T607" i="2"/>
  <c r="T608" i="2"/>
  <c r="T610" i="2"/>
  <c r="T611" i="2"/>
  <c r="T612" i="2"/>
  <c r="T613" i="2"/>
  <c r="T614" i="2"/>
  <c r="AA614" i="2" s="1"/>
  <c r="T627" i="2"/>
  <c r="AA627" i="2" s="1"/>
  <c r="T628" i="2"/>
  <c r="AA628" i="2" s="1"/>
  <c r="T629" i="2"/>
  <c r="T631" i="2"/>
  <c r="AA631" i="2" s="1"/>
  <c r="T632" i="2"/>
  <c r="T633" i="2"/>
  <c r="T634" i="2"/>
  <c r="T635" i="2"/>
  <c r="T644" i="2"/>
  <c r="T647" i="2"/>
  <c r="T649" i="2"/>
  <c r="T655" i="2"/>
  <c r="T665" i="2"/>
  <c r="T666" i="2"/>
  <c r="T667" i="2"/>
  <c r="T668" i="2"/>
  <c r="T669" i="2"/>
  <c r="T670" i="2"/>
  <c r="T671" i="2"/>
  <c r="AA671" i="2" s="1"/>
  <c r="T673" i="2"/>
  <c r="AA673" i="2" s="1"/>
  <c r="T674" i="2"/>
  <c r="T675" i="2"/>
  <c r="T678" i="2"/>
  <c r="T689" i="2"/>
  <c r="T690" i="2"/>
  <c r="T692" i="2"/>
  <c r="T694" i="2"/>
  <c r="T695" i="2"/>
  <c r="T698" i="2"/>
  <c r="T705" i="2"/>
  <c r="T707" i="2"/>
  <c r="AA707" i="2" s="1"/>
  <c r="T708" i="2"/>
  <c r="AA708" i="2" s="1"/>
  <c r="T709" i="2"/>
  <c r="T710" i="2"/>
  <c r="T718" i="2"/>
  <c r="S18" i="2"/>
  <c r="Z18" i="2" s="1"/>
  <c r="S20" i="2"/>
  <c r="Z20" i="2" s="1"/>
  <c r="S40" i="2"/>
  <c r="Z40" i="2" s="1"/>
  <c r="S44" i="2"/>
  <c r="S45" i="2"/>
  <c r="S46" i="2"/>
  <c r="S87" i="2"/>
  <c r="S88" i="2"/>
  <c r="S92" i="2"/>
  <c r="S104" i="2"/>
  <c r="Z104" i="2" s="1"/>
  <c r="S105" i="2"/>
  <c r="Z105" i="2" s="1"/>
  <c r="S106" i="2"/>
  <c r="S107" i="2"/>
  <c r="S148" i="2"/>
  <c r="S152" i="2"/>
  <c r="S153" i="2"/>
  <c r="Z153" i="2" s="1"/>
  <c r="S154" i="2"/>
  <c r="Z154" i="2" s="1"/>
  <c r="S173" i="2"/>
  <c r="S174" i="2"/>
  <c r="S176" i="2"/>
  <c r="S178" i="2"/>
  <c r="S179" i="2"/>
  <c r="S214" i="2"/>
  <c r="S225" i="2"/>
  <c r="S226" i="2"/>
  <c r="S227" i="2"/>
  <c r="S228" i="2"/>
  <c r="S233" i="2"/>
  <c r="S234" i="2"/>
  <c r="Z234" i="2" s="1"/>
  <c r="S235" i="2"/>
  <c r="Z235" i="2" s="1"/>
  <c r="S275" i="2"/>
  <c r="S276" i="2"/>
  <c r="S288" i="2"/>
  <c r="Z288" i="2" s="1"/>
  <c r="S292" i="2"/>
  <c r="S301" i="2"/>
  <c r="S347" i="2"/>
  <c r="S348" i="2"/>
  <c r="S352" i="2"/>
  <c r="S353" i="2"/>
  <c r="S354" i="2"/>
  <c r="S355" i="2"/>
  <c r="S406" i="2"/>
  <c r="S408" i="2"/>
  <c r="S412" i="2"/>
  <c r="S413" i="2"/>
  <c r="S414" i="2"/>
  <c r="S415" i="2"/>
  <c r="Z415" i="2" s="1"/>
  <c r="S416" i="2"/>
  <c r="Z416" i="2" s="1"/>
  <c r="S424" i="2"/>
  <c r="Z424" i="2" s="1"/>
  <c r="S456" i="2"/>
  <c r="S472" i="2"/>
  <c r="S473" i="2"/>
  <c r="S478" i="2"/>
  <c r="S526" i="2"/>
  <c r="S527" i="2"/>
  <c r="S528" i="2"/>
  <c r="Z528" i="2" s="1"/>
  <c r="S532" i="2"/>
  <c r="Z532" i="2" s="1"/>
  <c r="S533" i="2"/>
  <c r="S534" i="2"/>
  <c r="S535" i="2"/>
  <c r="S538" i="2"/>
  <c r="Z538" i="2" s="1"/>
  <c r="S576" i="2"/>
  <c r="Z576" i="2" s="1"/>
  <c r="S581" i="2"/>
  <c r="Z581" i="2" s="1"/>
  <c r="S584" i="2"/>
  <c r="S599" i="2"/>
  <c r="S646" i="2"/>
  <c r="S647" i="2"/>
  <c r="S648" i="2"/>
  <c r="S652" i="2"/>
  <c r="S653" i="2"/>
  <c r="Z653" i="2" s="1"/>
  <c r="S655" i="2"/>
  <c r="Z655" i="2" s="1"/>
  <c r="S658" i="2"/>
  <c r="S704" i="2"/>
  <c r="Z704" i="2" s="1"/>
  <c r="S705" i="2"/>
  <c r="S706" i="2"/>
  <c r="S726" i="2"/>
  <c r="R9" i="2"/>
  <c r="R10" i="2"/>
  <c r="R12" i="2"/>
  <c r="R13" i="2"/>
  <c r="R14" i="2"/>
  <c r="R15" i="2"/>
  <c r="R18" i="2"/>
  <c r="R19" i="2"/>
  <c r="R29" i="2"/>
  <c r="R30" i="2"/>
  <c r="R33" i="2"/>
  <c r="R34" i="2"/>
  <c r="R35" i="2"/>
  <c r="R38" i="2"/>
  <c r="Y38" i="2" s="1"/>
  <c r="R39" i="2"/>
  <c r="R49" i="2"/>
  <c r="R50" i="2"/>
  <c r="R52" i="2"/>
  <c r="R58" i="2"/>
  <c r="R59" i="2"/>
  <c r="R67" i="2"/>
  <c r="R69" i="2"/>
  <c r="R70" i="2"/>
  <c r="R71" i="2"/>
  <c r="R72" i="2"/>
  <c r="R73" i="2"/>
  <c r="R74" i="2"/>
  <c r="R75" i="2"/>
  <c r="R78" i="2"/>
  <c r="R79" i="2"/>
  <c r="R89" i="2"/>
  <c r="R92" i="2"/>
  <c r="R93" i="2"/>
  <c r="R94" i="2"/>
  <c r="R95" i="2"/>
  <c r="R98" i="2"/>
  <c r="R99" i="2"/>
  <c r="R107" i="2"/>
  <c r="R109" i="2"/>
  <c r="R110" i="2"/>
  <c r="R118" i="2"/>
  <c r="R119" i="2"/>
  <c r="Y119" i="2" s="1"/>
  <c r="R129" i="2"/>
  <c r="R130" i="2"/>
  <c r="R132" i="2"/>
  <c r="R133" i="2"/>
  <c r="R134" i="2"/>
  <c r="R135" i="2"/>
  <c r="R138" i="2"/>
  <c r="R139" i="2"/>
  <c r="R149" i="2"/>
  <c r="R150" i="2"/>
  <c r="R151" i="2"/>
  <c r="R152" i="2"/>
  <c r="R153" i="2"/>
  <c r="R154" i="2"/>
  <c r="R155" i="2"/>
  <c r="R158" i="2"/>
  <c r="R159" i="2"/>
  <c r="R167" i="2"/>
  <c r="R169" i="2"/>
  <c r="R170" i="2"/>
  <c r="R175" i="2"/>
  <c r="R178" i="2"/>
  <c r="R179" i="2"/>
  <c r="R180" i="2"/>
  <c r="Y180" i="2" s="1"/>
  <c r="R181" i="2"/>
  <c r="Y181" i="2" s="1"/>
  <c r="R182" i="2"/>
  <c r="Y182" i="2" s="1"/>
  <c r="R187" i="2"/>
  <c r="R189" i="2"/>
  <c r="R190" i="2"/>
  <c r="R192" i="2"/>
  <c r="R193" i="2"/>
  <c r="R194" i="2"/>
  <c r="R198" i="2"/>
  <c r="R199" i="2"/>
  <c r="R207" i="2"/>
  <c r="R209" i="2"/>
  <c r="R210" i="2"/>
  <c r="R211" i="2"/>
  <c r="R212" i="2"/>
  <c r="R213" i="2"/>
  <c r="R214" i="2"/>
  <c r="R215" i="2"/>
  <c r="R218" i="2"/>
  <c r="Y218" i="2" s="1"/>
  <c r="R219" i="2"/>
  <c r="Y219" i="2" s="1"/>
  <c r="R220" i="2"/>
  <c r="Y220" i="2" s="1"/>
  <c r="R229" i="2"/>
  <c r="R230" i="2"/>
  <c r="R233" i="2"/>
  <c r="R234" i="2"/>
  <c r="R235" i="2"/>
  <c r="R238" i="2"/>
  <c r="R239" i="2"/>
  <c r="R247" i="2"/>
  <c r="R249" i="2"/>
  <c r="R250" i="2"/>
  <c r="R251" i="2"/>
  <c r="R252" i="2"/>
  <c r="R258" i="2"/>
  <c r="R259" i="2"/>
  <c r="R269" i="2"/>
  <c r="R270" i="2"/>
  <c r="R272" i="2"/>
  <c r="R273" i="2"/>
  <c r="R274" i="2"/>
  <c r="R275" i="2"/>
  <c r="R278" i="2"/>
  <c r="R279" i="2"/>
  <c r="R289" i="2"/>
  <c r="R291" i="2"/>
  <c r="R292" i="2"/>
  <c r="R293" i="2"/>
  <c r="R294" i="2"/>
  <c r="R295" i="2"/>
  <c r="R298" i="2"/>
  <c r="Y298" i="2" s="1"/>
  <c r="R299" i="2"/>
  <c r="R309" i="2"/>
  <c r="R310" i="2"/>
  <c r="R318" i="2"/>
  <c r="R319" i="2"/>
  <c r="R322" i="2"/>
  <c r="Y322" i="2" s="1"/>
  <c r="R327" i="2"/>
  <c r="Y327" i="2" s="1"/>
  <c r="R329" i="2"/>
  <c r="R330" i="2"/>
  <c r="R331" i="2"/>
  <c r="R332" i="2"/>
  <c r="R333" i="2"/>
  <c r="R334" i="2"/>
  <c r="R335" i="2"/>
  <c r="R338" i="2"/>
  <c r="R339" i="2"/>
  <c r="R349" i="2"/>
  <c r="R350" i="2"/>
  <c r="R352" i="2"/>
  <c r="R353" i="2"/>
  <c r="R354" i="2"/>
  <c r="R355" i="2"/>
  <c r="R358" i="2"/>
  <c r="R359" i="2"/>
  <c r="R360" i="2"/>
  <c r="Y360" i="2" s="1"/>
  <c r="R361" i="2"/>
  <c r="Y361" i="2" s="1"/>
  <c r="R362" i="2"/>
  <c r="Y362" i="2" s="1"/>
  <c r="R367" i="2"/>
  <c r="R369" i="2"/>
  <c r="R370" i="2"/>
  <c r="R375" i="2"/>
  <c r="R378" i="2"/>
  <c r="R379" i="2"/>
  <c r="R387" i="2"/>
  <c r="R389" i="2"/>
  <c r="R390" i="2"/>
  <c r="R391" i="2"/>
  <c r="R392" i="2"/>
  <c r="R393" i="2"/>
  <c r="R394" i="2"/>
  <c r="R398" i="2"/>
  <c r="R399" i="2"/>
  <c r="R407" i="2"/>
  <c r="R409" i="2"/>
  <c r="Y409" i="2" s="1"/>
  <c r="R410" i="2"/>
  <c r="R411" i="2"/>
  <c r="R412" i="2"/>
  <c r="R413" i="2"/>
  <c r="R414" i="2"/>
  <c r="R415" i="2"/>
  <c r="R418" i="2"/>
  <c r="R419" i="2"/>
  <c r="R429" i="2"/>
  <c r="R430" i="2"/>
  <c r="R433" i="2"/>
  <c r="R434" i="2"/>
  <c r="R435" i="2"/>
  <c r="R438" i="2"/>
  <c r="Y438" i="2" s="1"/>
  <c r="R439" i="2"/>
  <c r="R449" i="2"/>
  <c r="R450" i="2"/>
  <c r="R452" i="2"/>
  <c r="R458" i="2"/>
  <c r="R459" i="2"/>
  <c r="R467" i="2"/>
  <c r="R469" i="2"/>
  <c r="R470" i="2"/>
  <c r="R471" i="2"/>
  <c r="R472" i="2"/>
  <c r="R473" i="2"/>
  <c r="R474" i="2"/>
  <c r="R475" i="2"/>
  <c r="R478" i="2"/>
  <c r="R479" i="2"/>
  <c r="R489" i="2"/>
  <c r="R492" i="2"/>
  <c r="R493" i="2"/>
  <c r="R494" i="2"/>
  <c r="R495" i="2"/>
  <c r="R498" i="2"/>
  <c r="R499" i="2"/>
  <c r="R507" i="2"/>
  <c r="R509" i="2"/>
  <c r="R510" i="2"/>
  <c r="R518" i="2"/>
  <c r="R519" i="2"/>
  <c r="R529" i="2"/>
  <c r="R530" i="2"/>
  <c r="R532" i="2"/>
  <c r="R534" i="2"/>
  <c r="R535" i="2"/>
  <c r="R538" i="2"/>
  <c r="R539" i="2"/>
  <c r="R549" i="2"/>
  <c r="R550" i="2"/>
  <c r="R551" i="2"/>
  <c r="R552" i="2"/>
  <c r="R553" i="2"/>
  <c r="R554" i="2"/>
  <c r="R555" i="2"/>
  <c r="R558" i="2"/>
  <c r="R559" i="2"/>
  <c r="R569" i="2"/>
  <c r="R570" i="2"/>
  <c r="R575" i="2"/>
  <c r="R578" i="2"/>
  <c r="R579" i="2"/>
  <c r="R580" i="2"/>
  <c r="Y580" i="2" s="1"/>
  <c r="R581" i="2"/>
  <c r="Y581" i="2" s="1"/>
  <c r="R587" i="2"/>
  <c r="R589" i="2"/>
  <c r="R590" i="2"/>
  <c r="R591" i="2"/>
  <c r="R592" i="2"/>
  <c r="R594" i="2"/>
  <c r="R598" i="2"/>
  <c r="R599" i="2"/>
  <c r="R609" i="2"/>
  <c r="R610" i="2"/>
  <c r="R611" i="2"/>
  <c r="R612" i="2"/>
  <c r="R613" i="2"/>
  <c r="R614" i="2"/>
  <c r="R615" i="2"/>
  <c r="R618" i="2"/>
  <c r="R619" i="2"/>
  <c r="R620" i="2"/>
  <c r="Y620" i="2" s="1"/>
  <c r="R629" i="2"/>
  <c r="R630" i="2"/>
  <c r="R634" i="2"/>
  <c r="R635" i="2"/>
  <c r="R638" i="2"/>
  <c r="R639" i="2"/>
  <c r="R647" i="2"/>
  <c r="R649" i="2"/>
  <c r="R650" i="2"/>
  <c r="R651" i="2"/>
  <c r="R652" i="2"/>
  <c r="R658" i="2"/>
  <c r="R659" i="2"/>
  <c r="R667" i="2"/>
  <c r="R669" i="2"/>
  <c r="R670" i="2"/>
  <c r="R672" i="2"/>
  <c r="R674" i="2"/>
  <c r="R675" i="2"/>
  <c r="R678" i="2"/>
  <c r="R679" i="2"/>
  <c r="R689" i="2"/>
  <c r="R691" i="2"/>
  <c r="R692" i="2"/>
  <c r="R693" i="2"/>
  <c r="R694" i="2"/>
  <c r="R695" i="2"/>
  <c r="R698" i="2"/>
  <c r="R699" i="2"/>
  <c r="R709" i="2"/>
  <c r="R710" i="2"/>
  <c r="R718" i="2"/>
  <c r="R719" i="2"/>
  <c r="Q8" i="2"/>
  <c r="Q9" i="2"/>
  <c r="Q10" i="2"/>
  <c r="Q11" i="2"/>
  <c r="Q12" i="2"/>
  <c r="Q13" i="2"/>
  <c r="X13" i="2" s="1"/>
  <c r="Q14" i="2"/>
  <c r="X14" i="2" s="1"/>
  <c r="Q15" i="2"/>
  <c r="X15" i="2" s="1"/>
  <c r="Q16" i="2"/>
  <c r="Q18" i="2"/>
  <c r="Q19" i="2"/>
  <c r="Q29" i="2"/>
  <c r="Q30" i="2"/>
  <c r="Q32" i="2"/>
  <c r="Q33" i="2"/>
  <c r="Q34" i="2"/>
  <c r="Q35" i="2"/>
  <c r="Q36" i="2"/>
  <c r="Q38" i="2"/>
  <c r="Q39" i="2"/>
  <c r="X39" i="2" s="1"/>
  <c r="Q40" i="2"/>
  <c r="X40" i="2" s="1"/>
  <c r="Q49" i="2"/>
  <c r="Q50" i="2"/>
  <c r="Q53" i="2"/>
  <c r="Q54" i="2"/>
  <c r="Q55" i="2"/>
  <c r="Q56" i="2"/>
  <c r="Q58" i="2"/>
  <c r="Q59" i="2"/>
  <c r="Q68" i="2"/>
  <c r="Q69" i="2"/>
  <c r="Q70" i="2"/>
  <c r="Q71" i="2"/>
  <c r="Q76" i="2"/>
  <c r="Q78" i="2"/>
  <c r="Q79" i="2"/>
  <c r="Q80" i="2"/>
  <c r="Q81" i="2"/>
  <c r="Q82" i="2"/>
  <c r="X82" i="2" s="1"/>
  <c r="Q88" i="2"/>
  <c r="Q89" i="2"/>
  <c r="Q90" i="2"/>
  <c r="Q92" i="2"/>
  <c r="Q93" i="2"/>
  <c r="Q94" i="2"/>
  <c r="Q95" i="2"/>
  <c r="Q96" i="2"/>
  <c r="Q98" i="2"/>
  <c r="Q99" i="2"/>
  <c r="Q108" i="2"/>
  <c r="Q109" i="2"/>
  <c r="Q110" i="2"/>
  <c r="Q111" i="2"/>
  <c r="Q112" i="2"/>
  <c r="Q113" i="2"/>
  <c r="Q114" i="2"/>
  <c r="Q115" i="2"/>
  <c r="X115" i="2" s="1"/>
  <c r="Q116" i="2"/>
  <c r="X116" i="2" s="1"/>
  <c r="Q118" i="2"/>
  <c r="Q119" i="2"/>
  <c r="Q129" i="2"/>
  <c r="Q130" i="2"/>
  <c r="Q133" i="2"/>
  <c r="Q134" i="2"/>
  <c r="Q135" i="2"/>
  <c r="Q136" i="2"/>
  <c r="Q138" i="2"/>
  <c r="Q139" i="2"/>
  <c r="Q148" i="2"/>
  <c r="Q149" i="2"/>
  <c r="Q150" i="2"/>
  <c r="Q151" i="2"/>
  <c r="Q156" i="2"/>
  <c r="Q158" i="2"/>
  <c r="Q159" i="2"/>
  <c r="Q168" i="2"/>
  <c r="Q169" i="2"/>
  <c r="Q170" i="2"/>
  <c r="Q171" i="2"/>
  <c r="Q172" i="2"/>
  <c r="Q173" i="2"/>
  <c r="Q174" i="2"/>
  <c r="Q175" i="2"/>
  <c r="Q176" i="2"/>
  <c r="Q178" i="2"/>
  <c r="Q179" i="2"/>
  <c r="Q188" i="2"/>
  <c r="Q189" i="2"/>
  <c r="Q190" i="2"/>
  <c r="Q192" i="2"/>
  <c r="Q193" i="2"/>
  <c r="Q194" i="2"/>
  <c r="Q195" i="2"/>
  <c r="Q196" i="2"/>
  <c r="Q198" i="2"/>
  <c r="Q199" i="2"/>
  <c r="Q209" i="2"/>
  <c r="Q210" i="2"/>
  <c r="Q213" i="2"/>
  <c r="X213" i="2" s="1"/>
  <c r="Q214" i="2"/>
  <c r="X214" i="2" s="1"/>
  <c r="Q215" i="2"/>
  <c r="X215" i="2" s="1"/>
  <c r="Q216" i="2"/>
  <c r="Q218" i="2"/>
  <c r="Q219" i="2"/>
  <c r="Q229" i="2"/>
  <c r="Q230" i="2"/>
  <c r="Q236" i="2"/>
  <c r="Q238" i="2"/>
  <c r="Q239" i="2"/>
  <c r="Q248" i="2"/>
  <c r="X248" i="2" s="1"/>
  <c r="Q249" i="2"/>
  <c r="Q250" i="2"/>
  <c r="Q251" i="2"/>
  <c r="Q252" i="2"/>
  <c r="Q253" i="2"/>
  <c r="Q254" i="2"/>
  <c r="Q255" i="2"/>
  <c r="Q256" i="2"/>
  <c r="Q258" i="2"/>
  <c r="Q259" i="2"/>
  <c r="Q269" i="2"/>
  <c r="Q270" i="2"/>
  <c r="Q271" i="2"/>
  <c r="Q272" i="2"/>
  <c r="Q273" i="2"/>
  <c r="Q274" i="2"/>
  <c r="Q275" i="2"/>
  <c r="Q276" i="2"/>
  <c r="Q278" i="2"/>
  <c r="Q279" i="2"/>
  <c r="X279" i="2" s="1"/>
  <c r="Q289" i="2"/>
  <c r="Q290" i="2"/>
  <c r="Q293" i="2"/>
  <c r="Q294" i="2"/>
  <c r="Q295" i="2"/>
  <c r="Q296" i="2"/>
  <c r="Q298" i="2"/>
  <c r="Q299" i="2"/>
  <c r="Q308" i="2"/>
  <c r="Q309" i="2"/>
  <c r="Q310" i="2"/>
  <c r="Q311" i="2"/>
  <c r="Q316" i="2"/>
  <c r="Q318" i="2"/>
  <c r="Q319" i="2"/>
  <c r="Q320" i="2"/>
  <c r="X320" i="2" s="1"/>
  <c r="Q321" i="2"/>
  <c r="X321" i="2" s="1"/>
  <c r="Q329" i="2"/>
  <c r="Q330" i="2"/>
  <c r="Q332" i="2"/>
  <c r="Q333" i="2"/>
  <c r="Q334" i="2"/>
  <c r="Q335" i="2"/>
  <c r="Q336" i="2"/>
  <c r="Q338" i="2"/>
  <c r="Q339" i="2"/>
  <c r="Q348" i="2"/>
  <c r="Q349" i="2"/>
  <c r="Q350" i="2"/>
  <c r="Q351" i="2"/>
  <c r="Q352" i="2"/>
  <c r="Q353" i="2"/>
  <c r="Q354" i="2"/>
  <c r="Q355" i="2"/>
  <c r="Q356" i="2"/>
  <c r="Q358" i="2"/>
  <c r="Q359" i="2"/>
  <c r="Q369" i="2"/>
  <c r="Q370" i="2"/>
  <c r="Q373" i="2"/>
  <c r="Q374" i="2"/>
  <c r="Q375" i="2"/>
  <c r="Q376" i="2"/>
  <c r="Q378" i="2"/>
  <c r="Q379" i="2"/>
  <c r="Q388" i="2"/>
  <c r="Q389" i="2"/>
  <c r="Q390" i="2"/>
  <c r="Q396" i="2"/>
  <c r="Q398" i="2"/>
  <c r="Q399" i="2"/>
  <c r="Q408" i="2"/>
  <c r="Q409" i="2"/>
  <c r="Q410" i="2"/>
  <c r="Q411" i="2"/>
  <c r="Q412" i="2"/>
  <c r="Q413" i="2"/>
  <c r="Q414" i="2"/>
  <c r="X414" i="2" s="1"/>
  <c r="Q415" i="2"/>
  <c r="X415" i="2" s="1"/>
  <c r="Q416" i="2"/>
  <c r="X416" i="2" s="1"/>
  <c r="Q418" i="2"/>
  <c r="Q419" i="2"/>
  <c r="Q429" i="2"/>
  <c r="Q430" i="2"/>
  <c r="Q432" i="2"/>
  <c r="Q433" i="2"/>
  <c r="Q434" i="2"/>
  <c r="Q435" i="2"/>
  <c r="Q436" i="2"/>
  <c r="Q438" i="2"/>
  <c r="Q439" i="2"/>
  <c r="Q440" i="2"/>
  <c r="X440" i="2" s="1"/>
  <c r="Q441" i="2"/>
  <c r="X441" i="2" s="1"/>
  <c r="Q449" i="2"/>
  <c r="Q450" i="2"/>
  <c r="Q453" i="2"/>
  <c r="Q454" i="2"/>
  <c r="Q455" i="2"/>
  <c r="Q456" i="2"/>
  <c r="Q458" i="2"/>
  <c r="Q459" i="2"/>
  <c r="Q468" i="2"/>
  <c r="Q469" i="2"/>
  <c r="Q470" i="2"/>
  <c r="Q471" i="2"/>
  <c r="Q476" i="2"/>
  <c r="Q478" i="2"/>
  <c r="Q479" i="2"/>
  <c r="Q480" i="2"/>
  <c r="Q488" i="2"/>
  <c r="Q489" i="2"/>
  <c r="Q490" i="2"/>
  <c r="Q492" i="2"/>
  <c r="Q493" i="2"/>
  <c r="Q494" i="2"/>
  <c r="Q495" i="2"/>
  <c r="Q496" i="2"/>
  <c r="Q498" i="2"/>
  <c r="Q499" i="2"/>
  <c r="Q508" i="2"/>
  <c r="Q509" i="2"/>
  <c r="Q510" i="2"/>
  <c r="Q511" i="2"/>
  <c r="Q512" i="2"/>
  <c r="Q513" i="2"/>
  <c r="Q514" i="2"/>
  <c r="Q515" i="2"/>
  <c r="Q516" i="2"/>
  <c r="X516" i="2" s="1"/>
  <c r="Q518" i="2"/>
  <c r="X518" i="2" s="1"/>
  <c r="Q519" i="2"/>
  <c r="Q529" i="2"/>
  <c r="Q530" i="2"/>
  <c r="Q534" i="2"/>
  <c r="Q535" i="2"/>
  <c r="Q536" i="2"/>
  <c r="Q538" i="2"/>
  <c r="Q539" i="2"/>
  <c r="Q548" i="2"/>
  <c r="Q549" i="2"/>
  <c r="Q550" i="2"/>
  <c r="Q551" i="2"/>
  <c r="Q556" i="2"/>
  <c r="Q558" i="2"/>
  <c r="Q559" i="2"/>
  <c r="Q568" i="2"/>
  <c r="Q569" i="2"/>
  <c r="Q570" i="2"/>
  <c r="Q571" i="2"/>
  <c r="Q572" i="2"/>
  <c r="Q573" i="2"/>
  <c r="Q574" i="2"/>
  <c r="Q575" i="2"/>
  <c r="Q576" i="2"/>
  <c r="Q578" i="2"/>
  <c r="Q579" i="2"/>
  <c r="Q588" i="2"/>
  <c r="Q589" i="2"/>
  <c r="Q590" i="2"/>
  <c r="Q592" i="2"/>
  <c r="Q594" i="2"/>
  <c r="Q595" i="2"/>
  <c r="Q598" i="2"/>
  <c r="Q599" i="2"/>
  <c r="Q609" i="2"/>
  <c r="Q610" i="2"/>
  <c r="Q613" i="2"/>
  <c r="Q614" i="2"/>
  <c r="Q615" i="2"/>
  <c r="Q618" i="2"/>
  <c r="Q619" i="2"/>
  <c r="Q620" i="2"/>
  <c r="Q629" i="2"/>
  <c r="Q630" i="2"/>
  <c r="Q638" i="2"/>
  <c r="Q639" i="2"/>
  <c r="Q648" i="2"/>
  <c r="Q649" i="2"/>
  <c r="Q650" i="2"/>
  <c r="Q651" i="2"/>
  <c r="Q652" i="2"/>
  <c r="Q653" i="2"/>
  <c r="Q654" i="2"/>
  <c r="Q655" i="2"/>
  <c r="Q658" i="2"/>
  <c r="Q659" i="2"/>
  <c r="Q669" i="2"/>
  <c r="Q670" i="2"/>
  <c r="Q672" i="2"/>
  <c r="Q674" i="2"/>
  <c r="Q675" i="2"/>
  <c r="Q678" i="2"/>
  <c r="Q679" i="2"/>
  <c r="Q689" i="2"/>
  <c r="Q690" i="2"/>
  <c r="Q694" i="2"/>
  <c r="Q695" i="2"/>
  <c r="Q698" i="2"/>
  <c r="Q699" i="2"/>
  <c r="Q708" i="2"/>
  <c r="Q709" i="2"/>
  <c r="Q710" i="2"/>
  <c r="Q711" i="2"/>
  <c r="Q718" i="2"/>
  <c r="Q719" i="2"/>
  <c r="Q720" i="2"/>
  <c r="P9" i="2"/>
  <c r="P12" i="2"/>
  <c r="P13" i="2"/>
  <c r="P14" i="2"/>
  <c r="P15" i="2"/>
  <c r="P16" i="2"/>
  <c r="P19" i="2"/>
  <c r="P29" i="2"/>
  <c r="P31" i="2"/>
  <c r="P32" i="2"/>
  <c r="W32" i="2" s="1"/>
  <c r="P33" i="2"/>
  <c r="P34" i="2"/>
  <c r="P35" i="2"/>
  <c r="P36" i="2"/>
  <c r="P39" i="2"/>
  <c r="P40" i="2"/>
  <c r="W40" i="2" s="1"/>
  <c r="P44" i="2"/>
  <c r="P49" i="2"/>
  <c r="P52" i="2"/>
  <c r="P56" i="2"/>
  <c r="P59" i="2"/>
  <c r="P64" i="2"/>
  <c r="P69" i="2"/>
  <c r="P71" i="2"/>
  <c r="P72" i="2"/>
  <c r="P73" i="2"/>
  <c r="P74" i="2"/>
  <c r="P75" i="2"/>
  <c r="P76" i="2"/>
  <c r="P79" i="2"/>
  <c r="P84" i="2"/>
  <c r="P89" i="2"/>
  <c r="P92" i="2"/>
  <c r="P93" i="2"/>
  <c r="P94" i="2"/>
  <c r="P95" i="2"/>
  <c r="P96" i="2"/>
  <c r="P99" i="2"/>
  <c r="P109" i="2"/>
  <c r="P115" i="2"/>
  <c r="P116" i="2"/>
  <c r="P119" i="2"/>
  <c r="P124" i="2"/>
  <c r="P129" i="2"/>
  <c r="P132" i="2"/>
  <c r="P133" i="2"/>
  <c r="P134" i="2"/>
  <c r="P136" i="2"/>
  <c r="P139" i="2"/>
  <c r="P144" i="2"/>
  <c r="P149" i="2"/>
  <c r="P151" i="2"/>
  <c r="P152" i="2"/>
  <c r="P153" i="2"/>
  <c r="P154" i="2"/>
  <c r="P155" i="2"/>
  <c r="P156" i="2"/>
  <c r="P159" i="2"/>
  <c r="P169" i="2"/>
  <c r="P173" i="2"/>
  <c r="P174" i="2"/>
  <c r="P175" i="2"/>
  <c r="P176" i="2"/>
  <c r="P179" i="2"/>
  <c r="P180" i="2"/>
  <c r="W180" i="2" s="1"/>
  <c r="P181" i="2"/>
  <c r="W181" i="2" s="1"/>
  <c r="P184" i="2"/>
  <c r="P189" i="2"/>
  <c r="P191" i="2"/>
  <c r="P192" i="2"/>
  <c r="P196" i="2"/>
  <c r="P199" i="2"/>
  <c r="P204" i="2"/>
  <c r="P209" i="2"/>
  <c r="P211" i="2"/>
  <c r="P212" i="2"/>
  <c r="P213" i="2"/>
  <c r="P214" i="2"/>
  <c r="P215" i="2"/>
  <c r="P216" i="2"/>
  <c r="P219" i="2"/>
  <c r="W219" i="2" s="1"/>
  <c r="P229" i="2"/>
  <c r="P231" i="2"/>
  <c r="P232" i="2"/>
  <c r="P233" i="2"/>
  <c r="P234" i="2"/>
  <c r="P235" i="2"/>
  <c r="P236" i="2"/>
  <c r="P239" i="2"/>
  <c r="P244" i="2"/>
  <c r="P249" i="2"/>
  <c r="P256" i="2"/>
  <c r="P259" i="2"/>
  <c r="P260" i="2"/>
  <c r="W260" i="2" s="1"/>
  <c r="P261" i="2"/>
  <c r="W261" i="2" s="1"/>
  <c r="P264" i="2"/>
  <c r="P269" i="2"/>
  <c r="P272" i="2"/>
  <c r="P273" i="2"/>
  <c r="P274" i="2"/>
  <c r="P275" i="2"/>
  <c r="P276" i="2"/>
  <c r="P279" i="2"/>
  <c r="P284" i="2"/>
  <c r="P289" i="2"/>
  <c r="P291" i="2"/>
  <c r="P292" i="2"/>
  <c r="P293" i="2"/>
  <c r="P294" i="2"/>
  <c r="P295" i="2"/>
  <c r="P296" i="2"/>
  <c r="P299" i="2"/>
  <c r="P309" i="2"/>
  <c r="P315" i="2"/>
  <c r="P316" i="2"/>
  <c r="P319" i="2"/>
  <c r="P324" i="2"/>
  <c r="W324" i="2" s="1"/>
  <c r="P329" i="2"/>
  <c r="P331" i="2"/>
  <c r="P332" i="2"/>
  <c r="P333" i="2"/>
  <c r="P334" i="2"/>
  <c r="P336" i="2"/>
  <c r="P339" i="2"/>
  <c r="P344" i="2"/>
  <c r="P349" i="2"/>
  <c r="P352" i="2"/>
  <c r="P353" i="2"/>
  <c r="P354" i="2"/>
  <c r="P355" i="2"/>
  <c r="P356" i="2"/>
  <c r="P359" i="2"/>
  <c r="P360" i="2"/>
  <c r="P361" i="2"/>
  <c r="W361" i="2" s="1"/>
  <c r="P369" i="2"/>
  <c r="P373" i="2"/>
  <c r="P374" i="2"/>
  <c r="P375" i="2"/>
  <c r="P376" i="2"/>
  <c r="P379" i="2"/>
  <c r="P384" i="2"/>
  <c r="P389" i="2"/>
  <c r="P392" i="2"/>
  <c r="P396" i="2"/>
  <c r="P399" i="2"/>
  <c r="P401" i="2"/>
  <c r="P404" i="2"/>
  <c r="P409" i="2"/>
  <c r="P411" i="2"/>
  <c r="P412" i="2"/>
  <c r="P413" i="2"/>
  <c r="P414" i="2"/>
  <c r="P415" i="2"/>
  <c r="P416" i="2"/>
  <c r="P419" i="2"/>
  <c r="P429" i="2"/>
  <c r="P432" i="2"/>
  <c r="P433" i="2"/>
  <c r="P434" i="2"/>
  <c r="P435" i="2"/>
  <c r="P436" i="2"/>
  <c r="P439" i="2"/>
  <c r="P440" i="2"/>
  <c r="P441" i="2"/>
  <c r="P442" i="2"/>
  <c r="P444" i="2"/>
  <c r="P449" i="2"/>
  <c r="P456" i="2"/>
  <c r="P459" i="2"/>
  <c r="P464" i="2"/>
  <c r="P469" i="2"/>
  <c r="P471" i="2"/>
  <c r="P472" i="2"/>
  <c r="P473" i="2"/>
  <c r="P474" i="2"/>
  <c r="P475" i="2"/>
  <c r="P476" i="2"/>
  <c r="P479" i="2"/>
  <c r="P484" i="2"/>
  <c r="P489" i="2"/>
  <c r="P491" i="2"/>
  <c r="P492" i="2"/>
  <c r="P493" i="2"/>
  <c r="P494" i="2"/>
  <c r="P495" i="2"/>
  <c r="P496" i="2"/>
  <c r="P499" i="2"/>
  <c r="P509" i="2"/>
  <c r="P515" i="2"/>
  <c r="P516" i="2"/>
  <c r="P517" i="2"/>
  <c r="P519" i="2"/>
  <c r="P524" i="2"/>
  <c r="P529" i="2"/>
  <c r="P532" i="2"/>
  <c r="P534" i="2"/>
  <c r="P536" i="2"/>
  <c r="P539" i="2"/>
  <c r="P544" i="2"/>
  <c r="P549" i="2"/>
  <c r="P551" i="2"/>
  <c r="P552" i="2"/>
  <c r="P553" i="2"/>
  <c r="P554" i="2"/>
  <c r="P555" i="2"/>
  <c r="P556" i="2"/>
  <c r="P557" i="2"/>
  <c r="P559" i="2"/>
  <c r="P569" i="2"/>
  <c r="P574" i="2"/>
  <c r="P575" i="2"/>
  <c r="P576" i="2"/>
  <c r="P579" i="2"/>
  <c r="P584" i="2"/>
  <c r="P589" i="2"/>
  <c r="P591" i="2"/>
  <c r="P592" i="2"/>
  <c r="P599" i="2"/>
  <c r="P609" i="2"/>
  <c r="P612" i="2"/>
  <c r="P614" i="2"/>
  <c r="P615" i="2"/>
  <c r="P619" i="2"/>
  <c r="P629" i="2"/>
  <c r="P631" i="2"/>
  <c r="P632" i="2"/>
  <c r="P633" i="2"/>
  <c r="P634" i="2"/>
  <c r="P635" i="2"/>
  <c r="P639" i="2"/>
  <c r="P640" i="2"/>
  <c r="P644" i="2"/>
  <c r="P649" i="2"/>
  <c r="P659" i="2"/>
  <c r="P664" i="2"/>
  <c r="P669" i="2"/>
  <c r="P671" i="2"/>
  <c r="W671" i="2" s="1"/>
  <c r="AJ671" i="2" s="1"/>
  <c r="P672" i="2"/>
  <c r="W672" i="2" s="1"/>
  <c r="AJ672" i="2" s="1"/>
  <c r="P673" i="2"/>
  <c r="P674" i="2"/>
  <c r="P675" i="2"/>
  <c r="P679" i="2"/>
  <c r="P689" i="2"/>
  <c r="P692" i="2"/>
  <c r="P694" i="2"/>
  <c r="P695" i="2"/>
  <c r="P699" i="2"/>
  <c r="P709" i="2"/>
  <c r="P715" i="2"/>
  <c r="P719" i="2"/>
  <c r="P720" i="2"/>
  <c r="W720" i="2" s="1"/>
  <c r="P724" i="2"/>
  <c r="O9" i="2"/>
  <c r="O10" i="2"/>
  <c r="O12" i="2"/>
  <c r="O13" i="2"/>
  <c r="O14" i="2"/>
  <c r="O16" i="2"/>
  <c r="O18" i="2"/>
  <c r="O24" i="2"/>
  <c r="O25" i="2"/>
  <c r="O29" i="2"/>
  <c r="O30" i="2"/>
  <c r="V30" i="2" s="1"/>
  <c r="O32" i="2"/>
  <c r="O33" i="2"/>
  <c r="O34" i="2"/>
  <c r="O35" i="2"/>
  <c r="O36" i="2"/>
  <c r="O38" i="2"/>
  <c r="O49" i="2"/>
  <c r="O50" i="2"/>
  <c r="O52" i="2"/>
  <c r="O53" i="2"/>
  <c r="O54" i="2"/>
  <c r="O55" i="2"/>
  <c r="O56" i="2"/>
  <c r="O58" i="2"/>
  <c r="O64" i="2"/>
  <c r="V64" i="2" s="1"/>
  <c r="O65" i="2"/>
  <c r="V65" i="2" s="1"/>
  <c r="O69" i="2"/>
  <c r="O70" i="2"/>
  <c r="O76" i="2"/>
  <c r="O78" i="2"/>
  <c r="O84" i="2"/>
  <c r="O85" i="2"/>
  <c r="O89" i="2"/>
  <c r="O90" i="2"/>
  <c r="O92" i="2"/>
  <c r="O93" i="2"/>
  <c r="O94" i="2"/>
  <c r="O96" i="2"/>
  <c r="O98" i="2"/>
  <c r="O109" i="2"/>
  <c r="O110" i="2"/>
  <c r="O112" i="2"/>
  <c r="O113" i="2"/>
  <c r="O114" i="2"/>
  <c r="O115" i="2"/>
  <c r="O116" i="2"/>
  <c r="O118" i="2"/>
  <c r="O120" i="2"/>
  <c r="O129" i="2"/>
  <c r="O130" i="2"/>
  <c r="V130" i="2" s="1"/>
  <c r="O132" i="2"/>
  <c r="V132" i="2" s="1"/>
  <c r="O133" i="2"/>
  <c r="O134" i="2"/>
  <c r="O135" i="2"/>
  <c r="O136" i="2"/>
  <c r="O138" i="2"/>
  <c r="O144" i="2"/>
  <c r="O145" i="2"/>
  <c r="O149" i="2"/>
  <c r="O150" i="2"/>
  <c r="O156" i="2"/>
  <c r="O158" i="2"/>
  <c r="V158" i="2" s="1"/>
  <c r="O160" i="2"/>
  <c r="V160" i="2" s="1"/>
  <c r="O164" i="2"/>
  <c r="O165" i="2"/>
  <c r="V165" i="2" s="1"/>
  <c r="O169" i="2"/>
  <c r="O170" i="2"/>
  <c r="V170" i="2" s="1"/>
  <c r="O172" i="2"/>
  <c r="O173" i="2"/>
  <c r="O174" i="2"/>
  <c r="O176" i="2"/>
  <c r="O178" i="2"/>
  <c r="O184" i="2"/>
  <c r="O185" i="2"/>
  <c r="O189" i="2"/>
  <c r="O190" i="2"/>
  <c r="O192" i="2"/>
  <c r="O193" i="2"/>
  <c r="O194" i="2"/>
  <c r="O195" i="2"/>
  <c r="O196" i="2"/>
  <c r="O198" i="2"/>
  <c r="O200" i="2"/>
  <c r="O209" i="2"/>
  <c r="O210" i="2"/>
  <c r="O212" i="2"/>
  <c r="O213" i="2"/>
  <c r="O214" i="2"/>
  <c r="O215" i="2"/>
  <c r="O216" i="2"/>
  <c r="O218" i="2"/>
  <c r="O224" i="2"/>
  <c r="O225" i="2"/>
  <c r="O229" i="2"/>
  <c r="O230" i="2"/>
  <c r="O236" i="2"/>
  <c r="O238" i="2"/>
  <c r="O244" i="2"/>
  <c r="O245" i="2"/>
  <c r="O249" i="2"/>
  <c r="O250" i="2"/>
  <c r="O252" i="2"/>
  <c r="O253" i="2"/>
  <c r="O254" i="2"/>
  <c r="O256" i="2"/>
  <c r="O258" i="2"/>
  <c r="O264" i="2"/>
  <c r="O265" i="2"/>
  <c r="O269" i="2"/>
  <c r="O270" i="2"/>
  <c r="O272" i="2"/>
  <c r="O273" i="2"/>
  <c r="O274" i="2"/>
  <c r="O275" i="2"/>
  <c r="O276" i="2"/>
  <c r="O278" i="2"/>
  <c r="O289" i="2"/>
  <c r="O290" i="2"/>
  <c r="O292" i="2"/>
  <c r="O293" i="2"/>
  <c r="O294" i="2"/>
  <c r="O295" i="2"/>
  <c r="O296" i="2"/>
  <c r="O298" i="2"/>
  <c r="O304" i="2"/>
  <c r="O309" i="2"/>
  <c r="O310" i="2"/>
  <c r="O316" i="2"/>
  <c r="O318" i="2"/>
  <c r="O324" i="2"/>
  <c r="O325" i="2"/>
  <c r="O329" i="2"/>
  <c r="O330" i="2"/>
  <c r="O332" i="2"/>
  <c r="O333" i="2"/>
  <c r="O334" i="2"/>
  <c r="O336" i="2"/>
  <c r="O338" i="2"/>
  <c r="O344" i="2"/>
  <c r="O345" i="2"/>
  <c r="O349" i="2"/>
  <c r="O350" i="2"/>
  <c r="O352" i="2"/>
  <c r="O353" i="2"/>
  <c r="O354" i="2"/>
  <c r="O355" i="2"/>
  <c r="O356" i="2"/>
  <c r="O358" i="2"/>
  <c r="O369" i="2"/>
  <c r="O370" i="2"/>
  <c r="O372" i="2"/>
  <c r="O373" i="2"/>
  <c r="V373" i="2" s="1"/>
  <c r="O374" i="2"/>
  <c r="V374" i="2" s="1"/>
  <c r="O375" i="2"/>
  <c r="O376" i="2"/>
  <c r="O378" i="2"/>
  <c r="O384" i="2"/>
  <c r="O385" i="2"/>
  <c r="O389" i="2"/>
  <c r="O390" i="2"/>
  <c r="O396" i="2"/>
  <c r="O398" i="2"/>
  <c r="O400" i="2"/>
  <c r="O401" i="2"/>
  <c r="O404" i="2"/>
  <c r="O405" i="2"/>
  <c r="O409" i="2"/>
  <c r="O410" i="2"/>
  <c r="O412" i="2"/>
  <c r="O413" i="2"/>
  <c r="O414" i="2"/>
  <c r="O416" i="2"/>
  <c r="O418" i="2"/>
  <c r="O424" i="2"/>
  <c r="O425" i="2"/>
  <c r="O429" i="2"/>
  <c r="O430" i="2"/>
  <c r="O432" i="2"/>
  <c r="O433" i="2"/>
  <c r="O434" i="2"/>
  <c r="O435" i="2"/>
  <c r="O436" i="2"/>
  <c r="O438" i="2"/>
  <c r="O449" i="2"/>
  <c r="O450" i="2"/>
  <c r="O452" i="2"/>
  <c r="O453" i="2"/>
  <c r="O454" i="2"/>
  <c r="O455" i="2"/>
  <c r="O456" i="2"/>
  <c r="O458" i="2"/>
  <c r="O464" i="2"/>
  <c r="O465" i="2"/>
  <c r="O469" i="2"/>
  <c r="O470" i="2"/>
  <c r="O476" i="2"/>
  <c r="O478" i="2"/>
  <c r="O484" i="2"/>
  <c r="O489" i="2"/>
  <c r="O490" i="2"/>
  <c r="O492" i="2"/>
  <c r="O493" i="2"/>
  <c r="O494" i="2"/>
  <c r="O496" i="2"/>
  <c r="O498" i="2"/>
  <c r="O502" i="2"/>
  <c r="O504" i="2"/>
  <c r="O505" i="2"/>
  <c r="O509" i="2"/>
  <c r="O510" i="2"/>
  <c r="O512" i="2"/>
  <c r="O513" i="2"/>
  <c r="O514" i="2"/>
  <c r="O515" i="2"/>
  <c r="O516" i="2"/>
  <c r="O518" i="2"/>
  <c r="O529" i="2"/>
  <c r="O530" i="2"/>
  <c r="O532" i="2"/>
  <c r="O533" i="2"/>
  <c r="O534" i="2"/>
  <c r="O535" i="2"/>
  <c r="O536" i="2"/>
  <c r="V536" i="2" s="1"/>
  <c r="O537" i="2"/>
  <c r="V537" i="2" s="1"/>
  <c r="O538" i="2"/>
  <c r="V538" i="2" s="1"/>
  <c r="AI538" i="2" s="1"/>
  <c r="O549" i="2"/>
  <c r="O550" i="2"/>
  <c r="O556" i="2"/>
  <c r="O558" i="2"/>
  <c r="O564" i="2"/>
  <c r="O565" i="2"/>
  <c r="O569" i="2"/>
  <c r="O570" i="2"/>
  <c r="V570" i="2" s="1"/>
  <c r="O572" i="2"/>
  <c r="O573" i="2"/>
  <c r="O574" i="2"/>
  <c r="O576" i="2"/>
  <c r="O578" i="2"/>
  <c r="O584" i="2"/>
  <c r="O585" i="2"/>
  <c r="O589" i="2"/>
  <c r="O590" i="2"/>
  <c r="O592" i="2"/>
  <c r="O594" i="2"/>
  <c r="O595" i="2"/>
  <c r="O598" i="2"/>
  <c r="O609" i="2"/>
  <c r="O610" i="2"/>
  <c r="O612" i="2"/>
  <c r="O613" i="2"/>
  <c r="O614" i="2"/>
  <c r="O615" i="2"/>
  <c r="O618" i="2"/>
  <c r="O624" i="2"/>
  <c r="O625" i="2"/>
  <c r="O629" i="2"/>
  <c r="O630" i="2"/>
  <c r="O636" i="2"/>
  <c r="O637" i="2"/>
  <c r="O638" i="2"/>
  <c r="O644" i="2"/>
  <c r="O645" i="2"/>
  <c r="O649" i="2"/>
  <c r="O650" i="2"/>
  <c r="O652" i="2"/>
  <c r="O654" i="2"/>
  <c r="O658" i="2"/>
  <c r="O664" i="2"/>
  <c r="O665" i="2"/>
  <c r="O669" i="2"/>
  <c r="O670" i="2"/>
  <c r="O672" i="2"/>
  <c r="O673" i="2"/>
  <c r="V673" i="2" s="1"/>
  <c r="O674" i="2"/>
  <c r="O675" i="2"/>
  <c r="O678" i="2"/>
  <c r="O689" i="2"/>
  <c r="O690" i="2"/>
  <c r="O692" i="2"/>
  <c r="O694" i="2"/>
  <c r="O695" i="2"/>
  <c r="O698" i="2"/>
  <c r="O700" i="2"/>
  <c r="O701" i="2"/>
  <c r="O704" i="2"/>
  <c r="O705" i="2"/>
  <c r="O709" i="2"/>
  <c r="O710" i="2"/>
  <c r="O718" i="2"/>
  <c r="O724" i="2"/>
  <c r="O725" i="2"/>
  <c r="R7" i="2"/>
  <c r="T7" i="2"/>
  <c r="F432" i="2"/>
  <c r="E493" i="2"/>
  <c r="E310" i="2"/>
  <c r="D271" i="2"/>
  <c r="D292" i="2"/>
  <c r="D393" i="2"/>
  <c r="D432" i="2"/>
  <c r="D451" i="2"/>
  <c r="C10" i="2"/>
  <c r="D10" i="2" s="1"/>
  <c r="C12" i="2"/>
  <c r="D12" i="2" s="1"/>
  <c r="C13" i="2"/>
  <c r="D13" i="2" s="1"/>
  <c r="C14" i="2"/>
  <c r="D14" i="2" s="1"/>
  <c r="C15" i="2"/>
  <c r="D15" i="2" s="1"/>
  <c r="C24" i="2"/>
  <c r="C25" i="2"/>
  <c r="C26" i="2"/>
  <c r="C27" i="2"/>
  <c r="E27" i="2" s="1"/>
  <c r="C28" i="2"/>
  <c r="D28" i="2" s="1"/>
  <c r="C30" i="2"/>
  <c r="D30" i="2" s="1"/>
  <c r="C32" i="2"/>
  <c r="E32" i="2" s="1"/>
  <c r="C35" i="2"/>
  <c r="C44" i="2"/>
  <c r="C45" i="2"/>
  <c r="C47" i="2"/>
  <c r="E47" i="2" s="1"/>
  <c r="C48" i="2"/>
  <c r="C50" i="2"/>
  <c r="C51" i="2"/>
  <c r="C52" i="2"/>
  <c r="E52" i="2" s="1"/>
  <c r="C53" i="2"/>
  <c r="C54" i="2"/>
  <c r="C55" i="2"/>
  <c r="C68" i="2"/>
  <c r="D68" i="2" s="1"/>
  <c r="C70" i="2"/>
  <c r="D70" i="2" s="1"/>
  <c r="C71" i="2"/>
  <c r="C72" i="2"/>
  <c r="C73" i="2"/>
  <c r="C74" i="2"/>
  <c r="D74" i="2" s="1"/>
  <c r="C75" i="2"/>
  <c r="C84" i="2"/>
  <c r="C85" i="2"/>
  <c r="D85" i="2" s="1"/>
  <c r="C86" i="2"/>
  <c r="C87" i="2"/>
  <c r="E87" i="2" s="1"/>
  <c r="C90" i="2"/>
  <c r="D90" i="2" s="1"/>
  <c r="C92" i="2"/>
  <c r="D92" i="2" s="1"/>
  <c r="C95" i="2"/>
  <c r="C104" i="2"/>
  <c r="C105" i="2"/>
  <c r="C106" i="2"/>
  <c r="C107" i="2"/>
  <c r="E107" i="2" s="1"/>
  <c r="C110" i="2"/>
  <c r="C112" i="2"/>
  <c r="E112" i="2" s="1"/>
  <c r="C113" i="2"/>
  <c r="E113" i="2" s="1"/>
  <c r="C114" i="2"/>
  <c r="E114" i="2" s="1"/>
  <c r="C126" i="2"/>
  <c r="E126" i="2" s="1"/>
  <c r="C127" i="2"/>
  <c r="E127" i="2" s="1"/>
  <c r="C128" i="2"/>
  <c r="D128" i="2" s="1"/>
  <c r="C130" i="2"/>
  <c r="D130" i="2" s="1"/>
  <c r="C131" i="2"/>
  <c r="E131" i="2" s="1"/>
  <c r="C132" i="2"/>
  <c r="E132" i="2" s="1"/>
  <c r="C133" i="2"/>
  <c r="E133" i="2" s="1"/>
  <c r="C134" i="2"/>
  <c r="C135" i="2"/>
  <c r="C144" i="2"/>
  <c r="C150" i="2"/>
  <c r="C153" i="2"/>
  <c r="D153" i="2" s="1"/>
  <c r="C154" i="2"/>
  <c r="E154" i="2" s="1"/>
  <c r="C155" i="2"/>
  <c r="E155" i="2" s="1"/>
  <c r="C164" i="2"/>
  <c r="E164" i="2" s="1"/>
  <c r="C165" i="2"/>
  <c r="C166" i="2"/>
  <c r="E166" i="2" s="1"/>
  <c r="C167" i="2"/>
  <c r="E167" i="2" s="1"/>
  <c r="C168" i="2"/>
  <c r="C170" i="2"/>
  <c r="C171" i="2"/>
  <c r="D171" i="2" s="1"/>
  <c r="C173" i="2"/>
  <c r="D173" i="2" s="1"/>
  <c r="C175" i="2"/>
  <c r="D175" i="2" s="1"/>
  <c r="C182" i="2"/>
  <c r="C184" i="2"/>
  <c r="E184" i="2" s="1"/>
  <c r="C185" i="2"/>
  <c r="D185" i="2" s="1"/>
  <c r="C190" i="2"/>
  <c r="D190" i="2" s="1"/>
  <c r="C192" i="2"/>
  <c r="D192" i="2" s="1"/>
  <c r="C193" i="2"/>
  <c r="D193" i="2" s="1"/>
  <c r="C194" i="2"/>
  <c r="E194" i="2" s="1"/>
  <c r="C195" i="2"/>
  <c r="E195" i="2" s="1"/>
  <c r="F194" i="2" s="1"/>
  <c r="C207" i="2"/>
  <c r="E207" i="2" s="1"/>
  <c r="C208" i="2"/>
  <c r="D208" i="2" s="1"/>
  <c r="C210" i="2"/>
  <c r="D210" i="2" s="1"/>
  <c r="C211" i="2"/>
  <c r="E211" i="2" s="1"/>
  <c r="C212" i="2"/>
  <c r="E212" i="2" s="1"/>
  <c r="C213" i="2"/>
  <c r="E213" i="2" s="1"/>
  <c r="C214" i="2"/>
  <c r="D214" i="2" s="1"/>
  <c r="C215" i="2"/>
  <c r="D215" i="2" s="1"/>
  <c r="C224" i="2"/>
  <c r="C225" i="2"/>
  <c r="C227" i="2"/>
  <c r="E227" i="2" s="1"/>
  <c r="C230" i="2"/>
  <c r="C233" i="2"/>
  <c r="C234" i="2"/>
  <c r="C235" i="2"/>
  <c r="C244" i="2"/>
  <c r="E244" i="2" s="1"/>
  <c r="C245" i="2"/>
  <c r="D245" i="2" s="1"/>
  <c r="C246" i="2"/>
  <c r="E246" i="2" s="1"/>
  <c r="C250" i="2"/>
  <c r="D250" i="2" s="1"/>
  <c r="C253" i="2"/>
  <c r="D253" i="2" s="1"/>
  <c r="C255" i="2"/>
  <c r="C264" i="2"/>
  <c r="C265" i="2"/>
  <c r="D265" i="2" s="1"/>
  <c r="C266" i="2"/>
  <c r="C267" i="2"/>
  <c r="E267" i="2" s="1"/>
  <c r="C268" i="2"/>
  <c r="D268" i="2" s="1"/>
  <c r="C270" i="2"/>
  <c r="C271" i="2"/>
  <c r="E271" i="2" s="1"/>
  <c r="C272" i="2"/>
  <c r="D272" i="2" s="1"/>
  <c r="C273" i="2"/>
  <c r="D273" i="2" s="1"/>
  <c r="C274" i="2"/>
  <c r="E274" i="2" s="1"/>
  <c r="C275" i="2"/>
  <c r="D275" i="2" s="1"/>
  <c r="C290" i="2"/>
  <c r="C292" i="2"/>
  <c r="E292" i="2" s="1"/>
  <c r="C293" i="2"/>
  <c r="E293" i="2" s="1"/>
  <c r="C294" i="2"/>
  <c r="C295" i="2"/>
  <c r="C304" i="2"/>
  <c r="C305" i="2"/>
  <c r="D305" i="2" s="1"/>
  <c r="C307" i="2"/>
  <c r="E307" i="2" s="1"/>
  <c r="C310" i="2"/>
  <c r="D310" i="2" s="1"/>
  <c r="C313" i="2"/>
  <c r="D313" i="2" s="1"/>
  <c r="C314" i="2"/>
  <c r="D314" i="2" s="1"/>
  <c r="C315" i="2"/>
  <c r="E315" i="2" s="1"/>
  <c r="C324" i="2"/>
  <c r="C326" i="2"/>
  <c r="E326" i="2" s="1"/>
  <c r="C327" i="2"/>
  <c r="E327" i="2" s="1"/>
  <c r="C328" i="2"/>
  <c r="C330" i="2"/>
  <c r="C331" i="2"/>
  <c r="D331" i="2" s="1"/>
  <c r="C333" i="2"/>
  <c r="E333" i="2" s="1"/>
  <c r="C335" i="2"/>
  <c r="C344" i="2"/>
  <c r="C345" i="2"/>
  <c r="C346" i="2"/>
  <c r="C347" i="2"/>
  <c r="E347" i="2" s="1"/>
  <c r="C348" i="2"/>
  <c r="C350" i="2"/>
  <c r="C352" i="2"/>
  <c r="E352" i="2" s="1"/>
  <c r="C353" i="2"/>
  <c r="D353" i="2" s="1"/>
  <c r="C354" i="2"/>
  <c r="C355" i="2"/>
  <c r="C367" i="2"/>
  <c r="E367" i="2" s="1"/>
  <c r="C368" i="2"/>
  <c r="D368" i="2" s="1"/>
  <c r="C370" i="2"/>
  <c r="D370" i="2" s="1"/>
  <c r="C371" i="2"/>
  <c r="E371" i="2" s="1"/>
  <c r="C372" i="2"/>
  <c r="D372" i="2" s="1"/>
  <c r="C373" i="2"/>
  <c r="D373" i="2" s="1"/>
  <c r="C374" i="2"/>
  <c r="D374" i="2" s="1"/>
  <c r="C375" i="2"/>
  <c r="E375" i="2" s="1"/>
  <c r="C380" i="2"/>
  <c r="E380" i="2" s="1"/>
  <c r="F379" i="2" s="1"/>
  <c r="C387" i="2"/>
  <c r="E387" i="2" s="1"/>
  <c r="C390" i="2"/>
  <c r="C393" i="2"/>
  <c r="E393" i="2" s="1"/>
  <c r="C394" i="2"/>
  <c r="C395" i="2"/>
  <c r="C404" i="2"/>
  <c r="C405" i="2"/>
  <c r="C406" i="2"/>
  <c r="C407" i="2"/>
  <c r="E407" i="2" s="1"/>
  <c r="C408" i="2"/>
  <c r="D408" i="2" s="1"/>
  <c r="C410" i="2"/>
  <c r="D410" i="2" s="1"/>
  <c r="C411" i="2"/>
  <c r="E411" i="2" s="1"/>
  <c r="C413" i="2"/>
  <c r="D413" i="2" s="1"/>
  <c r="C415" i="2"/>
  <c r="D415" i="2" s="1"/>
  <c r="C424" i="2"/>
  <c r="C425" i="2"/>
  <c r="D425" i="2" s="1"/>
  <c r="C428" i="2"/>
  <c r="D428" i="2" s="1"/>
  <c r="C430" i="2"/>
  <c r="D430" i="2" s="1"/>
  <c r="C431" i="2"/>
  <c r="E431" i="2" s="1"/>
  <c r="C432" i="2"/>
  <c r="E432" i="2" s="1"/>
  <c r="C433" i="2"/>
  <c r="E433" i="2" s="1"/>
  <c r="C434" i="2"/>
  <c r="C435" i="2"/>
  <c r="C447" i="2"/>
  <c r="E447" i="2" s="1"/>
  <c r="C448" i="2"/>
  <c r="C450" i="2"/>
  <c r="C451" i="2"/>
  <c r="E451" i="2" s="1"/>
  <c r="C452" i="2"/>
  <c r="E452" i="2" s="1"/>
  <c r="C453" i="2"/>
  <c r="C454" i="2"/>
  <c r="E454" i="2" s="1"/>
  <c r="C455" i="2"/>
  <c r="E455" i="2" s="1"/>
  <c r="F454" i="2" s="1"/>
  <c r="C464" i="2"/>
  <c r="C465" i="2"/>
  <c r="C467" i="2"/>
  <c r="E467" i="2" s="1"/>
  <c r="C470" i="2"/>
  <c r="C473" i="2"/>
  <c r="E473" i="2" s="1"/>
  <c r="C474" i="2"/>
  <c r="D474" i="2" s="1"/>
  <c r="C475" i="2"/>
  <c r="D475" i="2" s="1"/>
  <c r="C484" i="2"/>
  <c r="C485" i="2"/>
  <c r="D485" i="2" s="1"/>
  <c r="C490" i="2"/>
  <c r="D490" i="2" s="1"/>
  <c r="C493" i="2"/>
  <c r="D493" i="2" s="1"/>
  <c r="C495" i="2"/>
  <c r="C504" i="2"/>
  <c r="E504" i="2" s="1"/>
  <c r="C505" i="2"/>
  <c r="C506" i="2"/>
  <c r="E506" i="2" s="1"/>
  <c r="C507" i="2"/>
  <c r="E507" i="2" s="1"/>
  <c r="C508" i="2"/>
  <c r="C510" i="2"/>
  <c r="C511" i="2"/>
  <c r="E511" i="2" s="1"/>
  <c r="C512" i="2"/>
  <c r="D512" i="2" s="1"/>
  <c r="C513" i="2"/>
  <c r="E513" i="2" s="1"/>
  <c r="C514" i="2"/>
  <c r="D514" i="2" s="1"/>
  <c r="C515" i="2"/>
  <c r="D515" i="2" s="1"/>
  <c r="C527" i="2"/>
  <c r="E527" i="2" s="1"/>
  <c r="C530" i="2"/>
  <c r="C532" i="2"/>
  <c r="E532" i="2" s="1"/>
  <c r="C534" i="2"/>
  <c r="E534" i="2" s="1"/>
  <c r="C535" i="2"/>
  <c r="E535" i="2" s="1"/>
  <c r="F534" i="2" s="1"/>
  <c r="G534" i="2" s="1"/>
  <c r="C540" i="2"/>
  <c r="D540" i="2" s="1"/>
  <c r="C542" i="2"/>
  <c r="D542" i="2" s="1"/>
  <c r="C543" i="2"/>
  <c r="D543" i="2" s="1"/>
  <c r="C544" i="2"/>
  <c r="C545" i="2"/>
  <c r="D545" i="2" s="1"/>
  <c r="C547" i="2"/>
  <c r="E547" i="2" s="1"/>
  <c r="C550" i="2"/>
  <c r="D550" i="2" s="1"/>
  <c r="C553" i="2"/>
  <c r="E553" i="2" s="1"/>
  <c r="C554" i="2"/>
  <c r="C555" i="2"/>
  <c r="C564" i="2"/>
  <c r="E564" i="2" s="1"/>
  <c r="C565" i="2"/>
  <c r="C566" i="2"/>
  <c r="E566" i="2" s="1"/>
  <c r="C567" i="2"/>
  <c r="E567" i="2" s="1"/>
  <c r="C568" i="2"/>
  <c r="C570" i="2"/>
  <c r="C571" i="2"/>
  <c r="D571" i="2" s="1"/>
  <c r="C573" i="2"/>
  <c r="D573" i="2" s="1"/>
  <c r="C575" i="2"/>
  <c r="D575" i="2" s="1"/>
  <c r="C584" i="2"/>
  <c r="E584" i="2" s="1"/>
  <c r="C585" i="2"/>
  <c r="D585" i="2" s="1"/>
  <c r="C586" i="2"/>
  <c r="C587" i="2"/>
  <c r="E587" i="2" s="1"/>
  <c r="C590" i="2"/>
  <c r="D590" i="2" s="1"/>
  <c r="C592" i="2"/>
  <c r="D592" i="2" s="1"/>
  <c r="C594" i="2"/>
  <c r="E594" i="2" s="1"/>
  <c r="C595" i="2"/>
  <c r="E595" i="2" s="1"/>
  <c r="F594" i="2" s="1"/>
  <c r="C607" i="2"/>
  <c r="D607" i="2" s="1"/>
  <c r="C608" i="2"/>
  <c r="E608" i="2" s="1"/>
  <c r="C610" i="2"/>
  <c r="E610" i="2" s="1"/>
  <c r="C611" i="2"/>
  <c r="C612" i="2"/>
  <c r="C613" i="2"/>
  <c r="C614" i="2"/>
  <c r="E614" i="2" s="1"/>
  <c r="C615" i="2"/>
  <c r="D615" i="2" s="1"/>
  <c r="C624" i="2"/>
  <c r="D624" i="2" s="1"/>
  <c r="C625" i="2"/>
  <c r="C630" i="2"/>
  <c r="E630" i="2" s="1"/>
  <c r="C634" i="2"/>
  <c r="C635" i="2"/>
  <c r="E635" i="2" s="1"/>
  <c r="C644" i="2"/>
  <c r="E644" i="2" s="1"/>
  <c r="C645" i="2"/>
  <c r="C646" i="2"/>
  <c r="D646" i="2" s="1"/>
  <c r="C647" i="2"/>
  <c r="C648" i="2"/>
  <c r="C650" i="2"/>
  <c r="C651" i="2"/>
  <c r="E651" i="2" s="1"/>
  <c r="C653" i="2"/>
  <c r="E653" i="2" s="1"/>
  <c r="F652" i="2" s="1"/>
  <c r="L652" i="2" s="1"/>
  <c r="C655" i="2"/>
  <c r="D655" i="2" s="1"/>
  <c r="C664" i="2"/>
  <c r="D664" i="2" s="1"/>
  <c r="C665" i="2"/>
  <c r="D665" i="2" s="1"/>
  <c r="C667" i="2"/>
  <c r="D667" i="2" s="1"/>
  <c r="C668" i="2"/>
  <c r="D668" i="2" s="1"/>
  <c r="C670" i="2"/>
  <c r="D670" i="2" s="1"/>
  <c r="C671" i="2"/>
  <c r="C672" i="2"/>
  <c r="E672" i="2" s="1"/>
  <c r="C673" i="2"/>
  <c r="C674" i="2"/>
  <c r="E674" i="2" s="1"/>
  <c r="C675" i="2"/>
  <c r="E675" i="2" s="1"/>
  <c r="F674" i="2" s="1"/>
  <c r="C687" i="2"/>
  <c r="D687" i="2" s="1"/>
  <c r="C688" i="2"/>
  <c r="D688" i="2" s="1"/>
  <c r="C690" i="2"/>
  <c r="C691" i="2"/>
  <c r="D691" i="2" s="1"/>
  <c r="C692" i="2"/>
  <c r="C694" i="2"/>
  <c r="C695" i="2"/>
  <c r="C704" i="2"/>
  <c r="C705" i="2"/>
  <c r="C707" i="2"/>
  <c r="C710" i="2"/>
  <c r="C713" i="2"/>
  <c r="C714" i="2"/>
  <c r="E714" i="2" s="1"/>
  <c r="C715" i="2"/>
  <c r="E715" i="2" s="1"/>
  <c r="F714" i="2" s="1"/>
  <c r="G714" i="2" s="1"/>
  <c r="C717" i="2"/>
  <c r="E717" i="2" s="1"/>
  <c r="C720" i="2"/>
  <c r="E720" i="2" s="1"/>
  <c r="A8" i="2"/>
  <c r="A9" i="2"/>
  <c r="T9" i="2" s="1"/>
  <c r="A10" i="2"/>
  <c r="A11" i="2"/>
  <c r="C11" i="2" s="1"/>
  <c r="E11" i="2" s="1"/>
  <c r="A12" i="2"/>
  <c r="N12" i="2" s="1"/>
  <c r="A13" i="2"/>
  <c r="N13" i="2" s="1"/>
  <c r="A14" i="2"/>
  <c r="N14" i="2" s="1"/>
  <c r="A15" i="2"/>
  <c r="O15" i="2" s="1"/>
  <c r="A16" i="2"/>
  <c r="C16" i="2" s="1"/>
  <c r="D16" i="2" s="1"/>
  <c r="A17" i="2"/>
  <c r="A18" i="2"/>
  <c r="T18" i="2" s="1"/>
  <c r="A19" i="2"/>
  <c r="T19" i="2" s="1"/>
  <c r="A20" i="2"/>
  <c r="A21" i="2"/>
  <c r="A22" i="2"/>
  <c r="A23" i="2"/>
  <c r="A24" i="2"/>
  <c r="A25" i="2"/>
  <c r="A26" i="2"/>
  <c r="A27" i="2"/>
  <c r="A28" i="2"/>
  <c r="A29" i="2"/>
  <c r="C29" i="2" s="1"/>
  <c r="E29" i="2" s="1"/>
  <c r="A30" i="2"/>
  <c r="A31" i="2"/>
  <c r="A32" i="2"/>
  <c r="N32" i="2" s="1"/>
  <c r="A33" i="2"/>
  <c r="A34" i="2"/>
  <c r="N34" i="2" s="1"/>
  <c r="A35" i="2"/>
  <c r="A36" i="2"/>
  <c r="N36" i="2" s="1"/>
  <c r="A37" i="2"/>
  <c r="R37" i="2" s="1"/>
  <c r="Y37" i="2" s="1"/>
  <c r="A38" i="2"/>
  <c r="C38" i="2" s="1"/>
  <c r="D38" i="2" s="1"/>
  <c r="A39" i="2"/>
  <c r="C39" i="2" s="1"/>
  <c r="E39" i="2" s="1"/>
  <c r="A40" i="2"/>
  <c r="A41" i="2"/>
  <c r="A42" i="2"/>
  <c r="A43" i="2"/>
  <c r="S43" i="2" s="1"/>
  <c r="Z43" i="2" s="1"/>
  <c r="A44" i="2"/>
  <c r="A45" i="2"/>
  <c r="A46" i="2"/>
  <c r="C46" i="2" s="1"/>
  <c r="A47" i="2"/>
  <c r="A48" i="2"/>
  <c r="A49" i="2"/>
  <c r="C49" i="2" s="1"/>
  <c r="E49" i="2" s="1"/>
  <c r="A50" i="2"/>
  <c r="A51" i="2"/>
  <c r="R51" i="2" s="1"/>
  <c r="A52" i="2"/>
  <c r="T52" i="2" s="1"/>
  <c r="A53" i="2"/>
  <c r="R53" i="2" s="1"/>
  <c r="A54" i="2"/>
  <c r="R54" i="2" s="1"/>
  <c r="A55" i="2"/>
  <c r="A56" i="2"/>
  <c r="C56" i="2" s="1"/>
  <c r="A57" i="2"/>
  <c r="A58" i="2"/>
  <c r="C58" i="2" s="1"/>
  <c r="A59" i="2"/>
  <c r="N59" i="2" s="1"/>
  <c r="A60" i="2"/>
  <c r="A61" i="2"/>
  <c r="A62" i="2"/>
  <c r="A63" i="2"/>
  <c r="P63" i="2" s="1"/>
  <c r="W63" i="2" s="1"/>
  <c r="A64" i="2"/>
  <c r="A65" i="2"/>
  <c r="A66" i="2"/>
  <c r="A67" i="2"/>
  <c r="A68" i="2"/>
  <c r="A69" i="2"/>
  <c r="C69" i="2" s="1"/>
  <c r="E69" i="2" s="1"/>
  <c r="A70" i="2"/>
  <c r="P70" i="2" s="1"/>
  <c r="A71" i="2"/>
  <c r="A72" i="2"/>
  <c r="A73" i="2"/>
  <c r="Q73" i="2" s="1"/>
  <c r="A74" i="2"/>
  <c r="Q74" i="2" s="1"/>
  <c r="A75" i="2"/>
  <c r="Q75" i="2" s="1"/>
  <c r="A76" i="2"/>
  <c r="C76" i="2" s="1"/>
  <c r="A77" i="2"/>
  <c r="A78" i="2"/>
  <c r="C78" i="2" s="1"/>
  <c r="E78" i="2" s="1"/>
  <c r="A79" i="2"/>
  <c r="N79" i="2" s="1"/>
  <c r="A80" i="2"/>
  <c r="A81" i="2"/>
  <c r="A82" i="2"/>
  <c r="A83" i="2"/>
  <c r="A84" i="2"/>
  <c r="A85" i="2"/>
  <c r="A86" i="2"/>
  <c r="A87" i="2"/>
  <c r="A88" i="2"/>
  <c r="A89" i="2"/>
  <c r="C89" i="2" s="1"/>
  <c r="E89" i="2" s="1"/>
  <c r="A90" i="2"/>
  <c r="R90" i="2" s="1"/>
  <c r="A91" i="2"/>
  <c r="P91" i="2" s="1"/>
  <c r="A92" i="2"/>
  <c r="A93" i="2"/>
  <c r="C93" i="2" s="1"/>
  <c r="D93" i="2" s="1"/>
  <c r="A94" i="2"/>
  <c r="C94" i="2" s="1"/>
  <c r="A95" i="2"/>
  <c r="N95" i="2" s="1"/>
  <c r="A96" i="2"/>
  <c r="C96" i="2" s="1"/>
  <c r="A97" i="2"/>
  <c r="T97" i="2" s="1"/>
  <c r="AA97" i="2" s="1"/>
  <c r="A98" i="2"/>
  <c r="C98" i="2" s="1"/>
  <c r="A99" i="2"/>
  <c r="C99" i="2" s="1"/>
  <c r="A100" i="2"/>
  <c r="A101" i="2"/>
  <c r="A102" i="2"/>
  <c r="A103" i="2"/>
  <c r="P103" i="2" s="1"/>
  <c r="W103" i="2" s="1"/>
  <c r="A104" i="2"/>
  <c r="T104" i="2" s="1"/>
  <c r="A105" i="2"/>
  <c r="T105" i="2" s="1"/>
  <c r="A106" i="2"/>
  <c r="A107" i="2"/>
  <c r="A108" i="2"/>
  <c r="A109" i="2"/>
  <c r="T109" i="2" s="1"/>
  <c r="A110" i="2"/>
  <c r="A111" i="2"/>
  <c r="T111" i="2" s="1"/>
  <c r="A112" i="2"/>
  <c r="T112" i="2" s="1"/>
  <c r="A113" i="2"/>
  <c r="R113" i="2" s="1"/>
  <c r="A114" i="2"/>
  <c r="P114" i="2" s="1"/>
  <c r="A115" i="2"/>
  <c r="N115" i="2" s="1"/>
  <c r="A116" i="2"/>
  <c r="C116" i="2" s="1"/>
  <c r="D116" i="2" s="1"/>
  <c r="A117" i="2"/>
  <c r="P117" i="2" s="1"/>
  <c r="A118" i="2"/>
  <c r="C118" i="2" s="1"/>
  <c r="A119" i="2"/>
  <c r="C119" i="2" s="1"/>
  <c r="A120" i="2"/>
  <c r="A121" i="2"/>
  <c r="A122" i="2"/>
  <c r="A123" i="2"/>
  <c r="A124" i="2"/>
  <c r="N124" i="2" s="1"/>
  <c r="U124" i="2" s="1"/>
  <c r="A125" i="2"/>
  <c r="A126" i="2"/>
  <c r="A127" i="2"/>
  <c r="A128" i="2"/>
  <c r="A129" i="2"/>
  <c r="T129" i="2" s="1"/>
  <c r="A130" i="2"/>
  <c r="A131" i="2"/>
  <c r="N131" i="2" s="1"/>
  <c r="A132" i="2"/>
  <c r="Q132" i="2" s="1"/>
  <c r="A133" i="2"/>
  <c r="A134" i="2"/>
  <c r="T134" i="2" s="1"/>
  <c r="A135" i="2"/>
  <c r="A136" i="2"/>
  <c r="C136" i="2" s="1"/>
  <c r="A137" i="2"/>
  <c r="R137" i="2" s="1"/>
  <c r="Y137" i="2" s="1"/>
  <c r="AL137" i="2" s="1"/>
  <c r="A138" i="2"/>
  <c r="C138" i="2" s="1"/>
  <c r="D138" i="2" s="1"/>
  <c r="A139" i="2"/>
  <c r="C139" i="2" s="1"/>
  <c r="D139" i="2" s="1"/>
  <c r="A140" i="2"/>
  <c r="A141" i="2"/>
  <c r="A142" i="2"/>
  <c r="A143" i="2"/>
  <c r="Q143" i="2" s="1"/>
  <c r="X143" i="2" s="1"/>
  <c r="A144" i="2"/>
  <c r="A145" i="2"/>
  <c r="A146" i="2"/>
  <c r="A147" i="2"/>
  <c r="A148" i="2"/>
  <c r="A149" i="2"/>
  <c r="N149" i="2" s="1"/>
  <c r="A150" i="2"/>
  <c r="P150" i="2" s="1"/>
  <c r="A151" i="2"/>
  <c r="A152" i="2"/>
  <c r="C152" i="2" s="1"/>
  <c r="D152" i="2" s="1"/>
  <c r="A153" i="2"/>
  <c r="A154" i="2"/>
  <c r="T154" i="2" s="1"/>
  <c r="A155" i="2"/>
  <c r="N155" i="2" s="1"/>
  <c r="A156" i="2"/>
  <c r="R156" i="2" s="1"/>
  <c r="Y156" i="2" s="1"/>
  <c r="A157" i="2"/>
  <c r="A158" i="2"/>
  <c r="C158" i="2" s="1"/>
  <c r="E158" i="2" s="1"/>
  <c r="A159" i="2"/>
  <c r="C159" i="2" s="1"/>
  <c r="E159" i="2" s="1"/>
  <c r="F158" i="2" s="1"/>
  <c r="A160" i="2"/>
  <c r="A161" i="2"/>
  <c r="A162" i="2"/>
  <c r="A163" i="2"/>
  <c r="A164" i="2"/>
  <c r="A165" i="2"/>
  <c r="N165" i="2" s="1"/>
  <c r="A166" i="2"/>
  <c r="N166" i="2" s="1"/>
  <c r="A167" i="2"/>
  <c r="N167" i="2" s="1"/>
  <c r="A168" i="2"/>
  <c r="N168" i="2" s="1"/>
  <c r="A169" i="2"/>
  <c r="C169" i="2" s="1"/>
  <c r="E169" i="2" s="1"/>
  <c r="A170" i="2"/>
  <c r="A171" i="2"/>
  <c r="A172" i="2"/>
  <c r="N172" i="2" s="1"/>
  <c r="A173" i="2"/>
  <c r="R173" i="2" s="1"/>
  <c r="A174" i="2"/>
  <c r="R174" i="2" s="1"/>
  <c r="A175" i="2"/>
  <c r="A176" i="2"/>
  <c r="N176" i="2" s="1"/>
  <c r="A177" i="2"/>
  <c r="R177" i="2" s="1"/>
  <c r="A178" i="2"/>
  <c r="C178" i="2" s="1"/>
  <c r="A179" i="2"/>
  <c r="C179" i="2" s="1"/>
  <c r="A180" i="2"/>
  <c r="A181" i="2"/>
  <c r="A182" i="2"/>
  <c r="A183" i="2"/>
  <c r="A184" i="2"/>
  <c r="A185" i="2"/>
  <c r="A186" i="2"/>
  <c r="C186" i="2" s="1"/>
  <c r="E186" i="2" s="1"/>
  <c r="A187" i="2"/>
  <c r="C187" i="2" s="1"/>
  <c r="E187" i="2" s="1"/>
  <c r="A188" i="2"/>
  <c r="C188" i="2" s="1"/>
  <c r="D188" i="2" s="1"/>
  <c r="A189" i="2"/>
  <c r="C189" i="2" s="1"/>
  <c r="E189" i="2" s="1"/>
  <c r="A190" i="2"/>
  <c r="P190" i="2" s="1"/>
  <c r="A191" i="2"/>
  <c r="T191" i="2" s="1"/>
  <c r="A192" i="2"/>
  <c r="A193" i="2"/>
  <c r="P193" i="2" s="1"/>
  <c r="A194" i="2"/>
  <c r="N194" i="2" s="1"/>
  <c r="A195" i="2"/>
  <c r="A196" i="2"/>
  <c r="N196" i="2" s="1"/>
  <c r="A197" i="2"/>
  <c r="O197" i="2" s="1"/>
  <c r="A198" i="2"/>
  <c r="T198" i="2" s="1"/>
  <c r="A199" i="2"/>
  <c r="T199" i="2" s="1"/>
  <c r="A200" i="2"/>
  <c r="A201" i="2"/>
  <c r="A202" i="2"/>
  <c r="A203" i="2"/>
  <c r="A204" i="2"/>
  <c r="A205" i="2"/>
  <c r="N205" i="2" s="1"/>
  <c r="A206" i="2"/>
  <c r="N206" i="2" s="1"/>
  <c r="A207" i="2"/>
  <c r="A208" i="2"/>
  <c r="A209" i="2"/>
  <c r="C209" i="2" s="1"/>
  <c r="E209" i="2" s="1"/>
  <c r="A210" i="2"/>
  <c r="A211" i="2"/>
  <c r="A212" i="2"/>
  <c r="N212" i="2" s="1"/>
  <c r="A213" i="2"/>
  <c r="N213" i="2" s="1"/>
  <c r="A214" i="2"/>
  <c r="N214" i="2" s="1"/>
  <c r="A215" i="2"/>
  <c r="N215" i="2" s="1"/>
  <c r="A216" i="2"/>
  <c r="N216" i="2" s="1"/>
  <c r="A217" i="2"/>
  <c r="R217" i="2" s="1"/>
  <c r="A218" i="2"/>
  <c r="N218" i="2" s="1"/>
  <c r="A219" i="2"/>
  <c r="T219" i="2" s="1"/>
  <c r="A220" i="2"/>
  <c r="A221" i="2"/>
  <c r="A222" i="2"/>
  <c r="A223" i="2"/>
  <c r="A224" i="2"/>
  <c r="A225" i="2"/>
  <c r="A226" i="2"/>
  <c r="A227" i="2"/>
  <c r="A228" i="2"/>
  <c r="A229" i="2"/>
  <c r="C229" i="2" s="1"/>
  <c r="E229" i="2" s="1"/>
  <c r="A230" i="2"/>
  <c r="A231" i="2"/>
  <c r="Q231" i="2" s="1"/>
  <c r="A232" i="2"/>
  <c r="T232" i="2" s="1"/>
  <c r="A233" i="2"/>
  <c r="N233" i="2" s="1"/>
  <c r="A234" i="2"/>
  <c r="Q234" i="2" s="1"/>
  <c r="A235" i="2"/>
  <c r="Q235" i="2" s="1"/>
  <c r="A236" i="2"/>
  <c r="N236" i="2" s="1"/>
  <c r="A237" i="2"/>
  <c r="A238" i="2"/>
  <c r="C238" i="2" s="1"/>
  <c r="E238" i="2" s="1"/>
  <c r="A239" i="2"/>
  <c r="N239" i="2" s="1"/>
  <c r="A240" i="2"/>
  <c r="A241" i="2"/>
  <c r="A242" i="2"/>
  <c r="A243" i="2"/>
  <c r="Q243" i="2" s="1"/>
  <c r="X243" i="2" s="1"/>
  <c r="A244" i="2"/>
  <c r="A245" i="2"/>
  <c r="A246" i="2"/>
  <c r="A247" i="2"/>
  <c r="A248" i="2"/>
  <c r="A249" i="2"/>
  <c r="C249" i="2" s="1"/>
  <c r="E249" i="2" s="1"/>
  <c r="A250" i="2"/>
  <c r="P250" i="2" s="1"/>
  <c r="A251" i="2"/>
  <c r="A252" i="2"/>
  <c r="N252" i="2" s="1"/>
  <c r="A253" i="2"/>
  <c r="R253" i="2" s="1"/>
  <c r="A254" i="2"/>
  <c r="A255" i="2"/>
  <c r="O255" i="2" s="1"/>
  <c r="A256" i="2"/>
  <c r="N256" i="2" s="1"/>
  <c r="A257" i="2"/>
  <c r="A258" i="2"/>
  <c r="C258" i="2" s="1"/>
  <c r="A259" i="2"/>
  <c r="C259" i="2" s="1"/>
  <c r="A260" i="2"/>
  <c r="A261" i="2"/>
  <c r="A262" i="2"/>
  <c r="A263" i="2"/>
  <c r="A264" i="2"/>
  <c r="A265" i="2"/>
  <c r="A266" i="2"/>
  <c r="A267" i="2"/>
  <c r="A268" i="2"/>
  <c r="Q268" i="2" s="1"/>
  <c r="A269" i="2"/>
  <c r="C269" i="2" s="1"/>
  <c r="E269" i="2" s="1"/>
  <c r="A270" i="2"/>
  <c r="P270" i="2" s="1"/>
  <c r="A271" i="2"/>
  <c r="O271" i="2" s="1"/>
  <c r="A272" i="2"/>
  <c r="T272" i="2" s="1"/>
  <c r="A273" i="2"/>
  <c r="N273" i="2" s="1"/>
  <c r="A274" i="2"/>
  <c r="N274" i="2" s="1"/>
  <c r="A275" i="2"/>
  <c r="N275" i="2" s="1"/>
  <c r="A276" i="2"/>
  <c r="N276" i="2" s="1"/>
  <c r="A277" i="2"/>
  <c r="C277" i="2" s="1"/>
  <c r="D277" i="2" s="1"/>
  <c r="A278" i="2"/>
  <c r="C278" i="2" s="1"/>
  <c r="A279" i="2"/>
  <c r="C279" i="2" s="1"/>
  <c r="A280" i="2"/>
  <c r="A281" i="2"/>
  <c r="A282" i="2"/>
  <c r="A283" i="2"/>
  <c r="A284" i="2"/>
  <c r="A285" i="2"/>
  <c r="A286" i="2"/>
  <c r="A287" i="2"/>
  <c r="A288" i="2"/>
  <c r="A289" i="2"/>
  <c r="C289" i="2" s="1"/>
  <c r="E289" i="2" s="1"/>
  <c r="A290" i="2"/>
  <c r="R290" i="2" s="1"/>
  <c r="A291" i="2"/>
  <c r="C291" i="2" s="1"/>
  <c r="E291" i="2" s="1"/>
  <c r="A292" i="2"/>
  <c r="Q292" i="2" s="1"/>
  <c r="A293" i="2"/>
  <c r="A294" i="2"/>
  <c r="A295" i="2"/>
  <c r="A296" i="2"/>
  <c r="N296" i="2" s="1"/>
  <c r="A297" i="2"/>
  <c r="R297" i="2" s="1"/>
  <c r="A298" i="2"/>
  <c r="C298" i="2" s="1"/>
  <c r="E298" i="2" s="1"/>
  <c r="A299" i="2"/>
  <c r="C299" i="2" s="1"/>
  <c r="E299" i="2" s="1"/>
  <c r="F298" i="2" s="1"/>
  <c r="M298" i="2" s="1"/>
  <c r="A300" i="2"/>
  <c r="A301" i="2"/>
  <c r="A302" i="2"/>
  <c r="A303" i="2"/>
  <c r="A304" i="2"/>
  <c r="A305" i="2"/>
  <c r="A306" i="2"/>
  <c r="A307" i="2"/>
  <c r="R307" i="2" s="1"/>
  <c r="A308" i="2"/>
  <c r="A309" i="2"/>
  <c r="T309" i="2" s="1"/>
  <c r="A310" i="2"/>
  <c r="A311" i="2"/>
  <c r="A312" i="2"/>
  <c r="N312" i="2" s="1"/>
  <c r="A313" i="2"/>
  <c r="Q313" i="2" s="1"/>
  <c r="A314" i="2"/>
  <c r="N314" i="2" s="1"/>
  <c r="A315" i="2"/>
  <c r="Q315" i="2" s="1"/>
  <c r="A316" i="2"/>
  <c r="N316" i="2" s="1"/>
  <c r="A317" i="2"/>
  <c r="A318" i="2"/>
  <c r="N318" i="2" s="1"/>
  <c r="A319" i="2"/>
  <c r="C319" i="2" s="1"/>
  <c r="A320" i="2"/>
  <c r="A321" i="2"/>
  <c r="A322" i="2"/>
  <c r="A323" i="2"/>
  <c r="A324" i="2"/>
  <c r="A325" i="2"/>
  <c r="C325" i="2" s="1"/>
  <c r="D325" i="2" s="1"/>
  <c r="A326" i="2"/>
  <c r="A327" i="2"/>
  <c r="A328" i="2"/>
  <c r="A329" i="2"/>
  <c r="T329" i="2" s="1"/>
  <c r="A330" i="2"/>
  <c r="A331" i="2"/>
  <c r="Q331" i="2" s="1"/>
  <c r="A332" i="2"/>
  <c r="A333" i="2"/>
  <c r="A334" i="2"/>
  <c r="T334" i="2" s="1"/>
  <c r="A335" i="2"/>
  <c r="P335" i="2" s="1"/>
  <c r="A336" i="2"/>
  <c r="N336" i="2" s="1"/>
  <c r="A337" i="2"/>
  <c r="A338" i="2"/>
  <c r="C338" i="2" s="1"/>
  <c r="E338" i="2" s="1"/>
  <c r="A339" i="2"/>
  <c r="N339" i="2" s="1"/>
  <c r="A340" i="2"/>
  <c r="A341" i="2"/>
  <c r="A342" i="2"/>
  <c r="A343" i="2"/>
  <c r="C343" i="2" s="1"/>
  <c r="D343" i="2" s="1"/>
  <c r="A344" i="2"/>
  <c r="A345" i="2"/>
  <c r="A346" i="2"/>
  <c r="A347" i="2"/>
  <c r="A348" i="2"/>
  <c r="A349" i="2"/>
  <c r="N349" i="2" s="1"/>
  <c r="A350" i="2"/>
  <c r="A351" i="2"/>
  <c r="P351" i="2" s="1"/>
  <c r="A352" i="2"/>
  <c r="A353" i="2"/>
  <c r="T353" i="2" s="1"/>
  <c r="A354" i="2"/>
  <c r="A355" i="2"/>
  <c r="A356" i="2"/>
  <c r="N356" i="2" s="1"/>
  <c r="A357" i="2"/>
  <c r="N357" i="2" s="1"/>
  <c r="U357" i="2" s="1"/>
  <c r="A358" i="2"/>
  <c r="C358" i="2" s="1"/>
  <c r="A359" i="2"/>
  <c r="C359" i="2" s="1"/>
  <c r="A360" i="2"/>
  <c r="A361" i="2"/>
  <c r="A362" i="2"/>
  <c r="A363" i="2"/>
  <c r="A364" i="2"/>
  <c r="A365" i="2"/>
  <c r="A366" i="2"/>
  <c r="A367" i="2"/>
  <c r="A368" i="2"/>
  <c r="A369" i="2"/>
  <c r="C369" i="2" s="1"/>
  <c r="E369" i="2" s="1"/>
  <c r="A370" i="2"/>
  <c r="P370" i="2" s="1"/>
  <c r="A371" i="2"/>
  <c r="A372" i="2"/>
  <c r="R372" i="2" s="1"/>
  <c r="A373" i="2"/>
  <c r="R373" i="2" s="1"/>
  <c r="A374" i="2"/>
  <c r="R374" i="2" s="1"/>
  <c r="A375" i="2"/>
  <c r="T375" i="2" s="1"/>
  <c r="A376" i="2"/>
  <c r="N376" i="2" s="1"/>
  <c r="A377" i="2"/>
  <c r="T377" i="2" s="1"/>
  <c r="AA377" i="2" s="1"/>
  <c r="A378" i="2"/>
  <c r="C378" i="2" s="1"/>
  <c r="E378" i="2" s="1"/>
  <c r="A379" i="2"/>
  <c r="C379" i="2" s="1"/>
  <c r="E379" i="2" s="1"/>
  <c r="F378" i="2" s="1"/>
  <c r="L378" i="2" s="1"/>
  <c r="A380" i="2"/>
  <c r="A381" i="2"/>
  <c r="A382" i="2"/>
  <c r="A383" i="2"/>
  <c r="A384" i="2"/>
  <c r="A385" i="2"/>
  <c r="A386" i="2"/>
  <c r="A387" i="2"/>
  <c r="A388" i="2"/>
  <c r="A389" i="2"/>
  <c r="C389" i="2" s="1"/>
  <c r="E389" i="2" s="1"/>
  <c r="A390" i="2"/>
  <c r="P390" i="2" s="1"/>
  <c r="A391" i="2"/>
  <c r="P391" i="2" s="1"/>
  <c r="A392" i="2"/>
  <c r="Q392" i="2" s="1"/>
  <c r="A393" i="2"/>
  <c r="N393" i="2" s="1"/>
  <c r="A394" i="2"/>
  <c r="N394" i="2" s="1"/>
  <c r="A395" i="2"/>
  <c r="A396" i="2"/>
  <c r="N396" i="2" s="1"/>
  <c r="A397" i="2"/>
  <c r="A398" i="2"/>
  <c r="C398" i="2" s="1"/>
  <c r="A399" i="2"/>
  <c r="C399" i="2" s="1"/>
  <c r="A400" i="2"/>
  <c r="A401" i="2"/>
  <c r="A402" i="2"/>
  <c r="A403" i="2"/>
  <c r="P403" i="2" s="1"/>
  <c r="W403" i="2" s="1"/>
  <c r="A404" i="2"/>
  <c r="A405" i="2"/>
  <c r="A406" i="2"/>
  <c r="A407" i="2"/>
  <c r="A408" i="2"/>
  <c r="A409" i="2"/>
  <c r="T409" i="2" s="1"/>
  <c r="A410" i="2"/>
  <c r="A411" i="2"/>
  <c r="O411" i="2" s="1"/>
  <c r="A412" i="2"/>
  <c r="C412" i="2" s="1"/>
  <c r="D412" i="2" s="1"/>
  <c r="A413" i="2"/>
  <c r="A414" i="2"/>
  <c r="C414" i="2" s="1"/>
  <c r="D414" i="2" s="1"/>
  <c r="A415" i="2"/>
  <c r="N415" i="2" s="1"/>
  <c r="A416" i="2"/>
  <c r="N416" i="2" s="1"/>
  <c r="A417" i="2"/>
  <c r="A418" i="2"/>
  <c r="T418" i="2" s="1"/>
  <c r="A419" i="2"/>
  <c r="T419" i="2" s="1"/>
  <c r="A420" i="2"/>
  <c r="A421" i="2"/>
  <c r="A422" i="2"/>
  <c r="A423" i="2"/>
  <c r="A424" i="2"/>
  <c r="N424" i="2" s="1"/>
  <c r="U424" i="2" s="1"/>
  <c r="A425" i="2"/>
  <c r="A426" i="2"/>
  <c r="C426" i="2" s="1"/>
  <c r="E426" i="2" s="1"/>
  <c r="A427" i="2"/>
  <c r="C427" i="2" s="1"/>
  <c r="E427" i="2" s="1"/>
  <c r="A428" i="2"/>
  <c r="A429" i="2"/>
  <c r="C429" i="2" s="1"/>
  <c r="E429" i="2" s="1"/>
  <c r="A430" i="2"/>
  <c r="A431" i="2"/>
  <c r="A432" i="2"/>
  <c r="T432" i="2" s="1"/>
  <c r="A433" i="2"/>
  <c r="N433" i="2" s="1"/>
  <c r="A434" i="2"/>
  <c r="N434" i="2" s="1"/>
  <c r="A435" i="2"/>
  <c r="N435" i="2" s="1"/>
  <c r="A436" i="2"/>
  <c r="N436" i="2" s="1"/>
  <c r="A437" i="2"/>
  <c r="C437" i="2" s="1"/>
  <c r="D437" i="2" s="1"/>
  <c r="A438" i="2"/>
  <c r="N438" i="2" s="1"/>
  <c r="A439" i="2"/>
  <c r="T439" i="2" s="1"/>
  <c r="A440" i="2"/>
  <c r="A441" i="2"/>
  <c r="A442" i="2"/>
  <c r="A443" i="2"/>
  <c r="P443" i="2" s="1"/>
  <c r="W443" i="2" s="1"/>
  <c r="A444" i="2"/>
  <c r="A445" i="2"/>
  <c r="T445" i="2" s="1"/>
  <c r="A446" i="2"/>
  <c r="A447" i="2"/>
  <c r="A448" i="2"/>
  <c r="A449" i="2"/>
  <c r="C449" i="2" s="1"/>
  <c r="E449" i="2" s="1"/>
  <c r="A450" i="2"/>
  <c r="P450" i="2" s="1"/>
  <c r="A451" i="2"/>
  <c r="R451" i="2" s="1"/>
  <c r="A452" i="2"/>
  <c r="N452" i="2" s="1"/>
  <c r="A453" i="2"/>
  <c r="R453" i="2" s="1"/>
  <c r="A454" i="2"/>
  <c r="T454" i="2" s="1"/>
  <c r="A455" i="2"/>
  <c r="R455" i="2" s="1"/>
  <c r="A456" i="2"/>
  <c r="N456" i="2" s="1"/>
  <c r="A457" i="2"/>
  <c r="A458" i="2"/>
  <c r="C458" i="2" s="1"/>
  <c r="E458" i="2" s="1"/>
  <c r="A459" i="2"/>
  <c r="C459" i="2" s="1"/>
  <c r="E459" i="2" s="1"/>
  <c r="F458" i="2" s="1"/>
  <c r="M458" i="2" s="1"/>
  <c r="A460" i="2"/>
  <c r="A461" i="2"/>
  <c r="A462" i="2"/>
  <c r="A463" i="2"/>
  <c r="A464" i="2"/>
  <c r="N464" i="2" s="1"/>
  <c r="U464" i="2" s="1"/>
  <c r="AH464" i="2" s="1"/>
  <c r="A465" i="2"/>
  <c r="A466" i="2"/>
  <c r="A467" i="2"/>
  <c r="A468" i="2"/>
  <c r="A469" i="2"/>
  <c r="C469" i="2" s="1"/>
  <c r="E469" i="2" s="1"/>
  <c r="A470" i="2"/>
  <c r="P470" i="2" s="1"/>
  <c r="A471" i="2"/>
  <c r="A472" i="2"/>
  <c r="T472" i="2" s="1"/>
  <c r="A473" i="2"/>
  <c r="Q473" i="2" s="1"/>
  <c r="A474" i="2"/>
  <c r="N474" i="2" s="1"/>
  <c r="A475" i="2"/>
  <c r="Q475" i="2" s="1"/>
  <c r="A476" i="2"/>
  <c r="N476" i="2" s="1"/>
  <c r="A477" i="2"/>
  <c r="A478" i="2"/>
  <c r="C478" i="2" s="1"/>
  <c r="A479" i="2"/>
  <c r="C479" i="2" s="1"/>
  <c r="A480" i="2"/>
  <c r="A481" i="2"/>
  <c r="A482" i="2"/>
  <c r="A483" i="2"/>
  <c r="S483" i="2" s="1"/>
  <c r="Z483" i="2" s="1"/>
  <c r="A484" i="2"/>
  <c r="A485" i="2"/>
  <c r="O485" i="2" s="1"/>
  <c r="A486" i="2"/>
  <c r="A487" i="2"/>
  <c r="A488" i="2"/>
  <c r="A489" i="2"/>
  <c r="C489" i="2" s="1"/>
  <c r="E489" i="2" s="1"/>
  <c r="A490" i="2"/>
  <c r="P490" i="2" s="1"/>
  <c r="A491" i="2"/>
  <c r="O491" i="2" s="1"/>
  <c r="A492" i="2"/>
  <c r="T492" i="2" s="1"/>
  <c r="A493" i="2"/>
  <c r="T493" i="2" s="1"/>
  <c r="A494" i="2"/>
  <c r="T494" i="2" s="1"/>
  <c r="A495" i="2"/>
  <c r="N495" i="2" s="1"/>
  <c r="A496" i="2"/>
  <c r="N496" i="2" s="1"/>
  <c r="A497" i="2"/>
  <c r="A498" i="2"/>
  <c r="C498" i="2" s="1"/>
  <c r="E498" i="2" s="1"/>
  <c r="A499" i="2"/>
  <c r="C499" i="2" s="1"/>
  <c r="E499" i="2" s="1"/>
  <c r="F498" i="2" s="1"/>
  <c r="A500" i="2"/>
  <c r="A501" i="2"/>
  <c r="A502" i="2"/>
  <c r="A503" i="2"/>
  <c r="A504" i="2"/>
  <c r="A505" i="2"/>
  <c r="A506" i="2"/>
  <c r="A507" i="2"/>
  <c r="A508" i="2"/>
  <c r="A509" i="2"/>
  <c r="T509" i="2" s="1"/>
  <c r="A510" i="2"/>
  <c r="A511" i="2"/>
  <c r="N511" i="2" s="1"/>
  <c r="A512" i="2"/>
  <c r="R512" i="2" s="1"/>
  <c r="A513" i="2"/>
  <c r="R513" i="2" s="1"/>
  <c r="A514" i="2"/>
  <c r="T514" i="2" s="1"/>
  <c r="A515" i="2"/>
  <c r="R515" i="2" s="1"/>
  <c r="A516" i="2"/>
  <c r="N516" i="2" s="1"/>
  <c r="A517" i="2"/>
  <c r="A518" i="2"/>
  <c r="C518" i="2" s="1"/>
  <c r="A519" i="2"/>
  <c r="C519" i="2" s="1"/>
  <c r="A520" i="2"/>
  <c r="A521" i="2"/>
  <c r="A522" i="2"/>
  <c r="A523" i="2"/>
  <c r="A524" i="2"/>
  <c r="A525" i="2"/>
  <c r="A526" i="2"/>
  <c r="A527" i="2"/>
  <c r="A528" i="2"/>
  <c r="A529" i="2"/>
  <c r="T529" i="2" s="1"/>
  <c r="A530" i="2"/>
  <c r="A531" i="2"/>
  <c r="R531" i="2" s="1"/>
  <c r="A532" i="2"/>
  <c r="N532" i="2" s="1"/>
  <c r="A533" i="2"/>
  <c r="Q533" i="2" s="1"/>
  <c r="A534" i="2"/>
  <c r="N534" i="2" s="1"/>
  <c r="A535" i="2"/>
  <c r="T535" i="2" s="1"/>
  <c r="A536" i="2"/>
  <c r="N536" i="2" s="1"/>
  <c r="A537" i="2"/>
  <c r="S537" i="2" s="1"/>
  <c r="Z537" i="2" s="1"/>
  <c r="A538" i="2"/>
  <c r="C538" i="2" s="1"/>
  <c r="D538" i="2" s="1"/>
  <c r="A539" i="2"/>
  <c r="C539" i="2" s="1"/>
  <c r="D539" i="2" s="1"/>
  <c r="A540" i="2"/>
  <c r="A541" i="2"/>
  <c r="A542" i="2"/>
  <c r="A543" i="2"/>
  <c r="T543" i="2" s="1"/>
  <c r="AA543" i="2" s="1"/>
  <c r="A544" i="2"/>
  <c r="N544" i="2" s="1"/>
  <c r="U544" i="2" s="1"/>
  <c r="A545" i="2"/>
  <c r="N545" i="2" s="1"/>
  <c r="A546" i="2"/>
  <c r="N546" i="2" s="1"/>
  <c r="A547" i="2"/>
  <c r="N547" i="2" s="1"/>
  <c r="A548" i="2"/>
  <c r="A549" i="2"/>
  <c r="N549" i="2" s="1"/>
  <c r="A550" i="2"/>
  <c r="A551" i="2"/>
  <c r="A552" i="2"/>
  <c r="C552" i="2" s="1"/>
  <c r="E552" i="2" s="1"/>
  <c r="A553" i="2"/>
  <c r="A554" i="2"/>
  <c r="N554" i="2" s="1"/>
  <c r="A555" i="2"/>
  <c r="T555" i="2" s="1"/>
  <c r="A556" i="2"/>
  <c r="R556" i="2" s="1"/>
  <c r="Y556" i="2" s="1"/>
  <c r="A557" i="2"/>
  <c r="A558" i="2"/>
  <c r="C558" i="2" s="1"/>
  <c r="E558" i="2" s="1"/>
  <c r="A559" i="2"/>
  <c r="C559" i="2" s="1"/>
  <c r="E559" i="2" s="1"/>
  <c r="F558" i="2" s="1"/>
  <c r="H558" i="2" s="1"/>
  <c r="A560" i="2"/>
  <c r="A561" i="2"/>
  <c r="A562" i="2"/>
  <c r="A563" i="2"/>
  <c r="A564" i="2"/>
  <c r="A565" i="2"/>
  <c r="T565" i="2" s="1"/>
  <c r="A566" i="2"/>
  <c r="A567" i="2"/>
  <c r="R567" i="2" s="1"/>
  <c r="A568" i="2"/>
  <c r="A569" i="2"/>
  <c r="C569" i="2" s="1"/>
  <c r="E569" i="2" s="1"/>
  <c r="A570" i="2"/>
  <c r="A571" i="2"/>
  <c r="A572" i="2"/>
  <c r="R572" i="2" s="1"/>
  <c r="A573" i="2"/>
  <c r="A574" i="2"/>
  <c r="R574" i="2" s="1"/>
  <c r="A575" i="2"/>
  <c r="T575" i="2" s="1"/>
  <c r="A576" i="2"/>
  <c r="N576" i="2" s="1"/>
  <c r="U576" i="2" s="1"/>
  <c r="A577" i="2"/>
  <c r="A578" i="2"/>
  <c r="C578" i="2" s="1"/>
  <c r="E578" i="2" s="1"/>
  <c r="A579" i="2"/>
  <c r="C579" i="2" s="1"/>
  <c r="A580" i="2"/>
  <c r="A581" i="2"/>
  <c r="A582" i="2"/>
  <c r="A583" i="2"/>
  <c r="T583" i="2" s="1"/>
  <c r="AA583" i="2" s="1"/>
  <c r="A584" i="2"/>
  <c r="N584" i="2" s="1"/>
  <c r="U584" i="2" s="1"/>
  <c r="A585" i="2"/>
  <c r="A586" i="2"/>
  <c r="N586" i="2" s="1"/>
  <c r="A587" i="2"/>
  <c r="A588" i="2"/>
  <c r="A589" i="2"/>
  <c r="C589" i="2" s="1"/>
  <c r="E589" i="2" s="1"/>
  <c r="A590" i="2"/>
  <c r="T590" i="2" s="1"/>
  <c r="A591" i="2"/>
  <c r="A592" i="2"/>
  <c r="N592" i="2" s="1"/>
  <c r="A593" i="2"/>
  <c r="A594" i="2"/>
  <c r="A595" i="2"/>
  <c r="A596" i="2"/>
  <c r="A597" i="2"/>
  <c r="A598" i="2"/>
  <c r="T598" i="2" s="1"/>
  <c r="A599" i="2"/>
  <c r="C599" i="2" s="1"/>
  <c r="A600" i="2"/>
  <c r="A601" i="2"/>
  <c r="A602" i="2"/>
  <c r="A603" i="2"/>
  <c r="A604" i="2"/>
  <c r="A605" i="2"/>
  <c r="T605" i="2" s="1"/>
  <c r="A606" i="2"/>
  <c r="A607" i="2"/>
  <c r="R607" i="2" s="1"/>
  <c r="A608" i="2"/>
  <c r="A609" i="2"/>
  <c r="T609" i="2" s="1"/>
  <c r="A610" i="2"/>
  <c r="P610" i="2" s="1"/>
  <c r="A611" i="2"/>
  <c r="A612" i="2"/>
  <c r="N612" i="2" s="1"/>
  <c r="A613" i="2"/>
  <c r="P613" i="2" s="1"/>
  <c r="A614" i="2"/>
  <c r="A615" i="2"/>
  <c r="N615" i="2" s="1"/>
  <c r="A616" i="2"/>
  <c r="Q616" i="2" s="1"/>
  <c r="A617" i="2"/>
  <c r="C617" i="2" s="1"/>
  <c r="D617" i="2" s="1"/>
  <c r="A618" i="2"/>
  <c r="N618" i="2" s="1"/>
  <c r="A619" i="2"/>
  <c r="T619" i="2" s="1"/>
  <c r="A620" i="2"/>
  <c r="A621" i="2"/>
  <c r="A622" i="2"/>
  <c r="A623" i="2"/>
  <c r="A624" i="2"/>
  <c r="A625" i="2"/>
  <c r="A626" i="2"/>
  <c r="A627" i="2"/>
  <c r="A628" i="2"/>
  <c r="A629" i="2"/>
  <c r="N629" i="2" s="1"/>
  <c r="A630" i="2"/>
  <c r="N630" i="2" s="1"/>
  <c r="A631" i="2"/>
  <c r="A632" i="2"/>
  <c r="Q632" i="2" s="1"/>
  <c r="A633" i="2"/>
  <c r="C633" i="2" s="1"/>
  <c r="D633" i="2" s="1"/>
  <c r="A634" i="2"/>
  <c r="Q634" i="2" s="1"/>
  <c r="A635" i="2"/>
  <c r="Q635" i="2" s="1"/>
  <c r="A636" i="2"/>
  <c r="A637" i="2"/>
  <c r="A638" i="2"/>
  <c r="N638" i="2" s="1"/>
  <c r="A639" i="2"/>
  <c r="T639" i="2" s="1"/>
  <c r="A640" i="2"/>
  <c r="A641" i="2"/>
  <c r="A642" i="2"/>
  <c r="A643" i="2"/>
  <c r="A644" i="2"/>
  <c r="A645" i="2"/>
  <c r="T645" i="2" s="1"/>
  <c r="A646" i="2"/>
  <c r="T646" i="2" s="1"/>
  <c r="A647" i="2"/>
  <c r="A648" i="2"/>
  <c r="A649" i="2"/>
  <c r="C649" i="2" s="1"/>
  <c r="D649" i="2" s="1"/>
  <c r="A650" i="2"/>
  <c r="P650" i="2" s="1"/>
  <c r="A651" i="2"/>
  <c r="A652" i="2"/>
  <c r="C652" i="2" s="1"/>
  <c r="E652" i="2" s="1"/>
  <c r="A653" i="2"/>
  <c r="O653" i="2" s="1"/>
  <c r="A654" i="2"/>
  <c r="N654" i="2" s="1"/>
  <c r="A655" i="2"/>
  <c r="O655" i="2" s="1"/>
  <c r="A656" i="2"/>
  <c r="S656" i="2" s="1"/>
  <c r="Z656" i="2" s="1"/>
  <c r="A657" i="2"/>
  <c r="S657" i="2" s="1"/>
  <c r="Z657" i="2" s="1"/>
  <c r="A658" i="2"/>
  <c r="T658" i="2" s="1"/>
  <c r="A659" i="2"/>
  <c r="T659" i="2" s="1"/>
  <c r="A660" i="2"/>
  <c r="A661" i="2"/>
  <c r="A662" i="2"/>
  <c r="A663" i="2"/>
  <c r="A664" i="2"/>
  <c r="A665" i="2"/>
  <c r="A666" i="2"/>
  <c r="C666" i="2" s="1"/>
  <c r="E666" i="2" s="1"/>
  <c r="A667" i="2"/>
  <c r="A668" i="2"/>
  <c r="A669" i="2"/>
  <c r="C669" i="2" s="1"/>
  <c r="D669" i="2" s="1"/>
  <c r="A670" i="2"/>
  <c r="P670" i="2" s="1"/>
  <c r="A671" i="2"/>
  <c r="O671" i="2" s="1"/>
  <c r="A672" i="2"/>
  <c r="T672" i="2" s="1"/>
  <c r="A673" i="2"/>
  <c r="N673" i="2" s="1"/>
  <c r="A674" i="2"/>
  <c r="A675" i="2"/>
  <c r="N675" i="2" s="1"/>
  <c r="A676" i="2"/>
  <c r="A677" i="2"/>
  <c r="A678" i="2"/>
  <c r="C678" i="2" s="1"/>
  <c r="A679" i="2"/>
  <c r="T679" i="2" s="1"/>
  <c r="A680" i="2"/>
  <c r="A681" i="2"/>
  <c r="A682" i="2"/>
  <c r="A683" i="2"/>
  <c r="A684" i="2"/>
  <c r="A685" i="2"/>
  <c r="A686" i="2"/>
  <c r="A687" i="2"/>
  <c r="A688" i="2"/>
  <c r="A689" i="2"/>
  <c r="C689" i="2" s="1"/>
  <c r="A690" i="2"/>
  <c r="P690" i="2" s="1"/>
  <c r="A691" i="2"/>
  <c r="T691" i="2" s="1"/>
  <c r="A692" i="2"/>
  <c r="N692" i="2" s="1"/>
  <c r="A693" i="2"/>
  <c r="O693" i="2" s="1"/>
  <c r="A694" i="2"/>
  <c r="A695" i="2"/>
  <c r="N695" i="2" s="1"/>
  <c r="A696" i="2"/>
  <c r="A697" i="2"/>
  <c r="R697" i="2" s="1"/>
  <c r="A698" i="2"/>
  <c r="C698" i="2" s="1"/>
  <c r="A699" i="2"/>
  <c r="T699" i="2" s="1"/>
  <c r="A700" i="2"/>
  <c r="A701" i="2"/>
  <c r="A702" i="2"/>
  <c r="A703" i="2"/>
  <c r="P703" i="2" s="1"/>
  <c r="W703" i="2" s="1"/>
  <c r="A704" i="2"/>
  <c r="A705" i="2"/>
  <c r="A706" i="2"/>
  <c r="A707" i="2"/>
  <c r="A708" i="2"/>
  <c r="A709" i="2"/>
  <c r="C709" i="2" s="1"/>
  <c r="A710" i="2"/>
  <c r="P710" i="2" s="1"/>
  <c r="A711" i="2"/>
  <c r="A712" i="2"/>
  <c r="Q712" i="2" s="1"/>
  <c r="A713" i="2"/>
  <c r="N713" i="2" s="1"/>
  <c r="A714" i="2"/>
  <c r="T714" i="2" s="1"/>
  <c r="A715" i="2"/>
  <c r="N715" i="2" s="1"/>
  <c r="A716" i="2"/>
  <c r="P716" i="2" s="1"/>
  <c r="W716" i="2" s="1"/>
  <c r="A717" i="2"/>
  <c r="P717" i="2" s="1"/>
  <c r="W717" i="2" s="1"/>
  <c r="A718" i="2"/>
  <c r="N718" i="2" s="1"/>
  <c r="A719" i="2"/>
  <c r="T719" i="2" s="1"/>
  <c r="A720" i="2"/>
  <c r="A721" i="2"/>
  <c r="A722" i="2"/>
  <c r="A723" i="2"/>
  <c r="Q723" i="2" s="1"/>
  <c r="X723" i="2" s="1"/>
  <c r="A724" i="2"/>
  <c r="A725" i="2"/>
  <c r="A726" i="2"/>
  <c r="C726" i="2" s="1"/>
  <c r="E726" i="2" s="1"/>
  <c r="A7" i="2"/>
  <c r="AH464" i="3" l="1"/>
  <c r="P464" i="3"/>
  <c r="V464" i="3" s="1"/>
  <c r="AB464" i="3" s="1"/>
  <c r="AL137" i="3"/>
  <c r="T137" i="3"/>
  <c r="Z137" i="3" s="1"/>
  <c r="AF137" i="3" s="1"/>
  <c r="AU538" i="2"/>
  <c r="BA538" i="2" s="1"/>
  <c r="AI538" i="3"/>
  <c r="Q538" i="3"/>
  <c r="W538" i="3" s="1"/>
  <c r="AC538" i="3" s="1"/>
  <c r="AV672" i="2"/>
  <c r="BB672" i="2" s="1"/>
  <c r="AJ672" i="3"/>
  <c r="R672" i="3"/>
  <c r="X672" i="3" s="1"/>
  <c r="AD672" i="3" s="1"/>
  <c r="AJ671" i="3"/>
  <c r="R671" i="3"/>
  <c r="X671" i="3" s="1"/>
  <c r="AD671" i="3" s="1"/>
  <c r="AH569" i="3"/>
  <c r="P569" i="3"/>
  <c r="V569" i="3" s="1"/>
  <c r="AB569" i="3" s="1"/>
  <c r="AT238" i="2"/>
  <c r="AZ238" i="2" s="1"/>
  <c r="AH238" i="3"/>
  <c r="P238" i="3"/>
  <c r="V238" i="3" s="1"/>
  <c r="AB238" i="3" s="1"/>
  <c r="AH22" i="3"/>
  <c r="P22" i="3"/>
  <c r="V22" i="3" s="1"/>
  <c r="AB22" i="3" s="1"/>
  <c r="AH7" i="3"/>
  <c r="P7" i="3"/>
  <c r="V7" i="3" s="1"/>
  <c r="AB7" i="3" s="1"/>
  <c r="AM43" i="2"/>
  <c r="AV671" i="2"/>
  <c r="BB671" i="2" s="1"/>
  <c r="AP671" i="2"/>
  <c r="AJ103" i="2"/>
  <c r="AJ717" i="2"/>
  <c r="AM657" i="2"/>
  <c r="AR137" i="2"/>
  <c r="AJ716" i="2"/>
  <c r="AM656" i="2"/>
  <c r="AH584" i="2"/>
  <c r="AJ181" i="2"/>
  <c r="AK416" i="2"/>
  <c r="R683" i="2"/>
  <c r="Y683" i="2" s="1"/>
  <c r="N683" i="2"/>
  <c r="U683" i="2" s="1"/>
  <c r="T683" i="2"/>
  <c r="AA683" i="2" s="1"/>
  <c r="Q683" i="2"/>
  <c r="X683" i="2" s="1"/>
  <c r="O683" i="2"/>
  <c r="V683" i="2" s="1"/>
  <c r="AI683" i="2" s="1"/>
  <c r="C683" i="2"/>
  <c r="E683" i="2" s="1"/>
  <c r="F682" i="2" s="1"/>
  <c r="G682" i="2" s="1"/>
  <c r="P683" i="2"/>
  <c r="W683" i="2" s="1"/>
  <c r="AJ683" i="2" s="1"/>
  <c r="R643" i="2"/>
  <c r="Y643" i="2" s="1"/>
  <c r="N643" i="2"/>
  <c r="U643" i="2" s="1"/>
  <c r="AH643" i="2" s="1"/>
  <c r="T643" i="2"/>
  <c r="AA643" i="2" s="1"/>
  <c r="P643" i="2"/>
  <c r="W643" i="2" s="1"/>
  <c r="AJ643" i="2" s="1"/>
  <c r="R603" i="2"/>
  <c r="Y603" i="2" s="1"/>
  <c r="Q603" i="2"/>
  <c r="X603" i="2" s="1"/>
  <c r="O603" i="2"/>
  <c r="V603" i="2" s="1"/>
  <c r="AI603" i="2" s="1"/>
  <c r="C603" i="2"/>
  <c r="E603" i="2" s="1"/>
  <c r="T603" i="2"/>
  <c r="N603" i="2"/>
  <c r="U603" i="2" s="1"/>
  <c r="R563" i="2"/>
  <c r="Y563" i="2" s="1"/>
  <c r="N563" i="2"/>
  <c r="U563" i="2" s="1"/>
  <c r="P563" i="2"/>
  <c r="W563" i="2" s="1"/>
  <c r="T563" i="2"/>
  <c r="C563" i="2"/>
  <c r="E563" i="2" s="1"/>
  <c r="F562" i="2" s="1"/>
  <c r="O563" i="2"/>
  <c r="V563" i="2" s="1"/>
  <c r="Q563" i="2"/>
  <c r="X563" i="2" s="1"/>
  <c r="R523" i="2"/>
  <c r="Y523" i="2" s="1"/>
  <c r="Q523" i="2"/>
  <c r="X523" i="2" s="1"/>
  <c r="T523" i="2"/>
  <c r="AA523" i="2" s="1"/>
  <c r="O523" i="2"/>
  <c r="V523" i="2" s="1"/>
  <c r="C523" i="2"/>
  <c r="E523" i="2" s="1"/>
  <c r="R503" i="2"/>
  <c r="Y503" i="2" s="1"/>
  <c r="Q503" i="2"/>
  <c r="X503" i="2" s="1"/>
  <c r="N503" i="2"/>
  <c r="U503" i="2" s="1"/>
  <c r="C503" i="2"/>
  <c r="P503" i="2"/>
  <c r="W503" i="2" s="1"/>
  <c r="AJ503" i="2" s="1"/>
  <c r="R463" i="2"/>
  <c r="Y463" i="2" s="1"/>
  <c r="T463" i="2"/>
  <c r="AA463" i="2" s="1"/>
  <c r="N463" i="2"/>
  <c r="U463" i="2" s="1"/>
  <c r="C463" i="2"/>
  <c r="P463" i="2"/>
  <c r="W463" i="2" s="1"/>
  <c r="Q463" i="2"/>
  <c r="X463" i="2" s="1"/>
  <c r="N423" i="2"/>
  <c r="U423" i="2" s="1"/>
  <c r="R423" i="2"/>
  <c r="Y423" i="2" s="1"/>
  <c r="AL423" i="2" s="1"/>
  <c r="P423" i="2"/>
  <c r="W423" i="2" s="1"/>
  <c r="Q423" i="2"/>
  <c r="X423" i="2" s="1"/>
  <c r="C423" i="2"/>
  <c r="E423" i="2" s="1"/>
  <c r="F422" i="2" s="1"/>
  <c r="J422" i="2" s="1"/>
  <c r="O423" i="2"/>
  <c r="V423" i="2" s="1"/>
  <c r="R383" i="2"/>
  <c r="Y383" i="2" s="1"/>
  <c r="P383" i="2"/>
  <c r="W383" i="2" s="1"/>
  <c r="N383" i="2"/>
  <c r="U383" i="2" s="1"/>
  <c r="O383" i="2"/>
  <c r="V383" i="2" s="1"/>
  <c r="AI383" i="2" s="1"/>
  <c r="R363" i="2"/>
  <c r="Y363" i="2" s="1"/>
  <c r="AL363" i="2" s="1"/>
  <c r="Q363" i="2"/>
  <c r="X363" i="2" s="1"/>
  <c r="P363" i="2"/>
  <c r="W363" i="2" s="1"/>
  <c r="O363" i="2"/>
  <c r="C363" i="2"/>
  <c r="T363" i="2"/>
  <c r="R323" i="2"/>
  <c r="Y323" i="2" s="1"/>
  <c r="T323" i="2"/>
  <c r="Q323" i="2"/>
  <c r="X323" i="2" s="1"/>
  <c r="O323" i="2"/>
  <c r="V323" i="2" s="1"/>
  <c r="C323" i="2"/>
  <c r="P323" i="2"/>
  <c r="W323" i="2" s="1"/>
  <c r="R263" i="2"/>
  <c r="Y263" i="2" s="1"/>
  <c r="T263" i="2"/>
  <c r="AA263" i="2" s="1"/>
  <c r="N263" i="2"/>
  <c r="U263" i="2" s="1"/>
  <c r="AH263" i="2" s="1"/>
  <c r="Q263" i="2"/>
  <c r="X263" i="2" s="1"/>
  <c r="C263" i="2"/>
  <c r="R223" i="2"/>
  <c r="Y223" i="2" s="1"/>
  <c r="AL223" i="2" s="1"/>
  <c r="T223" i="2"/>
  <c r="AA223" i="2" s="1"/>
  <c r="P223" i="2"/>
  <c r="W223" i="2" s="1"/>
  <c r="AJ223" i="2" s="1"/>
  <c r="Q223" i="2"/>
  <c r="X223" i="2" s="1"/>
  <c r="N223" i="2"/>
  <c r="U223" i="2" s="1"/>
  <c r="C223" i="2"/>
  <c r="R203" i="2"/>
  <c r="Y203" i="2" s="1"/>
  <c r="Q203" i="2"/>
  <c r="X203" i="2" s="1"/>
  <c r="O203" i="2"/>
  <c r="V203" i="2" s="1"/>
  <c r="C203" i="2"/>
  <c r="P203" i="2"/>
  <c r="W203" i="2" s="1"/>
  <c r="T203" i="2"/>
  <c r="AA203" i="2" s="1"/>
  <c r="R163" i="2"/>
  <c r="Y163" i="2" s="1"/>
  <c r="P163" i="2"/>
  <c r="W163" i="2" s="1"/>
  <c r="T163" i="2"/>
  <c r="AA163" i="2" s="1"/>
  <c r="N163" i="2"/>
  <c r="U163" i="2" s="1"/>
  <c r="C163" i="2"/>
  <c r="Q163" i="2"/>
  <c r="X163" i="2" s="1"/>
  <c r="R123" i="2"/>
  <c r="Y123" i="2" s="1"/>
  <c r="Q123" i="2"/>
  <c r="X123" i="2" s="1"/>
  <c r="O123" i="2"/>
  <c r="V123" i="2" s="1"/>
  <c r="C123" i="2"/>
  <c r="N123" i="2"/>
  <c r="U123" i="2" s="1"/>
  <c r="P123" i="2"/>
  <c r="W123" i="2" s="1"/>
  <c r="AJ123" i="2" s="1"/>
  <c r="T123" i="2"/>
  <c r="AA123" i="2" s="1"/>
  <c r="R83" i="2"/>
  <c r="Y83" i="2" s="1"/>
  <c r="N83" i="2"/>
  <c r="U83" i="2" s="1"/>
  <c r="AH83" i="2" s="1"/>
  <c r="T83" i="2"/>
  <c r="AA83" i="2" s="1"/>
  <c r="P83" i="2"/>
  <c r="W83" i="2" s="1"/>
  <c r="O83" i="2"/>
  <c r="V83" i="2" s="1"/>
  <c r="C83" i="2"/>
  <c r="E83" i="2" s="1"/>
  <c r="R23" i="2"/>
  <c r="Y23" i="2" s="1"/>
  <c r="T23" i="2"/>
  <c r="AA23" i="2" s="1"/>
  <c r="P23" i="2"/>
  <c r="W23" i="2" s="1"/>
  <c r="Q23" i="2"/>
  <c r="X23" i="2" s="1"/>
  <c r="AJ180" i="2"/>
  <c r="AK14" i="2"/>
  <c r="AL361" i="2"/>
  <c r="S703" i="2"/>
  <c r="Z703" i="2" s="1"/>
  <c r="AM576" i="2"/>
  <c r="AM20" i="2"/>
  <c r="T383" i="2"/>
  <c r="AT569" i="2"/>
  <c r="AZ569" i="2" s="1"/>
  <c r="AN569" i="2"/>
  <c r="AH453" i="2"/>
  <c r="AH401" i="2"/>
  <c r="AH359" i="2"/>
  <c r="AI534" i="2"/>
  <c r="T722" i="2"/>
  <c r="N722" i="2"/>
  <c r="U722" i="2" s="1"/>
  <c r="AH722" i="2" s="1"/>
  <c r="P722" i="2"/>
  <c r="W722" i="2" s="1"/>
  <c r="R722" i="2"/>
  <c r="Y722" i="2" s="1"/>
  <c r="O722" i="2"/>
  <c r="V722" i="2" s="1"/>
  <c r="T702" i="2"/>
  <c r="R702" i="2"/>
  <c r="Y702" i="2" s="1"/>
  <c r="C702" i="2"/>
  <c r="Q702" i="2"/>
  <c r="X702" i="2" s="1"/>
  <c r="N682" i="2"/>
  <c r="U682" i="2" s="1"/>
  <c r="AH682" i="2" s="1"/>
  <c r="T682" i="2"/>
  <c r="R682" i="2"/>
  <c r="Y682" i="2" s="1"/>
  <c r="AL682" i="2" s="1"/>
  <c r="P682" i="2"/>
  <c r="W682" i="2" s="1"/>
  <c r="O682" i="2"/>
  <c r="V682" i="2" s="1"/>
  <c r="AI682" i="2" s="1"/>
  <c r="N662" i="2"/>
  <c r="U662" i="2" s="1"/>
  <c r="AH662" i="2" s="1"/>
  <c r="T662" i="2"/>
  <c r="AA662" i="2" s="1"/>
  <c r="Q662" i="2"/>
  <c r="X662" i="2" s="1"/>
  <c r="C662" i="2"/>
  <c r="D662" i="2" s="1"/>
  <c r="P662" i="2"/>
  <c r="W662" i="2" s="1"/>
  <c r="O662" i="2"/>
  <c r="V662" i="2" s="1"/>
  <c r="N642" i="2"/>
  <c r="U642" i="2" s="1"/>
  <c r="R642" i="2"/>
  <c r="Y642" i="2" s="1"/>
  <c r="C642" i="2"/>
  <c r="E642" i="2" s="1"/>
  <c r="P642" i="2"/>
  <c r="W642" i="2" s="1"/>
  <c r="T642" i="2"/>
  <c r="AA642" i="2" s="1"/>
  <c r="T622" i="2"/>
  <c r="R622" i="2"/>
  <c r="Y622" i="2" s="1"/>
  <c r="P622" i="2"/>
  <c r="W622" i="2" s="1"/>
  <c r="AJ622" i="2" s="1"/>
  <c r="N622" i="2"/>
  <c r="U622" i="2" s="1"/>
  <c r="AH622" i="2" s="1"/>
  <c r="Q622" i="2"/>
  <c r="X622" i="2" s="1"/>
  <c r="O622" i="2"/>
  <c r="V622" i="2" s="1"/>
  <c r="AI622" i="2" s="1"/>
  <c r="O602" i="2"/>
  <c r="V602" i="2" s="1"/>
  <c r="AI602" i="2" s="1"/>
  <c r="N602" i="2"/>
  <c r="U602" i="2" s="1"/>
  <c r="T602" i="2"/>
  <c r="R602" i="2"/>
  <c r="Y602" i="2" s="1"/>
  <c r="C602" i="2"/>
  <c r="E602" i="2" s="1"/>
  <c r="Q602" i="2"/>
  <c r="X602" i="2" s="1"/>
  <c r="Q582" i="2"/>
  <c r="X582" i="2" s="1"/>
  <c r="O582" i="2"/>
  <c r="V582" i="2" s="1"/>
  <c r="P582" i="2"/>
  <c r="W582" i="2" s="1"/>
  <c r="P562" i="2"/>
  <c r="W562" i="2" s="1"/>
  <c r="N562" i="2"/>
  <c r="U562" i="2" s="1"/>
  <c r="AH562" i="2" s="1"/>
  <c r="T562" i="2"/>
  <c r="C562" i="2"/>
  <c r="E562" i="2" s="1"/>
  <c r="R562" i="2"/>
  <c r="Y562" i="2" s="1"/>
  <c r="Q562" i="2"/>
  <c r="X562" i="2" s="1"/>
  <c r="O562" i="2"/>
  <c r="V562" i="2" s="1"/>
  <c r="AI562" i="2" s="1"/>
  <c r="T542" i="2"/>
  <c r="AA542" i="2" s="1"/>
  <c r="R542" i="2"/>
  <c r="Y542" i="2" s="1"/>
  <c r="N542" i="2"/>
  <c r="U542" i="2" s="1"/>
  <c r="P542" i="2"/>
  <c r="T522" i="2"/>
  <c r="AA522" i="2" s="1"/>
  <c r="O522" i="2"/>
  <c r="V522" i="2" s="1"/>
  <c r="R522" i="2"/>
  <c r="Y522" i="2" s="1"/>
  <c r="AL522" i="2" s="1"/>
  <c r="C522" i="2"/>
  <c r="Q522" i="2"/>
  <c r="X522" i="2" s="1"/>
  <c r="Q502" i="2"/>
  <c r="X502" i="2" s="1"/>
  <c r="N502" i="2"/>
  <c r="U502" i="2" s="1"/>
  <c r="P502" i="2"/>
  <c r="W502" i="2" s="1"/>
  <c r="C502" i="2"/>
  <c r="N482" i="2"/>
  <c r="U482" i="2" s="1"/>
  <c r="R482" i="2"/>
  <c r="Y482" i="2" s="1"/>
  <c r="P482" i="2"/>
  <c r="W482" i="2" s="1"/>
  <c r="O482" i="2"/>
  <c r="V482" i="2" s="1"/>
  <c r="T482" i="2"/>
  <c r="T462" i="2"/>
  <c r="AA462" i="2" s="1"/>
  <c r="N462" i="2"/>
  <c r="U462" i="2" s="1"/>
  <c r="AH462" i="2" s="1"/>
  <c r="P462" i="2"/>
  <c r="W462" i="2" s="1"/>
  <c r="AJ462" i="2" s="1"/>
  <c r="Q462" i="2"/>
  <c r="X462" i="2" s="1"/>
  <c r="C462" i="2"/>
  <c r="R462" i="2"/>
  <c r="Y462" i="2" s="1"/>
  <c r="T442" i="2"/>
  <c r="AA442" i="2" s="1"/>
  <c r="O442" i="2"/>
  <c r="V442" i="2" s="1"/>
  <c r="N442" i="2"/>
  <c r="U442" i="2" s="1"/>
  <c r="AH442" i="2" s="1"/>
  <c r="T422" i="2"/>
  <c r="AA422" i="2" s="1"/>
  <c r="R422" i="2"/>
  <c r="Y422" i="2" s="1"/>
  <c r="P422" i="2"/>
  <c r="W422" i="2" s="1"/>
  <c r="AJ422" i="2" s="1"/>
  <c r="Q422" i="2"/>
  <c r="X422" i="2" s="1"/>
  <c r="C422" i="2"/>
  <c r="E422" i="2" s="1"/>
  <c r="N422" i="2"/>
  <c r="U422" i="2" s="1"/>
  <c r="O422" i="2"/>
  <c r="V422" i="2" s="1"/>
  <c r="N402" i="2"/>
  <c r="U402" i="2" s="1"/>
  <c r="T402" i="2"/>
  <c r="AA402" i="2" s="1"/>
  <c r="Q402" i="2"/>
  <c r="X402" i="2" s="1"/>
  <c r="C402" i="2"/>
  <c r="P382" i="2"/>
  <c r="W382" i="2" s="1"/>
  <c r="N382" i="2"/>
  <c r="U382" i="2" s="1"/>
  <c r="AH382" i="2" s="1"/>
  <c r="O382" i="2"/>
  <c r="V382" i="2" s="1"/>
  <c r="AI382" i="2" s="1"/>
  <c r="R382" i="2"/>
  <c r="Y382" i="2" s="1"/>
  <c r="AL382" i="2" s="1"/>
  <c r="P362" i="2"/>
  <c r="W362" i="2" s="1"/>
  <c r="O362" i="2"/>
  <c r="V362" i="2" s="1"/>
  <c r="AI362" i="2" s="1"/>
  <c r="C362" i="2"/>
  <c r="Q362" i="2"/>
  <c r="X362" i="2" s="1"/>
  <c r="T362" i="2"/>
  <c r="N342" i="2"/>
  <c r="U342" i="2" s="1"/>
  <c r="AH342" i="2" s="1"/>
  <c r="T342" i="2"/>
  <c r="AA342" i="2" s="1"/>
  <c r="R342" i="2"/>
  <c r="Y342" i="2" s="1"/>
  <c r="AL342" i="2" s="1"/>
  <c r="Q342" i="2"/>
  <c r="X342" i="2" s="1"/>
  <c r="Q322" i="2"/>
  <c r="X322" i="2" s="1"/>
  <c r="O322" i="2"/>
  <c r="V322" i="2" s="1"/>
  <c r="C322" i="2"/>
  <c r="T322" i="2"/>
  <c r="P322" i="2"/>
  <c r="W322" i="2" s="1"/>
  <c r="T302" i="2"/>
  <c r="P302" i="2"/>
  <c r="W302" i="2" s="1"/>
  <c r="N302" i="2"/>
  <c r="U302" i="2" s="1"/>
  <c r="R302" i="2"/>
  <c r="Y302" i="2" s="1"/>
  <c r="AL302" i="2" s="1"/>
  <c r="Q302" i="2"/>
  <c r="X302" i="2" s="1"/>
  <c r="T282" i="2"/>
  <c r="AA282" i="2" s="1"/>
  <c r="O282" i="2"/>
  <c r="V282" i="2" s="1"/>
  <c r="R282" i="2"/>
  <c r="Y282" i="2" s="1"/>
  <c r="AL282" i="2" s="1"/>
  <c r="P282" i="2"/>
  <c r="W282" i="2" s="1"/>
  <c r="C282" i="2"/>
  <c r="T262" i="2"/>
  <c r="AA262" i="2" s="1"/>
  <c r="N262" i="2"/>
  <c r="U262" i="2" s="1"/>
  <c r="Q262" i="2"/>
  <c r="X262" i="2" s="1"/>
  <c r="R262" i="2"/>
  <c r="Y262" i="2" s="1"/>
  <c r="AL262" i="2" s="1"/>
  <c r="C262" i="2"/>
  <c r="T242" i="2"/>
  <c r="N242" i="2"/>
  <c r="U242" i="2" s="1"/>
  <c r="O242" i="2"/>
  <c r="V242" i="2" s="1"/>
  <c r="R242" i="2"/>
  <c r="Y242" i="2" s="1"/>
  <c r="P242" i="2"/>
  <c r="W242" i="2" s="1"/>
  <c r="N222" i="2"/>
  <c r="U222" i="2" s="1"/>
  <c r="R222" i="2"/>
  <c r="Y222" i="2" s="1"/>
  <c r="AL222" i="2" s="1"/>
  <c r="P222" i="2"/>
  <c r="W222" i="2" s="1"/>
  <c r="Q222" i="2"/>
  <c r="X222" i="2" s="1"/>
  <c r="O222" i="2"/>
  <c r="V222" i="2" s="1"/>
  <c r="AI222" i="2" s="1"/>
  <c r="C222" i="2"/>
  <c r="O202" i="2"/>
  <c r="V202" i="2" s="1"/>
  <c r="AI202" i="2" s="1"/>
  <c r="T202" i="2"/>
  <c r="AA202" i="2" s="1"/>
  <c r="P202" i="2"/>
  <c r="R202" i="2"/>
  <c r="Y202" i="2" s="1"/>
  <c r="Q202" i="2"/>
  <c r="X202" i="2" s="1"/>
  <c r="N182" i="2"/>
  <c r="U182" i="2" s="1"/>
  <c r="AH182" i="2" s="1"/>
  <c r="T182" i="2"/>
  <c r="AA182" i="2" s="1"/>
  <c r="Q182" i="2"/>
  <c r="X182" i="2" s="1"/>
  <c r="O182" i="2"/>
  <c r="V182" i="2" s="1"/>
  <c r="P162" i="2"/>
  <c r="W162" i="2" s="1"/>
  <c r="N162" i="2"/>
  <c r="U162" i="2" s="1"/>
  <c r="T162" i="2"/>
  <c r="C162" i="2"/>
  <c r="E162" i="2" s="1"/>
  <c r="Q162" i="2"/>
  <c r="X162" i="2" s="1"/>
  <c r="R162" i="2"/>
  <c r="Y162" i="2" s="1"/>
  <c r="R142" i="2"/>
  <c r="Y142" i="2" s="1"/>
  <c r="T142" i="2"/>
  <c r="AA142" i="2" s="1"/>
  <c r="O142" i="2"/>
  <c r="V142" i="2" s="1"/>
  <c r="O122" i="2"/>
  <c r="V122" i="2" s="1"/>
  <c r="AI122" i="2" s="1"/>
  <c r="C122" i="2"/>
  <c r="P122" i="2"/>
  <c r="W122" i="2" s="1"/>
  <c r="AJ122" i="2" s="1"/>
  <c r="T122" i="2"/>
  <c r="AA122" i="2" s="1"/>
  <c r="N122" i="2"/>
  <c r="U122" i="2" s="1"/>
  <c r="R122" i="2"/>
  <c r="Y122" i="2" s="1"/>
  <c r="Q122" i="2"/>
  <c r="X122" i="2" s="1"/>
  <c r="N102" i="2"/>
  <c r="U102" i="2" s="1"/>
  <c r="Q102" i="2"/>
  <c r="X102" i="2" s="1"/>
  <c r="T102" i="2"/>
  <c r="AA102" i="2" s="1"/>
  <c r="N82" i="2"/>
  <c r="U82" i="2" s="1"/>
  <c r="T82" i="2"/>
  <c r="AA82" i="2" s="1"/>
  <c r="R82" i="2"/>
  <c r="Y82" i="2" s="1"/>
  <c r="P82" i="2"/>
  <c r="W82" i="2" s="1"/>
  <c r="C82" i="2"/>
  <c r="E82" i="2" s="1"/>
  <c r="O82" i="2"/>
  <c r="V82" i="2" s="1"/>
  <c r="T62" i="2"/>
  <c r="C62" i="2"/>
  <c r="P62" i="2"/>
  <c r="W62" i="2" s="1"/>
  <c r="Q62" i="2"/>
  <c r="X62" i="2" s="1"/>
  <c r="T42" i="2"/>
  <c r="AA42" i="2" s="1"/>
  <c r="O42" i="2"/>
  <c r="V42" i="2" s="1"/>
  <c r="AI42" i="2" s="1"/>
  <c r="P42" i="2"/>
  <c r="W42" i="2" s="1"/>
  <c r="C42" i="2"/>
  <c r="N42" i="2"/>
  <c r="U42" i="2" s="1"/>
  <c r="AH42" i="2" s="1"/>
  <c r="R42" i="2"/>
  <c r="Y42" i="2" s="1"/>
  <c r="R22" i="2"/>
  <c r="Y22" i="2" s="1"/>
  <c r="AL22" i="2" s="1"/>
  <c r="T22" i="2"/>
  <c r="AA22" i="2" s="1"/>
  <c r="P22" i="2"/>
  <c r="W22" i="2" s="1"/>
  <c r="Q22" i="2"/>
  <c r="X22" i="2" s="1"/>
  <c r="C583" i="2"/>
  <c r="O716" i="2"/>
  <c r="AI673" i="2"/>
  <c r="AI536" i="2"/>
  <c r="AJ219" i="2"/>
  <c r="P37" i="2"/>
  <c r="W37" i="2" s="1"/>
  <c r="AJ37" i="2" s="1"/>
  <c r="AK414" i="2"/>
  <c r="AK213" i="2"/>
  <c r="AK13" i="2"/>
  <c r="AL409" i="2"/>
  <c r="AL360" i="2"/>
  <c r="S702" i="2"/>
  <c r="Z702" i="2" s="1"/>
  <c r="AM288" i="2"/>
  <c r="T382" i="2"/>
  <c r="AA382" i="2" s="1"/>
  <c r="AA14" i="2"/>
  <c r="AA70" i="2"/>
  <c r="AA125" i="2"/>
  <c r="AA274" i="2"/>
  <c r="AA324" i="2"/>
  <c r="AA605" i="2"/>
  <c r="AA678" i="2"/>
  <c r="Z22" i="2"/>
  <c r="AM22" i="2" s="1"/>
  <c r="Z103" i="2"/>
  <c r="AM103" i="2" s="1"/>
  <c r="Z267" i="2"/>
  <c r="AM267" i="2" s="1"/>
  <c r="Z376" i="2"/>
  <c r="Y39" i="2"/>
  <c r="AL39" i="2" s="1"/>
  <c r="Y92" i="2"/>
  <c r="Y193" i="2"/>
  <c r="Y250" i="2"/>
  <c r="Y294" i="2"/>
  <c r="Y352" i="2"/>
  <c r="AL352" i="2" s="1"/>
  <c r="Y510" i="2"/>
  <c r="Y570" i="2"/>
  <c r="Y612" i="2"/>
  <c r="Y672" i="2"/>
  <c r="AL672" i="2" s="1"/>
  <c r="Y717" i="2"/>
  <c r="X106" i="2"/>
  <c r="AK106" i="2" s="1"/>
  <c r="X173" i="2"/>
  <c r="X275" i="2"/>
  <c r="AK275" i="2" s="1"/>
  <c r="X352" i="2"/>
  <c r="AK352" i="2" s="1"/>
  <c r="X397" i="2"/>
  <c r="AK397" i="2" s="1"/>
  <c r="X512" i="2"/>
  <c r="AK512" i="2" s="1"/>
  <c r="X572" i="2"/>
  <c r="AK572" i="2" s="1"/>
  <c r="X616" i="2"/>
  <c r="X676" i="2"/>
  <c r="AK676" i="2" s="1"/>
  <c r="X718" i="2"/>
  <c r="W71" i="2"/>
  <c r="W115" i="2"/>
  <c r="W234" i="2"/>
  <c r="W294" i="2"/>
  <c r="W416" i="2"/>
  <c r="W476" i="2"/>
  <c r="W534" i="2"/>
  <c r="W636" i="2"/>
  <c r="W679" i="2"/>
  <c r="AA62" i="2"/>
  <c r="AA126" i="2"/>
  <c r="AA204" i="2"/>
  <c r="AA325" i="2"/>
  <c r="AA370" i="2"/>
  <c r="AA490" i="2"/>
  <c r="AA562" i="2"/>
  <c r="AA679" i="2"/>
  <c r="Z292" i="2"/>
  <c r="Z456" i="2"/>
  <c r="Z560" i="2"/>
  <c r="Y93" i="2"/>
  <c r="Y150" i="2"/>
  <c r="Y194" i="2"/>
  <c r="Y251" i="2"/>
  <c r="Y295" i="2"/>
  <c r="AL295" i="2" s="1"/>
  <c r="Y353" i="2"/>
  <c r="Y455" i="2"/>
  <c r="Y613" i="2"/>
  <c r="Y718" i="2"/>
  <c r="AL718" i="2" s="1"/>
  <c r="X58" i="2"/>
  <c r="AK58" i="2" s="1"/>
  <c r="X111" i="2"/>
  <c r="X174" i="2"/>
  <c r="X276" i="2"/>
  <c r="AK276" i="2" s="1"/>
  <c r="X353" i="2"/>
  <c r="X398" i="2"/>
  <c r="X473" i="2"/>
  <c r="X520" i="2"/>
  <c r="AK520" i="2" s="1"/>
  <c r="X573" i="2"/>
  <c r="AK573" i="2" s="1"/>
  <c r="X617" i="2"/>
  <c r="AK617" i="2" s="1"/>
  <c r="X677" i="2"/>
  <c r="AK677" i="2" s="1"/>
  <c r="X719" i="2"/>
  <c r="W72" i="2"/>
  <c r="W116" i="2"/>
  <c r="W159" i="2"/>
  <c r="W235" i="2"/>
  <c r="W295" i="2"/>
  <c r="W417" i="2"/>
  <c r="AJ417" i="2" s="1"/>
  <c r="W491" i="2"/>
  <c r="W579" i="2"/>
  <c r="W680" i="2"/>
  <c r="V32" i="2"/>
  <c r="AA205" i="2"/>
  <c r="AA278" i="2"/>
  <c r="AA383" i="2"/>
  <c r="AA563" i="2"/>
  <c r="AA610" i="2"/>
  <c r="Z561" i="2"/>
  <c r="AM561" i="2" s="1"/>
  <c r="Z692" i="2"/>
  <c r="AM692" i="2" s="1"/>
  <c r="Y43" i="2"/>
  <c r="AL43" i="2" s="1"/>
  <c r="Y94" i="2"/>
  <c r="AL94" i="2" s="1"/>
  <c r="Y151" i="2"/>
  <c r="Y252" i="2"/>
  <c r="Y354" i="2"/>
  <c r="Y410" i="2"/>
  <c r="Y470" i="2"/>
  <c r="Y512" i="2"/>
  <c r="Y572" i="2"/>
  <c r="Y614" i="2"/>
  <c r="Y674" i="2"/>
  <c r="Y719" i="2"/>
  <c r="X112" i="2"/>
  <c r="AK112" i="2" s="1"/>
  <c r="AA137" i="2"/>
  <c r="AA206" i="2"/>
  <c r="AA281" i="2"/>
  <c r="AA384" i="2"/>
  <c r="AA445" i="2"/>
  <c r="Z693" i="2"/>
  <c r="AM693" i="2" s="1"/>
  <c r="Y50" i="2"/>
  <c r="Y95" i="2"/>
  <c r="Y152" i="2"/>
  <c r="Y196" i="2"/>
  <c r="Y253" i="2"/>
  <c r="Y297" i="2"/>
  <c r="Y355" i="2"/>
  <c r="Y411" i="2"/>
  <c r="AL411" i="2" s="1"/>
  <c r="Y471" i="2"/>
  <c r="Y513" i="2"/>
  <c r="Y615" i="2"/>
  <c r="Y675" i="2"/>
  <c r="X73" i="2"/>
  <c r="X176" i="2"/>
  <c r="X278" i="2"/>
  <c r="X355" i="2"/>
  <c r="AK355" i="2" s="1"/>
  <c r="X475" i="2"/>
  <c r="X532" i="2"/>
  <c r="AK532" i="2" s="1"/>
  <c r="X575" i="2"/>
  <c r="X619" i="2"/>
  <c r="AK619" i="2" s="1"/>
  <c r="X686" i="2"/>
  <c r="AK686" i="2" s="1"/>
  <c r="X721" i="2"/>
  <c r="AK721" i="2" s="1"/>
  <c r="W74" i="2"/>
  <c r="W176" i="2"/>
  <c r="W373" i="2"/>
  <c r="W419" i="2"/>
  <c r="W493" i="2"/>
  <c r="W591" i="2"/>
  <c r="W639" i="2"/>
  <c r="V34" i="2"/>
  <c r="V76" i="2"/>
  <c r="AI76" i="2" s="1"/>
  <c r="AA242" i="2"/>
  <c r="AA355" i="2"/>
  <c r="AA421" i="2"/>
  <c r="AA479" i="2"/>
  <c r="AA538" i="2"/>
  <c r="AA598" i="2"/>
  <c r="AA657" i="2"/>
  <c r="Z87" i="2"/>
  <c r="Y14" i="2"/>
  <c r="Y74" i="2"/>
  <c r="Y230" i="2"/>
  <c r="Y331" i="2"/>
  <c r="Y379" i="2"/>
  <c r="AL379" i="2" s="1"/>
  <c r="Y593" i="2"/>
  <c r="Y651" i="2"/>
  <c r="X94" i="2"/>
  <c r="X196" i="2"/>
  <c r="X331" i="2"/>
  <c r="X376" i="2"/>
  <c r="X496" i="2"/>
  <c r="AK496" i="2" s="1"/>
  <c r="X554" i="2"/>
  <c r="X595" i="2"/>
  <c r="AK595" i="2" s="1"/>
  <c r="X654" i="2"/>
  <c r="X711" i="2"/>
  <c r="W141" i="2"/>
  <c r="AJ141" i="2" s="1"/>
  <c r="W214" i="2"/>
  <c r="W273" i="2"/>
  <c r="W335" i="2"/>
  <c r="W396" i="2"/>
  <c r="W556" i="2"/>
  <c r="W659" i="2"/>
  <c r="W711" i="2"/>
  <c r="V56" i="2"/>
  <c r="AI56" i="2" s="1"/>
  <c r="V157" i="2"/>
  <c r="V214" i="2"/>
  <c r="V261" i="2"/>
  <c r="AI261" i="2" s="1"/>
  <c r="V363" i="2"/>
  <c r="AI363" i="2" s="1"/>
  <c r="V433" i="2"/>
  <c r="V475" i="2"/>
  <c r="V520" i="2"/>
  <c r="V618" i="2"/>
  <c r="V674" i="2"/>
  <c r="U94" i="2"/>
  <c r="AA104" i="2"/>
  <c r="AA219" i="2"/>
  <c r="AA299" i="2"/>
  <c r="AA361" i="2"/>
  <c r="AA514" i="2"/>
  <c r="AA600" i="2"/>
  <c r="AA682" i="2"/>
  <c r="Z173" i="2"/>
  <c r="Z295" i="2"/>
  <c r="Z407" i="2"/>
  <c r="AM407" i="2" s="1"/>
  <c r="Z526" i="2"/>
  <c r="Z695" i="2"/>
  <c r="AM695" i="2" s="1"/>
  <c r="Y70" i="2"/>
  <c r="AL70" i="2" s="1"/>
  <c r="Y131" i="2"/>
  <c r="Y197" i="2"/>
  <c r="AL197" i="2" s="1"/>
  <c r="Y273" i="2"/>
  <c r="Y412" i="2"/>
  <c r="Y551" i="2"/>
  <c r="Y692" i="2"/>
  <c r="AL692" i="2" s="1"/>
  <c r="X181" i="2"/>
  <c r="AK181" i="2" s="1"/>
  <c r="X256" i="2"/>
  <c r="X335" i="2"/>
  <c r="X401" i="2"/>
  <c r="X480" i="2"/>
  <c r="X553" i="2"/>
  <c r="X613" i="2"/>
  <c r="X690" i="2"/>
  <c r="W97" i="2"/>
  <c r="AJ97" i="2" s="1"/>
  <c r="W155" i="2"/>
  <c r="AJ155" i="2" s="1"/>
  <c r="W473" i="2"/>
  <c r="AA38" i="2"/>
  <c r="AA105" i="2"/>
  <c r="AA362" i="2"/>
  <c r="AA450" i="2"/>
  <c r="Z79" i="2"/>
  <c r="Z174" i="2"/>
  <c r="Z412" i="2"/>
  <c r="Z527" i="2"/>
  <c r="Y71" i="2"/>
  <c r="Y132" i="2"/>
  <c r="Y210" i="2"/>
  <c r="AL210" i="2" s="1"/>
  <c r="Y274" i="2"/>
  <c r="Y344" i="2"/>
  <c r="AL344" i="2" s="1"/>
  <c r="Y413" i="2"/>
  <c r="AL413" i="2" s="1"/>
  <c r="Y478" i="2"/>
  <c r="Y552" i="2"/>
  <c r="Y693" i="2"/>
  <c r="X53" i="2"/>
  <c r="X132" i="2"/>
  <c r="AK132" i="2" s="1"/>
  <c r="X258" i="2"/>
  <c r="X336" i="2"/>
  <c r="X614" i="2"/>
  <c r="W99" i="2"/>
  <c r="W156" i="2"/>
  <c r="W239" i="2"/>
  <c r="W331" i="2"/>
  <c r="W397" i="2"/>
  <c r="AJ397" i="2" s="1"/>
  <c r="W474" i="2"/>
  <c r="W539" i="2"/>
  <c r="AJ539" i="2" s="1"/>
  <c r="W612" i="2"/>
  <c r="W673" i="2"/>
  <c r="AA39" i="2"/>
  <c r="AA221" i="2"/>
  <c r="AA363" i="2"/>
  <c r="AA457" i="2"/>
  <c r="AA602" i="2"/>
  <c r="AA690" i="2"/>
  <c r="Z301" i="2"/>
  <c r="Z413" i="2"/>
  <c r="Y72" i="2"/>
  <c r="Y139" i="2"/>
  <c r="Y211" i="2"/>
  <c r="Y275" i="2"/>
  <c r="Y414" i="2"/>
  <c r="Y479" i="2"/>
  <c r="AL479" i="2" s="1"/>
  <c r="Y553" i="2"/>
  <c r="Y618" i="2"/>
  <c r="Y694" i="2"/>
  <c r="AL694" i="2" s="1"/>
  <c r="X54" i="2"/>
  <c r="X133" i="2"/>
  <c r="X193" i="2"/>
  <c r="X259" i="2"/>
  <c r="X351" i="2"/>
  <c r="X412" i="2"/>
  <c r="X493" i="2"/>
  <c r="X556" i="2"/>
  <c r="X615" i="2"/>
  <c r="W19" i="2"/>
  <c r="W157" i="2"/>
  <c r="W332" i="2"/>
  <c r="AJ332" i="2" s="1"/>
  <c r="W398" i="2"/>
  <c r="AJ398" i="2" s="1"/>
  <c r="W475" i="2"/>
  <c r="W613" i="2"/>
  <c r="W674" i="2"/>
  <c r="AA138" i="2"/>
  <c r="AA224" i="2"/>
  <c r="AA385" i="2"/>
  <c r="AA622" i="2"/>
  <c r="Z200" i="2"/>
  <c r="AM200" i="2" s="1"/>
  <c r="Z436" i="2"/>
  <c r="Z563" i="2"/>
  <c r="AM563" i="2" s="1"/>
  <c r="Y10" i="2"/>
  <c r="AL10" i="2" s="1"/>
  <c r="Y76" i="2"/>
  <c r="AL76" i="2" s="1"/>
  <c r="Y153" i="2"/>
  <c r="Y214" i="2"/>
  <c r="Y279" i="2"/>
  <c r="Y370" i="2"/>
  <c r="Y417" i="2"/>
  <c r="Y493" i="2"/>
  <c r="Y574" i="2"/>
  <c r="AL574" i="2" s="1"/>
  <c r="X74" i="2"/>
  <c r="X136" i="2"/>
  <c r="X273" i="2"/>
  <c r="X433" i="2"/>
  <c r="X570" i="2"/>
  <c r="AK570" i="2" s="1"/>
  <c r="X630" i="2"/>
  <c r="X695" i="2"/>
  <c r="AK695" i="2" s="1"/>
  <c r="W38" i="2"/>
  <c r="AJ38" i="2" s="1"/>
  <c r="W113" i="2"/>
  <c r="W256" i="2"/>
  <c r="AJ256" i="2" s="1"/>
  <c r="W414" i="2"/>
  <c r="W495" i="2"/>
  <c r="V36" i="2"/>
  <c r="V198" i="2"/>
  <c r="V258" i="2"/>
  <c r="V318" i="2"/>
  <c r="V434" i="2"/>
  <c r="V532" i="2"/>
  <c r="V592" i="2"/>
  <c r="V636" i="2"/>
  <c r="AI636" i="2" s="1"/>
  <c r="AA65" i="2"/>
  <c r="AA183" i="2"/>
  <c r="AA297" i="2"/>
  <c r="AA481" i="2"/>
  <c r="AA584" i="2"/>
  <c r="AA666" i="2"/>
  <c r="Z375" i="2"/>
  <c r="AM375" i="2" s="1"/>
  <c r="Y11" i="2"/>
  <c r="AL11" i="2" s="1"/>
  <c r="Y177" i="2"/>
  <c r="Y518" i="2"/>
  <c r="Y610" i="2"/>
  <c r="X79" i="2"/>
  <c r="X172" i="2"/>
  <c r="X254" i="2"/>
  <c r="X358" i="2"/>
  <c r="X454" i="2"/>
  <c r="AK454" i="2" s="1"/>
  <c r="X535" i="2"/>
  <c r="W233" i="2"/>
  <c r="W353" i="2"/>
  <c r="W516" i="2"/>
  <c r="W678" i="2"/>
  <c r="V38" i="2"/>
  <c r="AI38" i="2" s="1"/>
  <c r="V96" i="2"/>
  <c r="V156" i="2"/>
  <c r="V216" i="2"/>
  <c r="V274" i="2"/>
  <c r="V336" i="2"/>
  <c r="V455" i="2"/>
  <c r="AI455" i="2" s="1"/>
  <c r="V500" i="2"/>
  <c r="V614" i="2"/>
  <c r="AA184" i="2"/>
  <c r="AA390" i="2"/>
  <c r="AA482" i="2"/>
  <c r="AA670" i="2"/>
  <c r="Z95" i="2"/>
  <c r="Z219" i="2"/>
  <c r="Z525" i="2"/>
  <c r="AM525" i="2" s="1"/>
  <c r="Y12" i="2"/>
  <c r="AL12" i="2" s="1"/>
  <c r="Y97" i="2"/>
  <c r="AL97" i="2" s="1"/>
  <c r="Y178" i="2"/>
  <c r="AL178" i="2" s="1"/>
  <c r="Y272" i="2"/>
  <c r="Y372" i="2"/>
  <c r="Y450" i="2"/>
  <c r="Y530" i="2"/>
  <c r="Y611" i="2"/>
  <c r="X80" i="2"/>
  <c r="X175" i="2"/>
  <c r="AK175" i="2" s="1"/>
  <c r="X255" i="2"/>
  <c r="X359" i="2"/>
  <c r="X455" i="2"/>
  <c r="AK455" i="2" s="1"/>
  <c r="X536" i="2"/>
  <c r="X598" i="2"/>
  <c r="X697" i="2"/>
  <c r="AK697" i="2" s="1"/>
  <c r="W73" i="2"/>
  <c r="AJ73" i="2" s="1"/>
  <c r="W139" i="2"/>
  <c r="AJ139" i="2" s="1"/>
  <c r="W236" i="2"/>
  <c r="W354" i="2"/>
  <c r="W438" i="2"/>
  <c r="AJ438" i="2" s="1"/>
  <c r="W517" i="2"/>
  <c r="W606" i="2"/>
  <c r="AJ606" i="2" s="1"/>
  <c r="W681" i="2"/>
  <c r="V275" i="2"/>
  <c r="V456" i="2"/>
  <c r="V572" i="2"/>
  <c r="V615" i="2"/>
  <c r="V672" i="2"/>
  <c r="AA78" i="2"/>
  <c r="AA185" i="2"/>
  <c r="AA302" i="2"/>
  <c r="AA393" i="2"/>
  <c r="AA483" i="2"/>
  <c r="AA586" i="2"/>
  <c r="AA701" i="2"/>
  <c r="Z101" i="2"/>
  <c r="AM101" i="2" s="1"/>
  <c r="Y13" i="2"/>
  <c r="Y110" i="2"/>
  <c r="AL110" i="2" s="1"/>
  <c r="Y179" i="2"/>
  <c r="Y373" i="2"/>
  <c r="Y451" i="2"/>
  <c r="Y531" i="2"/>
  <c r="Y619" i="2"/>
  <c r="Y715" i="2"/>
  <c r="AL715" i="2" s="1"/>
  <c r="X81" i="2"/>
  <c r="AK81" i="2" s="1"/>
  <c r="X260" i="2"/>
  <c r="X360" i="2"/>
  <c r="X456" i="2"/>
  <c r="X618" i="2"/>
  <c r="AK618" i="2" s="1"/>
  <c r="X698" i="2"/>
  <c r="AK698" i="2" s="1"/>
  <c r="W75" i="2"/>
  <c r="W355" i="2"/>
  <c r="W439" i="2"/>
  <c r="W614" i="2"/>
  <c r="W694" i="2"/>
  <c r="V52" i="2"/>
  <c r="V98" i="2"/>
  <c r="V218" i="2"/>
  <c r="V292" i="2"/>
  <c r="V338" i="2"/>
  <c r="V393" i="2"/>
  <c r="V502" i="2"/>
  <c r="V573" i="2"/>
  <c r="AI573" i="2" s="1"/>
  <c r="V616" i="2"/>
  <c r="V675" i="2"/>
  <c r="AA79" i="2"/>
  <c r="AA590" i="2"/>
  <c r="AA702" i="2"/>
  <c r="Z554" i="2"/>
  <c r="AM554" i="2" s="1"/>
  <c r="Y15" i="2"/>
  <c r="Y190" i="2"/>
  <c r="Y278" i="2"/>
  <c r="Y374" i="2"/>
  <c r="Y452" i="2"/>
  <c r="AL452" i="2" s="1"/>
  <c r="Y532" i="2"/>
  <c r="Y630" i="2"/>
  <c r="X93" i="2"/>
  <c r="X178" i="2"/>
  <c r="X272" i="2"/>
  <c r="X550" i="2"/>
  <c r="X620" i="2"/>
  <c r="X712" i="2"/>
  <c r="W76" i="2"/>
  <c r="W255" i="2"/>
  <c r="W356" i="2"/>
  <c r="W440" i="2"/>
  <c r="W519" i="2"/>
  <c r="W615" i="2"/>
  <c r="W695" i="2"/>
  <c r="V53" i="2"/>
  <c r="AI53" i="2" s="1"/>
  <c r="V100" i="2"/>
  <c r="V174" i="2"/>
  <c r="AI174" i="2" s="1"/>
  <c r="V293" i="2"/>
  <c r="V401" i="2"/>
  <c r="V458" i="2"/>
  <c r="V574" i="2"/>
  <c r="AI574" i="2" s="1"/>
  <c r="V617" i="2"/>
  <c r="V692" i="2"/>
  <c r="U409" i="2"/>
  <c r="AA321" i="2"/>
  <c r="AA418" i="2"/>
  <c r="AA503" i="2"/>
  <c r="AA599" i="2"/>
  <c r="AA705" i="2"/>
  <c r="Z117" i="2"/>
  <c r="AM117" i="2" s="1"/>
  <c r="Z406" i="2"/>
  <c r="AM406" i="2" s="1"/>
  <c r="Y113" i="2"/>
  <c r="Y192" i="2"/>
  <c r="Y291" i="2"/>
  <c r="AL291" i="2" s="1"/>
  <c r="Y472" i="2"/>
  <c r="Y550" i="2"/>
  <c r="X12" i="2"/>
  <c r="AK12" i="2" s="1"/>
  <c r="X96" i="2"/>
  <c r="X180" i="2"/>
  <c r="AK180" i="2" s="1"/>
  <c r="X374" i="2"/>
  <c r="W92" i="2"/>
  <c r="W154" i="2"/>
  <c r="W442" i="2"/>
  <c r="W536" i="2"/>
  <c r="W632" i="2"/>
  <c r="V55" i="2"/>
  <c r="V116" i="2"/>
  <c r="V176" i="2"/>
  <c r="V226" i="2"/>
  <c r="AI226" i="2" s="1"/>
  <c r="V295" i="2"/>
  <c r="V354" i="2"/>
  <c r="AI354" i="2" s="1"/>
  <c r="V403" i="2"/>
  <c r="AI403" i="2" s="1"/>
  <c r="V517" i="2"/>
  <c r="AI517" i="2" s="1"/>
  <c r="V576" i="2"/>
  <c r="AI576" i="2" s="1"/>
  <c r="V620" i="2"/>
  <c r="V694" i="2"/>
  <c r="U29" i="2"/>
  <c r="Z7" i="2"/>
  <c r="AA441" i="2"/>
  <c r="AA634" i="2"/>
  <c r="Z33" i="2"/>
  <c r="Z152" i="2"/>
  <c r="Z338" i="2"/>
  <c r="AM338" i="2" s="1"/>
  <c r="Y155" i="2"/>
  <c r="Y239" i="2"/>
  <c r="AL239" i="2" s="1"/>
  <c r="Y495" i="2"/>
  <c r="AL495" i="2" s="1"/>
  <c r="Y590" i="2"/>
  <c r="Y676" i="2"/>
  <c r="X151" i="2"/>
  <c r="X311" i="2"/>
  <c r="X399" i="2"/>
  <c r="AK399" i="2" s="1"/>
  <c r="X579" i="2"/>
  <c r="AK579" i="2" s="1"/>
  <c r="X672" i="2"/>
  <c r="W16" i="2"/>
  <c r="W117" i="2"/>
  <c r="W202" i="2"/>
  <c r="AJ202" i="2" s="1"/>
  <c r="W296" i="2"/>
  <c r="W559" i="2"/>
  <c r="V13" i="2"/>
  <c r="V74" i="2"/>
  <c r="V195" i="2"/>
  <c r="V252" i="2"/>
  <c r="V436" i="2"/>
  <c r="V597" i="2"/>
  <c r="V642" i="2"/>
  <c r="AI642" i="2" s="1"/>
  <c r="AA40" i="2"/>
  <c r="AA161" i="2"/>
  <c r="AA458" i="2"/>
  <c r="AA635" i="2"/>
  <c r="Z176" i="2"/>
  <c r="Y73" i="2"/>
  <c r="Y170" i="2"/>
  <c r="Y415" i="2"/>
  <c r="Y591" i="2"/>
  <c r="X55" i="2"/>
  <c r="X234" i="2"/>
  <c r="X505" i="2"/>
  <c r="X580" i="2"/>
  <c r="AK580" i="2" s="1"/>
  <c r="X673" i="2"/>
  <c r="W35" i="2"/>
  <c r="AJ35" i="2" s="1"/>
  <c r="W119" i="2"/>
  <c r="W213" i="2"/>
  <c r="W399" i="2"/>
  <c r="AJ399" i="2" s="1"/>
  <c r="Z177" i="2"/>
  <c r="Z658" i="2"/>
  <c r="Y391" i="2"/>
  <c r="AL391" i="2" s="1"/>
  <c r="Y516" i="2"/>
  <c r="Y655" i="2"/>
  <c r="X78" i="2"/>
  <c r="X220" i="2"/>
  <c r="X373" i="2"/>
  <c r="X498" i="2"/>
  <c r="W36" i="2"/>
  <c r="W300" i="2"/>
  <c r="AJ300" i="2" s="1"/>
  <c r="W471" i="2"/>
  <c r="W580" i="2"/>
  <c r="V240" i="2"/>
  <c r="V416" i="2"/>
  <c r="V580" i="2"/>
  <c r="V657" i="2"/>
  <c r="AA419" i="2"/>
  <c r="AA718" i="2"/>
  <c r="Y130" i="2"/>
  <c r="Y392" i="2"/>
  <c r="AL392" i="2" s="1"/>
  <c r="Y517" i="2"/>
  <c r="Y670" i="2"/>
  <c r="AL670" i="2" s="1"/>
  <c r="X95" i="2"/>
  <c r="X221" i="2"/>
  <c r="AK221" i="2" s="1"/>
  <c r="X375" i="2"/>
  <c r="X650" i="2"/>
  <c r="W39" i="2"/>
  <c r="W179" i="2"/>
  <c r="W301" i="2"/>
  <c r="AJ301" i="2" s="1"/>
  <c r="W472" i="2"/>
  <c r="W592" i="2"/>
  <c r="AJ592" i="2" s="1"/>
  <c r="V78" i="2"/>
  <c r="AI78" i="2" s="1"/>
  <c r="V178" i="2"/>
  <c r="V432" i="2"/>
  <c r="V498" i="2"/>
  <c r="V658" i="2"/>
  <c r="AA250" i="2"/>
  <c r="AA420" i="2"/>
  <c r="AA565" i="2"/>
  <c r="AA719" i="2"/>
  <c r="Z442" i="2"/>
  <c r="Y270" i="2"/>
  <c r="Y393" i="2"/>
  <c r="X235" i="2"/>
  <c r="X511" i="2"/>
  <c r="X651" i="2"/>
  <c r="W191" i="2"/>
  <c r="AJ191" i="2" s="1"/>
  <c r="W333" i="2"/>
  <c r="W492" i="2"/>
  <c r="W593" i="2"/>
  <c r="AJ593" i="2" s="1"/>
  <c r="V79" i="2"/>
  <c r="AI79" i="2" s="1"/>
  <c r="V355" i="2"/>
  <c r="AI355" i="2" s="1"/>
  <c r="V435" i="2"/>
  <c r="V499" i="2"/>
  <c r="V594" i="2"/>
  <c r="AA95" i="2"/>
  <c r="AA270" i="2"/>
  <c r="Y290" i="2"/>
  <c r="AL290" i="2" s="1"/>
  <c r="Y394" i="2"/>
  <c r="Y554" i="2"/>
  <c r="Y678" i="2"/>
  <c r="X98" i="2"/>
  <c r="X236" i="2"/>
  <c r="X378" i="2"/>
  <c r="X531" i="2"/>
  <c r="X652" i="2"/>
  <c r="W52" i="2"/>
  <c r="W192" i="2"/>
  <c r="AJ192" i="2" s="1"/>
  <c r="W334" i="2"/>
  <c r="W494" i="2"/>
  <c r="W631" i="2"/>
  <c r="V94" i="2"/>
  <c r="V260" i="2"/>
  <c r="AI260" i="2" s="1"/>
  <c r="V356" i="2"/>
  <c r="V516" i="2"/>
  <c r="V595" i="2"/>
  <c r="AA101" i="2"/>
  <c r="AA423" i="2"/>
  <c r="AA721" i="2"/>
  <c r="Y16" i="2"/>
  <c r="AL16" i="2" s="1"/>
  <c r="Y154" i="2"/>
  <c r="Y292" i="2"/>
  <c r="Y555" i="2"/>
  <c r="Y679" i="2"/>
  <c r="X251" i="2"/>
  <c r="X533" i="2"/>
  <c r="X653" i="2"/>
  <c r="W193" i="2"/>
  <c r="AJ193" i="2" s="1"/>
  <c r="W496" i="2"/>
  <c r="W633" i="2"/>
  <c r="V12" i="2"/>
  <c r="V192" i="2"/>
  <c r="V262" i="2"/>
  <c r="AI262" i="2" s="1"/>
  <c r="V357" i="2"/>
  <c r="AI357" i="2" s="1"/>
  <c r="V438" i="2"/>
  <c r="V518" i="2"/>
  <c r="AA103" i="2"/>
  <c r="AA424" i="2"/>
  <c r="AA579" i="2"/>
  <c r="AA722" i="2"/>
  <c r="Y30" i="2"/>
  <c r="Y293" i="2"/>
  <c r="Y430" i="2"/>
  <c r="Y575" i="2"/>
  <c r="AL575" i="2" s="1"/>
  <c r="Y691" i="2"/>
  <c r="X105" i="2"/>
  <c r="X252" i="2"/>
  <c r="X394" i="2"/>
  <c r="X534" i="2"/>
  <c r="X670" i="2"/>
  <c r="W91" i="2"/>
  <c r="W374" i="2"/>
  <c r="W499" i="2"/>
  <c r="W634" i="2"/>
  <c r="V14" i="2"/>
  <c r="V193" i="2"/>
  <c r="AI193" i="2" s="1"/>
  <c r="V358" i="2"/>
  <c r="AI358" i="2" s="1"/>
  <c r="V598" i="2"/>
  <c r="V693" i="2"/>
  <c r="AA19" i="2"/>
  <c r="Y175" i="2"/>
  <c r="X35" i="2"/>
  <c r="X436" i="2"/>
  <c r="X594" i="2"/>
  <c r="W96" i="2"/>
  <c r="AJ96" i="2" s="1"/>
  <c r="W276" i="2"/>
  <c r="AJ276" i="2" s="1"/>
  <c r="W656" i="2"/>
  <c r="V201" i="2"/>
  <c r="AI201" i="2" s="1"/>
  <c r="V332" i="2"/>
  <c r="AA154" i="2"/>
  <c r="Y53" i="2"/>
  <c r="Y597" i="2"/>
  <c r="X134" i="2"/>
  <c r="X494" i="2"/>
  <c r="AK494" i="2" s="1"/>
  <c r="W136" i="2"/>
  <c r="W554" i="2"/>
  <c r="AJ554" i="2" s="1"/>
  <c r="V15" i="2"/>
  <c r="V238" i="2"/>
  <c r="AI238" i="2" s="1"/>
  <c r="V375" i="2"/>
  <c r="V601" i="2"/>
  <c r="AI601" i="2" s="1"/>
  <c r="V716" i="2"/>
  <c r="AI716" i="2" s="1"/>
  <c r="AA603" i="2"/>
  <c r="Y453" i="2"/>
  <c r="X495" i="2"/>
  <c r="V494" i="2"/>
  <c r="Y75" i="2"/>
  <c r="X713" i="2"/>
  <c r="V33" i="2"/>
  <c r="AA360" i="2"/>
  <c r="W558" i="2"/>
  <c r="AA322" i="2"/>
  <c r="AA504" i="2"/>
  <c r="AA723" i="2"/>
  <c r="Z337" i="2"/>
  <c r="AM337" i="2" s="1"/>
  <c r="Y375" i="2"/>
  <c r="Y578" i="2"/>
  <c r="X36" i="2"/>
  <c r="X253" i="2"/>
  <c r="X453" i="2"/>
  <c r="V117" i="2"/>
  <c r="V215" i="2"/>
  <c r="V333" i="2"/>
  <c r="V567" i="2"/>
  <c r="AI567" i="2" s="1"/>
  <c r="V698" i="2"/>
  <c r="V273" i="2"/>
  <c r="Y77" i="2"/>
  <c r="X332" i="2"/>
  <c r="V35" i="2"/>
  <c r="AI35" i="2" s="1"/>
  <c r="AA44" i="2"/>
  <c r="AA323" i="2"/>
  <c r="Z347" i="2"/>
  <c r="Y212" i="2"/>
  <c r="Y579" i="2"/>
  <c r="X274" i="2"/>
  <c r="X458" i="2"/>
  <c r="W112" i="2"/>
  <c r="W278" i="2"/>
  <c r="W515" i="2"/>
  <c r="AJ515" i="2" s="1"/>
  <c r="W675" i="2"/>
  <c r="V118" i="2"/>
  <c r="V220" i="2"/>
  <c r="V334" i="2"/>
  <c r="V462" i="2"/>
  <c r="AI462" i="2" s="1"/>
  <c r="Y54" i="2"/>
  <c r="W557" i="2"/>
  <c r="AA623" i="2"/>
  <c r="U30" i="2"/>
  <c r="Z352" i="2"/>
  <c r="Y213" i="2"/>
  <c r="AL213" i="2" s="1"/>
  <c r="Y378" i="2"/>
  <c r="AL378" i="2" s="1"/>
  <c r="Y592" i="2"/>
  <c r="X56" i="2"/>
  <c r="X293" i="2"/>
  <c r="X476" i="2"/>
  <c r="W114" i="2"/>
  <c r="W279" i="2"/>
  <c r="W533" i="2"/>
  <c r="V119" i="2"/>
  <c r="AI119" i="2" s="1"/>
  <c r="V473" i="2"/>
  <c r="V578" i="2"/>
  <c r="AA162" i="2"/>
  <c r="AA164" i="2"/>
  <c r="Z473" i="2"/>
  <c r="Y474" i="2"/>
  <c r="V294" i="2"/>
  <c r="AI294" i="2" s="1"/>
  <c r="AA338" i="2"/>
  <c r="AA510" i="2"/>
  <c r="Z353" i="2"/>
  <c r="Y215" i="2"/>
  <c r="Y390" i="2"/>
  <c r="Y594" i="2"/>
  <c r="X75" i="2"/>
  <c r="AK75" i="2" s="1"/>
  <c r="X294" i="2"/>
  <c r="AK294" i="2" s="1"/>
  <c r="X477" i="2"/>
  <c r="AK477" i="2" s="1"/>
  <c r="X674" i="2"/>
  <c r="W133" i="2"/>
  <c r="W299" i="2"/>
  <c r="W541" i="2"/>
  <c r="AJ541" i="2" s="1"/>
  <c r="V120" i="2"/>
  <c r="AI120" i="2" s="1"/>
  <c r="V360" i="2"/>
  <c r="AI360" i="2" s="1"/>
  <c r="Y244" i="2"/>
  <c r="AL244" i="2" s="1"/>
  <c r="V496" i="2"/>
  <c r="AA339" i="2"/>
  <c r="AA537" i="2"/>
  <c r="Z354" i="2"/>
  <c r="Y51" i="2"/>
  <c r="Y595" i="2"/>
  <c r="AL595" i="2" s="1"/>
  <c r="X76" i="2"/>
  <c r="AK76" i="2" s="1"/>
  <c r="X295" i="2"/>
  <c r="AK295" i="2" s="1"/>
  <c r="X478" i="2"/>
  <c r="X675" i="2"/>
  <c r="W134" i="2"/>
  <c r="W375" i="2"/>
  <c r="W542" i="2"/>
  <c r="AJ542" i="2" s="1"/>
  <c r="V121" i="2"/>
  <c r="V236" i="2"/>
  <c r="V476" i="2"/>
  <c r="AA124" i="2"/>
  <c r="AA340" i="2"/>
  <c r="AA539" i="2"/>
  <c r="Z92" i="2"/>
  <c r="Z355" i="2"/>
  <c r="Y52" i="2"/>
  <c r="Y217" i="2"/>
  <c r="Y432" i="2"/>
  <c r="X296" i="2"/>
  <c r="X479" i="2"/>
  <c r="W376" i="2"/>
  <c r="W553" i="2"/>
  <c r="AJ553" i="2" s="1"/>
  <c r="W699" i="2"/>
  <c r="V367" i="2"/>
  <c r="V478" i="2"/>
  <c r="AI478" i="2" s="1"/>
  <c r="V715" i="2"/>
  <c r="AI715" i="2" s="1"/>
  <c r="Y444" i="2"/>
  <c r="AA350" i="2"/>
  <c r="Z432" i="2"/>
  <c r="X135" i="2"/>
  <c r="X298" i="2"/>
  <c r="X694" i="2"/>
  <c r="W137" i="2"/>
  <c r="W555" i="2"/>
  <c r="V16" i="2"/>
  <c r="V376" i="2"/>
  <c r="V717" i="2"/>
  <c r="AI717" i="2" s="1"/>
  <c r="AA604" i="2"/>
  <c r="Z472" i="2"/>
  <c r="AM472" i="2" s="1"/>
  <c r="Y473" i="2"/>
  <c r="Y650" i="2"/>
  <c r="X299" i="2"/>
  <c r="X551" i="2"/>
  <c r="W153" i="2"/>
  <c r="AJ153" i="2" s="1"/>
  <c r="W379" i="2"/>
  <c r="AJ379" i="2" s="1"/>
  <c r="V718" i="2"/>
  <c r="U8" i="2"/>
  <c r="Y652" i="2"/>
  <c r="V134" i="2"/>
  <c r="V378" i="2"/>
  <c r="U620" i="2"/>
  <c r="AH620" i="2" s="1"/>
  <c r="U568" i="2"/>
  <c r="U451" i="2"/>
  <c r="AH451" i="2" s="1"/>
  <c r="U400" i="2"/>
  <c r="U358" i="2"/>
  <c r="AH358" i="2" s="1"/>
  <c r="U201" i="2"/>
  <c r="AH201" i="2" s="1"/>
  <c r="V533" i="2"/>
  <c r="V296" i="2"/>
  <c r="AI296" i="2" s="1"/>
  <c r="X576" i="2"/>
  <c r="X156" i="2"/>
  <c r="Y350" i="2"/>
  <c r="AA190" i="2"/>
  <c r="N721" i="2"/>
  <c r="U721" i="2" s="1"/>
  <c r="AH721" i="2" s="1"/>
  <c r="P721" i="2"/>
  <c r="W721" i="2" s="1"/>
  <c r="T721" i="2"/>
  <c r="O721" i="2"/>
  <c r="V721" i="2" s="1"/>
  <c r="AI721" i="2" s="1"/>
  <c r="R721" i="2"/>
  <c r="Y721" i="2" s="1"/>
  <c r="AL721" i="2" s="1"/>
  <c r="T701" i="2"/>
  <c r="C701" i="2"/>
  <c r="R701" i="2"/>
  <c r="Y701" i="2" s="1"/>
  <c r="Q701" i="2"/>
  <c r="X701" i="2" s="1"/>
  <c r="T681" i="2"/>
  <c r="AA681" i="2" s="1"/>
  <c r="C681" i="2"/>
  <c r="O681" i="2"/>
  <c r="V681" i="2" s="1"/>
  <c r="AI681" i="2" s="1"/>
  <c r="R681" i="2"/>
  <c r="Y681" i="2" s="1"/>
  <c r="P681" i="2"/>
  <c r="N681" i="2"/>
  <c r="U681" i="2" s="1"/>
  <c r="N661" i="2"/>
  <c r="U661" i="2" s="1"/>
  <c r="T661" i="2"/>
  <c r="AA661" i="2" s="1"/>
  <c r="C661" i="2"/>
  <c r="Q661" i="2"/>
  <c r="X661" i="2" s="1"/>
  <c r="O661" i="2"/>
  <c r="V661" i="2" s="1"/>
  <c r="AI661" i="2" s="1"/>
  <c r="P661" i="2"/>
  <c r="W661" i="2" s="1"/>
  <c r="N641" i="2"/>
  <c r="U641" i="2" s="1"/>
  <c r="T641" i="2"/>
  <c r="AA641" i="2" s="1"/>
  <c r="C641" i="2"/>
  <c r="E641" i="2" s="1"/>
  <c r="P641" i="2"/>
  <c r="W641" i="2" s="1"/>
  <c r="AJ641" i="2" s="1"/>
  <c r="R641" i="2"/>
  <c r="Y641" i="2" s="1"/>
  <c r="Q641" i="2"/>
  <c r="X641" i="2" s="1"/>
  <c r="N621" i="2"/>
  <c r="U621" i="2" s="1"/>
  <c r="C621" i="2"/>
  <c r="T621" i="2"/>
  <c r="AA621" i="2" s="1"/>
  <c r="P621" i="2"/>
  <c r="W621" i="2" s="1"/>
  <c r="AJ621" i="2" s="1"/>
  <c r="Q621" i="2"/>
  <c r="X621" i="2" s="1"/>
  <c r="O621" i="2"/>
  <c r="V621" i="2" s="1"/>
  <c r="AI621" i="2" s="1"/>
  <c r="C601" i="2"/>
  <c r="O601" i="2"/>
  <c r="N601" i="2"/>
  <c r="U601" i="2" s="1"/>
  <c r="R601" i="2"/>
  <c r="Y601" i="2" s="1"/>
  <c r="T601" i="2"/>
  <c r="AA601" i="2" s="1"/>
  <c r="Q601" i="2"/>
  <c r="X601" i="2" s="1"/>
  <c r="C581" i="2"/>
  <c r="Q581" i="2"/>
  <c r="O581" i="2"/>
  <c r="V581" i="2" s="1"/>
  <c r="P581" i="2"/>
  <c r="W581" i="2" s="1"/>
  <c r="AJ581" i="2" s="1"/>
  <c r="C561" i="2"/>
  <c r="E561" i="2" s="1"/>
  <c r="N561" i="2"/>
  <c r="U561" i="2" s="1"/>
  <c r="AH561" i="2" s="1"/>
  <c r="T561" i="2"/>
  <c r="AA561" i="2" s="1"/>
  <c r="R561" i="2"/>
  <c r="Y561" i="2" s="1"/>
  <c r="Q561" i="2"/>
  <c r="X561" i="2" s="1"/>
  <c r="O561" i="2"/>
  <c r="V561" i="2" s="1"/>
  <c r="AI561" i="2" s="1"/>
  <c r="C541" i="2"/>
  <c r="D541" i="2" s="1"/>
  <c r="N541" i="2"/>
  <c r="U541" i="2" s="1"/>
  <c r="AH541" i="2" s="1"/>
  <c r="R541" i="2"/>
  <c r="Y541" i="2" s="1"/>
  <c r="AL541" i="2" s="1"/>
  <c r="P541" i="2"/>
  <c r="C521" i="2"/>
  <c r="O521" i="2"/>
  <c r="V521" i="2" s="1"/>
  <c r="T521" i="2"/>
  <c r="AA521" i="2" s="1"/>
  <c r="Q521" i="2"/>
  <c r="X521" i="2" s="1"/>
  <c r="C501" i="2"/>
  <c r="D501" i="2" s="1"/>
  <c r="Q501" i="2"/>
  <c r="X501" i="2" s="1"/>
  <c r="N501" i="2"/>
  <c r="U501" i="2" s="1"/>
  <c r="O501" i="2"/>
  <c r="V501" i="2" s="1"/>
  <c r="P501" i="2"/>
  <c r="W501" i="2" s="1"/>
  <c r="C481" i="2"/>
  <c r="E481" i="2" s="1"/>
  <c r="R481" i="2"/>
  <c r="Y481" i="2" s="1"/>
  <c r="AL481" i="2" s="1"/>
  <c r="P481" i="2"/>
  <c r="W481" i="2" s="1"/>
  <c r="AJ481" i="2" s="1"/>
  <c r="O481" i="2"/>
  <c r="V481" i="2" s="1"/>
  <c r="T481" i="2"/>
  <c r="T461" i="2"/>
  <c r="N461" i="2"/>
  <c r="U461" i="2" s="1"/>
  <c r="C461" i="2"/>
  <c r="R461" i="2"/>
  <c r="Y461" i="2" s="1"/>
  <c r="AL461" i="2" s="1"/>
  <c r="O461" i="2"/>
  <c r="V461" i="2" s="1"/>
  <c r="AI461" i="2" s="1"/>
  <c r="P461" i="2"/>
  <c r="W461" i="2" s="1"/>
  <c r="Q461" i="2"/>
  <c r="X461" i="2" s="1"/>
  <c r="T441" i="2"/>
  <c r="N441" i="2"/>
  <c r="U441" i="2" s="1"/>
  <c r="C441" i="2"/>
  <c r="D441" i="2" s="1"/>
  <c r="O441" i="2"/>
  <c r="V441" i="2" s="1"/>
  <c r="AI441" i="2" s="1"/>
  <c r="N421" i="2"/>
  <c r="U421" i="2" s="1"/>
  <c r="C421" i="2"/>
  <c r="P421" i="2"/>
  <c r="W421" i="2" s="1"/>
  <c r="Q421" i="2"/>
  <c r="X421" i="2" s="1"/>
  <c r="O421" i="2"/>
  <c r="V421" i="2" s="1"/>
  <c r="AI421" i="2" s="1"/>
  <c r="R421" i="2"/>
  <c r="Y421" i="2" s="1"/>
  <c r="AL421" i="2" s="1"/>
  <c r="C401" i="2"/>
  <c r="D401" i="2" s="1"/>
  <c r="T401" i="2"/>
  <c r="AA401" i="2" s="1"/>
  <c r="R401" i="2"/>
  <c r="Y401" i="2" s="1"/>
  <c r="Q401" i="2"/>
  <c r="N381" i="2"/>
  <c r="U381" i="2" s="1"/>
  <c r="C381" i="2"/>
  <c r="P381" i="2"/>
  <c r="W381" i="2" s="1"/>
  <c r="AJ381" i="2" s="1"/>
  <c r="O381" i="2"/>
  <c r="V381" i="2" s="1"/>
  <c r="AI381" i="2" s="1"/>
  <c r="R381" i="2"/>
  <c r="Y381" i="2" s="1"/>
  <c r="AL381" i="2" s="1"/>
  <c r="C361" i="2"/>
  <c r="O361" i="2"/>
  <c r="V361" i="2" s="1"/>
  <c r="AI361" i="2" s="1"/>
  <c r="Q361" i="2"/>
  <c r="X361" i="2" s="1"/>
  <c r="T361" i="2"/>
  <c r="C341" i="2"/>
  <c r="N341" i="2"/>
  <c r="U341" i="2" s="1"/>
  <c r="R341" i="2"/>
  <c r="Y341" i="2" s="1"/>
  <c r="AL341" i="2" s="1"/>
  <c r="Q341" i="2"/>
  <c r="X341" i="2" s="1"/>
  <c r="T341" i="2"/>
  <c r="AA341" i="2" s="1"/>
  <c r="P341" i="2"/>
  <c r="W341" i="2" s="1"/>
  <c r="AJ341" i="2" s="1"/>
  <c r="O341" i="2"/>
  <c r="V341" i="2" s="1"/>
  <c r="C321" i="2"/>
  <c r="P321" i="2"/>
  <c r="W321" i="2" s="1"/>
  <c r="R321" i="2"/>
  <c r="Y321" i="2" s="1"/>
  <c r="AL321" i="2" s="1"/>
  <c r="T321" i="2"/>
  <c r="O321" i="2"/>
  <c r="C301" i="2"/>
  <c r="D301" i="2" s="1"/>
  <c r="T301" i="2"/>
  <c r="AA301" i="2" s="1"/>
  <c r="N301" i="2"/>
  <c r="U301" i="2" s="1"/>
  <c r="R301" i="2"/>
  <c r="Y301" i="2" s="1"/>
  <c r="Q301" i="2"/>
  <c r="X301" i="2" s="1"/>
  <c r="C281" i="2"/>
  <c r="O281" i="2"/>
  <c r="V281" i="2" s="1"/>
  <c r="R281" i="2"/>
  <c r="Y281" i="2" s="1"/>
  <c r="P281" i="2"/>
  <c r="W281" i="2" s="1"/>
  <c r="AJ281" i="2" s="1"/>
  <c r="N281" i="2"/>
  <c r="U281" i="2" s="1"/>
  <c r="T281" i="2"/>
  <c r="T261" i="2"/>
  <c r="AA261" i="2" s="1"/>
  <c r="N261" i="2"/>
  <c r="U261" i="2" s="1"/>
  <c r="C261" i="2"/>
  <c r="E261" i="2" s="1"/>
  <c r="Q261" i="2"/>
  <c r="X261" i="2" s="1"/>
  <c r="O261" i="2"/>
  <c r="T241" i="2"/>
  <c r="AA241" i="2" s="1"/>
  <c r="N241" i="2"/>
  <c r="U241" i="2" s="1"/>
  <c r="C241" i="2"/>
  <c r="D241" i="2" s="1"/>
  <c r="O241" i="2"/>
  <c r="V241" i="2" s="1"/>
  <c r="P241" i="2"/>
  <c r="W241" i="2" s="1"/>
  <c r="AJ241" i="2" s="1"/>
  <c r="R241" i="2"/>
  <c r="Y241" i="2" s="1"/>
  <c r="AL241" i="2" s="1"/>
  <c r="T221" i="2"/>
  <c r="C221" i="2"/>
  <c r="P221" i="2"/>
  <c r="W221" i="2" s="1"/>
  <c r="N221" i="2"/>
  <c r="U221" i="2" s="1"/>
  <c r="Q221" i="2"/>
  <c r="O221" i="2"/>
  <c r="V221" i="2" s="1"/>
  <c r="T201" i="2"/>
  <c r="AA201" i="2" s="1"/>
  <c r="C201" i="2"/>
  <c r="D201" i="2" s="1"/>
  <c r="O201" i="2"/>
  <c r="R201" i="2"/>
  <c r="Y201" i="2" s="1"/>
  <c r="Q201" i="2"/>
  <c r="X201" i="2" s="1"/>
  <c r="P201" i="2"/>
  <c r="W201" i="2" s="1"/>
  <c r="AJ201" i="2" s="1"/>
  <c r="C181" i="2"/>
  <c r="N181" i="2"/>
  <c r="U181" i="2" s="1"/>
  <c r="AH181" i="2" s="1"/>
  <c r="T181" i="2"/>
  <c r="Q181" i="2"/>
  <c r="O181" i="2"/>
  <c r="V181" i="2" s="1"/>
  <c r="AI181" i="2" s="1"/>
  <c r="C161" i="2"/>
  <c r="E161" i="2" s="1"/>
  <c r="T161" i="2"/>
  <c r="Q161" i="2"/>
  <c r="X161" i="2" s="1"/>
  <c r="R161" i="2"/>
  <c r="Y161" i="2" s="1"/>
  <c r="P161" i="2"/>
  <c r="W161" i="2" s="1"/>
  <c r="C141" i="2"/>
  <c r="D141" i="2" s="1"/>
  <c r="N141" i="2"/>
  <c r="U141" i="2" s="1"/>
  <c r="R141" i="2"/>
  <c r="Y141" i="2" s="1"/>
  <c r="P141" i="2"/>
  <c r="O141" i="2"/>
  <c r="V141" i="2" s="1"/>
  <c r="T141" i="2"/>
  <c r="AA141" i="2" s="1"/>
  <c r="C121" i="2"/>
  <c r="T121" i="2"/>
  <c r="AA121" i="2" s="1"/>
  <c r="O121" i="2"/>
  <c r="N121" i="2"/>
  <c r="U121" i="2" s="1"/>
  <c r="Q121" i="2"/>
  <c r="X121" i="2" s="1"/>
  <c r="R121" i="2"/>
  <c r="Y121" i="2" s="1"/>
  <c r="P121" i="2"/>
  <c r="W121" i="2" s="1"/>
  <c r="AJ121" i="2" s="1"/>
  <c r="C101" i="2"/>
  <c r="Q101" i="2"/>
  <c r="X101" i="2" s="1"/>
  <c r="O101" i="2"/>
  <c r="V101" i="2" s="1"/>
  <c r="N81" i="2"/>
  <c r="U81" i="2" s="1"/>
  <c r="C81" i="2"/>
  <c r="T81" i="2"/>
  <c r="AA81" i="2" s="1"/>
  <c r="R81" i="2"/>
  <c r="Y81" i="2" s="1"/>
  <c r="AL81" i="2" s="1"/>
  <c r="P81" i="2"/>
  <c r="W81" i="2" s="1"/>
  <c r="O81" i="2"/>
  <c r="V81" i="2" s="1"/>
  <c r="N61" i="2"/>
  <c r="U61" i="2" s="1"/>
  <c r="C61" i="2"/>
  <c r="T61" i="2"/>
  <c r="AA61" i="2" s="1"/>
  <c r="R61" i="2"/>
  <c r="Y61" i="2" s="1"/>
  <c r="P61" i="2"/>
  <c r="W61" i="2" s="1"/>
  <c r="Q61" i="2"/>
  <c r="X61" i="2" s="1"/>
  <c r="T41" i="2"/>
  <c r="AA41" i="2" s="1"/>
  <c r="C41" i="2"/>
  <c r="O41" i="2"/>
  <c r="V41" i="2" s="1"/>
  <c r="R41" i="2"/>
  <c r="Y41" i="2" s="1"/>
  <c r="N41" i="2"/>
  <c r="U41" i="2" s="1"/>
  <c r="T21" i="2"/>
  <c r="AA21" i="2" s="1"/>
  <c r="C21" i="2"/>
  <c r="N21" i="2"/>
  <c r="U21" i="2" s="1"/>
  <c r="P21" i="2"/>
  <c r="W21" i="2" s="1"/>
  <c r="Q21" i="2"/>
  <c r="X21" i="2" s="1"/>
  <c r="O21" i="2"/>
  <c r="V21" i="2" s="1"/>
  <c r="AI21" i="2" s="1"/>
  <c r="R21" i="2"/>
  <c r="Y21" i="2" s="1"/>
  <c r="AL21" i="2" s="1"/>
  <c r="C622" i="2"/>
  <c r="D622" i="2" s="1"/>
  <c r="C582" i="2"/>
  <c r="E484" i="2"/>
  <c r="D484" i="2"/>
  <c r="C442" i="2"/>
  <c r="D442" i="2" s="1"/>
  <c r="V710" i="2"/>
  <c r="V535" i="2"/>
  <c r="AI535" i="2" s="1"/>
  <c r="V372" i="2"/>
  <c r="AI372" i="2" s="1"/>
  <c r="V330" i="2"/>
  <c r="V164" i="2"/>
  <c r="AI164" i="2" s="1"/>
  <c r="W719" i="2"/>
  <c r="AJ719" i="2" s="1"/>
  <c r="W669" i="2"/>
  <c r="P603" i="2"/>
  <c r="W603" i="2" s="1"/>
  <c r="W412" i="2"/>
  <c r="W360" i="2"/>
  <c r="P217" i="2"/>
  <c r="P177" i="2"/>
  <c r="W177" i="2" s="1"/>
  <c r="X413" i="2"/>
  <c r="Y549" i="2"/>
  <c r="R442" i="2"/>
  <c r="Y442" i="2" s="1"/>
  <c r="Y407" i="2"/>
  <c r="Y359" i="2"/>
  <c r="R261" i="2"/>
  <c r="Y261" i="2" s="1"/>
  <c r="Y35" i="2"/>
  <c r="S701" i="2"/>
  <c r="Z701" i="2" s="1"/>
  <c r="AM701" i="2" s="1"/>
  <c r="Z414" i="2"/>
  <c r="S282" i="2"/>
  <c r="Z282" i="2" s="1"/>
  <c r="AA613" i="2"/>
  <c r="AA471" i="2"/>
  <c r="T423" i="2"/>
  <c r="T381" i="2"/>
  <c r="AA381" i="2" s="1"/>
  <c r="AA168" i="2"/>
  <c r="T101" i="2"/>
  <c r="U54" i="2"/>
  <c r="U614" i="2"/>
  <c r="U567" i="2"/>
  <c r="AH567" i="2" s="1"/>
  <c r="U450" i="2"/>
  <c r="U398" i="2"/>
  <c r="AH398" i="2" s="1"/>
  <c r="U199" i="2"/>
  <c r="AH199" i="2" s="1"/>
  <c r="U73" i="2"/>
  <c r="V200" i="2"/>
  <c r="W232" i="2"/>
  <c r="X574" i="2"/>
  <c r="AK574" i="2" s="1"/>
  <c r="Y332" i="2"/>
  <c r="Z575" i="2"/>
  <c r="AM575" i="2" s="1"/>
  <c r="AA181" i="2"/>
  <c r="N720" i="2"/>
  <c r="U720" i="2" s="1"/>
  <c r="AH720" i="2" s="1"/>
  <c r="O720" i="2"/>
  <c r="R720" i="2"/>
  <c r="Y720" i="2" s="1"/>
  <c r="T720" i="2"/>
  <c r="AA720" i="2" s="1"/>
  <c r="P700" i="2"/>
  <c r="W700" i="2" s="1"/>
  <c r="C700" i="2"/>
  <c r="Q700" i="2"/>
  <c r="X700" i="2" s="1"/>
  <c r="T680" i="2"/>
  <c r="AA680" i="2" s="1"/>
  <c r="R680" i="2"/>
  <c r="Y680" i="2" s="1"/>
  <c r="C680" i="2"/>
  <c r="P680" i="2"/>
  <c r="O680" i="2"/>
  <c r="V680" i="2" s="1"/>
  <c r="N680" i="2"/>
  <c r="U680" i="2" s="1"/>
  <c r="N660" i="2"/>
  <c r="U660" i="2" s="1"/>
  <c r="T660" i="2"/>
  <c r="AA660" i="2" s="1"/>
  <c r="Q660" i="2"/>
  <c r="X660" i="2" s="1"/>
  <c r="O660" i="2"/>
  <c r="V660" i="2" s="1"/>
  <c r="AI660" i="2" s="1"/>
  <c r="C660" i="2"/>
  <c r="P660" i="2"/>
  <c r="W660" i="2" s="1"/>
  <c r="N640" i="2"/>
  <c r="U640" i="2" s="1"/>
  <c r="T640" i="2"/>
  <c r="AA640" i="2" s="1"/>
  <c r="C640" i="2"/>
  <c r="E640" i="2" s="1"/>
  <c r="R640" i="2"/>
  <c r="Y640" i="2" s="1"/>
  <c r="Q640" i="2"/>
  <c r="X640" i="2" s="1"/>
  <c r="T620" i="2"/>
  <c r="AA620" i="2" s="1"/>
  <c r="P620" i="2"/>
  <c r="W620" i="2" s="1"/>
  <c r="O620" i="2"/>
  <c r="T600" i="2"/>
  <c r="C600" i="2"/>
  <c r="N600" i="2"/>
  <c r="U600" i="2" s="1"/>
  <c r="R600" i="2"/>
  <c r="Y600" i="2" s="1"/>
  <c r="Q600" i="2"/>
  <c r="X600" i="2" s="1"/>
  <c r="Q580" i="2"/>
  <c r="O580" i="2"/>
  <c r="C580" i="2"/>
  <c r="P580" i="2"/>
  <c r="N560" i="2"/>
  <c r="U560" i="2" s="1"/>
  <c r="T560" i="2"/>
  <c r="AA560" i="2" s="1"/>
  <c r="Q560" i="2"/>
  <c r="X560" i="2" s="1"/>
  <c r="C560" i="2"/>
  <c r="E560" i="2" s="1"/>
  <c r="F559" i="2" s="1"/>
  <c r="R560" i="2"/>
  <c r="Y560" i="2" s="1"/>
  <c r="AL560" i="2" s="1"/>
  <c r="O560" i="2"/>
  <c r="V560" i="2" s="1"/>
  <c r="R540" i="2"/>
  <c r="Y540" i="2" s="1"/>
  <c r="AL540" i="2" s="1"/>
  <c r="P540" i="2"/>
  <c r="W540" i="2" s="1"/>
  <c r="AJ540" i="2" s="1"/>
  <c r="T520" i="2"/>
  <c r="AA520" i="2" s="1"/>
  <c r="C520" i="2"/>
  <c r="Q520" i="2"/>
  <c r="O520" i="2"/>
  <c r="Q500" i="2"/>
  <c r="X500" i="2" s="1"/>
  <c r="N500" i="2"/>
  <c r="U500" i="2" s="1"/>
  <c r="O500" i="2"/>
  <c r="C500" i="2"/>
  <c r="E500" i="2" s="1"/>
  <c r="F499" i="2" s="1"/>
  <c r="P500" i="2"/>
  <c r="W500" i="2" s="1"/>
  <c r="R500" i="2"/>
  <c r="Y500" i="2" s="1"/>
  <c r="R480" i="2"/>
  <c r="Y480" i="2" s="1"/>
  <c r="AL480" i="2" s="1"/>
  <c r="P480" i="2"/>
  <c r="W480" i="2" s="1"/>
  <c r="O480" i="2"/>
  <c r="V480" i="2" s="1"/>
  <c r="AI480" i="2" s="1"/>
  <c r="T480" i="2"/>
  <c r="AA480" i="2" s="1"/>
  <c r="N460" i="2"/>
  <c r="U460" i="2" s="1"/>
  <c r="T460" i="2"/>
  <c r="AA460" i="2" s="1"/>
  <c r="P460" i="2"/>
  <c r="W460" i="2" s="1"/>
  <c r="R460" i="2"/>
  <c r="Y460" i="2" s="1"/>
  <c r="AL460" i="2" s="1"/>
  <c r="Q460" i="2"/>
  <c r="X460" i="2" s="1"/>
  <c r="C460" i="2"/>
  <c r="E460" i="2" s="1"/>
  <c r="F459" i="2" s="1"/>
  <c r="O460" i="2"/>
  <c r="V460" i="2" s="1"/>
  <c r="T440" i="2"/>
  <c r="AA440" i="2" s="1"/>
  <c r="N440" i="2"/>
  <c r="U440" i="2" s="1"/>
  <c r="C440" i="2"/>
  <c r="T420" i="2"/>
  <c r="P420" i="2"/>
  <c r="W420" i="2" s="1"/>
  <c r="Q420" i="2"/>
  <c r="X420" i="2" s="1"/>
  <c r="O420" i="2"/>
  <c r="V420" i="2" s="1"/>
  <c r="C420" i="2"/>
  <c r="E420" i="2" s="1"/>
  <c r="N420" i="2"/>
  <c r="U420" i="2" s="1"/>
  <c r="R420" i="2"/>
  <c r="Y420" i="2" s="1"/>
  <c r="T400" i="2"/>
  <c r="AA400" i="2" s="1"/>
  <c r="R400" i="2"/>
  <c r="Y400" i="2" s="1"/>
  <c r="AL400" i="2" s="1"/>
  <c r="C400" i="2"/>
  <c r="P400" i="2"/>
  <c r="W400" i="2" s="1"/>
  <c r="Q400" i="2"/>
  <c r="X400" i="2" s="1"/>
  <c r="AK400" i="2" s="1"/>
  <c r="P380" i="2"/>
  <c r="W380" i="2" s="1"/>
  <c r="O380" i="2"/>
  <c r="V380" i="2" s="1"/>
  <c r="AI380" i="2" s="1"/>
  <c r="N380" i="2"/>
  <c r="U380" i="2" s="1"/>
  <c r="R380" i="2"/>
  <c r="Y380" i="2" s="1"/>
  <c r="AL380" i="2" s="1"/>
  <c r="N360" i="2"/>
  <c r="U360" i="2" s="1"/>
  <c r="AH360" i="2" s="1"/>
  <c r="C360" i="2"/>
  <c r="Q360" i="2"/>
  <c r="T360" i="2"/>
  <c r="N340" i="2"/>
  <c r="U340" i="2" s="1"/>
  <c r="R340" i="2"/>
  <c r="Y340" i="2" s="1"/>
  <c r="AL340" i="2" s="1"/>
  <c r="Q340" i="2"/>
  <c r="X340" i="2" s="1"/>
  <c r="T340" i="2"/>
  <c r="P340" i="2"/>
  <c r="W340" i="2" s="1"/>
  <c r="O340" i="2"/>
  <c r="V340" i="2" s="1"/>
  <c r="C340" i="2"/>
  <c r="N320" i="2"/>
  <c r="U320" i="2" s="1"/>
  <c r="T320" i="2"/>
  <c r="AA320" i="2" s="1"/>
  <c r="C320" i="2"/>
  <c r="R320" i="2"/>
  <c r="Y320" i="2" s="1"/>
  <c r="O320" i="2"/>
  <c r="V320" i="2" s="1"/>
  <c r="AI320" i="2" s="1"/>
  <c r="P320" i="2"/>
  <c r="W320" i="2" s="1"/>
  <c r="Q300" i="2"/>
  <c r="X300" i="2" s="1"/>
  <c r="R300" i="2"/>
  <c r="Y300" i="2" s="1"/>
  <c r="N300" i="2"/>
  <c r="U300" i="2" s="1"/>
  <c r="AH300" i="2" s="1"/>
  <c r="C300" i="2"/>
  <c r="E300" i="2" s="1"/>
  <c r="F299" i="2" s="1"/>
  <c r="R280" i="2"/>
  <c r="Y280" i="2" s="1"/>
  <c r="C280" i="2"/>
  <c r="P280" i="2"/>
  <c r="W280" i="2" s="1"/>
  <c r="N280" i="2"/>
  <c r="U280" i="2" s="1"/>
  <c r="O280" i="2"/>
  <c r="V280" i="2" s="1"/>
  <c r="AI280" i="2" s="1"/>
  <c r="T280" i="2"/>
  <c r="AA280" i="2" s="1"/>
  <c r="Q260" i="2"/>
  <c r="O260" i="2"/>
  <c r="C260" i="2"/>
  <c r="N260" i="2"/>
  <c r="U260" i="2" s="1"/>
  <c r="T240" i="2"/>
  <c r="AA240" i="2" s="1"/>
  <c r="N240" i="2"/>
  <c r="U240" i="2" s="1"/>
  <c r="AH240" i="2" s="1"/>
  <c r="Q240" i="2"/>
  <c r="X240" i="2" s="1"/>
  <c r="R240" i="2"/>
  <c r="Y240" i="2" s="1"/>
  <c r="P240" i="2"/>
  <c r="W240" i="2" s="1"/>
  <c r="AJ240" i="2" s="1"/>
  <c r="T220" i="2"/>
  <c r="AA220" i="2" s="1"/>
  <c r="N220" i="2"/>
  <c r="U220" i="2" s="1"/>
  <c r="P220" i="2"/>
  <c r="W220" i="2" s="1"/>
  <c r="AJ220" i="2" s="1"/>
  <c r="O220" i="2"/>
  <c r="C220" i="2"/>
  <c r="E220" i="2" s="1"/>
  <c r="N200" i="2"/>
  <c r="U200" i="2" s="1"/>
  <c r="C200" i="2"/>
  <c r="R200" i="2"/>
  <c r="Y200" i="2" s="1"/>
  <c r="AL200" i="2" s="1"/>
  <c r="P200" i="2"/>
  <c r="W200" i="2" s="1"/>
  <c r="Q200" i="2"/>
  <c r="X200" i="2" s="1"/>
  <c r="T200" i="2"/>
  <c r="AA200" i="2" s="1"/>
  <c r="T180" i="2"/>
  <c r="AA180" i="2" s="1"/>
  <c r="Q180" i="2"/>
  <c r="O180" i="2"/>
  <c r="V180" i="2" s="1"/>
  <c r="C180" i="2"/>
  <c r="N180" i="2"/>
  <c r="U180" i="2" s="1"/>
  <c r="T160" i="2"/>
  <c r="AA160" i="2" s="1"/>
  <c r="C160" i="2"/>
  <c r="E160" i="2" s="1"/>
  <c r="F159" i="2" s="1"/>
  <c r="Q160" i="2"/>
  <c r="X160" i="2" s="1"/>
  <c r="R160" i="2"/>
  <c r="Y160" i="2" s="1"/>
  <c r="AL160" i="2" s="1"/>
  <c r="P160" i="2"/>
  <c r="W160" i="2" s="1"/>
  <c r="R140" i="2"/>
  <c r="Y140" i="2" s="1"/>
  <c r="AL140" i="2" s="1"/>
  <c r="P140" i="2"/>
  <c r="W140" i="2" s="1"/>
  <c r="AJ140" i="2" s="1"/>
  <c r="T140" i="2"/>
  <c r="AA140" i="2" s="1"/>
  <c r="O140" i="2"/>
  <c r="V140" i="2" s="1"/>
  <c r="N120" i="2"/>
  <c r="U120" i="2" s="1"/>
  <c r="T120" i="2"/>
  <c r="AA120" i="2" s="1"/>
  <c r="R120" i="2"/>
  <c r="Y120" i="2" s="1"/>
  <c r="Q120" i="2"/>
  <c r="X120" i="2" s="1"/>
  <c r="P120" i="2"/>
  <c r="W120" i="2" s="1"/>
  <c r="AJ120" i="2" s="1"/>
  <c r="C120" i="2"/>
  <c r="Q100" i="2"/>
  <c r="X100" i="2" s="1"/>
  <c r="O100" i="2"/>
  <c r="N80" i="2"/>
  <c r="U80" i="2" s="1"/>
  <c r="T80" i="2"/>
  <c r="AA80" i="2" s="1"/>
  <c r="R80" i="2"/>
  <c r="Y80" i="2" s="1"/>
  <c r="P80" i="2"/>
  <c r="W80" i="2" s="1"/>
  <c r="AJ80" i="2" s="1"/>
  <c r="C80" i="2"/>
  <c r="O80" i="2"/>
  <c r="V80" i="2" s="1"/>
  <c r="AI80" i="2" s="1"/>
  <c r="R60" i="2"/>
  <c r="Y60" i="2" s="1"/>
  <c r="AL60" i="2" s="1"/>
  <c r="P60" i="2"/>
  <c r="W60" i="2" s="1"/>
  <c r="Q60" i="2"/>
  <c r="X60" i="2" s="1"/>
  <c r="T40" i="2"/>
  <c r="C40" i="2"/>
  <c r="E40" i="2" s="1"/>
  <c r="F39" i="2" s="1"/>
  <c r="O40" i="2"/>
  <c r="V40" i="2" s="1"/>
  <c r="N40" i="2"/>
  <c r="U40" i="2" s="1"/>
  <c r="T20" i="2"/>
  <c r="AA20" i="2" s="1"/>
  <c r="P20" i="2"/>
  <c r="W20" i="2" s="1"/>
  <c r="Q20" i="2"/>
  <c r="X20" i="2" s="1"/>
  <c r="O20" i="2"/>
  <c r="V20" i="2" s="1"/>
  <c r="AI20" i="2" s="1"/>
  <c r="R20" i="2"/>
  <c r="Y20" i="2" s="1"/>
  <c r="C20" i="2"/>
  <c r="E713" i="2"/>
  <c r="D713" i="2"/>
  <c r="C620" i="2"/>
  <c r="D620" i="2" s="1"/>
  <c r="C483" i="2"/>
  <c r="E483" i="2" s="1"/>
  <c r="V670" i="2"/>
  <c r="V370" i="2"/>
  <c r="O163" i="2"/>
  <c r="V163" i="2" s="1"/>
  <c r="W664" i="2"/>
  <c r="AJ664" i="2" s="1"/>
  <c r="P602" i="2"/>
  <c r="W602" i="2" s="1"/>
  <c r="AJ602" i="2" s="1"/>
  <c r="W449" i="2"/>
  <c r="W411" i="2"/>
  <c r="W264" i="2"/>
  <c r="AJ264" i="2" s="1"/>
  <c r="X710" i="2"/>
  <c r="Q282" i="2"/>
  <c r="X282" i="2" s="1"/>
  <c r="X11" i="2"/>
  <c r="Y589" i="2"/>
  <c r="R441" i="2"/>
  <c r="Y441" i="2" s="1"/>
  <c r="R402" i="2"/>
  <c r="Y402" i="2" s="1"/>
  <c r="Y358" i="2"/>
  <c r="R260" i="2"/>
  <c r="Y260" i="2" s="1"/>
  <c r="Y34" i="2"/>
  <c r="Z535" i="2"/>
  <c r="S277" i="2"/>
  <c r="Z277" i="2" s="1"/>
  <c r="Z148" i="2"/>
  <c r="T716" i="2"/>
  <c r="AA716" i="2" s="1"/>
  <c r="AA669" i="2"/>
  <c r="T421" i="2"/>
  <c r="T380" i="2"/>
  <c r="AA380" i="2" s="1"/>
  <c r="T260" i="2"/>
  <c r="AA260" i="2" s="1"/>
  <c r="AA167" i="2"/>
  <c r="T100" i="2"/>
  <c r="AA100" i="2" s="1"/>
  <c r="AA49" i="2"/>
  <c r="U613" i="2"/>
  <c r="U493" i="2"/>
  <c r="U449" i="2"/>
  <c r="U392" i="2"/>
  <c r="U193" i="2"/>
  <c r="U69" i="2"/>
  <c r="W231" i="2"/>
  <c r="AJ231" i="2" s="1"/>
  <c r="X571" i="2"/>
  <c r="X34" i="2"/>
  <c r="AK34" i="2" s="1"/>
  <c r="Y330" i="2"/>
  <c r="AA626" i="2"/>
  <c r="AA439" i="2"/>
  <c r="U239" i="2"/>
  <c r="AH239" i="2" s="1"/>
  <c r="AA199" i="2"/>
  <c r="U79" i="2"/>
  <c r="C482" i="2"/>
  <c r="E482" i="2" s="1"/>
  <c r="V705" i="2"/>
  <c r="V405" i="2"/>
  <c r="V325" i="2"/>
  <c r="O162" i="2"/>
  <c r="V162" i="2" s="1"/>
  <c r="P601" i="2"/>
  <c r="W601" i="2" s="1"/>
  <c r="W552" i="2"/>
  <c r="W444" i="2"/>
  <c r="W409" i="2"/>
  <c r="AJ409" i="2" s="1"/>
  <c r="P301" i="2"/>
  <c r="P263" i="2"/>
  <c r="W263" i="2" s="1"/>
  <c r="AJ263" i="2" s="1"/>
  <c r="W34" i="2"/>
  <c r="X411" i="2"/>
  <c r="Q281" i="2"/>
  <c r="X281" i="2" s="1"/>
  <c r="X250" i="2"/>
  <c r="X119" i="2"/>
  <c r="X88" i="2"/>
  <c r="Q42" i="2"/>
  <c r="X42" i="2" s="1"/>
  <c r="X10" i="2"/>
  <c r="Y587" i="2"/>
  <c r="AL587" i="2" s="1"/>
  <c r="R440" i="2"/>
  <c r="Y440" i="2" s="1"/>
  <c r="AL440" i="2" s="1"/>
  <c r="Y33" i="2"/>
  <c r="Z534" i="2"/>
  <c r="Z276" i="2"/>
  <c r="Z107" i="2"/>
  <c r="AA668" i="2"/>
  <c r="AA416" i="2"/>
  <c r="AA379" i="2"/>
  <c r="AA259" i="2"/>
  <c r="T222" i="2"/>
  <c r="AA222" i="2" s="1"/>
  <c r="AA98" i="2"/>
  <c r="AA48" i="2"/>
  <c r="U611" i="2"/>
  <c r="U492" i="2"/>
  <c r="AH492" i="2" s="1"/>
  <c r="U448" i="2"/>
  <c r="U391" i="2"/>
  <c r="U192" i="2"/>
  <c r="AH192" i="2" s="1"/>
  <c r="U68" i="2"/>
  <c r="U11" i="2"/>
  <c r="V454" i="2"/>
  <c r="V197" i="2"/>
  <c r="W640" i="2"/>
  <c r="W217" i="2"/>
  <c r="X558" i="2"/>
  <c r="X33" i="2"/>
  <c r="AA10" i="2"/>
  <c r="U638" i="2"/>
  <c r="AH638" i="2" s="1"/>
  <c r="U618" i="2"/>
  <c r="U438" i="2"/>
  <c r="AH438" i="2" s="1"/>
  <c r="F237" i="2"/>
  <c r="U218" i="2"/>
  <c r="AH218" i="2" s="1"/>
  <c r="AA18" i="2"/>
  <c r="C480" i="2"/>
  <c r="F211" i="2"/>
  <c r="D291" i="2"/>
  <c r="V704" i="2"/>
  <c r="AI704" i="2" s="1"/>
  <c r="O440" i="2"/>
  <c r="V440" i="2" s="1"/>
  <c r="V404" i="2"/>
  <c r="O360" i="2"/>
  <c r="O240" i="2"/>
  <c r="O161" i="2"/>
  <c r="V161" i="2" s="1"/>
  <c r="AI161" i="2" s="1"/>
  <c r="W715" i="2"/>
  <c r="P600" i="2"/>
  <c r="W600" i="2" s="1"/>
  <c r="W404" i="2"/>
  <c r="AJ404" i="2" s="1"/>
  <c r="P300" i="2"/>
  <c r="P262" i="2"/>
  <c r="W262" i="2" s="1"/>
  <c r="AJ262" i="2" s="1"/>
  <c r="W33" i="2"/>
  <c r="X519" i="2"/>
  <c r="X488" i="2"/>
  <c r="Q442" i="2"/>
  <c r="X442" i="2" s="1"/>
  <c r="X410" i="2"/>
  <c r="AK410" i="2" s="1"/>
  <c r="Q280" i="2"/>
  <c r="X280" i="2" s="1"/>
  <c r="X118" i="2"/>
  <c r="Q83" i="2"/>
  <c r="X83" i="2" s="1"/>
  <c r="Q41" i="2"/>
  <c r="X41" i="2" s="1"/>
  <c r="R621" i="2"/>
  <c r="Y621" i="2" s="1"/>
  <c r="AL621" i="2" s="1"/>
  <c r="R582" i="2"/>
  <c r="Y582" i="2" s="1"/>
  <c r="Y439" i="2"/>
  <c r="Z533" i="2"/>
  <c r="Z408" i="2"/>
  <c r="Z275" i="2"/>
  <c r="Z106" i="2"/>
  <c r="AA667" i="2"/>
  <c r="AA415" i="2"/>
  <c r="AA258" i="2"/>
  <c r="AA216" i="2"/>
  <c r="AA47" i="2"/>
  <c r="U610" i="2"/>
  <c r="U491" i="2"/>
  <c r="U447" i="2"/>
  <c r="AH447" i="2" s="1"/>
  <c r="U390" i="2"/>
  <c r="AH390" i="2" s="1"/>
  <c r="N243" i="2"/>
  <c r="U243" i="2" s="1"/>
  <c r="AH243" i="2" s="1"/>
  <c r="U190" i="2"/>
  <c r="U113" i="2"/>
  <c r="U66" i="2"/>
  <c r="AH66" i="2" s="1"/>
  <c r="V720" i="2"/>
  <c r="AI720" i="2" s="1"/>
  <c r="V453" i="2"/>
  <c r="V196" i="2"/>
  <c r="W216" i="2"/>
  <c r="X435" i="2"/>
  <c r="X32" i="2"/>
  <c r="AG17" i="2"/>
  <c r="AG37" i="2"/>
  <c r="AG57" i="2"/>
  <c r="AG77" i="2"/>
  <c r="AG97" i="2"/>
  <c r="AG117" i="2"/>
  <c r="AG137" i="2"/>
  <c r="AG157" i="2"/>
  <c r="AG177" i="2"/>
  <c r="AG197" i="2"/>
  <c r="AG217" i="2"/>
  <c r="AG237" i="2"/>
  <c r="AG257" i="2"/>
  <c r="AG277" i="2"/>
  <c r="AG297" i="2"/>
  <c r="AG317" i="2"/>
  <c r="AG337" i="2"/>
  <c r="AG357" i="2"/>
  <c r="AG377" i="2"/>
  <c r="AG397" i="2"/>
  <c r="AG417" i="2"/>
  <c r="AG437" i="2"/>
  <c r="AG457" i="2"/>
  <c r="AG477" i="2"/>
  <c r="AG497" i="2"/>
  <c r="AG517" i="2"/>
  <c r="AG537" i="2"/>
  <c r="AM537" i="2" s="1"/>
  <c r="AG557" i="2"/>
  <c r="AG577" i="2"/>
  <c r="AG597" i="2"/>
  <c r="AG617" i="2"/>
  <c r="AG637" i="2"/>
  <c r="AG657" i="2"/>
  <c r="AG677" i="2"/>
  <c r="AG697" i="2"/>
  <c r="AG717" i="2"/>
  <c r="AF18" i="2"/>
  <c r="AF38" i="2"/>
  <c r="AL38" i="2" s="1"/>
  <c r="AF58" i="2"/>
  <c r="AF78" i="2"/>
  <c r="AF98" i="2"/>
  <c r="AF118" i="2"/>
  <c r="AF138" i="2"/>
  <c r="AF158" i="2"/>
  <c r="AF178" i="2"/>
  <c r="AF198" i="2"/>
  <c r="AF218" i="2"/>
  <c r="AL218" i="2" s="1"/>
  <c r="AF238" i="2"/>
  <c r="AF258" i="2"/>
  <c r="AF278" i="2"/>
  <c r="AF298" i="2"/>
  <c r="AF318" i="2"/>
  <c r="AF338" i="2"/>
  <c r="AF358" i="2"/>
  <c r="AF378" i="2"/>
  <c r="AF398" i="2"/>
  <c r="AF418" i="2"/>
  <c r="AF438" i="2"/>
  <c r="AF458" i="2"/>
  <c r="AF478" i="2"/>
  <c r="AF498" i="2"/>
  <c r="AF518" i="2"/>
  <c r="AF538" i="2"/>
  <c r="AF558" i="2"/>
  <c r="AF578" i="2"/>
  <c r="AF598" i="2"/>
  <c r="AF618" i="2"/>
  <c r="AF638" i="2"/>
  <c r="AF658" i="2"/>
  <c r="AF678" i="2"/>
  <c r="AF698" i="2"/>
  <c r="AF718" i="2"/>
  <c r="AE19" i="2"/>
  <c r="AE39" i="2"/>
  <c r="AE59" i="2"/>
  <c r="AE79" i="2"/>
  <c r="AE99" i="2"/>
  <c r="AE119" i="2"/>
  <c r="AE139" i="2"/>
  <c r="AE159" i="2"/>
  <c r="AE179" i="2"/>
  <c r="AE199" i="2"/>
  <c r="AE219" i="2"/>
  <c r="AE239" i="2"/>
  <c r="AE259" i="2"/>
  <c r="AE279" i="2"/>
  <c r="AE299" i="2"/>
  <c r="AE319" i="2"/>
  <c r="AE339" i="2"/>
  <c r="AE359" i="2"/>
  <c r="AE379" i="2"/>
  <c r="AE399" i="2"/>
  <c r="AE419" i="2"/>
  <c r="AE439" i="2"/>
  <c r="AE459" i="2"/>
  <c r="AE479" i="2"/>
  <c r="AE499" i="2"/>
  <c r="AE519" i="2"/>
  <c r="AE539" i="2"/>
  <c r="AE559" i="2"/>
  <c r="AE579" i="2"/>
  <c r="AE599" i="2"/>
  <c r="AE619" i="2"/>
  <c r="AE639" i="2"/>
  <c r="AE659" i="2"/>
  <c r="AE679" i="2"/>
  <c r="AE699" i="2"/>
  <c r="AE719" i="2"/>
  <c r="AD20" i="2"/>
  <c r="AD40" i="2"/>
  <c r="AJ40" i="2" s="1"/>
  <c r="AD60" i="2"/>
  <c r="AD80" i="2"/>
  <c r="AD100" i="2"/>
  <c r="AD120" i="2"/>
  <c r="AD140" i="2"/>
  <c r="AD160" i="2"/>
  <c r="AD180" i="2"/>
  <c r="AD200" i="2"/>
  <c r="AD220" i="2"/>
  <c r="AD240" i="2"/>
  <c r="AD260" i="2"/>
  <c r="AJ260" i="2" s="1"/>
  <c r="AD280" i="2"/>
  <c r="AD300" i="2"/>
  <c r="AD320" i="2"/>
  <c r="AD340" i="2"/>
  <c r="AD360" i="2"/>
  <c r="AD380" i="2"/>
  <c r="AD400" i="2"/>
  <c r="AD420" i="2"/>
  <c r="AD440" i="2"/>
  <c r="AD460" i="2"/>
  <c r="AD480" i="2"/>
  <c r="AD500" i="2"/>
  <c r="AD520" i="2"/>
  <c r="AD540" i="2"/>
  <c r="AD560" i="2"/>
  <c r="AD580" i="2"/>
  <c r="AD600" i="2"/>
  <c r="AD620" i="2"/>
  <c r="AD640" i="2"/>
  <c r="AD660" i="2"/>
  <c r="AD680" i="2"/>
  <c r="AD700" i="2"/>
  <c r="AD720" i="2"/>
  <c r="AJ720" i="2" s="1"/>
  <c r="AC21" i="2"/>
  <c r="AC41" i="2"/>
  <c r="AC61" i="2"/>
  <c r="AC81" i="2"/>
  <c r="AC101" i="2"/>
  <c r="AC121" i="2"/>
  <c r="AC141" i="2"/>
  <c r="AC161" i="2"/>
  <c r="AC181" i="2"/>
  <c r="AC201" i="2"/>
  <c r="AC221" i="2"/>
  <c r="AC241" i="2"/>
  <c r="AC261" i="2"/>
  <c r="AC281" i="2"/>
  <c r="AC301" i="2"/>
  <c r="AC321" i="2"/>
  <c r="AC341" i="2"/>
  <c r="AC361" i="2"/>
  <c r="AC381" i="2"/>
  <c r="AC401" i="2"/>
  <c r="AC421" i="2"/>
  <c r="AC441" i="2"/>
  <c r="AC461" i="2"/>
  <c r="AC481" i="2"/>
  <c r="AC501" i="2"/>
  <c r="AC521" i="2"/>
  <c r="AC541" i="2"/>
  <c r="AC561" i="2"/>
  <c r="AC581" i="2"/>
  <c r="AC601" i="2"/>
  <c r="AC621" i="2"/>
  <c r="AC641" i="2"/>
  <c r="AC661" i="2"/>
  <c r="AC681" i="2"/>
  <c r="AC701" i="2"/>
  <c r="AC721" i="2"/>
  <c r="AG18" i="2"/>
  <c r="AM18" i="2" s="1"/>
  <c r="AG38" i="2"/>
  <c r="AG58" i="2"/>
  <c r="AG78" i="2"/>
  <c r="AG98" i="2"/>
  <c r="AG118" i="2"/>
  <c r="AG138" i="2"/>
  <c r="AG158" i="2"/>
  <c r="AG178" i="2"/>
  <c r="AG198" i="2"/>
  <c r="AG218" i="2"/>
  <c r="AG238" i="2"/>
  <c r="AG258" i="2"/>
  <c r="AG278" i="2"/>
  <c r="AG298" i="2"/>
  <c r="AG318" i="2"/>
  <c r="AG338" i="2"/>
  <c r="AG358" i="2"/>
  <c r="AG378" i="2"/>
  <c r="AG398" i="2"/>
  <c r="AG418" i="2"/>
  <c r="AG438" i="2"/>
  <c r="AG458" i="2"/>
  <c r="AG478" i="2"/>
  <c r="AG498" i="2"/>
  <c r="AG518" i="2"/>
  <c r="AG538" i="2"/>
  <c r="AM538" i="2" s="1"/>
  <c r="AG558" i="2"/>
  <c r="AG578" i="2"/>
  <c r="AG598" i="2"/>
  <c r="AG618" i="2"/>
  <c r="AG638" i="2"/>
  <c r="AG658" i="2"/>
  <c r="AG678" i="2"/>
  <c r="AG698" i="2"/>
  <c r="AG718" i="2"/>
  <c r="AF19" i="2"/>
  <c r="AF39" i="2"/>
  <c r="AF59" i="2"/>
  <c r="AF79" i="2"/>
  <c r="AF99" i="2"/>
  <c r="AF119" i="2"/>
  <c r="AF139" i="2"/>
  <c r="AF159" i="2"/>
  <c r="AF179" i="2"/>
  <c r="AF199" i="2"/>
  <c r="AF219" i="2"/>
  <c r="AL219" i="2" s="1"/>
  <c r="AF239" i="2"/>
  <c r="AF259" i="2"/>
  <c r="AF279" i="2"/>
  <c r="AF299" i="2"/>
  <c r="AF319" i="2"/>
  <c r="AF339" i="2"/>
  <c r="AF359" i="2"/>
  <c r="AF379" i="2"/>
  <c r="AF399" i="2"/>
  <c r="AF419" i="2"/>
  <c r="AF439" i="2"/>
  <c r="AF459" i="2"/>
  <c r="AF479" i="2"/>
  <c r="AF499" i="2"/>
  <c r="AF519" i="2"/>
  <c r="AF539" i="2"/>
  <c r="AF559" i="2"/>
  <c r="AF579" i="2"/>
  <c r="AF599" i="2"/>
  <c r="AF619" i="2"/>
  <c r="AF639" i="2"/>
  <c r="AF659" i="2"/>
  <c r="AF679" i="2"/>
  <c r="AF699" i="2"/>
  <c r="AF719" i="2"/>
  <c r="AE20" i="2"/>
  <c r="AE40" i="2"/>
  <c r="AE60" i="2"/>
  <c r="AE80" i="2"/>
  <c r="AE100" i="2"/>
  <c r="AE120" i="2"/>
  <c r="AE140" i="2"/>
  <c r="AE160" i="2"/>
  <c r="AE180" i="2"/>
  <c r="AE200" i="2"/>
  <c r="AE220" i="2"/>
  <c r="AE240" i="2"/>
  <c r="AE260" i="2"/>
  <c r="AE280" i="2"/>
  <c r="AE300" i="2"/>
  <c r="AE320" i="2"/>
  <c r="AK320" i="2" s="1"/>
  <c r="AE340" i="2"/>
  <c r="AE360" i="2"/>
  <c r="AE380" i="2"/>
  <c r="AE400" i="2"/>
  <c r="AE420" i="2"/>
  <c r="AE440" i="2"/>
  <c r="AE460" i="2"/>
  <c r="AE480" i="2"/>
  <c r="AE500" i="2"/>
  <c r="AE520" i="2"/>
  <c r="AE540" i="2"/>
  <c r="AE560" i="2"/>
  <c r="AE580" i="2"/>
  <c r="AE600" i="2"/>
  <c r="AE620" i="2"/>
  <c r="AE640" i="2"/>
  <c r="AE660" i="2"/>
  <c r="AE680" i="2"/>
  <c r="AE700" i="2"/>
  <c r="AE720" i="2"/>
  <c r="AD21" i="2"/>
  <c r="AD41" i="2"/>
  <c r="AD61" i="2"/>
  <c r="AD81" i="2"/>
  <c r="AD101" i="2"/>
  <c r="AD121" i="2"/>
  <c r="AD141" i="2"/>
  <c r="AD161" i="2"/>
  <c r="AD181" i="2"/>
  <c r="AD201" i="2"/>
  <c r="AD221" i="2"/>
  <c r="AD241" i="2"/>
  <c r="AD261" i="2"/>
  <c r="AJ261" i="2" s="1"/>
  <c r="AD281" i="2"/>
  <c r="AD301" i="2"/>
  <c r="AD321" i="2"/>
  <c r="AD341" i="2"/>
  <c r="AD361" i="2"/>
  <c r="AJ361" i="2" s="1"/>
  <c r="AD381" i="2"/>
  <c r="AD401" i="2"/>
  <c r="AD421" i="2"/>
  <c r="AD441" i="2"/>
  <c r="AD461" i="2"/>
  <c r="AD481" i="2"/>
  <c r="AD501" i="2"/>
  <c r="AD521" i="2"/>
  <c r="AD541" i="2"/>
  <c r="AD561" i="2"/>
  <c r="AD581" i="2"/>
  <c r="AD601" i="2"/>
  <c r="AD621" i="2"/>
  <c r="AD641" i="2"/>
  <c r="AD661" i="2"/>
  <c r="AD681" i="2"/>
  <c r="AD701" i="2"/>
  <c r="AD721" i="2"/>
  <c r="AC22" i="2"/>
  <c r="AC42" i="2"/>
  <c r="AC62" i="2"/>
  <c r="AC82" i="2"/>
  <c r="AC102" i="2"/>
  <c r="AC122" i="2"/>
  <c r="AC142" i="2"/>
  <c r="AC162" i="2"/>
  <c r="AC182" i="2"/>
  <c r="AC202" i="2"/>
  <c r="AC222" i="2"/>
  <c r="AC242" i="2"/>
  <c r="AC262" i="2"/>
  <c r="AC282" i="2"/>
  <c r="AC302" i="2"/>
  <c r="AC322" i="2"/>
  <c r="AC342" i="2"/>
  <c r="AC362" i="2"/>
  <c r="AC382" i="2"/>
  <c r="AC402" i="2"/>
  <c r="AC422" i="2"/>
  <c r="AC442" i="2"/>
  <c r="AC462" i="2"/>
  <c r="AC482" i="2"/>
  <c r="AC502" i="2"/>
  <c r="AC522" i="2"/>
  <c r="AC542" i="2"/>
  <c r="AC562" i="2"/>
  <c r="AC582" i="2"/>
  <c r="AC602" i="2"/>
  <c r="AC622" i="2"/>
  <c r="AC642" i="2"/>
  <c r="AC662" i="2"/>
  <c r="AC682" i="2"/>
  <c r="AC702" i="2"/>
  <c r="AG19" i="2"/>
  <c r="AG39" i="2"/>
  <c r="AG59" i="2"/>
  <c r="AG79" i="2"/>
  <c r="AG99" i="2"/>
  <c r="AG119" i="2"/>
  <c r="AG139" i="2"/>
  <c r="AG159" i="2"/>
  <c r="AG179" i="2"/>
  <c r="AG199" i="2"/>
  <c r="AG219" i="2"/>
  <c r="AG239" i="2"/>
  <c r="AG259" i="2"/>
  <c r="AG279" i="2"/>
  <c r="AG299" i="2"/>
  <c r="AG319" i="2"/>
  <c r="AG339" i="2"/>
  <c r="AG359" i="2"/>
  <c r="AG379" i="2"/>
  <c r="AG399" i="2"/>
  <c r="AG419" i="2"/>
  <c r="AG439" i="2"/>
  <c r="AG459" i="2"/>
  <c r="AG479" i="2"/>
  <c r="AG499" i="2"/>
  <c r="AG519" i="2"/>
  <c r="AG539" i="2"/>
  <c r="AG559" i="2"/>
  <c r="AG579" i="2"/>
  <c r="AG599" i="2"/>
  <c r="AG619" i="2"/>
  <c r="AG639" i="2"/>
  <c r="AG659" i="2"/>
  <c r="AG679" i="2"/>
  <c r="AG699" i="2"/>
  <c r="AG719" i="2"/>
  <c r="AF20" i="2"/>
  <c r="AF40" i="2"/>
  <c r="AF60" i="2"/>
  <c r="AF80" i="2"/>
  <c r="AF100" i="2"/>
  <c r="AF120" i="2"/>
  <c r="AF140" i="2"/>
  <c r="AF160" i="2"/>
  <c r="AF180" i="2"/>
  <c r="AL180" i="2" s="1"/>
  <c r="AF200" i="2"/>
  <c r="AF220" i="2"/>
  <c r="AL220" i="2" s="1"/>
  <c r="AF240" i="2"/>
  <c r="AF260" i="2"/>
  <c r="AF280" i="2"/>
  <c r="AF300" i="2"/>
  <c r="AF320" i="2"/>
  <c r="AF340" i="2"/>
  <c r="AF360" i="2"/>
  <c r="AF380" i="2"/>
  <c r="AF400" i="2"/>
  <c r="AF420" i="2"/>
  <c r="AF440" i="2"/>
  <c r="AF460" i="2"/>
  <c r="AF480" i="2"/>
  <c r="AF500" i="2"/>
  <c r="AF520" i="2"/>
  <c r="AF540" i="2"/>
  <c r="AF560" i="2"/>
  <c r="AF580" i="2"/>
  <c r="AL580" i="2" s="1"/>
  <c r="AF600" i="2"/>
  <c r="AF620" i="2"/>
  <c r="AL620" i="2" s="1"/>
  <c r="AF640" i="2"/>
  <c r="AF660" i="2"/>
  <c r="AF680" i="2"/>
  <c r="AF700" i="2"/>
  <c r="AF720" i="2"/>
  <c r="AE21" i="2"/>
  <c r="AE41" i="2"/>
  <c r="AE61" i="2"/>
  <c r="AE81" i="2"/>
  <c r="AE101" i="2"/>
  <c r="AE121" i="2"/>
  <c r="AE141" i="2"/>
  <c r="AE161" i="2"/>
  <c r="AE181" i="2"/>
  <c r="AE201" i="2"/>
  <c r="AE221" i="2"/>
  <c r="AE241" i="2"/>
  <c r="AE261" i="2"/>
  <c r="AE281" i="2"/>
  <c r="AE301" i="2"/>
  <c r="AE321" i="2"/>
  <c r="AK321" i="2" s="1"/>
  <c r="AE341" i="2"/>
  <c r="AE361" i="2"/>
  <c r="AE381" i="2"/>
  <c r="AE401" i="2"/>
  <c r="AE421" i="2"/>
  <c r="AE441" i="2"/>
  <c r="AE461" i="2"/>
  <c r="AE481" i="2"/>
  <c r="AE501" i="2"/>
  <c r="AE521" i="2"/>
  <c r="AE541" i="2"/>
  <c r="AE561" i="2"/>
  <c r="AE581" i="2"/>
  <c r="AE601" i="2"/>
  <c r="AE621" i="2"/>
  <c r="AE641" i="2"/>
  <c r="AE661" i="2"/>
  <c r="AE681" i="2"/>
  <c r="AE701" i="2"/>
  <c r="AE721" i="2"/>
  <c r="AD22" i="2"/>
  <c r="AD42" i="2"/>
  <c r="AD62" i="2"/>
  <c r="AD82" i="2"/>
  <c r="AD102" i="2"/>
  <c r="AD122" i="2"/>
  <c r="AD142" i="2"/>
  <c r="AD162" i="2"/>
  <c r="AD182" i="2"/>
  <c r="AD202" i="2"/>
  <c r="AD222" i="2"/>
  <c r="AD242" i="2"/>
  <c r="AD262" i="2"/>
  <c r="AD282" i="2"/>
  <c r="AD302" i="2"/>
  <c r="AD322" i="2"/>
  <c r="AD342" i="2"/>
  <c r="AD362" i="2"/>
  <c r="AD382" i="2"/>
  <c r="AD402" i="2"/>
  <c r="AD422" i="2"/>
  <c r="AD442" i="2"/>
  <c r="AD462" i="2"/>
  <c r="AD482" i="2"/>
  <c r="AD502" i="2"/>
  <c r="AD522" i="2"/>
  <c r="AD542" i="2"/>
  <c r="AD562" i="2"/>
  <c r="AD582" i="2"/>
  <c r="AD602" i="2"/>
  <c r="AD622" i="2"/>
  <c r="AD642" i="2"/>
  <c r="AD662" i="2"/>
  <c r="AD682" i="2"/>
  <c r="AD702" i="2"/>
  <c r="AD722" i="2"/>
  <c r="AC23" i="2"/>
  <c r="AC43" i="2"/>
  <c r="AC63" i="2"/>
  <c r="AC83" i="2"/>
  <c r="AC103" i="2"/>
  <c r="AC123" i="2"/>
  <c r="AC143" i="2"/>
  <c r="AC163" i="2"/>
  <c r="AC183" i="2"/>
  <c r="AC203" i="2"/>
  <c r="AC223" i="2"/>
  <c r="AC243" i="2"/>
  <c r="AC263" i="2"/>
  <c r="AC283" i="2"/>
  <c r="AC303" i="2"/>
  <c r="AC323" i="2"/>
  <c r="AC343" i="2"/>
  <c r="AC363" i="2"/>
  <c r="AC383" i="2"/>
  <c r="AC403" i="2"/>
  <c r="AC423" i="2"/>
  <c r="AC443" i="2"/>
  <c r="AC463" i="2"/>
  <c r="AC483" i="2"/>
  <c r="AC503" i="2"/>
  <c r="AC523" i="2"/>
  <c r="AC543" i="2"/>
  <c r="AC563" i="2"/>
  <c r="AC583" i="2"/>
  <c r="AC603" i="2"/>
  <c r="AC623" i="2"/>
  <c r="AC643" i="2"/>
  <c r="AC663" i="2"/>
  <c r="AC683" i="2"/>
  <c r="AC703" i="2"/>
  <c r="AC723" i="2"/>
  <c r="AB19" i="2"/>
  <c r="AG20" i="2"/>
  <c r="AG40" i="2"/>
  <c r="AG60" i="2"/>
  <c r="AG80" i="2"/>
  <c r="AG100" i="2"/>
  <c r="AG120" i="2"/>
  <c r="AG140" i="2"/>
  <c r="AG160" i="2"/>
  <c r="AG180" i="2"/>
  <c r="AG200" i="2"/>
  <c r="AG220" i="2"/>
  <c r="AG240" i="2"/>
  <c r="AG260" i="2"/>
  <c r="AG280" i="2"/>
  <c r="AG300" i="2"/>
  <c r="AG320" i="2"/>
  <c r="AG340" i="2"/>
  <c r="AG360" i="2"/>
  <c r="AG380" i="2"/>
  <c r="AG400" i="2"/>
  <c r="AG420" i="2"/>
  <c r="AG440" i="2"/>
  <c r="AG460" i="2"/>
  <c r="AG480" i="2"/>
  <c r="AG500" i="2"/>
  <c r="AG520" i="2"/>
  <c r="AG540" i="2"/>
  <c r="AG560" i="2"/>
  <c r="AG580" i="2"/>
  <c r="AG600" i="2"/>
  <c r="AG620" i="2"/>
  <c r="AG640" i="2"/>
  <c r="AG660" i="2"/>
  <c r="AG680" i="2"/>
  <c r="AG700" i="2"/>
  <c r="AG720" i="2"/>
  <c r="AF21" i="2"/>
  <c r="AF41" i="2"/>
  <c r="AF61" i="2"/>
  <c r="AF81" i="2"/>
  <c r="AF101" i="2"/>
  <c r="AF121" i="2"/>
  <c r="AF141" i="2"/>
  <c r="AF161" i="2"/>
  <c r="AF181" i="2"/>
  <c r="AL181" i="2" s="1"/>
  <c r="AF201" i="2"/>
  <c r="AF221" i="2"/>
  <c r="AF241" i="2"/>
  <c r="AF261" i="2"/>
  <c r="AF281" i="2"/>
  <c r="AF301" i="2"/>
  <c r="AF321" i="2"/>
  <c r="AF341" i="2"/>
  <c r="AF361" i="2"/>
  <c r="AF381" i="2"/>
  <c r="AF401" i="2"/>
  <c r="AF421" i="2"/>
  <c r="AF441" i="2"/>
  <c r="AF461" i="2"/>
  <c r="AF481" i="2"/>
  <c r="AF501" i="2"/>
  <c r="AF521" i="2"/>
  <c r="AF541" i="2"/>
  <c r="AF561" i="2"/>
  <c r="AF581" i="2"/>
  <c r="AL581" i="2" s="1"/>
  <c r="AF601" i="2"/>
  <c r="AF621" i="2"/>
  <c r="AF641" i="2"/>
  <c r="AF661" i="2"/>
  <c r="AF681" i="2"/>
  <c r="AF701" i="2"/>
  <c r="AF721" i="2"/>
  <c r="AE22" i="2"/>
  <c r="AE42" i="2"/>
  <c r="AE62" i="2"/>
  <c r="AE82" i="2"/>
  <c r="AE102" i="2"/>
  <c r="AE122" i="2"/>
  <c r="AE142" i="2"/>
  <c r="AE162" i="2"/>
  <c r="AE182" i="2"/>
  <c r="AE202" i="2"/>
  <c r="AE222" i="2"/>
  <c r="AE242" i="2"/>
  <c r="AE262" i="2"/>
  <c r="AE282" i="2"/>
  <c r="AE302" i="2"/>
  <c r="AE322" i="2"/>
  <c r="AE342" i="2"/>
  <c r="AE362" i="2"/>
  <c r="AE382" i="2"/>
  <c r="AE402" i="2"/>
  <c r="AE422" i="2"/>
  <c r="AE442" i="2"/>
  <c r="AE462" i="2"/>
  <c r="AE482" i="2"/>
  <c r="AE502" i="2"/>
  <c r="AE522" i="2"/>
  <c r="AE542" i="2"/>
  <c r="AE562" i="2"/>
  <c r="AE582" i="2"/>
  <c r="AE602" i="2"/>
  <c r="AE622" i="2"/>
  <c r="AE642" i="2"/>
  <c r="AE662" i="2"/>
  <c r="AE682" i="2"/>
  <c r="AE702" i="2"/>
  <c r="AE722" i="2"/>
  <c r="AD23" i="2"/>
  <c r="AD43" i="2"/>
  <c r="AD63" i="2"/>
  <c r="AJ63" i="2" s="1"/>
  <c r="AD83" i="2"/>
  <c r="AD103" i="2"/>
  <c r="AD123" i="2"/>
  <c r="AD143" i="2"/>
  <c r="AD163" i="2"/>
  <c r="AD183" i="2"/>
  <c r="AD203" i="2"/>
  <c r="AD223" i="2"/>
  <c r="AD243" i="2"/>
  <c r="AD263" i="2"/>
  <c r="AD283" i="2"/>
  <c r="AD303" i="2"/>
  <c r="AD323" i="2"/>
  <c r="AD343" i="2"/>
  <c r="AD363" i="2"/>
  <c r="AD383" i="2"/>
  <c r="AD403" i="2"/>
  <c r="AJ403" i="2" s="1"/>
  <c r="AD423" i="2"/>
  <c r="AD443" i="2"/>
  <c r="AJ443" i="2" s="1"/>
  <c r="AD463" i="2"/>
  <c r="AD483" i="2"/>
  <c r="AD503" i="2"/>
  <c r="AD523" i="2"/>
  <c r="AD543" i="2"/>
  <c r="AD563" i="2"/>
  <c r="AD583" i="2"/>
  <c r="AD603" i="2"/>
  <c r="AD623" i="2"/>
  <c r="AD643" i="2"/>
  <c r="AD663" i="2"/>
  <c r="AD683" i="2"/>
  <c r="AD703" i="2"/>
  <c r="AJ703" i="2" s="1"/>
  <c r="AD723" i="2"/>
  <c r="AC24" i="2"/>
  <c r="AC44" i="2"/>
  <c r="AC64" i="2"/>
  <c r="AI64" i="2" s="1"/>
  <c r="AC84" i="2"/>
  <c r="AC104" i="2"/>
  <c r="AC124" i="2"/>
  <c r="AC144" i="2"/>
  <c r="AC164" i="2"/>
  <c r="AC184" i="2"/>
  <c r="AC204" i="2"/>
  <c r="AC224" i="2"/>
  <c r="AC244" i="2"/>
  <c r="AC264" i="2"/>
  <c r="AC284" i="2"/>
  <c r="AC304" i="2"/>
  <c r="AC324" i="2"/>
  <c r="AC344" i="2"/>
  <c r="AC364" i="2"/>
  <c r="AC384" i="2"/>
  <c r="AC404" i="2"/>
  <c r="AC424" i="2"/>
  <c r="AC444" i="2"/>
  <c r="AC464" i="2"/>
  <c r="AC484" i="2"/>
  <c r="AC504" i="2"/>
  <c r="AC524" i="2"/>
  <c r="AC544" i="2"/>
  <c r="AC564" i="2"/>
  <c r="AC584" i="2"/>
  <c r="AC604" i="2"/>
  <c r="AC624" i="2"/>
  <c r="AC644" i="2"/>
  <c r="AC664" i="2"/>
  <c r="AC684" i="2"/>
  <c r="AC704" i="2"/>
  <c r="AC724" i="2"/>
  <c r="AB20" i="2"/>
  <c r="AH20" i="2" s="1"/>
  <c r="AG10" i="2"/>
  <c r="AG30" i="2"/>
  <c r="AG50" i="2"/>
  <c r="AG70" i="2"/>
  <c r="AG90" i="2"/>
  <c r="AG110" i="2"/>
  <c r="AG130" i="2"/>
  <c r="AG150" i="2"/>
  <c r="AG170" i="2"/>
  <c r="AG190" i="2"/>
  <c r="AG210" i="2"/>
  <c r="AG230" i="2"/>
  <c r="AG250" i="2"/>
  <c r="AG270" i="2"/>
  <c r="AG290" i="2"/>
  <c r="AG310" i="2"/>
  <c r="AG330" i="2"/>
  <c r="AG350" i="2"/>
  <c r="AG370" i="2"/>
  <c r="AG390" i="2"/>
  <c r="AG410" i="2"/>
  <c r="AG430" i="2"/>
  <c r="AG450" i="2"/>
  <c r="AG470" i="2"/>
  <c r="AG490" i="2"/>
  <c r="AG510" i="2"/>
  <c r="AG530" i="2"/>
  <c r="AG550" i="2"/>
  <c r="AG570" i="2"/>
  <c r="AG590" i="2"/>
  <c r="AG610" i="2"/>
  <c r="AG630" i="2"/>
  <c r="AG650" i="2"/>
  <c r="AG670" i="2"/>
  <c r="AG690" i="2"/>
  <c r="AG710" i="2"/>
  <c r="AF11" i="2"/>
  <c r="AF31" i="2"/>
  <c r="AF51" i="2"/>
  <c r="AF71" i="2"/>
  <c r="AF91" i="2"/>
  <c r="AF111" i="2"/>
  <c r="AF131" i="2"/>
  <c r="AF151" i="2"/>
  <c r="AF171" i="2"/>
  <c r="AF191" i="2"/>
  <c r="AF211" i="2"/>
  <c r="AF231" i="2"/>
  <c r="AF251" i="2"/>
  <c r="AF271" i="2"/>
  <c r="AF291" i="2"/>
  <c r="AF311" i="2"/>
  <c r="AF331" i="2"/>
  <c r="AF351" i="2"/>
  <c r="AF371" i="2"/>
  <c r="AF391" i="2"/>
  <c r="AF411" i="2"/>
  <c r="AF431" i="2"/>
  <c r="AF451" i="2"/>
  <c r="AF471" i="2"/>
  <c r="AF491" i="2"/>
  <c r="AF511" i="2"/>
  <c r="AF531" i="2"/>
  <c r="AF551" i="2"/>
  <c r="AF571" i="2"/>
  <c r="AF591" i="2"/>
  <c r="AF611" i="2"/>
  <c r="AF631" i="2"/>
  <c r="AF651" i="2"/>
  <c r="AF671" i="2"/>
  <c r="AF691" i="2"/>
  <c r="AF711" i="2"/>
  <c r="AE12" i="2"/>
  <c r="AE32" i="2"/>
  <c r="AE52" i="2"/>
  <c r="AE72" i="2"/>
  <c r="AE92" i="2"/>
  <c r="AE112" i="2"/>
  <c r="AE132" i="2"/>
  <c r="AE152" i="2"/>
  <c r="AE172" i="2"/>
  <c r="AE192" i="2"/>
  <c r="AE212" i="2"/>
  <c r="AE232" i="2"/>
  <c r="AE252" i="2"/>
  <c r="AE272" i="2"/>
  <c r="AE292" i="2"/>
  <c r="AE312" i="2"/>
  <c r="AE332" i="2"/>
  <c r="AE352" i="2"/>
  <c r="AE372" i="2"/>
  <c r="AE392" i="2"/>
  <c r="AE412" i="2"/>
  <c r="AE432" i="2"/>
  <c r="AE452" i="2"/>
  <c r="AE472" i="2"/>
  <c r="AE492" i="2"/>
  <c r="AE512" i="2"/>
  <c r="AE532" i="2"/>
  <c r="AE552" i="2"/>
  <c r="AE572" i="2"/>
  <c r="AE592" i="2"/>
  <c r="AE612" i="2"/>
  <c r="AE632" i="2"/>
  <c r="AE652" i="2"/>
  <c r="AE672" i="2"/>
  <c r="AE692" i="2"/>
  <c r="AE712" i="2"/>
  <c r="AD13" i="2"/>
  <c r="AD33" i="2"/>
  <c r="AD53" i="2"/>
  <c r="AD73" i="2"/>
  <c r="AD93" i="2"/>
  <c r="AD113" i="2"/>
  <c r="AD133" i="2"/>
  <c r="AD153" i="2"/>
  <c r="AD173" i="2"/>
  <c r="AD193" i="2"/>
  <c r="AD213" i="2"/>
  <c r="AD233" i="2"/>
  <c r="AD253" i="2"/>
  <c r="AD273" i="2"/>
  <c r="AD293" i="2"/>
  <c r="AD313" i="2"/>
  <c r="AD333" i="2"/>
  <c r="AD353" i="2"/>
  <c r="AD373" i="2"/>
  <c r="AD393" i="2"/>
  <c r="AD413" i="2"/>
  <c r="AD433" i="2"/>
  <c r="AD453" i="2"/>
  <c r="AD473" i="2"/>
  <c r="AD493" i="2"/>
  <c r="AD513" i="2"/>
  <c r="AD533" i="2"/>
  <c r="AD553" i="2"/>
  <c r="AD573" i="2"/>
  <c r="AD593" i="2"/>
  <c r="AD613" i="2"/>
  <c r="AD633" i="2"/>
  <c r="AD653" i="2"/>
  <c r="AD673" i="2"/>
  <c r="AD693" i="2"/>
  <c r="AD713" i="2"/>
  <c r="AC14" i="2"/>
  <c r="AC34" i="2"/>
  <c r="AC54" i="2"/>
  <c r="AC74" i="2"/>
  <c r="AC94" i="2"/>
  <c r="AC114" i="2"/>
  <c r="AC134" i="2"/>
  <c r="AC154" i="2"/>
  <c r="AC174" i="2"/>
  <c r="AC194" i="2"/>
  <c r="AC214" i="2"/>
  <c r="AC234" i="2"/>
  <c r="AC254" i="2"/>
  <c r="AC274" i="2"/>
  <c r="AC294" i="2"/>
  <c r="AC314" i="2"/>
  <c r="AC334" i="2"/>
  <c r="AC354" i="2"/>
  <c r="AC374" i="2"/>
  <c r="AI374" i="2" s="1"/>
  <c r="AC394" i="2"/>
  <c r="AC414" i="2"/>
  <c r="AC434" i="2"/>
  <c r="AC454" i="2"/>
  <c r="AC474" i="2"/>
  <c r="AC494" i="2"/>
  <c r="AC514" i="2"/>
  <c r="AC534" i="2"/>
  <c r="AC554" i="2"/>
  <c r="AC574" i="2"/>
  <c r="AC594" i="2"/>
  <c r="AC614" i="2"/>
  <c r="AC634" i="2"/>
  <c r="AC654" i="2"/>
  <c r="AC674" i="2"/>
  <c r="AC694" i="2"/>
  <c r="AC714" i="2"/>
  <c r="AB10" i="2"/>
  <c r="AB30" i="2"/>
  <c r="AB50" i="2"/>
  <c r="AB70" i="2"/>
  <c r="AB90" i="2"/>
  <c r="AB110" i="2"/>
  <c r="AB130" i="2"/>
  <c r="AB150" i="2"/>
  <c r="AB170" i="2"/>
  <c r="AB190" i="2"/>
  <c r="AB210" i="2"/>
  <c r="AB230" i="2"/>
  <c r="AB250" i="2"/>
  <c r="AB270" i="2"/>
  <c r="AB290" i="2"/>
  <c r="AB310" i="2"/>
  <c r="AB330" i="2"/>
  <c r="AB350" i="2"/>
  <c r="AB370" i="2"/>
  <c r="AB390" i="2"/>
  <c r="AB410" i="2"/>
  <c r="AB430" i="2"/>
  <c r="AB450" i="2"/>
  <c r="AB470" i="2"/>
  <c r="AB490" i="2"/>
  <c r="AB510" i="2"/>
  <c r="AB530" i="2"/>
  <c r="AB550" i="2"/>
  <c r="AB570" i="2"/>
  <c r="AB590" i="2"/>
  <c r="AB610" i="2"/>
  <c r="AB630" i="2"/>
  <c r="AB650" i="2"/>
  <c r="AB670" i="2"/>
  <c r="AB690" i="2"/>
  <c r="AB710" i="2"/>
  <c r="AG32" i="2"/>
  <c r="AG61" i="2"/>
  <c r="AG86" i="2"/>
  <c r="AG112" i="2"/>
  <c r="AG141" i="2"/>
  <c r="AG166" i="2"/>
  <c r="AG192" i="2"/>
  <c r="AG221" i="2"/>
  <c r="AG246" i="2"/>
  <c r="AG272" i="2"/>
  <c r="AG301" i="2"/>
  <c r="AG326" i="2"/>
  <c r="AG352" i="2"/>
  <c r="AG381" i="2"/>
  <c r="AG406" i="2"/>
  <c r="AG432" i="2"/>
  <c r="AG461" i="2"/>
  <c r="AG486" i="2"/>
  <c r="AG512" i="2"/>
  <c r="AG541" i="2"/>
  <c r="AG566" i="2"/>
  <c r="AG592" i="2"/>
  <c r="AG621" i="2"/>
  <c r="AG646" i="2"/>
  <c r="AG672" i="2"/>
  <c r="AG701" i="2"/>
  <c r="AG726" i="2"/>
  <c r="AF33" i="2"/>
  <c r="AF62" i="2"/>
  <c r="AF87" i="2"/>
  <c r="AF113" i="2"/>
  <c r="AF142" i="2"/>
  <c r="AF167" i="2"/>
  <c r="AF193" i="2"/>
  <c r="AF222" i="2"/>
  <c r="AF247" i="2"/>
  <c r="AF273" i="2"/>
  <c r="AF302" i="2"/>
  <c r="AF327" i="2"/>
  <c r="AL327" i="2" s="1"/>
  <c r="AF353" i="2"/>
  <c r="AF382" i="2"/>
  <c r="AF407" i="2"/>
  <c r="AF433" i="2"/>
  <c r="AF462" i="2"/>
  <c r="AF487" i="2"/>
  <c r="AF513" i="2"/>
  <c r="AF542" i="2"/>
  <c r="AF567" i="2"/>
  <c r="AF593" i="2"/>
  <c r="AF622" i="2"/>
  <c r="AF647" i="2"/>
  <c r="AF673" i="2"/>
  <c r="AF702" i="2"/>
  <c r="AE8" i="2"/>
  <c r="AE34" i="2"/>
  <c r="AE63" i="2"/>
  <c r="AE88" i="2"/>
  <c r="AE114" i="2"/>
  <c r="AE143" i="2"/>
  <c r="AK143" i="2" s="1"/>
  <c r="AE168" i="2"/>
  <c r="AE194" i="2"/>
  <c r="AE223" i="2"/>
  <c r="AE248" i="2"/>
  <c r="AE274" i="2"/>
  <c r="AE303" i="2"/>
  <c r="AE328" i="2"/>
  <c r="AE354" i="2"/>
  <c r="AE383" i="2"/>
  <c r="AE408" i="2"/>
  <c r="AE434" i="2"/>
  <c r="AK434" i="2" s="1"/>
  <c r="AE463" i="2"/>
  <c r="AE488" i="2"/>
  <c r="AE514" i="2"/>
  <c r="AE543" i="2"/>
  <c r="AE568" i="2"/>
  <c r="AE594" i="2"/>
  <c r="AE623" i="2"/>
  <c r="AE648" i="2"/>
  <c r="AE674" i="2"/>
  <c r="AE703" i="2"/>
  <c r="AD9" i="2"/>
  <c r="AD35" i="2"/>
  <c r="AD64" i="2"/>
  <c r="AD89" i="2"/>
  <c r="AD115" i="2"/>
  <c r="AD144" i="2"/>
  <c r="AD169" i="2"/>
  <c r="AD195" i="2"/>
  <c r="AD224" i="2"/>
  <c r="AD249" i="2"/>
  <c r="AD275" i="2"/>
  <c r="AD304" i="2"/>
  <c r="AD329" i="2"/>
  <c r="AD355" i="2"/>
  <c r="AD384" i="2"/>
  <c r="AD409" i="2"/>
  <c r="AD435" i="2"/>
  <c r="AD464" i="2"/>
  <c r="AD489" i="2"/>
  <c r="AD515" i="2"/>
  <c r="AD544" i="2"/>
  <c r="AD569" i="2"/>
  <c r="AD595" i="2"/>
  <c r="AD624" i="2"/>
  <c r="AD649" i="2"/>
  <c r="AD675" i="2"/>
  <c r="AD704" i="2"/>
  <c r="AC10" i="2"/>
  <c r="AC36" i="2"/>
  <c r="AC65" i="2"/>
  <c r="AI65" i="2" s="1"/>
  <c r="AC90" i="2"/>
  <c r="AC116" i="2"/>
  <c r="AC145" i="2"/>
  <c r="AC170" i="2"/>
  <c r="AI170" i="2" s="1"/>
  <c r="AC196" i="2"/>
  <c r="AC225" i="2"/>
  <c r="AC250" i="2"/>
  <c r="AC276" i="2"/>
  <c r="AC305" i="2"/>
  <c r="AC330" i="2"/>
  <c r="AC356" i="2"/>
  <c r="AC385" i="2"/>
  <c r="AC410" i="2"/>
  <c r="AC436" i="2"/>
  <c r="AC465" i="2"/>
  <c r="AC490" i="2"/>
  <c r="AC516" i="2"/>
  <c r="AC545" i="2"/>
  <c r="AC570" i="2"/>
  <c r="AI570" i="2" s="1"/>
  <c r="AC596" i="2"/>
  <c r="AC625" i="2"/>
  <c r="AC650" i="2"/>
  <c r="AC676" i="2"/>
  <c r="AC705" i="2"/>
  <c r="AE7" i="2"/>
  <c r="AB28" i="2"/>
  <c r="AB49" i="2"/>
  <c r="AB71" i="2"/>
  <c r="AB92" i="2"/>
  <c r="AB113" i="2"/>
  <c r="AB134" i="2"/>
  <c r="AB155" i="2"/>
  <c r="AB176" i="2"/>
  <c r="AB197" i="2"/>
  <c r="AB218" i="2"/>
  <c r="AB239" i="2"/>
  <c r="AB260" i="2"/>
  <c r="AB281" i="2"/>
  <c r="AB302" i="2"/>
  <c r="AB323" i="2"/>
  <c r="AB344" i="2"/>
  <c r="AB365" i="2"/>
  <c r="AB386" i="2"/>
  <c r="AB407" i="2"/>
  <c r="AB428" i="2"/>
  <c r="AB449" i="2"/>
  <c r="AB471" i="2"/>
  <c r="AB492" i="2"/>
  <c r="AB513" i="2"/>
  <c r="AB534" i="2"/>
  <c r="AB555" i="2"/>
  <c r="AB576" i="2"/>
  <c r="AB597" i="2"/>
  <c r="AB618" i="2"/>
  <c r="AB639" i="2"/>
  <c r="AB660" i="2"/>
  <c r="AB681" i="2"/>
  <c r="AB702" i="2"/>
  <c r="AB723" i="2"/>
  <c r="AG33" i="2"/>
  <c r="AG62" i="2"/>
  <c r="AG87" i="2"/>
  <c r="AG113" i="2"/>
  <c r="AG142" i="2"/>
  <c r="AG167" i="2"/>
  <c r="AG193" i="2"/>
  <c r="AG222" i="2"/>
  <c r="AG247" i="2"/>
  <c r="AG273" i="2"/>
  <c r="AG302" i="2"/>
  <c r="AG327" i="2"/>
  <c r="AG353" i="2"/>
  <c r="AG382" i="2"/>
  <c r="AG407" i="2"/>
  <c r="AG433" i="2"/>
  <c r="AG462" i="2"/>
  <c r="AG487" i="2"/>
  <c r="AG513" i="2"/>
  <c r="AG542" i="2"/>
  <c r="AG567" i="2"/>
  <c r="AG593" i="2"/>
  <c r="AG622" i="2"/>
  <c r="AG647" i="2"/>
  <c r="AG673" i="2"/>
  <c r="AG702" i="2"/>
  <c r="AF8" i="2"/>
  <c r="AF34" i="2"/>
  <c r="AF63" i="2"/>
  <c r="AF88" i="2"/>
  <c r="AF114" i="2"/>
  <c r="AF143" i="2"/>
  <c r="AF168" i="2"/>
  <c r="AF194" i="2"/>
  <c r="AF223" i="2"/>
  <c r="AF248" i="2"/>
  <c r="AF274" i="2"/>
  <c r="AF303" i="2"/>
  <c r="AF328" i="2"/>
  <c r="AF354" i="2"/>
  <c r="AF383" i="2"/>
  <c r="AF408" i="2"/>
  <c r="AF434" i="2"/>
  <c r="AF463" i="2"/>
  <c r="AF488" i="2"/>
  <c r="AF514" i="2"/>
  <c r="AF543" i="2"/>
  <c r="AF568" i="2"/>
  <c r="AF594" i="2"/>
  <c r="AF623" i="2"/>
  <c r="AF648" i="2"/>
  <c r="AF674" i="2"/>
  <c r="AF703" i="2"/>
  <c r="AE9" i="2"/>
  <c r="AE35" i="2"/>
  <c r="AE64" i="2"/>
  <c r="AE89" i="2"/>
  <c r="AE115" i="2"/>
  <c r="AK115" i="2" s="1"/>
  <c r="AE144" i="2"/>
  <c r="AE169" i="2"/>
  <c r="AE195" i="2"/>
  <c r="AE224" i="2"/>
  <c r="AE249" i="2"/>
  <c r="AE275" i="2"/>
  <c r="AE304" i="2"/>
  <c r="AE329" i="2"/>
  <c r="AE355" i="2"/>
  <c r="AE384" i="2"/>
  <c r="AE409" i="2"/>
  <c r="AE435" i="2"/>
  <c r="AE464" i="2"/>
  <c r="AE489" i="2"/>
  <c r="AE515" i="2"/>
  <c r="AE544" i="2"/>
  <c r="AE569" i="2"/>
  <c r="AE595" i="2"/>
  <c r="AE624" i="2"/>
  <c r="AE649" i="2"/>
  <c r="AE675" i="2"/>
  <c r="AE704" i="2"/>
  <c r="AD10" i="2"/>
  <c r="AD36" i="2"/>
  <c r="AD65" i="2"/>
  <c r="AD90" i="2"/>
  <c r="AD116" i="2"/>
  <c r="AD145" i="2"/>
  <c r="AD170" i="2"/>
  <c r="AD196" i="2"/>
  <c r="AD225" i="2"/>
  <c r="AD250" i="2"/>
  <c r="AD276" i="2"/>
  <c r="AD305" i="2"/>
  <c r="AD330" i="2"/>
  <c r="AD356" i="2"/>
  <c r="AD385" i="2"/>
  <c r="AD410" i="2"/>
  <c r="AD436" i="2"/>
  <c r="AD465" i="2"/>
  <c r="AD490" i="2"/>
  <c r="AD516" i="2"/>
  <c r="AD545" i="2"/>
  <c r="AD570" i="2"/>
  <c r="AD596" i="2"/>
  <c r="AD625" i="2"/>
  <c r="AD650" i="2"/>
  <c r="AD676" i="2"/>
  <c r="AD705" i="2"/>
  <c r="AC11" i="2"/>
  <c r="AC37" i="2"/>
  <c r="AC66" i="2"/>
  <c r="AC91" i="2"/>
  <c r="AC117" i="2"/>
  <c r="AC146" i="2"/>
  <c r="AC171" i="2"/>
  <c r="AC197" i="2"/>
  <c r="AC226" i="2"/>
  <c r="AC251" i="2"/>
  <c r="AC277" i="2"/>
  <c r="AC306" i="2"/>
  <c r="AC331" i="2"/>
  <c r="AC357" i="2"/>
  <c r="AC386" i="2"/>
  <c r="AC411" i="2"/>
  <c r="AC437" i="2"/>
  <c r="AC466" i="2"/>
  <c r="AC491" i="2"/>
  <c r="AC517" i="2"/>
  <c r="AC546" i="2"/>
  <c r="AC571" i="2"/>
  <c r="AC597" i="2"/>
  <c r="AC626" i="2"/>
  <c r="AC651" i="2"/>
  <c r="AC677" i="2"/>
  <c r="AC706" i="2"/>
  <c r="AF7" i="2"/>
  <c r="AB29" i="2"/>
  <c r="AB51" i="2"/>
  <c r="AB72" i="2"/>
  <c r="AB93" i="2"/>
  <c r="AB114" i="2"/>
  <c r="AB135" i="2"/>
  <c r="AB156" i="2"/>
  <c r="AB177" i="2"/>
  <c r="AB198" i="2"/>
  <c r="AB219" i="2"/>
  <c r="AB240" i="2"/>
  <c r="AB261" i="2"/>
  <c r="AB282" i="2"/>
  <c r="AB303" i="2"/>
  <c r="AB324" i="2"/>
  <c r="AB345" i="2"/>
  <c r="AB366" i="2"/>
  <c r="AB387" i="2"/>
  <c r="AB408" i="2"/>
  <c r="AB429" i="2"/>
  <c r="AB451" i="2"/>
  <c r="AB472" i="2"/>
  <c r="AB493" i="2"/>
  <c r="AB514" i="2"/>
  <c r="AB535" i="2"/>
  <c r="AB556" i="2"/>
  <c r="AB577" i="2"/>
  <c r="AB598" i="2"/>
  <c r="AB619" i="2"/>
  <c r="AB640" i="2"/>
  <c r="AB661" i="2"/>
  <c r="AB682" i="2"/>
  <c r="AB703" i="2"/>
  <c r="AB724" i="2"/>
  <c r="AG8" i="2"/>
  <c r="AG34" i="2"/>
  <c r="AG63" i="2"/>
  <c r="AG88" i="2"/>
  <c r="AG114" i="2"/>
  <c r="AG143" i="2"/>
  <c r="AG168" i="2"/>
  <c r="AG194" i="2"/>
  <c r="AG223" i="2"/>
  <c r="AG248" i="2"/>
  <c r="AG274" i="2"/>
  <c r="AG303" i="2"/>
  <c r="AG328" i="2"/>
  <c r="AG354" i="2"/>
  <c r="AG383" i="2"/>
  <c r="AG408" i="2"/>
  <c r="AG434" i="2"/>
  <c r="AG463" i="2"/>
  <c r="AG488" i="2"/>
  <c r="AG514" i="2"/>
  <c r="AG543" i="2"/>
  <c r="AG568" i="2"/>
  <c r="AG594" i="2"/>
  <c r="AG623" i="2"/>
  <c r="AG648" i="2"/>
  <c r="AG674" i="2"/>
  <c r="AG703" i="2"/>
  <c r="AF9" i="2"/>
  <c r="AF35" i="2"/>
  <c r="AF64" i="2"/>
  <c r="AF89" i="2"/>
  <c r="AF115" i="2"/>
  <c r="AF144" i="2"/>
  <c r="AF169" i="2"/>
  <c r="AF195" i="2"/>
  <c r="AF224" i="2"/>
  <c r="AF249" i="2"/>
  <c r="AF275" i="2"/>
  <c r="AF304" i="2"/>
  <c r="AF329" i="2"/>
  <c r="AF355" i="2"/>
  <c r="AF384" i="2"/>
  <c r="AF409" i="2"/>
  <c r="AF435" i="2"/>
  <c r="AF464" i="2"/>
  <c r="AF489" i="2"/>
  <c r="AF515" i="2"/>
  <c r="AF544" i="2"/>
  <c r="AF569" i="2"/>
  <c r="AF595" i="2"/>
  <c r="AF624" i="2"/>
  <c r="AF649" i="2"/>
  <c r="AF675" i="2"/>
  <c r="AF704" i="2"/>
  <c r="AE10" i="2"/>
  <c r="AE36" i="2"/>
  <c r="AE65" i="2"/>
  <c r="AE90" i="2"/>
  <c r="AE116" i="2"/>
  <c r="AE145" i="2"/>
  <c r="AE170" i="2"/>
  <c r="AE196" i="2"/>
  <c r="AE225" i="2"/>
  <c r="AE250" i="2"/>
  <c r="AE276" i="2"/>
  <c r="AE305" i="2"/>
  <c r="AE330" i="2"/>
  <c r="AE356" i="2"/>
  <c r="AE385" i="2"/>
  <c r="AE410" i="2"/>
  <c r="AE436" i="2"/>
  <c r="AE465" i="2"/>
  <c r="AE490" i="2"/>
  <c r="AE516" i="2"/>
  <c r="AE545" i="2"/>
  <c r="AE570" i="2"/>
  <c r="AE596" i="2"/>
  <c r="AE625" i="2"/>
  <c r="AE650" i="2"/>
  <c r="AE676" i="2"/>
  <c r="AE705" i="2"/>
  <c r="AD11" i="2"/>
  <c r="AD37" i="2"/>
  <c r="AD66" i="2"/>
  <c r="AD91" i="2"/>
  <c r="AD117" i="2"/>
  <c r="AD146" i="2"/>
  <c r="AD171" i="2"/>
  <c r="AD197" i="2"/>
  <c r="AD226" i="2"/>
  <c r="AD251" i="2"/>
  <c r="AD277" i="2"/>
  <c r="AD306" i="2"/>
  <c r="AD331" i="2"/>
  <c r="AD357" i="2"/>
  <c r="AD386" i="2"/>
  <c r="AD411" i="2"/>
  <c r="AD437" i="2"/>
  <c r="AD466" i="2"/>
  <c r="AD491" i="2"/>
  <c r="AD517" i="2"/>
  <c r="AD546" i="2"/>
  <c r="AD571" i="2"/>
  <c r="AD597" i="2"/>
  <c r="AD626" i="2"/>
  <c r="AD651" i="2"/>
  <c r="AD677" i="2"/>
  <c r="AD706" i="2"/>
  <c r="AC12" i="2"/>
  <c r="AC38" i="2"/>
  <c r="AC67" i="2"/>
  <c r="AC92" i="2"/>
  <c r="AC118" i="2"/>
  <c r="AC147" i="2"/>
  <c r="AC172" i="2"/>
  <c r="AC198" i="2"/>
  <c r="AC227" i="2"/>
  <c r="AC252" i="2"/>
  <c r="AC278" i="2"/>
  <c r="AC307" i="2"/>
  <c r="AC332" i="2"/>
  <c r="AC358" i="2"/>
  <c r="AC387" i="2"/>
  <c r="AC412" i="2"/>
  <c r="AC438" i="2"/>
  <c r="AC467" i="2"/>
  <c r="AC492" i="2"/>
  <c r="AC518" i="2"/>
  <c r="AC547" i="2"/>
  <c r="AC572" i="2"/>
  <c r="AC598" i="2"/>
  <c r="AC627" i="2"/>
  <c r="AC652" i="2"/>
  <c r="AI652" i="2" s="1"/>
  <c r="AC678" i="2"/>
  <c r="AC707" i="2"/>
  <c r="AG7" i="2"/>
  <c r="AB31" i="2"/>
  <c r="AB52" i="2"/>
  <c r="AB73" i="2"/>
  <c r="AB94" i="2"/>
  <c r="AB115" i="2"/>
  <c r="AB136" i="2"/>
  <c r="AB157" i="2"/>
  <c r="AB178" i="2"/>
  <c r="AB199" i="2"/>
  <c r="AB220" i="2"/>
  <c r="AB241" i="2"/>
  <c r="AB262" i="2"/>
  <c r="AB283" i="2"/>
  <c r="AB304" i="2"/>
  <c r="AB325" i="2"/>
  <c r="AB346" i="2"/>
  <c r="AB367" i="2"/>
  <c r="AB388" i="2"/>
  <c r="AB409" i="2"/>
  <c r="AB431" i="2"/>
  <c r="AB452" i="2"/>
  <c r="AB473" i="2"/>
  <c r="AB494" i="2"/>
  <c r="AB515" i="2"/>
  <c r="AB536" i="2"/>
  <c r="AB557" i="2"/>
  <c r="AB578" i="2"/>
  <c r="AB599" i="2"/>
  <c r="AB620" i="2"/>
  <c r="AB641" i="2"/>
  <c r="AB662" i="2"/>
  <c r="AB683" i="2"/>
  <c r="AB704" i="2"/>
  <c r="AB725" i="2"/>
  <c r="AG9" i="2"/>
  <c r="AG35" i="2"/>
  <c r="AG64" i="2"/>
  <c r="AG89" i="2"/>
  <c r="AG115" i="2"/>
  <c r="AG144" i="2"/>
  <c r="AG169" i="2"/>
  <c r="AG195" i="2"/>
  <c r="AG224" i="2"/>
  <c r="AG249" i="2"/>
  <c r="AG275" i="2"/>
  <c r="AG304" i="2"/>
  <c r="AG329" i="2"/>
  <c r="AG355" i="2"/>
  <c r="AG384" i="2"/>
  <c r="AG409" i="2"/>
  <c r="AG435" i="2"/>
  <c r="AG464" i="2"/>
  <c r="AG489" i="2"/>
  <c r="AG515" i="2"/>
  <c r="AG544" i="2"/>
  <c r="AG569" i="2"/>
  <c r="AG595" i="2"/>
  <c r="AG624" i="2"/>
  <c r="AG649" i="2"/>
  <c r="AG675" i="2"/>
  <c r="AG704" i="2"/>
  <c r="AF10" i="2"/>
  <c r="AF36" i="2"/>
  <c r="AF65" i="2"/>
  <c r="AF90" i="2"/>
  <c r="AF116" i="2"/>
  <c r="AF145" i="2"/>
  <c r="AF170" i="2"/>
  <c r="AF196" i="2"/>
  <c r="AF225" i="2"/>
  <c r="AF250" i="2"/>
  <c r="AF276" i="2"/>
  <c r="AF305" i="2"/>
  <c r="AF330" i="2"/>
  <c r="AF356" i="2"/>
  <c r="AF385" i="2"/>
  <c r="AF410" i="2"/>
  <c r="AF436" i="2"/>
  <c r="AF465" i="2"/>
  <c r="AF490" i="2"/>
  <c r="AF516" i="2"/>
  <c r="AF545" i="2"/>
  <c r="AF570" i="2"/>
  <c r="AF596" i="2"/>
  <c r="AF625" i="2"/>
  <c r="AF650" i="2"/>
  <c r="AF676" i="2"/>
  <c r="AF705" i="2"/>
  <c r="AE11" i="2"/>
  <c r="AE37" i="2"/>
  <c r="AE66" i="2"/>
  <c r="AE91" i="2"/>
  <c r="AE117" i="2"/>
  <c r="AE146" i="2"/>
  <c r="AE171" i="2"/>
  <c r="AE197" i="2"/>
  <c r="AE226" i="2"/>
  <c r="AE251" i="2"/>
  <c r="AE277" i="2"/>
  <c r="AE306" i="2"/>
  <c r="AE331" i="2"/>
  <c r="AE357" i="2"/>
  <c r="AE386" i="2"/>
  <c r="AE411" i="2"/>
  <c r="AE437" i="2"/>
  <c r="AE466" i="2"/>
  <c r="AE491" i="2"/>
  <c r="AE517" i="2"/>
  <c r="AE546" i="2"/>
  <c r="AE571" i="2"/>
  <c r="AE597" i="2"/>
  <c r="AE626" i="2"/>
  <c r="AE651" i="2"/>
  <c r="AE677" i="2"/>
  <c r="AE706" i="2"/>
  <c r="AD12" i="2"/>
  <c r="AD38" i="2"/>
  <c r="AD67" i="2"/>
  <c r="AD92" i="2"/>
  <c r="AD118" i="2"/>
  <c r="AD147" i="2"/>
  <c r="AD172" i="2"/>
  <c r="AD198" i="2"/>
  <c r="AD227" i="2"/>
  <c r="AD252" i="2"/>
  <c r="AD278" i="2"/>
  <c r="AD307" i="2"/>
  <c r="AD332" i="2"/>
  <c r="AD358" i="2"/>
  <c r="AD387" i="2"/>
  <c r="AD412" i="2"/>
  <c r="AD438" i="2"/>
  <c r="AD467" i="2"/>
  <c r="AD492" i="2"/>
  <c r="AD518" i="2"/>
  <c r="AD547" i="2"/>
  <c r="AD572" i="2"/>
  <c r="AD598" i="2"/>
  <c r="AD627" i="2"/>
  <c r="AD652" i="2"/>
  <c r="AD678" i="2"/>
  <c r="AD707" i="2"/>
  <c r="AC13" i="2"/>
  <c r="AC39" i="2"/>
  <c r="AC68" i="2"/>
  <c r="AC93" i="2"/>
  <c r="AC119" i="2"/>
  <c r="AC148" i="2"/>
  <c r="AC173" i="2"/>
  <c r="AC199" i="2"/>
  <c r="AC228" i="2"/>
  <c r="AC253" i="2"/>
  <c r="AC279" i="2"/>
  <c r="AC308" i="2"/>
  <c r="AC333" i="2"/>
  <c r="AC359" i="2"/>
  <c r="AC388" i="2"/>
  <c r="AC413" i="2"/>
  <c r="AC439" i="2"/>
  <c r="AC468" i="2"/>
  <c r="AC493" i="2"/>
  <c r="AC519" i="2"/>
  <c r="AC548" i="2"/>
  <c r="AC573" i="2"/>
  <c r="AC599" i="2"/>
  <c r="AC628" i="2"/>
  <c r="AC653" i="2"/>
  <c r="AC679" i="2"/>
  <c r="AC708" i="2"/>
  <c r="AB8" i="2"/>
  <c r="AB32" i="2"/>
  <c r="AB53" i="2"/>
  <c r="AB74" i="2"/>
  <c r="AB95" i="2"/>
  <c r="AB116" i="2"/>
  <c r="AB137" i="2"/>
  <c r="AB158" i="2"/>
  <c r="AB179" i="2"/>
  <c r="AB200" i="2"/>
  <c r="AB221" i="2"/>
  <c r="AB242" i="2"/>
  <c r="AB263" i="2"/>
  <c r="AB284" i="2"/>
  <c r="AB305" i="2"/>
  <c r="AB326" i="2"/>
  <c r="AB347" i="2"/>
  <c r="AB368" i="2"/>
  <c r="AB389" i="2"/>
  <c r="AB411" i="2"/>
  <c r="AB432" i="2"/>
  <c r="AB453" i="2"/>
  <c r="AB474" i="2"/>
  <c r="AB495" i="2"/>
  <c r="AB516" i="2"/>
  <c r="AB537" i="2"/>
  <c r="AB558" i="2"/>
  <c r="AB579" i="2"/>
  <c r="AB600" i="2"/>
  <c r="AB621" i="2"/>
  <c r="AB642" i="2"/>
  <c r="AB663" i="2"/>
  <c r="AB684" i="2"/>
  <c r="AB705" i="2"/>
  <c r="AB726" i="2"/>
  <c r="AG12" i="2"/>
  <c r="AG41" i="2"/>
  <c r="AG66" i="2"/>
  <c r="AG92" i="2"/>
  <c r="AG121" i="2"/>
  <c r="AG146" i="2"/>
  <c r="AG172" i="2"/>
  <c r="AG201" i="2"/>
  <c r="AG226" i="2"/>
  <c r="AG252" i="2"/>
  <c r="AG281" i="2"/>
  <c r="AG306" i="2"/>
  <c r="AG332" i="2"/>
  <c r="AG361" i="2"/>
  <c r="AG386" i="2"/>
  <c r="AG412" i="2"/>
  <c r="AG441" i="2"/>
  <c r="AG466" i="2"/>
  <c r="AG492" i="2"/>
  <c r="AG521" i="2"/>
  <c r="AG546" i="2"/>
  <c r="AG572" i="2"/>
  <c r="AG601" i="2"/>
  <c r="AG626" i="2"/>
  <c r="AG652" i="2"/>
  <c r="AG681" i="2"/>
  <c r="AG706" i="2"/>
  <c r="AF13" i="2"/>
  <c r="AF42" i="2"/>
  <c r="AF67" i="2"/>
  <c r="AF93" i="2"/>
  <c r="AF122" i="2"/>
  <c r="AF147" i="2"/>
  <c r="AF173" i="2"/>
  <c r="AF202" i="2"/>
  <c r="AF227" i="2"/>
  <c r="AF253" i="2"/>
  <c r="AF282" i="2"/>
  <c r="AF307" i="2"/>
  <c r="AF333" i="2"/>
  <c r="AF362" i="2"/>
  <c r="AL362" i="2" s="1"/>
  <c r="AF387" i="2"/>
  <c r="AF413" i="2"/>
  <c r="AF442" i="2"/>
  <c r="AF467" i="2"/>
  <c r="AF493" i="2"/>
  <c r="AF522" i="2"/>
  <c r="AG24" i="2"/>
  <c r="AG49" i="2"/>
  <c r="AG75" i="2"/>
  <c r="AG104" i="2"/>
  <c r="AG129" i="2"/>
  <c r="AG155" i="2"/>
  <c r="AG184" i="2"/>
  <c r="AG209" i="2"/>
  <c r="AG235" i="2"/>
  <c r="AM235" i="2" s="1"/>
  <c r="AG264" i="2"/>
  <c r="AG289" i="2"/>
  <c r="AG315" i="2"/>
  <c r="AG344" i="2"/>
  <c r="AG369" i="2"/>
  <c r="AG395" i="2"/>
  <c r="AG424" i="2"/>
  <c r="AG449" i="2"/>
  <c r="AG475" i="2"/>
  <c r="AG504" i="2"/>
  <c r="AG529" i="2"/>
  <c r="AG555" i="2"/>
  <c r="AG584" i="2"/>
  <c r="AG609" i="2"/>
  <c r="AG635" i="2"/>
  <c r="AG664" i="2"/>
  <c r="AG689" i="2"/>
  <c r="AG715" i="2"/>
  <c r="AF25" i="2"/>
  <c r="AF50" i="2"/>
  <c r="AF76" i="2"/>
  <c r="AF105" i="2"/>
  <c r="AF130" i="2"/>
  <c r="AF156" i="2"/>
  <c r="AF185" i="2"/>
  <c r="AF210" i="2"/>
  <c r="AF236" i="2"/>
  <c r="AF265" i="2"/>
  <c r="AF290" i="2"/>
  <c r="AF316" i="2"/>
  <c r="AF345" i="2"/>
  <c r="AF370" i="2"/>
  <c r="AF396" i="2"/>
  <c r="AF425" i="2"/>
  <c r="AF450" i="2"/>
  <c r="AF476" i="2"/>
  <c r="AF505" i="2"/>
  <c r="AF530" i="2"/>
  <c r="AF556" i="2"/>
  <c r="AL556" i="2" s="1"/>
  <c r="AF585" i="2"/>
  <c r="AF610" i="2"/>
  <c r="AF636" i="2"/>
  <c r="AF665" i="2"/>
  <c r="AF690" i="2"/>
  <c r="AF716" i="2"/>
  <c r="AE26" i="2"/>
  <c r="AE51" i="2"/>
  <c r="AE77" i="2"/>
  <c r="AE106" i="2"/>
  <c r="AE131" i="2"/>
  <c r="AE157" i="2"/>
  <c r="AE186" i="2"/>
  <c r="AE211" i="2"/>
  <c r="AE237" i="2"/>
  <c r="AE266" i="2"/>
  <c r="AE291" i="2"/>
  <c r="AE317" i="2"/>
  <c r="AE346" i="2"/>
  <c r="AE371" i="2"/>
  <c r="AE397" i="2"/>
  <c r="AE426" i="2"/>
  <c r="AE451" i="2"/>
  <c r="AE477" i="2"/>
  <c r="AE506" i="2"/>
  <c r="AE531" i="2"/>
  <c r="AE557" i="2"/>
  <c r="AE586" i="2"/>
  <c r="AE611" i="2"/>
  <c r="AE637" i="2"/>
  <c r="AE666" i="2"/>
  <c r="AE691" i="2"/>
  <c r="AE717" i="2"/>
  <c r="AD27" i="2"/>
  <c r="AD52" i="2"/>
  <c r="AD78" i="2"/>
  <c r="AD107" i="2"/>
  <c r="AD132" i="2"/>
  <c r="AD158" i="2"/>
  <c r="AD187" i="2"/>
  <c r="AD212" i="2"/>
  <c r="AD238" i="2"/>
  <c r="AD267" i="2"/>
  <c r="AD292" i="2"/>
  <c r="AD318" i="2"/>
  <c r="AD347" i="2"/>
  <c r="AD372" i="2"/>
  <c r="AD398" i="2"/>
  <c r="AD427" i="2"/>
  <c r="AD452" i="2"/>
  <c r="AD478" i="2"/>
  <c r="AD507" i="2"/>
  <c r="AD532" i="2"/>
  <c r="AD558" i="2"/>
  <c r="AD587" i="2"/>
  <c r="AD612" i="2"/>
  <c r="AD638" i="2"/>
  <c r="AD667" i="2"/>
  <c r="AD692" i="2"/>
  <c r="AD718" i="2"/>
  <c r="AC28" i="2"/>
  <c r="AC53" i="2"/>
  <c r="AC79" i="2"/>
  <c r="AC108" i="2"/>
  <c r="AC133" i="2"/>
  <c r="AC159" i="2"/>
  <c r="AC188" i="2"/>
  <c r="AC213" i="2"/>
  <c r="AC239" i="2"/>
  <c r="AC268" i="2"/>
  <c r="AC293" i="2"/>
  <c r="AC319" i="2"/>
  <c r="AC348" i="2"/>
  <c r="AC373" i="2"/>
  <c r="AI373" i="2" s="1"/>
  <c r="AC399" i="2"/>
  <c r="AC428" i="2"/>
  <c r="AC453" i="2"/>
  <c r="AC479" i="2"/>
  <c r="AC508" i="2"/>
  <c r="AC533" i="2"/>
  <c r="AC559" i="2"/>
  <c r="AC588" i="2"/>
  <c r="AC613" i="2"/>
  <c r="AC639" i="2"/>
  <c r="AC668" i="2"/>
  <c r="AC693" i="2"/>
  <c r="AC719" i="2"/>
  <c r="AB21" i="2"/>
  <c r="AB42" i="2"/>
  <c r="AB63" i="2"/>
  <c r="AB84" i="2"/>
  <c r="AB105" i="2"/>
  <c r="AB126" i="2"/>
  <c r="AB147" i="2"/>
  <c r="AB168" i="2"/>
  <c r="AB189" i="2"/>
  <c r="AH189" i="2" s="1"/>
  <c r="AB211" i="2"/>
  <c r="AB232" i="2"/>
  <c r="AB253" i="2"/>
  <c r="AB274" i="2"/>
  <c r="AB295" i="2"/>
  <c r="AB316" i="2"/>
  <c r="AB337" i="2"/>
  <c r="AB358" i="2"/>
  <c r="AB379" i="2"/>
  <c r="AB400" i="2"/>
  <c r="AB421" i="2"/>
  <c r="AB442" i="2"/>
  <c r="AB463" i="2"/>
  <c r="AB484" i="2"/>
  <c r="AB505" i="2"/>
  <c r="AB526" i="2"/>
  <c r="AB547" i="2"/>
  <c r="AB568" i="2"/>
  <c r="AB589" i="2"/>
  <c r="AB611" i="2"/>
  <c r="AB632" i="2"/>
  <c r="AB653" i="2"/>
  <c r="AB674" i="2"/>
  <c r="AB695" i="2"/>
  <c r="AB716" i="2"/>
  <c r="AG31" i="2"/>
  <c r="AG72" i="2"/>
  <c r="AG108" i="2"/>
  <c r="AG149" i="2"/>
  <c r="AG186" i="2"/>
  <c r="AG227" i="2"/>
  <c r="AG263" i="2"/>
  <c r="AG296" i="2"/>
  <c r="AG341" i="2"/>
  <c r="AG374" i="2"/>
  <c r="AG415" i="2"/>
  <c r="AM415" i="2" s="1"/>
  <c r="AG452" i="2"/>
  <c r="AG493" i="2"/>
  <c r="AG528" i="2"/>
  <c r="AG565" i="2"/>
  <c r="AG606" i="2"/>
  <c r="AG643" i="2"/>
  <c r="AG684" i="2"/>
  <c r="AG721" i="2"/>
  <c r="AF43" i="2"/>
  <c r="AF75" i="2"/>
  <c r="AF112" i="2"/>
  <c r="AF153" i="2"/>
  <c r="AF189" i="2"/>
  <c r="AF230" i="2"/>
  <c r="AF267" i="2"/>
  <c r="AF308" i="2"/>
  <c r="AF344" i="2"/>
  <c r="AF377" i="2"/>
  <c r="AF422" i="2"/>
  <c r="AF455" i="2"/>
  <c r="AF496" i="2"/>
  <c r="AF533" i="2"/>
  <c r="AF572" i="2"/>
  <c r="AF606" i="2"/>
  <c r="AF642" i="2"/>
  <c r="AF677" i="2"/>
  <c r="AF712" i="2"/>
  <c r="AE28" i="2"/>
  <c r="AE67" i="2"/>
  <c r="AE98" i="2"/>
  <c r="AE134" i="2"/>
  <c r="AE173" i="2"/>
  <c r="AE207" i="2"/>
  <c r="AE243" i="2"/>
  <c r="AK243" i="2" s="1"/>
  <c r="AE278" i="2"/>
  <c r="AE313" i="2"/>
  <c r="AE348" i="2"/>
  <c r="AE387" i="2"/>
  <c r="AE418" i="2"/>
  <c r="AE454" i="2"/>
  <c r="AE493" i="2"/>
  <c r="AE527" i="2"/>
  <c r="AE563" i="2"/>
  <c r="AE598" i="2"/>
  <c r="AE633" i="2"/>
  <c r="AE668" i="2"/>
  <c r="AE707" i="2"/>
  <c r="AD19" i="2"/>
  <c r="AD55" i="2"/>
  <c r="AD94" i="2"/>
  <c r="AD128" i="2"/>
  <c r="AD164" i="2"/>
  <c r="AD199" i="2"/>
  <c r="AD234" i="2"/>
  <c r="AD269" i="2"/>
  <c r="AD308" i="2"/>
  <c r="AD339" i="2"/>
  <c r="AD375" i="2"/>
  <c r="AD414" i="2"/>
  <c r="AD448" i="2"/>
  <c r="AD484" i="2"/>
  <c r="AD519" i="2"/>
  <c r="AD554" i="2"/>
  <c r="AD589" i="2"/>
  <c r="AD628" i="2"/>
  <c r="AD659" i="2"/>
  <c r="AD695" i="2"/>
  <c r="AC15" i="2"/>
  <c r="AC49" i="2"/>
  <c r="AC85" i="2"/>
  <c r="AC120" i="2"/>
  <c r="AC155" i="2"/>
  <c r="AC190" i="2"/>
  <c r="AC229" i="2"/>
  <c r="AC260" i="2"/>
  <c r="AC296" i="2"/>
  <c r="AC335" i="2"/>
  <c r="AC369" i="2"/>
  <c r="AC405" i="2"/>
  <c r="AC440" i="2"/>
  <c r="AC475" i="2"/>
  <c r="AC510" i="2"/>
  <c r="AC549" i="2"/>
  <c r="AC580" i="2"/>
  <c r="AC616" i="2"/>
  <c r="AC655" i="2"/>
  <c r="AC689" i="2"/>
  <c r="AC722" i="2"/>
  <c r="AB33" i="2"/>
  <c r="AB59" i="2"/>
  <c r="AB86" i="2"/>
  <c r="AB117" i="2"/>
  <c r="AB143" i="2"/>
  <c r="AB171" i="2"/>
  <c r="AB201" i="2"/>
  <c r="AB227" i="2"/>
  <c r="AB255" i="2"/>
  <c r="AB285" i="2"/>
  <c r="AB312" i="2"/>
  <c r="AB339" i="2"/>
  <c r="AB369" i="2"/>
  <c r="AB396" i="2"/>
  <c r="AB423" i="2"/>
  <c r="AB454" i="2"/>
  <c r="AB480" i="2"/>
  <c r="AB507" i="2"/>
  <c r="AB538" i="2"/>
  <c r="AB564" i="2"/>
  <c r="AB592" i="2"/>
  <c r="AB622" i="2"/>
  <c r="AB648" i="2"/>
  <c r="AB676" i="2"/>
  <c r="AB706" i="2"/>
  <c r="AG36" i="2"/>
  <c r="AG73" i="2"/>
  <c r="AG109" i="2"/>
  <c r="AG151" i="2"/>
  <c r="AG187" i="2"/>
  <c r="AG228" i="2"/>
  <c r="AG265" i="2"/>
  <c r="AG305" i="2"/>
  <c r="AG342" i="2"/>
  <c r="AG375" i="2"/>
  <c r="AG416" i="2"/>
  <c r="AM416" i="2" s="1"/>
  <c r="AG453" i="2"/>
  <c r="AG494" i="2"/>
  <c r="AG531" i="2"/>
  <c r="AG571" i="2"/>
  <c r="AG607" i="2"/>
  <c r="AG644" i="2"/>
  <c r="AG685" i="2"/>
  <c r="AG722" i="2"/>
  <c r="AF44" i="2"/>
  <c r="AF77" i="2"/>
  <c r="AF117" i="2"/>
  <c r="AF154" i="2"/>
  <c r="AF190" i="2"/>
  <c r="AF232" i="2"/>
  <c r="AF268" i="2"/>
  <c r="AF309" i="2"/>
  <c r="AF346" i="2"/>
  <c r="AF386" i="2"/>
  <c r="AF423" i="2"/>
  <c r="AF456" i="2"/>
  <c r="AF497" i="2"/>
  <c r="AF534" i="2"/>
  <c r="AF573" i="2"/>
  <c r="AF607" i="2"/>
  <c r="AF643" i="2"/>
  <c r="AF682" i="2"/>
  <c r="AF713" i="2"/>
  <c r="AE29" i="2"/>
  <c r="AE68" i="2"/>
  <c r="AE103" i="2"/>
  <c r="AE135" i="2"/>
  <c r="AE174" i="2"/>
  <c r="AE208" i="2"/>
  <c r="AE244" i="2"/>
  <c r="AE283" i="2"/>
  <c r="AE314" i="2"/>
  <c r="AE349" i="2"/>
  <c r="AE388" i="2"/>
  <c r="AE423" i="2"/>
  <c r="AE455" i="2"/>
  <c r="AE494" i="2"/>
  <c r="AE528" i="2"/>
  <c r="AE564" i="2"/>
  <c r="AE603" i="2"/>
  <c r="AE634" i="2"/>
  <c r="AE669" i="2"/>
  <c r="AE708" i="2"/>
  <c r="AD24" i="2"/>
  <c r="AD56" i="2"/>
  <c r="AD95" i="2"/>
  <c r="AJ95" i="2" s="1"/>
  <c r="AD129" i="2"/>
  <c r="AD165" i="2"/>
  <c r="AD204" i="2"/>
  <c r="AD235" i="2"/>
  <c r="AD270" i="2"/>
  <c r="AD309" i="2"/>
  <c r="AD344" i="2"/>
  <c r="AD376" i="2"/>
  <c r="AD415" i="2"/>
  <c r="AD449" i="2"/>
  <c r="AD485" i="2"/>
  <c r="AD524" i="2"/>
  <c r="AD555" i="2"/>
  <c r="AD590" i="2"/>
  <c r="AD629" i="2"/>
  <c r="AD664" i="2"/>
  <c r="AD696" i="2"/>
  <c r="AC16" i="2"/>
  <c r="AC50" i="2"/>
  <c r="AC86" i="2"/>
  <c r="AC125" i="2"/>
  <c r="AC156" i="2"/>
  <c r="AC191" i="2"/>
  <c r="AC230" i="2"/>
  <c r="AC265" i="2"/>
  <c r="AC297" i="2"/>
  <c r="AC336" i="2"/>
  <c r="AC370" i="2"/>
  <c r="AC406" i="2"/>
  <c r="AC445" i="2"/>
  <c r="AC476" i="2"/>
  <c r="AC511" i="2"/>
  <c r="AC550" i="2"/>
  <c r="AC585" i="2"/>
  <c r="AC617" i="2"/>
  <c r="AC656" i="2"/>
  <c r="AC690" i="2"/>
  <c r="AC725" i="2"/>
  <c r="AB34" i="2"/>
  <c r="AB60" i="2"/>
  <c r="AB87" i="2"/>
  <c r="AB118" i="2"/>
  <c r="AB144" i="2"/>
  <c r="AB172" i="2"/>
  <c r="AB202" i="2"/>
  <c r="AH202" i="2" s="1"/>
  <c r="AB228" i="2"/>
  <c r="AB256" i="2"/>
  <c r="AB286" i="2"/>
  <c r="AB313" i="2"/>
  <c r="AB340" i="2"/>
  <c r="AB371" i="2"/>
  <c r="AB397" i="2"/>
  <c r="AB424" i="2"/>
  <c r="AH424" i="2" s="1"/>
  <c r="AB455" i="2"/>
  <c r="AB481" i="2"/>
  <c r="AB508" i="2"/>
  <c r="AB539" i="2"/>
  <c r="AB565" i="2"/>
  <c r="AB593" i="2"/>
  <c r="AB623" i="2"/>
  <c r="AB649" i="2"/>
  <c r="AB677" i="2"/>
  <c r="AB707" i="2"/>
  <c r="AG42" i="2"/>
  <c r="AG74" i="2"/>
  <c r="AG111" i="2"/>
  <c r="AG152" i="2"/>
  <c r="AG188" i="2"/>
  <c r="AG229" i="2"/>
  <c r="AG266" i="2"/>
  <c r="AG307" i="2"/>
  <c r="AG343" i="2"/>
  <c r="AG376" i="2"/>
  <c r="AG421" i="2"/>
  <c r="AG454" i="2"/>
  <c r="AG495" i="2"/>
  <c r="AG532" i="2"/>
  <c r="AG573" i="2"/>
  <c r="AG608" i="2"/>
  <c r="AG645" i="2"/>
  <c r="AG686" i="2"/>
  <c r="AG723" i="2"/>
  <c r="AF45" i="2"/>
  <c r="AF82" i="2"/>
  <c r="AF123" i="2"/>
  <c r="AF155" i="2"/>
  <c r="AF192" i="2"/>
  <c r="AF233" i="2"/>
  <c r="AF269" i="2"/>
  <c r="AF310" i="2"/>
  <c r="AF347" i="2"/>
  <c r="AF388" i="2"/>
  <c r="AF424" i="2"/>
  <c r="AF457" i="2"/>
  <c r="AF502" i="2"/>
  <c r="AF535" i="2"/>
  <c r="AF574" i="2"/>
  <c r="AF608" i="2"/>
  <c r="AF644" i="2"/>
  <c r="AF683" i="2"/>
  <c r="AF714" i="2"/>
  <c r="AE30" i="2"/>
  <c r="AE69" i="2"/>
  <c r="AE104" i="2"/>
  <c r="AE136" i="2"/>
  <c r="AE175" i="2"/>
  <c r="AE209" i="2"/>
  <c r="AE245" i="2"/>
  <c r="AE284" i="2"/>
  <c r="AE315" i="2"/>
  <c r="AE350" i="2"/>
  <c r="AE389" i="2"/>
  <c r="AE424" i="2"/>
  <c r="AE456" i="2"/>
  <c r="AE495" i="2"/>
  <c r="AE529" i="2"/>
  <c r="AE565" i="2"/>
  <c r="AE604" i="2"/>
  <c r="AE635" i="2"/>
  <c r="AE670" i="2"/>
  <c r="AE709" i="2"/>
  <c r="AD25" i="2"/>
  <c r="AD57" i="2"/>
  <c r="AD96" i="2"/>
  <c r="AD130" i="2"/>
  <c r="AD166" i="2"/>
  <c r="AD205" i="2"/>
  <c r="AD236" i="2"/>
  <c r="AD271" i="2"/>
  <c r="AD310" i="2"/>
  <c r="AD345" i="2"/>
  <c r="AD377" i="2"/>
  <c r="AD416" i="2"/>
  <c r="AD450" i="2"/>
  <c r="AD486" i="2"/>
  <c r="AD525" i="2"/>
  <c r="AD556" i="2"/>
  <c r="AD591" i="2"/>
  <c r="AD630" i="2"/>
  <c r="AD665" i="2"/>
  <c r="AD697" i="2"/>
  <c r="AC17" i="2"/>
  <c r="AC51" i="2"/>
  <c r="AC87" i="2"/>
  <c r="AC126" i="2"/>
  <c r="AC157" i="2"/>
  <c r="AC192" i="2"/>
  <c r="AC231" i="2"/>
  <c r="AC266" i="2"/>
  <c r="AC298" i="2"/>
  <c r="AI298" i="2" s="1"/>
  <c r="AC337" i="2"/>
  <c r="AC371" i="2"/>
  <c r="AC407" i="2"/>
  <c r="AC446" i="2"/>
  <c r="AC477" i="2"/>
  <c r="AC512" i="2"/>
  <c r="AC551" i="2"/>
  <c r="AC586" i="2"/>
  <c r="AC618" i="2"/>
  <c r="AC657" i="2"/>
  <c r="AC691" i="2"/>
  <c r="AC726" i="2"/>
  <c r="AB35" i="2"/>
  <c r="AB61" i="2"/>
  <c r="AB88" i="2"/>
  <c r="AB119" i="2"/>
  <c r="AB145" i="2"/>
  <c r="AB173" i="2"/>
  <c r="AB203" i="2"/>
  <c r="AB229" i="2"/>
  <c r="AB257" i="2"/>
  <c r="AB287" i="2"/>
  <c r="AB314" i="2"/>
  <c r="AB341" i="2"/>
  <c r="AB372" i="2"/>
  <c r="AB398" i="2"/>
  <c r="AB425" i="2"/>
  <c r="AB456" i="2"/>
  <c r="AB482" i="2"/>
  <c r="AB509" i="2"/>
  <c r="AB540" i="2"/>
  <c r="AB566" i="2"/>
  <c r="AB594" i="2"/>
  <c r="AB624" i="2"/>
  <c r="AB651" i="2"/>
  <c r="AB678" i="2"/>
  <c r="AB708" i="2"/>
  <c r="AG45" i="2"/>
  <c r="AG82" i="2"/>
  <c r="AG123" i="2"/>
  <c r="AG156" i="2"/>
  <c r="AG196" i="2"/>
  <c r="AG233" i="2"/>
  <c r="AG269" i="2"/>
  <c r="AG311" i="2"/>
  <c r="AG347" i="2"/>
  <c r="AG388" i="2"/>
  <c r="AG425" i="2"/>
  <c r="AG465" i="2"/>
  <c r="AG502" i="2"/>
  <c r="AG535" i="2"/>
  <c r="AG576" i="2"/>
  <c r="AG613" i="2"/>
  <c r="AG654" i="2"/>
  <c r="AG691" i="2"/>
  <c r="AF12" i="2"/>
  <c r="AF48" i="2"/>
  <c r="AF85" i="2"/>
  <c r="AF126" i="2"/>
  <c r="AF163" i="2"/>
  <c r="AF204" i="2"/>
  <c r="AF237" i="2"/>
  <c r="AF277" i="2"/>
  <c r="AF314" i="2"/>
  <c r="AF350" i="2"/>
  <c r="AF392" i="2"/>
  <c r="AF428" i="2"/>
  <c r="AF469" i="2"/>
  <c r="AF506" i="2"/>
  <c r="AF546" i="2"/>
  <c r="AF577" i="2"/>
  <c r="AF613" i="2"/>
  <c r="AF652" i="2"/>
  <c r="AF686" i="2"/>
  <c r="AF722" i="2"/>
  <c r="AE38" i="2"/>
  <c r="AE73" i="2"/>
  <c r="AE108" i="2"/>
  <c r="AE147" i="2"/>
  <c r="AE178" i="2"/>
  <c r="AE214" i="2"/>
  <c r="AK214" i="2" s="1"/>
  <c r="AE253" i="2"/>
  <c r="AE287" i="2"/>
  <c r="AE323" i="2"/>
  <c r="AE358" i="2"/>
  <c r="AE393" i="2"/>
  <c r="AE428" i="2"/>
  <c r="AE467" i="2"/>
  <c r="AE498" i="2"/>
  <c r="AE534" i="2"/>
  <c r="AE573" i="2"/>
  <c r="AE607" i="2"/>
  <c r="AE643" i="2"/>
  <c r="AE678" i="2"/>
  <c r="AE713" i="2"/>
  <c r="AD29" i="2"/>
  <c r="AD68" i="2"/>
  <c r="AD99" i="2"/>
  <c r="AD135" i="2"/>
  <c r="AD174" i="2"/>
  <c r="AD208" i="2"/>
  <c r="AD244" i="2"/>
  <c r="AD279" i="2"/>
  <c r="AD314" i="2"/>
  <c r="AD349" i="2"/>
  <c r="AD388" i="2"/>
  <c r="AD419" i="2"/>
  <c r="AD455" i="2"/>
  <c r="AD494" i="2"/>
  <c r="AD528" i="2"/>
  <c r="AD564" i="2"/>
  <c r="AD599" i="2"/>
  <c r="AD634" i="2"/>
  <c r="AD669" i="2"/>
  <c r="AD708" i="2"/>
  <c r="AC20" i="2"/>
  <c r="AC56" i="2"/>
  <c r="AC95" i="2"/>
  <c r="AC129" i="2"/>
  <c r="AC165" i="2"/>
  <c r="AI165" i="2" s="1"/>
  <c r="AC200" i="2"/>
  <c r="AC235" i="2"/>
  <c r="AC270" i="2"/>
  <c r="AC309" i="2"/>
  <c r="AC340" i="2"/>
  <c r="AC376" i="2"/>
  <c r="AC415" i="2"/>
  <c r="AC449" i="2"/>
  <c r="AC485" i="2"/>
  <c r="AC520" i="2"/>
  <c r="AC555" i="2"/>
  <c r="AC590" i="2"/>
  <c r="AC629" i="2"/>
  <c r="AC660" i="2"/>
  <c r="AC696" i="2"/>
  <c r="AB9" i="2"/>
  <c r="AB38" i="2"/>
  <c r="AB65" i="2"/>
  <c r="AH65" i="2" s="1"/>
  <c r="AB96" i="2"/>
  <c r="AB122" i="2"/>
  <c r="AB149" i="2"/>
  <c r="AB180" i="2"/>
  <c r="AB206" i="2"/>
  <c r="AB234" i="2"/>
  <c r="AB264" i="2"/>
  <c r="AB291" i="2"/>
  <c r="AB318" i="2"/>
  <c r="AB348" i="2"/>
  <c r="AB375" i="2"/>
  <c r="AB402" i="2"/>
  <c r="AB433" i="2"/>
  <c r="AB459" i="2"/>
  <c r="AB486" i="2"/>
  <c r="AB517" i="2"/>
  <c r="AB543" i="2"/>
  <c r="AB571" i="2"/>
  <c r="AB601" i="2"/>
  <c r="AB627" i="2"/>
  <c r="AB655" i="2"/>
  <c r="AB685" i="2"/>
  <c r="AB712" i="2"/>
  <c r="AG15" i="2"/>
  <c r="AG56" i="2"/>
  <c r="AG106" i="2"/>
  <c r="AG161" i="2"/>
  <c r="AG206" i="2"/>
  <c r="AG253" i="2"/>
  <c r="AG294" i="2"/>
  <c r="AG348" i="2"/>
  <c r="AG394" i="2"/>
  <c r="AG444" i="2"/>
  <c r="AG485" i="2"/>
  <c r="AG536" i="2"/>
  <c r="AG586" i="2"/>
  <c r="AG632" i="2"/>
  <c r="AG682" i="2"/>
  <c r="AF14" i="2"/>
  <c r="AF55" i="2"/>
  <c r="AF104" i="2"/>
  <c r="AF150" i="2"/>
  <c r="AF205" i="2"/>
  <c r="AF246" i="2"/>
  <c r="AF293" i="2"/>
  <c r="AF342" i="2"/>
  <c r="AF393" i="2"/>
  <c r="AF443" i="2"/>
  <c r="AF484" i="2"/>
  <c r="AF529" i="2"/>
  <c r="AF582" i="2"/>
  <c r="AF626" i="2"/>
  <c r="AF666" i="2"/>
  <c r="AF709" i="2"/>
  <c r="AE43" i="2"/>
  <c r="AE83" i="2"/>
  <c r="AE126" i="2"/>
  <c r="AE166" i="2"/>
  <c r="AE215" i="2"/>
  <c r="AE258" i="2"/>
  <c r="AE298" i="2"/>
  <c r="AE345" i="2"/>
  <c r="AE394" i="2"/>
  <c r="AE438" i="2"/>
  <c r="AE478" i="2"/>
  <c r="AE525" i="2"/>
  <c r="AE574" i="2"/>
  <c r="AE614" i="2"/>
  <c r="AE657" i="2"/>
  <c r="AE697" i="2"/>
  <c r="AD30" i="2"/>
  <c r="AD74" i="2"/>
  <c r="AD114" i="2"/>
  <c r="AD157" i="2"/>
  <c r="AD209" i="2"/>
  <c r="AD254" i="2"/>
  <c r="AD294" i="2"/>
  <c r="AD337" i="2"/>
  <c r="AD389" i="2"/>
  <c r="AD429" i="2"/>
  <c r="AD472" i="2"/>
  <c r="AD512" i="2"/>
  <c r="AD565" i="2"/>
  <c r="AD608" i="2"/>
  <c r="AD648" i="2"/>
  <c r="AD691" i="2"/>
  <c r="AC25" i="2"/>
  <c r="AC69" i="2"/>
  <c r="AC109" i="2"/>
  <c r="AC152" i="2"/>
  <c r="AC205" i="2"/>
  <c r="AC245" i="2"/>
  <c r="AC288" i="2"/>
  <c r="AC328" i="2"/>
  <c r="AC377" i="2"/>
  <c r="AC420" i="2"/>
  <c r="AC460" i="2"/>
  <c r="AC507" i="2"/>
  <c r="AC556" i="2"/>
  <c r="AC600" i="2"/>
  <c r="AC640" i="2"/>
  <c r="AC687" i="2"/>
  <c r="AB11" i="2"/>
  <c r="AB44" i="2"/>
  <c r="AB79" i="2"/>
  <c r="AB111" i="2"/>
  <c r="AH111" i="2" s="1"/>
  <c r="AB151" i="2"/>
  <c r="AB185" i="2"/>
  <c r="AB217" i="2"/>
  <c r="AB252" i="2"/>
  <c r="AB292" i="2"/>
  <c r="AB327" i="2"/>
  <c r="AB359" i="2"/>
  <c r="AB394" i="2"/>
  <c r="AB434" i="2"/>
  <c r="AB465" i="2"/>
  <c r="AB500" i="2"/>
  <c r="AB532" i="2"/>
  <c r="AB572" i="2"/>
  <c r="AB606" i="2"/>
  <c r="AB638" i="2"/>
  <c r="AB673" i="2"/>
  <c r="AB713" i="2"/>
  <c r="AG16" i="2"/>
  <c r="AG65" i="2"/>
  <c r="AG107" i="2"/>
  <c r="AG162" i="2"/>
  <c r="AG207" i="2"/>
  <c r="AG254" i="2"/>
  <c r="AG295" i="2"/>
  <c r="AG349" i="2"/>
  <c r="AG396" i="2"/>
  <c r="AG445" i="2"/>
  <c r="AG491" i="2"/>
  <c r="AG545" i="2"/>
  <c r="AG587" i="2"/>
  <c r="AG633" i="2"/>
  <c r="AG683" i="2"/>
  <c r="AF15" i="2"/>
  <c r="AF56" i="2"/>
  <c r="AF106" i="2"/>
  <c r="AF152" i="2"/>
  <c r="AF206" i="2"/>
  <c r="AF252" i="2"/>
  <c r="AF294" i="2"/>
  <c r="AF343" i="2"/>
  <c r="AF394" i="2"/>
  <c r="AF444" i="2"/>
  <c r="AF485" i="2"/>
  <c r="AF532" i="2"/>
  <c r="AF583" i="2"/>
  <c r="AF627" i="2"/>
  <c r="AF667" i="2"/>
  <c r="AF710" i="2"/>
  <c r="AE44" i="2"/>
  <c r="AE84" i="2"/>
  <c r="AE127" i="2"/>
  <c r="AE167" i="2"/>
  <c r="AE216" i="2"/>
  <c r="AE263" i="2"/>
  <c r="AE307" i="2"/>
  <c r="AE347" i="2"/>
  <c r="AE395" i="2"/>
  <c r="AE443" i="2"/>
  <c r="AE483" i="2"/>
  <c r="AE526" i="2"/>
  <c r="AE575" i="2"/>
  <c r="AE615" i="2"/>
  <c r="AE658" i="2"/>
  <c r="AE698" i="2"/>
  <c r="AD31" i="2"/>
  <c r="AD75" i="2"/>
  <c r="AD119" i="2"/>
  <c r="AD159" i="2"/>
  <c r="AD210" i="2"/>
  <c r="AD255" i="2"/>
  <c r="AD295" i="2"/>
  <c r="AD338" i="2"/>
  <c r="AD390" i="2"/>
  <c r="AD430" i="2"/>
  <c r="AD474" i="2"/>
  <c r="AD514" i="2"/>
  <c r="AD566" i="2"/>
  <c r="AD609" i="2"/>
  <c r="AD654" i="2"/>
  <c r="AD694" i="2"/>
  <c r="AC26" i="2"/>
  <c r="AC70" i="2"/>
  <c r="AC110" i="2"/>
  <c r="AC153" i="2"/>
  <c r="AC206" i="2"/>
  <c r="AC246" i="2"/>
  <c r="AC289" i="2"/>
  <c r="AC329" i="2"/>
  <c r="AC378" i="2"/>
  <c r="AC425" i="2"/>
  <c r="AC469" i="2"/>
  <c r="AC509" i="2"/>
  <c r="AC557" i="2"/>
  <c r="AC605" i="2"/>
  <c r="AC645" i="2"/>
  <c r="AC688" i="2"/>
  <c r="AB12" i="2"/>
  <c r="AB45" i="2"/>
  <c r="AB80" i="2"/>
  <c r="AB112" i="2"/>
  <c r="AH112" i="2" s="1"/>
  <c r="AB152" i="2"/>
  <c r="AB186" i="2"/>
  <c r="AB222" i="2"/>
  <c r="AB254" i="2"/>
  <c r="AB293" i="2"/>
  <c r="AB328" i="2"/>
  <c r="AB360" i="2"/>
  <c r="AB395" i="2"/>
  <c r="AB435" i="2"/>
  <c r="AB466" i="2"/>
  <c r="AB501" i="2"/>
  <c r="AB533" i="2"/>
  <c r="AB573" i="2"/>
  <c r="AB607" i="2"/>
  <c r="AB643" i="2"/>
  <c r="AB675" i="2"/>
  <c r="AB714" i="2"/>
  <c r="AG21" i="2"/>
  <c r="AG67" i="2"/>
  <c r="AG116" i="2"/>
  <c r="AG163" i="2"/>
  <c r="AG208" i="2"/>
  <c r="AG255" i="2"/>
  <c r="AG308" i="2"/>
  <c r="AG351" i="2"/>
  <c r="AG401" i="2"/>
  <c r="AG446" i="2"/>
  <c r="AG496" i="2"/>
  <c r="AG547" i="2"/>
  <c r="AG588" i="2"/>
  <c r="AG634" i="2"/>
  <c r="AG687" i="2"/>
  <c r="AF16" i="2"/>
  <c r="AF57" i="2"/>
  <c r="AF107" i="2"/>
  <c r="AF157" i="2"/>
  <c r="AF207" i="2"/>
  <c r="AF254" i="2"/>
  <c r="AF295" i="2"/>
  <c r="AF348" i="2"/>
  <c r="AF395" i="2"/>
  <c r="AF445" i="2"/>
  <c r="AF486" i="2"/>
  <c r="AF536" i="2"/>
  <c r="AF584" i="2"/>
  <c r="AF628" i="2"/>
  <c r="AF668" i="2"/>
  <c r="AF715" i="2"/>
  <c r="AE45" i="2"/>
  <c r="AE85" i="2"/>
  <c r="AE128" i="2"/>
  <c r="AE176" i="2"/>
  <c r="AE217" i="2"/>
  <c r="AE264" i="2"/>
  <c r="AE308" i="2"/>
  <c r="AE351" i="2"/>
  <c r="AE396" i="2"/>
  <c r="AE444" i="2"/>
  <c r="AE484" i="2"/>
  <c r="AE530" i="2"/>
  <c r="AE576" i="2"/>
  <c r="AE616" i="2"/>
  <c r="AE663" i="2"/>
  <c r="AE710" i="2"/>
  <c r="AD32" i="2"/>
  <c r="AJ32" i="2" s="1"/>
  <c r="AD76" i="2"/>
  <c r="AD124" i="2"/>
  <c r="AD167" i="2"/>
  <c r="AD211" i="2"/>
  <c r="AD256" i="2"/>
  <c r="AD296" i="2"/>
  <c r="AD346" i="2"/>
  <c r="AD391" i="2"/>
  <c r="AD431" i="2"/>
  <c r="AD475" i="2"/>
  <c r="AD526" i="2"/>
  <c r="AD567" i="2"/>
  <c r="AD610" i="2"/>
  <c r="AD655" i="2"/>
  <c r="AD698" i="2"/>
  <c r="AC27" i="2"/>
  <c r="AC71" i="2"/>
  <c r="AC111" i="2"/>
  <c r="AC158" i="2"/>
  <c r="AI158" i="2" s="1"/>
  <c r="AC207" i="2"/>
  <c r="AC247" i="2"/>
  <c r="AC290" i="2"/>
  <c r="AC338" i="2"/>
  <c r="AC379" i="2"/>
  <c r="AC426" i="2"/>
  <c r="AC470" i="2"/>
  <c r="AC513" i="2"/>
  <c r="AC558" i="2"/>
  <c r="AC606" i="2"/>
  <c r="AC646" i="2"/>
  <c r="AC692" i="2"/>
  <c r="AB13" i="2"/>
  <c r="AB46" i="2"/>
  <c r="AB81" i="2"/>
  <c r="AB120" i="2"/>
  <c r="AB153" i="2"/>
  <c r="AB187" i="2"/>
  <c r="AB223" i="2"/>
  <c r="AB258" i="2"/>
  <c r="AB294" i="2"/>
  <c r="AB329" i="2"/>
  <c r="AB361" i="2"/>
  <c r="AB399" i="2"/>
  <c r="AB436" i="2"/>
  <c r="AB467" i="2"/>
  <c r="AB502" i="2"/>
  <c r="AB541" i="2"/>
  <c r="AB574" i="2"/>
  <c r="AB608" i="2"/>
  <c r="AH608" i="2" s="1"/>
  <c r="AB644" i="2"/>
  <c r="AB679" i="2"/>
  <c r="AB715" i="2"/>
  <c r="AG22" i="2"/>
  <c r="AG68" i="2"/>
  <c r="AG122" i="2"/>
  <c r="AG164" i="2"/>
  <c r="AG211" i="2"/>
  <c r="AG256" i="2"/>
  <c r="AG309" i="2"/>
  <c r="AG356" i="2"/>
  <c r="AG402" i="2"/>
  <c r="AG447" i="2"/>
  <c r="AG501" i="2"/>
  <c r="AG548" i="2"/>
  <c r="AG589" i="2"/>
  <c r="AG636" i="2"/>
  <c r="AG688" i="2"/>
  <c r="AF17" i="2"/>
  <c r="AF66" i="2"/>
  <c r="AF108" i="2"/>
  <c r="AF162" i="2"/>
  <c r="AF208" i="2"/>
  <c r="AF255" i="2"/>
  <c r="AF296" i="2"/>
  <c r="AF349" i="2"/>
  <c r="AF397" i="2"/>
  <c r="AF446" i="2"/>
  <c r="AF492" i="2"/>
  <c r="AF537" i="2"/>
  <c r="AF586" i="2"/>
  <c r="AF629" i="2"/>
  <c r="AF669" i="2"/>
  <c r="AF717" i="2"/>
  <c r="AE46" i="2"/>
  <c r="AE86" i="2"/>
  <c r="AE129" i="2"/>
  <c r="AE177" i="2"/>
  <c r="AE218" i="2"/>
  <c r="AE265" i="2"/>
  <c r="AE309" i="2"/>
  <c r="AE353" i="2"/>
  <c r="AE398" i="2"/>
  <c r="AE445" i="2"/>
  <c r="AE485" i="2"/>
  <c r="AE533" i="2"/>
  <c r="AE577" i="2"/>
  <c r="AE617" i="2"/>
  <c r="AE664" i="2"/>
  <c r="AE711" i="2"/>
  <c r="AD34" i="2"/>
  <c r="AD77" i="2"/>
  <c r="AD125" i="2"/>
  <c r="AD168" i="2"/>
  <c r="AD214" i="2"/>
  <c r="AD257" i="2"/>
  <c r="AD297" i="2"/>
  <c r="AD348" i="2"/>
  <c r="AD392" i="2"/>
  <c r="AD432" i="2"/>
  <c r="AD476" i="2"/>
  <c r="AD527" i="2"/>
  <c r="AD568" i="2"/>
  <c r="AD611" i="2"/>
  <c r="AD656" i="2"/>
  <c r="AD699" i="2"/>
  <c r="AC29" i="2"/>
  <c r="AC72" i="2"/>
  <c r="AC112" i="2"/>
  <c r="AC160" i="2"/>
  <c r="AI160" i="2" s="1"/>
  <c r="AC208" i="2"/>
  <c r="AC248" i="2"/>
  <c r="AC291" i="2"/>
  <c r="AC339" i="2"/>
  <c r="AC380" i="2"/>
  <c r="AC427" i="2"/>
  <c r="AC471" i="2"/>
  <c r="AC515" i="2"/>
  <c r="AC560" i="2"/>
  <c r="AC607" i="2"/>
  <c r="AC647" i="2"/>
  <c r="AC695" i="2"/>
  <c r="AB14" i="2"/>
  <c r="AB47" i="2"/>
  <c r="AB82" i="2"/>
  <c r="AB121" i="2"/>
  <c r="AB154" i="2"/>
  <c r="AB188" i="2"/>
  <c r="AB224" i="2"/>
  <c r="AB259" i="2"/>
  <c r="AB296" i="2"/>
  <c r="AB331" i="2"/>
  <c r="AB362" i="2"/>
  <c r="AB401" i="2"/>
  <c r="AB437" i="2"/>
  <c r="AB468" i="2"/>
  <c r="AB503" i="2"/>
  <c r="AB542" i="2"/>
  <c r="AB575" i="2"/>
  <c r="AH575" i="2" s="1"/>
  <c r="AB609" i="2"/>
  <c r="AH609" i="2" s="1"/>
  <c r="AB645" i="2"/>
  <c r="AB680" i="2"/>
  <c r="AB717" i="2"/>
  <c r="AG25" i="2"/>
  <c r="AG71" i="2"/>
  <c r="AG125" i="2"/>
  <c r="AG171" i="2"/>
  <c r="AG213" i="2"/>
  <c r="AG262" i="2"/>
  <c r="AG313" i="2"/>
  <c r="AG363" i="2"/>
  <c r="AG404" i="2"/>
  <c r="AG451" i="2"/>
  <c r="AG505" i="2"/>
  <c r="AG551" i="2"/>
  <c r="AG596" i="2"/>
  <c r="AG642" i="2"/>
  <c r="AG693" i="2"/>
  <c r="AF23" i="2"/>
  <c r="AF69" i="2"/>
  <c r="AF110" i="2"/>
  <c r="AF165" i="2"/>
  <c r="AF212" i="2"/>
  <c r="AF257" i="2"/>
  <c r="AF306" i="2"/>
  <c r="AF357" i="2"/>
  <c r="AF403" i="2"/>
  <c r="AF448" i="2"/>
  <c r="AF495" i="2"/>
  <c r="AF548" i="2"/>
  <c r="AF588" i="2"/>
  <c r="AF632" i="2"/>
  <c r="AF672" i="2"/>
  <c r="AF724" i="2"/>
  <c r="AE48" i="2"/>
  <c r="AE93" i="2"/>
  <c r="AE133" i="2"/>
  <c r="AE184" i="2"/>
  <c r="AE228" i="2"/>
  <c r="AE268" i="2"/>
  <c r="AE311" i="2"/>
  <c r="AE364" i="2"/>
  <c r="AE404" i="2"/>
  <c r="AE447" i="2"/>
  <c r="AE487" i="2"/>
  <c r="AE536" i="2"/>
  <c r="AE583" i="2"/>
  <c r="AE627" i="2"/>
  <c r="AE667" i="2"/>
  <c r="AE715" i="2"/>
  <c r="AD44" i="2"/>
  <c r="AD84" i="2"/>
  <c r="AD127" i="2"/>
  <c r="AD176" i="2"/>
  <c r="AD216" i="2"/>
  <c r="AD259" i="2"/>
  <c r="AJ259" i="2" s="1"/>
  <c r="AD299" i="2"/>
  <c r="AD351" i="2"/>
  <c r="AD395" i="2"/>
  <c r="AD439" i="2"/>
  <c r="AD479" i="2"/>
  <c r="AD530" i="2"/>
  <c r="AD575" i="2"/>
  <c r="AD615" i="2"/>
  <c r="AD658" i="2"/>
  <c r="AD710" i="2"/>
  <c r="AC31" i="2"/>
  <c r="AC75" i="2"/>
  <c r="AC115" i="2"/>
  <c r="AC167" i="2"/>
  <c r="AC210" i="2"/>
  <c r="AC255" i="2"/>
  <c r="AC295" i="2"/>
  <c r="AC346" i="2"/>
  <c r="AC390" i="2"/>
  <c r="AC430" i="2"/>
  <c r="AC473" i="2"/>
  <c r="AC526" i="2"/>
  <c r="AC566" i="2"/>
  <c r="AC609" i="2"/>
  <c r="AC649" i="2"/>
  <c r="AC698" i="2"/>
  <c r="AB16" i="2"/>
  <c r="AB54" i="2"/>
  <c r="AB85" i="2"/>
  <c r="AB124" i="2"/>
  <c r="AH124" i="2" s="1"/>
  <c r="AB160" i="2"/>
  <c r="AB192" i="2"/>
  <c r="AB226" i="2"/>
  <c r="AB266" i="2"/>
  <c r="AB298" i="2"/>
  <c r="AB333" i="2"/>
  <c r="AB364" i="2"/>
  <c r="AB404" i="2"/>
  <c r="AB439" i="2"/>
  <c r="AB475" i="2"/>
  <c r="AB506" i="2"/>
  <c r="AB545" i="2"/>
  <c r="AB581" i="2"/>
  <c r="AB613" i="2"/>
  <c r="AB647" i="2"/>
  <c r="AB687" i="2"/>
  <c r="AB719" i="2"/>
  <c r="AG47" i="2"/>
  <c r="AG94" i="2"/>
  <c r="AG135" i="2"/>
  <c r="AG185" i="2"/>
  <c r="AG236" i="2"/>
  <c r="AG285" i="2"/>
  <c r="AG331" i="2"/>
  <c r="AG373" i="2"/>
  <c r="AG427" i="2"/>
  <c r="AG473" i="2"/>
  <c r="AG523" i="2"/>
  <c r="AG564" i="2"/>
  <c r="AG615" i="2"/>
  <c r="AG665" i="2"/>
  <c r="AG711" i="2"/>
  <c r="AF37" i="2"/>
  <c r="AL37" i="2" s="1"/>
  <c r="AF92" i="2"/>
  <c r="AF134" i="2"/>
  <c r="AF183" i="2"/>
  <c r="AF229" i="2"/>
  <c r="AF284" i="2"/>
  <c r="AF325" i="2"/>
  <c r="AF372" i="2"/>
  <c r="AF417" i="2"/>
  <c r="AF472" i="2"/>
  <c r="AF517" i="2"/>
  <c r="AF562" i="2"/>
  <c r="AF605" i="2"/>
  <c r="AF654" i="2"/>
  <c r="AF694" i="2"/>
  <c r="AE18" i="2"/>
  <c r="AE58" i="2"/>
  <c r="AE110" i="2"/>
  <c r="AE154" i="2"/>
  <c r="AE198" i="2"/>
  <c r="AE238" i="2"/>
  <c r="AE289" i="2"/>
  <c r="AE334" i="2"/>
  <c r="AE374" i="2"/>
  <c r="AE417" i="2"/>
  <c r="AE469" i="2"/>
  <c r="AE509" i="2"/>
  <c r="AE553" i="2"/>
  <c r="AE593" i="2"/>
  <c r="AE645" i="2"/>
  <c r="AE688" i="2"/>
  <c r="AD14" i="2"/>
  <c r="AD54" i="2"/>
  <c r="AD105" i="2"/>
  <c r="AD149" i="2"/>
  <c r="AD189" i="2"/>
  <c r="AD232" i="2"/>
  <c r="AD285" i="2"/>
  <c r="AD325" i="2"/>
  <c r="AD368" i="2"/>
  <c r="AD408" i="2"/>
  <c r="AD457" i="2"/>
  <c r="AD504" i="2"/>
  <c r="AD548" i="2"/>
  <c r="AD588" i="2"/>
  <c r="AD636" i="2"/>
  <c r="AD684" i="2"/>
  <c r="AD724" i="2"/>
  <c r="AC48" i="2"/>
  <c r="AC97" i="2"/>
  <c r="AC137" i="2"/>
  <c r="AC180" i="2"/>
  <c r="AC220" i="2"/>
  <c r="AC272" i="2"/>
  <c r="AC316" i="2"/>
  <c r="AC360" i="2"/>
  <c r="AC400" i="2"/>
  <c r="AC451" i="2"/>
  <c r="AC496" i="2"/>
  <c r="AC536" i="2"/>
  <c r="AC579" i="2"/>
  <c r="AC631" i="2"/>
  <c r="AC671" i="2"/>
  <c r="AC715" i="2"/>
  <c r="AB27" i="2"/>
  <c r="AB67" i="2"/>
  <c r="AB102" i="2"/>
  <c r="AB138" i="2"/>
  <c r="AB169" i="2"/>
  <c r="AB208" i="2"/>
  <c r="AB244" i="2"/>
  <c r="AB276" i="2"/>
  <c r="AB311" i="2"/>
  <c r="AB351" i="2"/>
  <c r="AB382" i="2"/>
  <c r="AB417" i="2"/>
  <c r="AB448" i="2"/>
  <c r="AB488" i="2"/>
  <c r="AB523" i="2"/>
  <c r="AB559" i="2"/>
  <c r="AB591" i="2"/>
  <c r="AB629" i="2"/>
  <c r="AB665" i="2"/>
  <c r="AB697" i="2"/>
  <c r="AG48" i="2"/>
  <c r="AG95" i="2"/>
  <c r="AG136" i="2"/>
  <c r="AG189" i="2"/>
  <c r="AG241" i="2"/>
  <c r="AG286" i="2"/>
  <c r="AG333" i="2"/>
  <c r="AG385" i="2"/>
  <c r="AG428" i="2"/>
  <c r="AG474" i="2"/>
  <c r="AG524" i="2"/>
  <c r="AG574" i="2"/>
  <c r="AG616" i="2"/>
  <c r="AG666" i="2"/>
  <c r="AG712" i="2"/>
  <c r="AF46" i="2"/>
  <c r="AF94" i="2"/>
  <c r="AF135" i="2"/>
  <c r="AF184" i="2"/>
  <c r="AF234" i="2"/>
  <c r="AF285" i="2"/>
  <c r="AF326" i="2"/>
  <c r="AF373" i="2"/>
  <c r="AF426" i="2"/>
  <c r="AF473" i="2"/>
  <c r="AF523" i="2"/>
  <c r="AF563" i="2"/>
  <c r="AF609" i="2"/>
  <c r="AF655" i="2"/>
  <c r="AF695" i="2"/>
  <c r="AE23" i="2"/>
  <c r="AE70" i="2"/>
  <c r="AE111" i="2"/>
  <c r="AE155" i="2"/>
  <c r="AE203" i="2"/>
  <c r="AE246" i="2"/>
  <c r="AE290" i="2"/>
  <c r="AE335" i="2"/>
  <c r="AE375" i="2"/>
  <c r="AE425" i="2"/>
  <c r="AE470" i="2"/>
  <c r="AE510" i="2"/>
  <c r="AE554" i="2"/>
  <c r="AE605" i="2"/>
  <c r="AE646" i="2"/>
  <c r="AE689" i="2"/>
  <c r="AD15" i="2"/>
  <c r="AD58" i="2"/>
  <c r="AD106" i="2"/>
  <c r="AD150" i="2"/>
  <c r="AD190" i="2"/>
  <c r="AD237" i="2"/>
  <c r="AD286" i="2"/>
  <c r="AD326" i="2"/>
  <c r="AD369" i="2"/>
  <c r="AD417" i="2"/>
  <c r="AD458" i="2"/>
  <c r="AD505" i="2"/>
  <c r="AD549" i="2"/>
  <c r="AD592" i="2"/>
  <c r="AD637" i="2"/>
  <c r="AD685" i="2"/>
  <c r="AD725" i="2"/>
  <c r="AC52" i="2"/>
  <c r="AC98" i="2"/>
  <c r="AC138" i="2"/>
  <c r="AC185" i="2"/>
  <c r="AC232" i="2"/>
  <c r="AC273" i="2"/>
  <c r="AC317" i="2"/>
  <c r="AC365" i="2"/>
  <c r="AC408" i="2"/>
  <c r="AC452" i="2"/>
  <c r="AI452" i="2" s="1"/>
  <c r="AC497" i="2"/>
  <c r="AC537" i="2"/>
  <c r="AI537" i="2" s="1"/>
  <c r="AC587" i="2"/>
  <c r="AC632" i="2"/>
  <c r="AC672" i="2"/>
  <c r="AC716" i="2"/>
  <c r="AB36" i="2"/>
  <c r="AB68" i="2"/>
  <c r="AB103" i="2"/>
  <c r="AB139" i="2"/>
  <c r="AB174" i="2"/>
  <c r="AB209" i="2"/>
  <c r="AB245" i="2"/>
  <c r="AB277" i="2"/>
  <c r="AB315" i="2"/>
  <c r="AH315" i="2" s="1"/>
  <c r="AB352" i="2"/>
  <c r="AB383" i="2"/>
  <c r="AB418" i="2"/>
  <c r="AB457" i="2"/>
  <c r="AB489" i="2"/>
  <c r="AH489" i="2" s="1"/>
  <c r="AB524" i="2"/>
  <c r="AB560" i="2"/>
  <c r="AB595" i="2"/>
  <c r="AB631" i="2"/>
  <c r="AB666" i="2"/>
  <c r="AH666" i="2" s="1"/>
  <c r="AB698" i="2"/>
  <c r="AG14" i="2"/>
  <c r="AG91" i="2"/>
  <c r="AG165" i="2"/>
  <c r="AG234" i="2"/>
  <c r="AM234" i="2" s="1"/>
  <c r="AG314" i="2"/>
  <c r="AG387" i="2"/>
  <c r="AG456" i="2"/>
  <c r="AG526" i="2"/>
  <c r="AG604" i="2"/>
  <c r="AG669" i="2"/>
  <c r="AF28" i="2"/>
  <c r="AF102" i="2"/>
  <c r="AF176" i="2"/>
  <c r="AF245" i="2"/>
  <c r="AF323" i="2"/>
  <c r="AF402" i="2"/>
  <c r="AF470" i="2"/>
  <c r="AF549" i="2"/>
  <c r="AF612" i="2"/>
  <c r="AF685" i="2"/>
  <c r="AE25" i="2"/>
  <c r="AE96" i="2"/>
  <c r="AE163" i="2"/>
  <c r="AE233" i="2"/>
  <c r="AE296" i="2"/>
  <c r="AE369" i="2"/>
  <c r="AE433" i="2"/>
  <c r="AE507" i="2"/>
  <c r="AE578" i="2"/>
  <c r="AK578" i="2" s="1"/>
  <c r="AE644" i="2"/>
  <c r="AE716" i="2"/>
  <c r="AD59" i="2"/>
  <c r="AD134" i="2"/>
  <c r="AD192" i="2"/>
  <c r="AD266" i="2"/>
  <c r="AD334" i="2"/>
  <c r="AD404" i="2"/>
  <c r="AD470" i="2"/>
  <c r="AD537" i="2"/>
  <c r="AD607" i="2"/>
  <c r="AD674" i="2"/>
  <c r="AC30" i="2"/>
  <c r="AI30" i="2" s="1"/>
  <c r="AC96" i="2"/>
  <c r="AC168" i="2"/>
  <c r="AC233" i="2"/>
  <c r="AC300" i="2"/>
  <c r="AC367" i="2"/>
  <c r="AC433" i="2"/>
  <c r="AC500" i="2"/>
  <c r="AC575" i="2"/>
  <c r="AC637" i="2"/>
  <c r="AC711" i="2"/>
  <c r="AB43" i="2"/>
  <c r="AB100" i="2"/>
  <c r="AB159" i="2"/>
  <c r="AB207" i="2"/>
  <c r="AB267" i="2"/>
  <c r="AB317" i="2"/>
  <c r="AH317" i="2" s="1"/>
  <c r="AB374" i="2"/>
  <c r="AB420" i="2"/>
  <c r="AB478" i="2"/>
  <c r="AB528" i="2"/>
  <c r="AB585" i="2"/>
  <c r="AB636" i="2"/>
  <c r="AB693" i="2"/>
  <c r="AG23" i="2"/>
  <c r="AG93" i="2"/>
  <c r="AG173" i="2"/>
  <c r="AG242" i="2"/>
  <c r="AG316" i="2"/>
  <c r="AG389" i="2"/>
  <c r="AG467" i="2"/>
  <c r="AG527" i="2"/>
  <c r="AG605" i="2"/>
  <c r="AG671" i="2"/>
  <c r="AF29" i="2"/>
  <c r="AF103" i="2"/>
  <c r="AF177" i="2"/>
  <c r="AF256" i="2"/>
  <c r="AF324" i="2"/>
  <c r="AF404" i="2"/>
  <c r="AF474" i="2"/>
  <c r="AF550" i="2"/>
  <c r="AF614" i="2"/>
  <c r="AF687" i="2"/>
  <c r="AE27" i="2"/>
  <c r="AE97" i="2"/>
  <c r="AE164" i="2"/>
  <c r="AE234" i="2"/>
  <c r="AE297" i="2"/>
  <c r="AE370" i="2"/>
  <c r="AE446" i="2"/>
  <c r="AE508" i="2"/>
  <c r="AE584" i="2"/>
  <c r="AE647" i="2"/>
  <c r="AE718" i="2"/>
  <c r="AD69" i="2"/>
  <c r="AD136" i="2"/>
  <c r="AD194" i="2"/>
  <c r="AD268" i="2"/>
  <c r="AD335" i="2"/>
  <c r="AD405" i="2"/>
  <c r="AD471" i="2"/>
  <c r="AD538" i="2"/>
  <c r="AD614" i="2"/>
  <c r="AD679" i="2"/>
  <c r="AC32" i="2"/>
  <c r="AC99" i="2"/>
  <c r="AC169" i="2"/>
  <c r="AC236" i="2"/>
  <c r="AC310" i="2"/>
  <c r="AC368" i="2"/>
  <c r="AC435" i="2"/>
  <c r="AC505" i="2"/>
  <c r="AC576" i="2"/>
  <c r="AC638" i="2"/>
  <c r="AC712" i="2"/>
  <c r="AB48" i="2"/>
  <c r="AB101" i="2"/>
  <c r="AB161" i="2"/>
  <c r="AB212" i="2"/>
  <c r="AB268" i="2"/>
  <c r="AB319" i="2"/>
  <c r="AB376" i="2"/>
  <c r="AB422" i="2"/>
  <c r="AB479" i="2"/>
  <c r="AB529" i="2"/>
  <c r="AB586" i="2"/>
  <c r="AB637" i="2"/>
  <c r="AB694" i="2"/>
  <c r="AG26" i="2"/>
  <c r="AG96" i="2"/>
  <c r="AG174" i="2"/>
  <c r="AG243" i="2"/>
  <c r="AG321" i="2"/>
  <c r="AG391" i="2"/>
  <c r="AG468" i="2"/>
  <c r="AG533" i="2"/>
  <c r="AG611" i="2"/>
  <c r="AG676" i="2"/>
  <c r="AF30" i="2"/>
  <c r="AF109" i="2"/>
  <c r="AF182" i="2"/>
  <c r="AL182" i="2" s="1"/>
  <c r="AF262" i="2"/>
  <c r="AF332" i="2"/>
  <c r="AF405" i="2"/>
  <c r="AF475" i="2"/>
  <c r="AL475" i="2" s="1"/>
  <c r="AF552" i="2"/>
  <c r="AF615" i="2"/>
  <c r="AF688" i="2"/>
  <c r="AE31" i="2"/>
  <c r="AE105" i="2"/>
  <c r="AE165" i="2"/>
  <c r="AE235" i="2"/>
  <c r="AE310" i="2"/>
  <c r="AE373" i="2"/>
  <c r="AE448" i="2"/>
  <c r="AE511" i="2"/>
  <c r="AE585" i="2"/>
  <c r="AE653" i="2"/>
  <c r="AE723" i="2"/>
  <c r="AK723" i="2" s="1"/>
  <c r="AD70" i="2"/>
  <c r="AD137" i="2"/>
  <c r="AD206" i="2"/>
  <c r="AD272" i="2"/>
  <c r="AD336" i="2"/>
  <c r="AD406" i="2"/>
  <c r="AD477" i="2"/>
  <c r="AD539" i="2"/>
  <c r="AD616" i="2"/>
  <c r="AD686" i="2"/>
  <c r="AC33" i="2"/>
  <c r="AC100" i="2"/>
  <c r="AC175" i="2"/>
  <c r="AC237" i="2"/>
  <c r="AC311" i="2"/>
  <c r="AC372" i="2"/>
  <c r="AC447" i="2"/>
  <c r="AC506" i="2"/>
  <c r="AC577" i="2"/>
  <c r="AC648" i="2"/>
  <c r="AC713" i="2"/>
  <c r="AB55" i="2"/>
  <c r="AB104" i="2"/>
  <c r="AB162" i="2"/>
  <c r="AB213" i="2"/>
  <c r="AB269" i="2"/>
  <c r="AB320" i="2"/>
  <c r="AB377" i="2"/>
  <c r="AB426" i="2"/>
  <c r="AB483" i="2"/>
  <c r="AB531" i="2"/>
  <c r="AB587" i="2"/>
  <c r="AB646" i="2"/>
  <c r="AB696" i="2"/>
  <c r="AG27" i="2"/>
  <c r="AG101" i="2"/>
  <c r="AG175" i="2"/>
  <c r="AG244" i="2"/>
  <c r="AG322" i="2"/>
  <c r="AG392" i="2"/>
  <c r="AG469" i="2"/>
  <c r="AG534" i="2"/>
  <c r="AG612" i="2"/>
  <c r="AG692" i="2"/>
  <c r="AF32" i="2"/>
  <c r="AF124" i="2"/>
  <c r="AF186" i="2"/>
  <c r="AF263" i="2"/>
  <c r="AF334" i="2"/>
  <c r="AF406" i="2"/>
  <c r="AF477" i="2"/>
  <c r="AF553" i="2"/>
  <c r="AF616" i="2"/>
  <c r="AF689" i="2"/>
  <c r="AE33" i="2"/>
  <c r="AE107" i="2"/>
  <c r="AE183" i="2"/>
  <c r="AE236" i="2"/>
  <c r="AE316" i="2"/>
  <c r="AE376" i="2"/>
  <c r="AE449" i="2"/>
  <c r="AE513" i="2"/>
  <c r="AE587" i="2"/>
  <c r="AE654" i="2"/>
  <c r="AE724" i="2"/>
  <c r="AD71" i="2"/>
  <c r="AD138" i="2"/>
  <c r="AD207" i="2"/>
  <c r="AD274" i="2"/>
  <c r="AJ274" i="2" s="1"/>
  <c r="AD350" i="2"/>
  <c r="AD407" i="2"/>
  <c r="AD487" i="2"/>
  <c r="AD550" i="2"/>
  <c r="AD617" i="2"/>
  <c r="AD687" i="2"/>
  <c r="AC35" i="2"/>
  <c r="AC105" i="2"/>
  <c r="AC176" i="2"/>
  <c r="AC238" i="2"/>
  <c r="AC312" i="2"/>
  <c r="AC375" i="2"/>
  <c r="AC448" i="2"/>
  <c r="AC525" i="2"/>
  <c r="AC578" i="2"/>
  <c r="AC658" i="2"/>
  <c r="AC717" i="2"/>
  <c r="AB56" i="2"/>
  <c r="AB106" i="2"/>
  <c r="AB163" i="2"/>
  <c r="AB214" i="2"/>
  <c r="AB271" i="2"/>
  <c r="AB321" i="2"/>
  <c r="AB378" i="2"/>
  <c r="AB427" i="2"/>
  <c r="AB485" i="2"/>
  <c r="AB544" i="2"/>
  <c r="AB588" i="2"/>
  <c r="AB652" i="2"/>
  <c r="AB699" i="2"/>
  <c r="AG28" i="2"/>
  <c r="AG102" i="2"/>
  <c r="AG176" i="2"/>
  <c r="AG245" i="2"/>
  <c r="AG323" i="2"/>
  <c r="AG393" i="2"/>
  <c r="AG471" i="2"/>
  <c r="AG549" i="2"/>
  <c r="AG614" i="2"/>
  <c r="AG694" i="2"/>
  <c r="AF47" i="2"/>
  <c r="AF125" i="2"/>
  <c r="AF187" i="2"/>
  <c r="AF264" i="2"/>
  <c r="AF335" i="2"/>
  <c r="AF412" i="2"/>
  <c r="AF482" i="2"/>
  <c r="AF554" i="2"/>
  <c r="AF617" i="2"/>
  <c r="AF692" i="2"/>
  <c r="AE47" i="2"/>
  <c r="AE109" i="2"/>
  <c r="AE185" i="2"/>
  <c r="AE247" i="2"/>
  <c r="AE318" i="2"/>
  <c r="AE377" i="2"/>
  <c r="AE450" i="2"/>
  <c r="AE518" i="2"/>
  <c r="AK518" i="2" s="1"/>
  <c r="AE588" i="2"/>
  <c r="AE655" i="2"/>
  <c r="AE725" i="2"/>
  <c r="AD72" i="2"/>
  <c r="AD139" i="2"/>
  <c r="AD215" i="2"/>
  <c r="AJ215" i="2" s="1"/>
  <c r="AD284" i="2"/>
  <c r="AD352" i="2"/>
  <c r="AD418" i="2"/>
  <c r="AD488" i="2"/>
  <c r="AD551" i="2"/>
  <c r="AD618" i="2"/>
  <c r="AD688" i="2"/>
  <c r="AC40" i="2"/>
  <c r="AC106" i="2"/>
  <c r="AC177" i="2"/>
  <c r="AC240" i="2"/>
  <c r="AC313" i="2"/>
  <c r="AC389" i="2"/>
  <c r="AC450" i="2"/>
  <c r="AC527" i="2"/>
  <c r="AC589" i="2"/>
  <c r="AC659" i="2"/>
  <c r="AC718" i="2"/>
  <c r="AB57" i="2"/>
  <c r="AB107" i="2"/>
  <c r="AB164" i="2"/>
  <c r="AB215" i="2"/>
  <c r="AB272" i="2"/>
  <c r="AB322" i="2"/>
  <c r="AB380" i="2"/>
  <c r="AB438" i="2"/>
  <c r="AB487" i="2"/>
  <c r="AB546" i="2"/>
  <c r="AB596" i="2"/>
  <c r="AB654" i="2"/>
  <c r="AB700" i="2"/>
  <c r="AG29" i="2"/>
  <c r="AG103" i="2"/>
  <c r="AG181" i="2"/>
  <c r="AG251" i="2"/>
  <c r="AG324" i="2"/>
  <c r="AG403" i="2"/>
  <c r="AG472" i="2"/>
  <c r="AG552" i="2"/>
  <c r="AG625" i="2"/>
  <c r="AG695" i="2"/>
  <c r="AF49" i="2"/>
  <c r="AF127" i="2"/>
  <c r="AF188" i="2"/>
  <c r="AF266" i="2"/>
  <c r="AF336" i="2"/>
  <c r="AF414" i="2"/>
  <c r="AF483" i="2"/>
  <c r="AF555" i="2"/>
  <c r="AF630" i="2"/>
  <c r="AF693" i="2"/>
  <c r="AE49" i="2"/>
  <c r="AE113" i="2"/>
  <c r="AE187" i="2"/>
  <c r="AE254" i="2"/>
  <c r="AE324" i="2"/>
  <c r="AE378" i="2"/>
  <c r="AE453" i="2"/>
  <c r="AE523" i="2"/>
  <c r="AE589" i="2"/>
  <c r="AE656" i="2"/>
  <c r="AE726" i="2"/>
  <c r="AD79" i="2"/>
  <c r="AD148" i="2"/>
  <c r="AD217" i="2"/>
  <c r="AD287" i="2"/>
  <c r="AD354" i="2"/>
  <c r="AD424" i="2"/>
  <c r="AD495" i="2"/>
  <c r="AD552" i="2"/>
  <c r="AD619" i="2"/>
  <c r="AD689" i="2"/>
  <c r="AC45" i="2"/>
  <c r="AC107" i="2"/>
  <c r="AC178" i="2"/>
  <c r="AC249" i="2"/>
  <c r="AC315" i="2"/>
  <c r="AC391" i="2"/>
  <c r="AC455" i="2"/>
  <c r="AC528" i="2"/>
  <c r="AC591" i="2"/>
  <c r="AC665" i="2"/>
  <c r="AC720" i="2"/>
  <c r="AB58" i="2"/>
  <c r="AB108" i="2"/>
  <c r="AB165" i="2"/>
  <c r="AB216" i="2"/>
  <c r="AB273" i="2"/>
  <c r="AB332" i="2"/>
  <c r="AB381" i="2"/>
  <c r="AB440" i="2"/>
  <c r="AB491" i="2"/>
  <c r="AB548" i="2"/>
  <c r="AB602" i="2"/>
  <c r="AB656" i="2"/>
  <c r="AB701" i="2"/>
  <c r="AG53" i="2"/>
  <c r="AG148" i="2"/>
  <c r="AG271" i="2"/>
  <c r="AG366" i="2"/>
  <c r="AG481" i="2"/>
  <c r="AG581" i="2"/>
  <c r="AM581" i="2" s="1"/>
  <c r="AG668" i="2"/>
  <c r="AF72" i="2"/>
  <c r="AF172" i="2"/>
  <c r="AF286" i="2"/>
  <c r="AF374" i="2"/>
  <c r="AF503" i="2"/>
  <c r="AF589" i="2"/>
  <c r="AF684" i="2"/>
  <c r="AE57" i="2"/>
  <c r="AE153" i="2"/>
  <c r="AE267" i="2"/>
  <c r="AE363" i="2"/>
  <c r="AE458" i="2"/>
  <c r="AE550" i="2"/>
  <c r="AE638" i="2"/>
  <c r="AD28" i="2"/>
  <c r="AD112" i="2"/>
  <c r="AD229" i="2"/>
  <c r="AD317" i="2"/>
  <c r="AD426" i="2"/>
  <c r="AD510" i="2"/>
  <c r="AD606" i="2"/>
  <c r="AD715" i="2"/>
  <c r="AC80" i="2"/>
  <c r="AC189" i="2"/>
  <c r="AC285" i="2"/>
  <c r="AC393" i="2"/>
  <c r="AC486" i="2"/>
  <c r="AC569" i="2"/>
  <c r="AC675" i="2"/>
  <c r="AB39" i="2"/>
  <c r="AB127" i="2"/>
  <c r="AB194" i="2"/>
  <c r="AB278" i="2"/>
  <c r="AB353" i="2"/>
  <c r="AB419" i="2"/>
  <c r="AB511" i="2"/>
  <c r="AB582" i="2"/>
  <c r="AB664" i="2"/>
  <c r="AG84" i="2"/>
  <c r="AG203" i="2"/>
  <c r="AG291" i="2"/>
  <c r="AG413" i="2"/>
  <c r="AG508" i="2"/>
  <c r="AG627" i="2"/>
  <c r="AG714" i="2"/>
  <c r="AF96" i="2"/>
  <c r="AF214" i="2"/>
  <c r="AF427" i="2"/>
  <c r="AF524" i="2"/>
  <c r="AF633" i="2"/>
  <c r="AF725" i="2"/>
  <c r="AE94" i="2"/>
  <c r="AE193" i="2"/>
  <c r="AE288" i="2"/>
  <c r="AE403" i="2"/>
  <c r="AE486" i="2"/>
  <c r="AE590" i="2"/>
  <c r="AE686" i="2"/>
  <c r="AD50" i="2"/>
  <c r="AD156" i="2"/>
  <c r="AD248" i="2"/>
  <c r="AD451" i="2"/>
  <c r="AD557" i="2"/>
  <c r="AD646" i="2"/>
  <c r="AC18" i="2"/>
  <c r="AC131" i="2"/>
  <c r="AC216" i="2"/>
  <c r="AC325" i="2"/>
  <c r="AC417" i="2"/>
  <c r="AC529" i="2"/>
  <c r="AC612" i="2"/>
  <c r="AC709" i="2"/>
  <c r="AB75" i="2"/>
  <c r="AB141" i="2"/>
  <c r="AB300" i="2"/>
  <c r="AB384" i="2"/>
  <c r="AB458" i="2"/>
  <c r="AB525" i="2"/>
  <c r="AB614" i="2"/>
  <c r="AB688" i="2"/>
  <c r="AG716" i="2"/>
  <c r="AE95" i="2"/>
  <c r="AE591" i="2"/>
  <c r="AD559" i="2"/>
  <c r="AC418" i="2"/>
  <c r="AB142" i="2"/>
  <c r="AB460" i="2"/>
  <c r="AG205" i="2"/>
  <c r="AG724" i="2"/>
  <c r="AF317" i="2"/>
  <c r="AF635" i="2"/>
  <c r="AE205" i="2"/>
  <c r="AE406" i="2"/>
  <c r="AD85" i="2"/>
  <c r="AD367" i="2"/>
  <c r="AD657" i="2"/>
  <c r="AC218" i="2"/>
  <c r="AC531" i="2"/>
  <c r="AB146" i="2"/>
  <c r="AB549" i="2"/>
  <c r="AD459" i="2"/>
  <c r="AG214" i="2"/>
  <c r="AG522" i="2"/>
  <c r="AF226" i="2"/>
  <c r="AF645" i="2"/>
  <c r="AE325" i="2"/>
  <c r="AE504" i="2"/>
  <c r="AE694" i="2"/>
  <c r="AD371" i="2"/>
  <c r="AC55" i="2"/>
  <c r="AC256" i="2"/>
  <c r="AG54" i="2"/>
  <c r="AG153" i="2"/>
  <c r="AM153" i="2" s="1"/>
  <c r="AG276" i="2"/>
  <c r="AG367" i="2"/>
  <c r="AG482" i="2"/>
  <c r="AG582" i="2"/>
  <c r="AG696" i="2"/>
  <c r="AF73" i="2"/>
  <c r="AF174" i="2"/>
  <c r="AF287" i="2"/>
  <c r="AF375" i="2"/>
  <c r="AF504" i="2"/>
  <c r="AF590" i="2"/>
  <c r="AF696" i="2"/>
  <c r="AE71" i="2"/>
  <c r="AE156" i="2"/>
  <c r="AE269" i="2"/>
  <c r="AE365" i="2"/>
  <c r="AE468" i="2"/>
  <c r="AE551" i="2"/>
  <c r="AE665" i="2"/>
  <c r="AD39" i="2"/>
  <c r="AD126" i="2"/>
  <c r="AD230" i="2"/>
  <c r="AD319" i="2"/>
  <c r="AD428" i="2"/>
  <c r="AD511" i="2"/>
  <c r="AD631" i="2"/>
  <c r="AD716" i="2"/>
  <c r="AC88" i="2"/>
  <c r="AC193" i="2"/>
  <c r="AC286" i="2"/>
  <c r="AC395" i="2"/>
  <c r="AC487" i="2"/>
  <c r="AC592" i="2"/>
  <c r="AC680" i="2"/>
  <c r="AB40" i="2"/>
  <c r="AB128" i="2"/>
  <c r="AB195" i="2"/>
  <c r="AB279" i="2"/>
  <c r="AB354" i="2"/>
  <c r="AB441" i="2"/>
  <c r="AB512" i="2"/>
  <c r="AB583" i="2"/>
  <c r="AB667" i="2"/>
  <c r="AH667" i="2" s="1"/>
  <c r="AG292" i="2"/>
  <c r="AD51" i="2"/>
  <c r="AB689" i="2"/>
  <c r="AG422" i="2"/>
  <c r="AE690" i="2"/>
  <c r="AB391" i="2"/>
  <c r="AG516" i="2"/>
  <c r="AF322" i="2"/>
  <c r="AL322" i="2" s="1"/>
  <c r="AE123" i="2"/>
  <c r="AE503" i="2"/>
  <c r="AD370" i="2"/>
  <c r="AC136" i="2"/>
  <c r="AC620" i="2"/>
  <c r="AB307" i="2"/>
  <c r="AB692" i="2"/>
  <c r="AG55" i="2"/>
  <c r="AG154" i="2"/>
  <c r="AM154" i="2" s="1"/>
  <c r="AG282" i="2"/>
  <c r="AG368" i="2"/>
  <c r="AG483" i="2"/>
  <c r="AM483" i="2" s="1"/>
  <c r="AG583" i="2"/>
  <c r="AG705" i="2"/>
  <c r="AF74" i="2"/>
  <c r="AF175" i="2"/>
  <c r="AF288" i="2"/>
  <c r="AF376" i="2"/>
  <c r="AF507" i="2"/>
  <c r="AF592" i="2"/>
  <c r="AF697" i="2"/>
  <c r="AE74" i="2"/>
  <c r="AE158" i="2"/>
  <c r="AK158" i="2" s="1"/>
  <c r="AE270" i="2"/>
  <c r="AE366" i="2"/>
  <c r="AE471" i="2"/>
  <c r="AE555" i="2"/>
  <c r="AE671" i="2"/>
  <c r="AD45" i="2"/>
  <c r="AD131" i="2"/>
  <c r="AD231" i="2"/>
  <c r="AD324" i="2"/>
  <c r="AD434" i="2"/>
  <c r="AD529" i="2"/>
  <c r="AD632" i="2"/>
  <c r="AD717" i="2"/>
  <c r="AC89" i="2"/>
  <c r="AC195" i="2"/>
  <c r="AC287" i="2"/>
  <c r="AC396" i="2"/>
  <c r="AC488" i="2"/>
  <c r="AC593" i="2"/>
  <c r="AC685" i="2"/>
  <c r="AB41" i="2"/>
  <c r="AB129" i="2"/>
  <c r="AB196" i="2"/>
  <c r="AB280" i="2"/>
  <c r="AB355" i="2"/>
  <c r="AB443" i="2"/>
  <c r="AB518" i="2"/>
  <c r="AB584" i="2"/>
  <c r="AB668" i="2"/>
  <c r="AF97" i="2"/>
  <c r="AD647" i="2"/>
  <c r="AG293" i="2"/>
  <c r="AE606" i="2"/>
  <c r="AB306" i="2"/>
  <c r="AG212" i="2"/>
  <c r="AG725" i="2"/>
  <c r="AF637" i="2"/>
  <c r="AE295" i="2"/>
  <c r="AE693" i="2"/>
  <c r="AD666" i="2"/>
  <c r="AC532" i="2"/>
  <c r="AB392" i="2"/>
  <c r="AG69" i="2"/>
  <c r="AG182" i="2"/>
  <c r="AG283" i="2"/>
  <c r="AG371" i="2"/>
  <c r="AG484" i="2"/>
  <c r="AG585" i="2"/>
  <c r="AG707" i="2"/>
  <c r="AF83" i="2"/>
  <c r="AF197" i="2"/>
  <c r="AF289" i="2"/>
  <c r="AF389" i="2"/>
  <c r="AF508" i="2"/>
  <c r="AF597" i="2"/>
  <c r="AF706" i="2"/>
  <c r="AE75" i="2"/>
  <c r="AE188" i="2"/>
  <c r="AE271" i="2"/>
  <c r="AE367" i="2"/>
  <c r="AE473" i="2"/>
  <c r="AE556" i="2"/>
  <c r="AE673" i="2"/>
  <c r="AD46" i="2"/>
  <c r="AD151" i="2"/>
  <c r="AD239" i="2"/>
  <c r="AD327" i="2"/>
  <c r="AD444" i="2"/>
  <c r="AD531" i="2"/>
  <c r="AD635" i="2"/>
  <c r="AD719" i="2"/>
  <c r="AC113" i="2"/>
  <c r="AC209" i="2"/>
  <c r="AC292" i="2"/>
  <c r="AC397" i="2"/>
  <c r="AC489" i="2"/>
  <c r="AC595" i="2"/>
  <c r="AC686" i="2"/>
  <c r="AB62" i="2"/>
  <c r="AB131" i="2"/>
  <c r="AB204" i="2"/>
  <c r="AB288" i="2"/>
  <c r="AB356" i="2"/>
  <c r="AB444" i="2"/>
  <c r="AB519" i="2"/>
  <c r="AB603" i="2"/>
  <c r="AB669" i="2"/>
  <c r="AG414" i="2"/>
  <c r="AD175" i="2"/>
  <c r="AF128" i="2"/>
  <c r="AC46" i="2"/>
  <c r="AG124" i="2"/>
  <c r="AG423" i="2"/>
  <c r="AG631" i="2"/>
  <c r="AF217" i="2"/>
  <c r="AF527" i="2"/>
  <c r="AE206" i="2"/>
  <c r="AE608" i="2"/>
  <c r="AD265" i="2"/>
  <c r="AD576" i="2"/>
  <c r="AC345" i="2"/>
  <c r="AD7" i="2"/>
  <c r="AB237" i="2"/>
  <c r="AB551" i="2"/>
  <c r="AG76" i="2"/>
  <c r="AG183" i="2"/>
  <c r="AG284" i="2"/>
  <c r="AG372" i="2"/>
  <c r="AG503" i="2"/>
  <c r="AG591" i="2"/>
  <c r="AG708" i="2"/>
  <c r="AF84" i="2"/>
  <c r="AF203" i="2"/>
  <c r="AF292" i="2"/>
  <c r="AF390" i="2"/>
  <c r="AF509" i="2"/>
  <c r="AF602" i="2"/>
  <c r="AF707" i="2"/>
  <c r="AE76" i="2"/>
  <c r="AE189" i="2"/>
  <c r="AE273" i="2"/>
  <c r="AE368" i="2"/>
  <c r="AE474" i="2"/>
  <c r="AE558" i="2"/>
  <c r="AE683" i="2"/>
  <c r="AD47" i="2"/>
  <c r="AD152" i="2"/>
  <c r="AD245" i="2"/>
  <c r="AD328" i="2"/>
  <c r="AD445" i="2"/>
  <c r="AD534" i="2"/>
  <c r="AD639" i="2"/>
  <c r="AD726" i="2"/>
  <c r="AC127" i="2"/>
  <c r="AC211" i="2"/>
  <c r="AC299" i="2"/>
  <c r="AC398" i="2"/>
  <c r="AC495" i="2"/>
  <c r="AC608" i="2"/>
  <c r="AC697" i="2"/>
  <c r="AB64" i="2"/>
  <c r="AH64" i="2" s="1"/>
  <c r="AB132" i="2"/>
  <c r="AB205" i="2"/>
  <c r="AB289" i="2"/>
  <c r="AB357" i="2"/>
  <c r="AH357" i="2" s="1"/>
  <c r="AB445" i="2"/>
  <c r="AB520" i="2"/>
  <c r="AB604" i="2"/>
  <c r="AB671" i="2"/>
  <c r="AG628" i="2"/>
  <c r="AD366" i="2"/>
  <c r="AG629" i="2"/>
  <c r="AD264" i="2"/>
  <c r="AB616" i="2"/>
  <c r="AG312" i="2"/>
  <c r="AF129" i="2"/>
  <c r="AE14" i="2"/>
  <c r="AE407" i="2"/>
  <c r="AD178" i="2"/>
  <c r="AC47" i="2"/>
  <c r="AC429" i="2"/>
  <c r="AB148" i="2"/>
  <c r="AB617" i="2"/>
  <c r="AG81" i="2"/>
  <c r="AG191" i="2"/>
  <c r="AG287" i="2"/>
  <c r="AG405" i="2"/>
  <c r="AG506" i="2"/>
  <c r="AG602" i="2"/>
  <c r="AG709" i="2"/>
  <c r="AF86" i="2"/>
  <c r="AF209" i="2"/>
  <c r="AF297" i="2"/>
  <c r="AF415" i="2"/>
  <c r="AF510" i="2"/>
  <c r="AF603" i="2"/>
  <c r="AF708" i="2"/>
  <c r="AE78" i="2"/>
  <c r="AE190" i="2"/>
  <c r="AE285" i="2"/>
  <c r="AE390" i="2"/>
  <c r="AE475" i="2"/>
  <c r="AE566" i="2"/>
  <c r="AE684" i="2"/>
  <c r="AD48" i="2"/>
  <c r="AD154" i="2"/>
  <c r="AD246" i="2"/>
  <c r="AD359" i="2"/>
  <c r="AD446" i="2"/>
  <c r="AD535" i="2"/>
  <c r="AD644" i="2"/>
  <c r="AC8" i="2"/>
  <c r="AC128" i="2"/>
  <c r="AC212" i="2"/>
  <c r="AC318" i="2"/>
  <c r="AC409" i="2"/>
  <c r="AC498" i="2"/>
  <c r="AC610" i="2"/>
  <c r="AC699" i="2"/>
  <c r="AB66" i="2"/>
  <c r="AB133" i="2"/>
  <c r="AB225" i="2"/>
  <c r="AB297" i="2"/>
  <c r="AB363" i="2"/>
  <c r="AB446" i="2"/>
  <c r="AH446" i="2" s="1"/>
  <c r="AB521" i="2"/>
  <c r="AB605" i="2"/>
  <c r="AB672" i="2"/>
  <c r="AG83" i="2"/>
  <c r="AG202" i="2"/>
  <c r="AG288" i="2"/>
  <c r="AG411" i="2"/>
  <c r="AG507" i="2"/>
  <c r="AG603" i="2"/>
  <c r="AG713" i="2"/>
  <c r="AF95" i="2"/>
  <c r="AF213" i="2"/>
  <c r="AF312" i="2"/>
  <c r="AF416" i="2"/>
  <c r="AF512" i="2"/>
  <c r="AF604" i="2"/>
  <c r="AF723" i="2"/>
  <c r="AE87" i="2"/>
  <c r="AE191" i="2"/>
  <c r="AE286" i="2"/>
  <c r="AE391" i="2"/>
  <c r="AE476" i="2"/>
  <c r="AE567" i="2"/>
  <c r="AE685" i="2"/>
  <c r="AD49" i="2"/>
  <c r="AD155" i="2"/>
  <c r="AD247" i="2"/>
  <c r="AD364" i="2"/>
  <c r="AD447" i="2"/>
  <c r="AD536" i="2"/>
  <c r="AD645" i="2"/>
  <c r="AC9" i="2"/>
  <c r="AC130" i="2"/>
  <c r="AI130" i="2" s="1"/>
  <c r="AC215" i="2"/>
  <c r="AC320" i="2"/>
  <c r="AC416" i="2"/>
  <c r="AC499" i="2"/>
  <c r="AC611" i="2"/>
  <c r="AC700" i="2"/>
  <c r="AB69" i="2"/>
  <c r="AB140" i="2"/>
  <c r="AB231" i="2"/>
  <c r="AB299" i="2"/>
  <c r="AB373" i="2"/>
  <c r="AB447" i="2"/>
  <c r="AB522" i="2"/>
  <c r="AB612" i="2"/>
  <c r="AB686" i="2"/>
  <c r="AF313" i="2"/>
  <c r="AD365" i="2"/>
  <c r="AB233" i="2"/>
  <c r="AG85" i="2"/>
  <c r="AG204" i="2"/>
  <c r="AG509" i="2"/>
  <c r="AF215" i="2"/>
  <c r="AF315" i="2"/>
  <c r="AF429" i="2"/>
  <c r="AF525" i="2"/>
  <c r="AF634" i="2"/>
  <c r="AF726" i="2"/>
  <c r="AE204" i="2"/>
  <c r="AE293" i="2"/>
  <c r="AE405" i="2"/>
  <c r="AE496" i="2"/>
  <c r="AE687" i="2"/>
  <c r="AD258" i="2"/>
  <c r="AD454" i="2"/>
  <c r="AC19" i="2"/>
  <c r="AC132" i="2"/>
  <c r="AI132" i="2" s="1"/>
  <c r="AC217" i="2"/>
  <c r="AC326" i="2"/>
  <c r="AC530" i="2"/>
  <c r="AC615" i="2"/>
  <c r="AC710" i="2"/>
  <c r="AB76" i="2"/>
  <c r="AB235" i="2"/>
  <c r="AB301" i="2"/>
  <c r="AB385" i="2"/>
  <c r="AB527" i="2"/>
  <c r="AB615" i="2"/>
  <c r="AG105" i="2"/>
  <c r="AM105" i="2" s="1"/>
  <c r="AG511" i="2"/>
  <c r="AF216" i="2"/>
  <c r="AF430" i="2"/>
  <c r="AF526" i="2"/>
  <c r="AE13" i="2"/>
  <c r="AE118" i="2"/>
  <c r="AE294" i="2"/>
  <c r="AE497" i="2"/>
  <c r="AD177" i="2"/>
  <c r="AD456" i="2"/>
  <c r="AD574" i="2"/>
  <c r="AC135" i="2"/>
  <c r="AC327" i="2"/>
  <c r="AC419" i="2"/>
  <c r="AC619" i="2"/>
  <c r="AC7" i="2"/>
  <c r="AB77" i="2"/>
  <c r="AB236" i="2"/>
  <c r="AB461" i="2"/>
  <c r="AB691" i="2"/>
  <c r="AF432" i="2"/>
  <c r="AD86" i="2"/>
  <c r="AC219" i="2"/>
  <c r="AB78" i="2"/>
  <c r="AB462" i="2"/>
  <c r="AG126" i="2"/>
  <c r="AG325" i="2"/>
  <c r="AG426" i="2"/>
  <c r="AG641" i="2"/>
  <c r="AF22" i="2"/>
  <c r="AF132" i="2"/>
  <c r="AF337" i="2"/>
  <c r="AF437" i="2"/>
  <c r="AF528" i="2"/>
  <c r="AE15" i="2"/>
  <c r="AK15" i="2" s="1"/>
  <c r="AE124" i="2"/>
  <c r="AE210" i="2"/>
  <c r="AE413" i="2"/>
  <c r="AE609" i="2"/>
  <c r="AD179" i="2"/>
  <c r="AD577" i="2"/>
  <c r="AB563" i="2"/>
  <c r="AB406" i="2"/>
  <c r="AB243" i="2"/>
  <c r="AB37" i="2"/>
  <c r="AC565" i="2"/>
  <c r="AC352" i="2"/>
  <c r="AC140" i="2"/>
  <c r="AD604" i="2"/>
  <c r="AD394" i="2"/>
  <c r="AD184" i="2"/>
  <c r="AE630" i="2"/>
  <c r="AE415" i="2"/>
  <c r="AK415" i="2" s="1"/>
  <c r="AE149" i="2"/>
  <c r="AF653" i="2"/>
  <c r="AF367" i="2"/>
  <c r="AF136" i="2"/>
  <c r="AG562" i="2"/>
  <c r="AG335" i="2"/>
  <c r="AG46" i="2"/>
  <c r="AH544" i="2"/>
  <c r="AJ324" i="2"/>
  <c r="AM704" i="2"/>
  <c r="AH686" i="2"/>
  <c r="AH203" i="2"/>
  <c r="T303" i="2"/>
  <c r="AA303" i="2" s="1"/>
  <c r="R303" i="2"/>
  <c r="Y303" i="2" s="1"/>
  <c r="P303" i="2"/>
  <c r="W303" i="2" s="1"/>
  <c r="AJ303" i="2" s="1"/>
  <c r="Q303" i="2"/>
  <c r="X303" i="2" s="1"/>
  <c r="N303" i="2"/>
  <c r="U303" i="2" s="1"/>
  <c r="AH303" i="2" s="1"/>
  <c r="Q717" i="2"/>
  <c r="N717" i="2"/>
  <c r="U717" i="2" s="1"/>
  <c r="AH717" i="2" s="1"/>
  <c r="R717" i="2"/>
  <c r="T717" i="2"/>
  <c r="AA717" i="2" s="1"/>
  <c r="O717" i="2"/>
  <c r="Q677" i="2"/>
  <c r="P677" i="2"/>
  <c r="W677" i="2" s="1"/>
  <c r="T677" i="2"/>
  <c r="AA677" i="2" s="1"/>
  <c r="N677" i="2"/>
  <c r="U677" i="2" s="1"/>
  <c r="AH677" i="2" s="1"/>
  <c r="R677" i="2"/>
  <c r="Y677" i="2" s="1"/>
  <c r="Q657" i="2"/>
  <c r="X657" i="2" s="1"/>
  <c r="AK657" i="2" s="1"/>
  <c r="N657" i="2"/>
  <c r="U657" i="2" s="1"/>
  <c r="O657" i="2"/>
  <c r="R657" i="2"/>
  <c r="Y657" i="2" s="1"/>
  <c r="AL657" i="2" s="1"/>
  <c r="C657" i="2"/>
  <c r="D657" i="2" s="1"/>
  <c r="P657" i="2"/>
  <c r="W657" i="2" s="1"/>
  <c r="AJ657" i="2" s="1"/>
  <c r="T657" i="2"/>
  <c r="T637" i="2"/>
  <c r="AA637" i="2" s="1"/>
  <c r="Q637" i="2"/>
  <c r="X637" i="2" s="1"/>
  <c r="AK637" i="2" s="1"/>
  <c r="R637" i="2"/>
  <c r="Y637" i="2" s="1"/>
  <c r="AL637" i="2" s="1"/>
  <c r="N637" i="2"/>
  <c r="U637" i="2" s="1"/>
  <c r="C637" i="2"/>
  <c r="E637" i="2" s="1"/>
  <c r="F636" i="2" s="1"/>
  <c r="L636" i="2" s="1"/>
  <c r="N617" i="2"/>
  <c r="U617" i="2" s="1"/>
  <c r="T617" i="2"/>
  <c r="AA617" i="2" s="1"/>
  <c r="Q617" i="2"/>
  <c r="O617" i="2"/>
  <c r="P617" i="2"/>
  <c r="W617" i="2" s="1"/>
  <c r="AJ617" i="2" s="1"/>
  <c r="N597" i="2"/>
  <c r="U597" i="2" s="1"/>
  <c r="AH597" i="2" s="1"/>
  <c r="T597" i="2"/>
  <c r="AA597" i="2" s="1"/>
  <c r="Q597" i="2"/>
  <c r="X597" i="2" s="1"/>
  <c r="AK597" i="2" s="1"/>
  <c r="R597" i="2"/>
  <c r="P597" i="2"/>
  <c r="W597" i="2" s="1"/>
  <c r="AJ597" i="2" s="1"/>
  <c r="C597" i="2"/>
  <c r="T577" i="2"/>
  <c r="AA577" i="2" s="1"/>
  <c r="N577" i="2"/>
  <c r="U577" i="2" s="1"/>
  <c r="Q577" i="2"/>
  <c r="X577" i="2" s="1"/>
  <c r="AK577" i="2" s="1"/>
  <c r="O577" i="2"/>
  <c r="V577" i="2" s="1"/>
  <c r="C577" i="2"/>
  <c r="D577" i="2" s="1"/>
  <c r="P577" i="2"/>
  <c r="W577" i="2" s="1"/>
  <c r="R577" i="2"/>
  <c r="Y577" i="2" s="1"/>
  <c r="Q537" i="2"/>
  <c r="X537" i="2" s="1"/>
  <c r="AK537" i="2" s="1"/>
  <c r="P537" i="2"/>
  <c r="W537" i="2" s="1"/>
  <c r="N537" i="2"/>
  <c r="U537" i="2" s="1"/>
  <c r="R537" i="2"/>
  <c r="Y537" i="2" s="1"/>
  <c r="C537" i="2"/>
  <c r="E537" i="2" s="1"/>
  <c r="T537" i="2"/>
  <c r="Q477" i="2"/>
  <c r="P477" i="2"/>
  <c r="W477" i="2" s="1"/>
  <c r="T477" i="2"/>
  <c r="AA477" i="2" s="1"/>
  <c r="N477" i="2"/>
  <c r="U477" i="2" s="1"/>
  <c r="Q457" i="2"/>
  <c r="X457" i="2" s="1"/>
  <c r="R457" i="2"/>
  <c r="Y457" i="2" s="1"/>
  <c r="P457" i="2"/>
  <c r="W457" i="2" s="1"/>
  <c r="N457" i="2"/>
  <c r="U457" i="2" s="1"/>
  <c r="AH457" i="2" s="1"/>
  <c r="C457" i="2"/>
  <c r="E457" i="2" s="1"/>
  <c r="F456" i="2" s="1"/>
  <c r="M456" i="2" s="1"/>
  <c r="O457" i="2"/>
  <c r="V457" i="2" s="1"/>
  <c r="AI457" i="2" s="1"/>
  <c r="Q437" i="2"/>
  <c r="X437" i="2" s="1"/>
  <c r="N437" i="2"/>
  <c r="U437" i="2" s="1"/>
  <c r="AH437" i="2" s="1"/>
  <c r="T437" i="2"/>
  <c r="AA437" i="2" s="1"/>
  <c r="T417" i="2"/>
  <c r="AA417" i="2" s="1"/>
  <c r="N417" i="2"/>
  <c r="U417" i="2" s="1"/>
  <c r="AH417" i="2" s="1"/>
  <c r="Q417" i="2"/>
  <c r="X417" i="2" s="1"/>
  <c r="O417" i="2"/>
  <c r="V417" i="2" s="1"/>
  <c r="C417" i="2"/>
  <c r="E417" i="2" s="1"/>
  <c r="P417" i="2"/>
  <c r="R417" i="2"/>
  <c r="T397" i="2"/>
  <c r="AA397" i="2" s="1"/>
  <c r="N397" i="2"/>
  <c r="U397" i="2" s="1"/>
  <c r="Q397" i="2"/>
  <c r="R397" i="2"/>
  <c r="Y397" i="2" s="1"/>
  <c r="P397" i="2"/>
  <c r="C397" i="2"/>
  <c r="N377" i="2"/>
  <c r="U377" i="2" s="1"/>
  <c r="Q377" i="2"/>
  <c r="X377" i="2" s="1"/>
  <c r="R377" i="2"/>
  <c r="Y377" i="2" s="1"/>
  <c r="AL377" i="2" s="1"/>
  <c r="O377" i="2"/>
  <c r="V377" i="2" s="1"/>
  <c r="AI377" i="2" s="1"/>
  <c r="Q357" i="2"/>
  <c r="X357" i="2" s="1"/>
  <c r="AK357" i="2" s="1"/>
  <c r="T357" i="2"/>
  <c r="AA357" i="2" s="1"/>
  <c r="C357" i="2"/>
  <c r="P357" i="2"/>
  <c r="W357" i="2" s="1"/>
  <c r="R357" i="2"/>
  <c r="Y357" i="2" s="1"/>
  <c r="O357" i="2"/>
  <c r="Q317" i="2"/>
  <c r="X317" i="2" s="1"/>
  <c r="R317" i="2"/>
  <c r="Y317" i="2" s="1"/>
  <c r="AL317" i="2" s="1"/>
  <c r="C317" i="2"/>
  <c r="D317" i="2" s="1"/>
  <c r="T317" i="2"/>
  <c r="AA317" i="2" s="1"/>
  <c r="O317" i="2"/>
  <c r="V317" i="2" s="1"/>
  <c r="P317" i="2"/>
  <c r="W317" i="2" s="1"/>
  <c r="AJ317" i="2" s="1"/>
  <c r="Q257" i="2"/>
  <c r="X257" i="2" s="1"/>
  <c r="O257" i="2"/>
  <c r="V257" i="2" s="1"/>
  <c r="R257" i="2"/>
  <c r="Y257" i="2" s="1"/>
  <c r="C257" i="2"/>
  <c r="N257" i="2"/>
  <c r="U257" i="2" s="1"/>
  <c r="Q237" i="2"/>
  <c r="X237" i="2" s="1"/>
  <c r="T237" i="2"/>
  <c r="AA237" i="2" s="1"/>
  <c r="P237" i="2"/>
  <c r="W237" i="2" s="1"/>
  <c r="R237" i="2"/>
  <c r="Y237" i="2" s="1"/>
  <c r="N217" i="2"/>
  <c r="U217" i="2" s="1"/>
  <c r="T217" i="2"/>
  <c r="AA217" i="2" s="1"/>
  <c r="Q217" i="2"/>
  <c r="X217" i="2" s="1"/>
  <c r="C217" i="2"/>
  <c r="D217" i="2" s="1"/>
  <c r="O217" i="2"/>
  <c r="V217" i="2" s="1"/>
  <c r="N197" i="2"/>
  <c r="U197" i="2" s="1"/>
  <c r="T197" i="2"/>
  <c r="AA197" i="2" s="1"/>
  <c r="Q197" i="2"/>
  <c r="X197" i="2" s="1"/>
  <c r="R197" i="2"/>
  <c r="P197" i="2"/>
  <c r="W197" i="2" s="1"/>
  <c r="T177" i="2"/>
  <c r="AA177" i="2" s="1"/>
  <c r="Q177" i="2"/>
  <c r="X177" i="2" s="1"/>
  <c r="O177" i="2"/>
  <c r="V177" i="2" s="1"/>
  <c r="C177" i="2"/>
  <c r="D177" i="2" s="1"/>
  <c r="N177" i="2"/>
  <c r="U177" i="2" s="1"/>
  <c r="C137" i="2"/>
  <c r="Q137" i="2"/>
  <c r="X137" i="2" s="1"/>
  <c r="AK137" i="2" s="1"/>
  <c r="P137" i="2"/>
  <c r="N137" i="2"/>
  <c r="U137" i="2" s="1"/>
  <c r="C77" i="2"/>
  <c r="E77" i="2" s="1"/>
  <c r="T77" i="2"/>
  <c r="AA77" i="2" s="1"/>
  <c r="Q77" i="2"/>
  <c r="X77" i="2" s="1"/>
  <c r="AK77" i="2" s="1"/>
  <c r="P77" i="2"/>
  <c r="W77" i="2" s="1"/>
  <c r="AJ77" i="2" s="1"/>
  <c r="R77" i="2"/>
  <c r="N77" i="2"/>
  <c r="U77" i="2" s="1"/>
  <c r="AH77" i="2" s="1"/>
  <c r="O77" i="2"/>
  <c r="V77" i="2" s="1"/>
  <c r="AI77" i="2" s="1"/>
  <c r="C57" i="2"/>
  <c r="N57" i="2"/>
  <c r="U57" i="2" s="1"/>
  <c r="Q57" i="2"/>
  <c r="X57" i="2" s="1"/>
  <c r="R57" i="2"/>
  <c r="Y57" i="2" s="1"/>
  <c r="T57" i="2"/>
  <c r="AA57" i="2" s="1"/>
  <c r="P57" i="2"/>
  <c r="W57" i="2" s="1"/>
  <c r="AJ57" i="2" s="1"/>
  <c r="C37" i="2"/>
  <c r="D37" i="2" s="1"/>
  <c r="N37" i="2"/>
  <c r="U37" i="2" s="1"/>
  <c r="Q37" i="2"/>
  <c r="X37" i="2" s="1"/>
  <c r="O37" i="2"/>
  <c r="V37" i="2" s="1"/>
  <c r="AI37" i="2" s="1"/>
  <c r="T37" i="2"/>
  <c r="AA37" i="2" s="1"/>
  <c r="AK441" i="2"/>
  <c r="AK248" i="2"/>
  <c r="AK82" i="2"/>
  <c r="AL438" i="2"/>
  <c r="AM532" i="2"/>
  <c r="AI194" i="2"/>
  <c r="N716" i="2"/>
  <c r="U716" i="2" s="1"/>
  <c r="C716" i="2"/>
  <c r="E716" i="2" s="1"/>
  <c r="F716" i="2" s="1"/>
  <c r="R716" i="2"/>
  <c r="Y716" i="2" s="1"/>
  <c r="Q716" i="2"/>
  <c r="N676" i="2"/>
  <c r="U676" i="2" s="1"/>
  <c r="C676" i="2"/>
  <c r="R676" i="2"/>
  <c r="T676" i="2"/>
  <c r="AA676" i="2" s="1"/>
  <c r="N656" i="2"/>
  <c r="U656" i="2" s="1"/>
  <c r="C656" i="2"/>
  <c r="D656" i="2" s="1"/>
  <c r="R656" i="2"/>
  <c r="Y656" i="2" s="1"/>
  <c r="AL656" i="2" s="1"/>
  <c r="P656" i="2"/>
  <c r="Q656" i="2"/>
  <c r="X656" i="2" s="1"/>
  <c r="AK656" i="2" s="1"/>
  <c r="T656" i="2"/>
  <c r="AA656" i="2" s="1"/>
  <c r="O656" i="2"/>
  <c r="V656" i="2" s="1"/>
  <c r="AI656" i="2" s="1"/>
  <c r="N616" i="2"/>
  <c r="U616" i="2" s="1"/>
  <c r="T616" i="2"/>
  <c r="AA616" i="2" s="1"/>
  <c r="C616" i="2"/>
  <c r="D616" i="2" s="1"/>
  <c r="R616" i="2"/>
  <c r="Y616" i="2" s="1"/>
  <c r="O616" i="2"/>
  <c r="P616" i="2"/>
  <c r="W616" i="2" s="1"/>
  <c r="E613" i="2"/>
  <c r="D613" i="2"/>
  <c r="C383" i="2"/>
  <c r="E210" i="2"/>
  <c r="F209" i="2" s="1"/>
  <c r="O402" i="2"/>
  <c r="V402" i="2" s="1"/>
  <c r="AK440" i="2"/>
  <c r="AK39" i="2"/>
  <c r="R437" i="2"/>
  <c r="Y437" i="2" s="1"/>
  <c r="AM653" i="2"/>
  <c r="S397" i="2"/>
  <c r="Z397" i="2" s="1"/>
  <c r="T503" i="2"/>
  <c r="AH445" i="2"/>
  <c r="AH290" i="2"/>
  <c r="AK432" i="2"/>
  <c r="X635" i="2"/>
  <c r="U435" i="2"/>
  <c r="AH435" i="2" s="1"/>
  <c r="X315" i="2"/>
  <c r="U215" i="2"/>
  <c r="E612" i="2"/>
  <c r="D612" i="2"/>
  <c r="C382" i="2"/>
  <c r="E71" i="2"/>
  <c r="D71" i="2"/>
  <c r="P702" i="2"/>
  <c r="W702" i="2" s="1"/>
  <c r="AJ702" i="2" s="1"/>
  <c r="W401" i="2"/>
  <c r="X439" i="2"/>
  <c r="X319" i="2"/>
  <c r="Q242" i="2"/>
  <c r="X242" i="2" s="1"/>
  <c r="X114" i="2"/>
  <c r="Y435" i="2"/>
  <c r="AL435" i="2" s="1"/>
  <c r="S363" i="2"/>
  <c r="Z363" i="2" s="1"/>
  <c r="AM363" i="2" s="1"/>
  <c r="Z233" i="2"/>
  <c r="S103" i="2"/>
  <c r="AA548" i="2"/>
  <c r="T502" i="2"/>
  <c r="AA502" i="2" s="1"/>
  <c r="AA314" i="2"/>
  <c r="AA207" i="2"/>
  <c r="AA94" i="2"/>
  <c r="U606" i="2"/>
  <c r="U487" i="2"/>
  <c r="U289" i="2"/>
  <c r="U235" i="2"/>
  <c r="U109" i="2"/>
  <c r="N63" i="2"/>
  <c r="U63" i="2" s="1"/>
  <c r="AH63" i="2" s="1"/>
  <c r="V414" i="2"/>
  <c r="W576" i="2"/>
  <c r="W94" i="2"/>
  <c r="AJ94" i="2" s="1"/>
  <c r="X396" i="2"/>
  <c r="Z314" i="2"/>
  <c r="AM314" i="2" s="1"/>
  <c r="E611" i="2"/>
  <c r="F610" i="2" s="1"/>
  <c r="I610" i="2" s="1"/>
  <c r="D611" i="2"/>
  <c r="E313" i="2"/>
  <c r="V565" i="2"/>
  <c r="O477" i="2"/>
  <c r="V477" i="2" s="1"/>
  <c r="V272" i="2"/>
  <c r="O62" i="2"/>
  <c r="V62" i="2" s="1"/>
  <c r="AI62" i="2" s="1"/>
  <c r="P637" i="2"/>
  <c r="W637" i="2" s="1"/>
  <c r="W589" i="2"/>
  <c r="P257" i="2"/>
  <c r="W257" i="2" s="1"/>
  <c r="AJ257" i="2" s="1"/>
  <c r="Q241" i="2"/>
  <c r="X241" i="2" s="1"/>
  <c r="R617" i="2"/>
  <c r="Y617" i="2" s="1"/>
  <c r="Y434" i="2"/>
  <c r="Y249" i="2"/>
  <c r="Z648" i="2"/>
  <c r="S362" i="2"/>
  <c r="Z362" i="2" s="1"/>
  <c r="AM362" i="2" s="1"/>
  <c r="S101" i="2"/>
  <c r="T501" i="2"/>
  <c r="AA501" i="2" s="1"/>
  <c r="AA453" i="2"/>
  <c r="T300" i="2"/>
  <c r="AA300" i="2" s="1"/>
  <c r="AA92" i="2"/>
  <c r="U605" i="2"/>
  <c r="N481" i="2"/>
  <c r="U481" i="2" s="1"/>
  <c r="U287" i="2"/>
  <c r="U234" i="2"/>
  <c r="U107" i="2"/>
  <c r="AH107" i="2" s="1"/>
  <c r="V640" i="2"/>
  <c r="AI640" i="2" s="1"/>
  <c r="W93" i="2"/>
  <c r="AJ93" i="2" s="1"/>
  <c r="Y695" i="2"/>
  <c r="Y310" i="2"/>
  <c r="Z266" i="2"/>
  <c r="AM266" i="2" s="1"/>
  <c r="AA461" i="2"/>
  <c r="U713" i="2"/>
  <c r="C342" i="2"/>
  <c r="D342" i="2" s="1"/>
  <c r="C202" i="2"/>
  <c r="V610" i="2"/>
  <c r="V304" i="2"/>
  <c r="AI304" i="2" s="1"/>
  <c r="V24" i="2"/>
  <c r="AI24" i="2" s="1"/>
  <c r="W584" i="2"/>
  <c r="AJ584" i="2" s="1"/>
  <c r="P437" i="2"/>
  <c r="W437" i="2" s="1"/>
  <c r="AJ437" i="2" s="1"/>
  <c r="W69" i="2"/>
  <c r="X513" i="2"/>
  <c r="R521" i="2"/>
  <c r="Y521" i="2" s="1"/>
  <c r="AL521" i="2" s="1"/>
  <c r="Y433" i="2"/>
  <c r="Y247" i="2"/>
  <c r="AL247" i="2" s="1"/>
  <c r="Y109" i="2"/>
  <c r="Z647" i="2"/>
  <c r="Z227" i="2"/>
  <c r="AM227" i="2" s="1"/>
  <c r="AA698" i="2"/>
  <c r="AA593" i="2"/>
  <c r="T500" i="2"/>
  <c r="AA500" i="2" s="1"/>
  <c r="AA252" i="2"/>
  <c r="U652" i="2"/>
  <c r="N523" i="2"/>
  <c r="U523" i="2" s="1"/>
  <c r="N282" i="2"/>
  <c r="U282" i="2" s="1"/>
  <c r="AH282" i="2" s="1"/>
  <c r="U232" i="2"/>
  <c r="N161" i="2"/>
  <c r="U161" i="2" s="1"/>
  <c r="AH161" i="2" s="1"/>
  <c r="N101" i="2"/>
  <c r="U101" i="2" s="1"/>
  <c r="N60" i="2"/>
  <c r="U60" i="2" s="1"/>
  <c r="V639" i="2"/>
  <c r="V412" i="2"/>
  <c r="V153" i="2"/>
  <c r="W15" i="2"/>
  <c r="X356" i="2"/>
  <c r="Y174" i="2"/>
  <c r="C197" i="2"/>
  <c r="C63" i="2"/>
  <c r="O397" i="2"/>
  <c r="V397" i="2" s="1"/>
  <c r="O303" i="2"/>
  <c r="V303" i="2" s="1"/>
  <c r="AI303" i="2" s="1"/>
  <c r="V225" i="2"/>
  <c r="AI225" i="2" s="1"/>
  <c r="O103" i="2"/>
  <c r="V103" i="2" s="1"/>
  <c r="O60" i="2"/>
  <c r="V60" i="2" s="1"/>
  <c r="O23" i="2"/>
  <c r="V23" i="2" s="1"/>
  <c r="W293" i="2"/>
  <c r="W249" i="2"/>
  <c r="W64" i="2"/>
  <c r="AJ64" i="2" s="1"/>
  <c r="X190" i="2"/>
  <c r="AK190" i="2" s="1"/>
  <c r="X148" i="2"/>
  <c r="R700" i="2"/>
  <c r="Y700" i="2" s="1"/>
  <c r="R660" i="2"/>
  <c r="Y660" i="2" s="1"/>
  <c r="R520" i="2"/>
  <c r="Y520" i="2" s="1"/>
  <c r="Y107" i="2"/>
  <c r="AL107" i="2" s="1"/>
  <c r="Y67" i="2"/>
  <c r="AL67" i="2" s="1"/>
  <c r="Z646" i="2"/>
  <c r="S482" i="2"/>
  <c r="Z482" i="2" s="1"/>
  <c r="Z226" i="2"/>
  <c r="Z88" i="2"/>
  <c r="T697" i="2"/>
  <c r="AA697" i="2" s="1"/>
  <c r="T297" i="2"/>
  <c r="AA251" i="2"/>
  <c r="T137" i="2"/>
  <c r="N703" i="2"/>
  <c r="U703" i="2" s="1"/>
  <c r="AH703" i="2" s="1"/>
  <c r="U650" i="2"/>
  <c r="N522" i="2"/>
  <c r="U522" i="2" s="1"/>
  <c r="AH522" i="2" s="1"/>
  <c r="U479" i="2"/>
  <c r="U231" i="2"/>
  <c r="N160" i="2"/>
  <c r="U160" i="2" s="1"/>
  <c r="AH160" i="2" s="1"/>
  <c r="N100" i="2"/>
  <c r="U100" i="2" s="1"/>
  <c r="AH100" i="2" s="1"/>
  <c r="V638" i="2"/>
  <c r="V73" i="2"/>
  <c r="W14" i="2"/>
  <c r="X354" i="2"/>
  <c r="Y653" i="2"/>
  <c r="Y173" i="2"/>
  <c r="AA691" i="2"/>
  <c r="U511" i="2"/>
  <c r="W391" i="2"/>
  <c r="AJ391" i="2" s="1"/>
  <c r="W351" i="2"/>
  <c r="AJ351" i="2" s="1"/>
  <c r="X231" i="2"/>
  <c r="AA191" i="2"/>
  <c r="U131" i="2"/>
  <c r="AA111" i="2"/>
  <c r="C242" i="2"/>
  <c r="D242" i="2" s="1"/>
  <c r="C60" i="2"/>
  <c r="C22" i="2"/>
  <c r="V645" i="2"/>
  <c r="O600" i="2"/>
  <c r="V600" i="2" s="1"/>
  <c r="O302" i="2"/>
  <c r="V302" i="2" s="1"/>
  <c r="AI302" i="2" s="1"/>
  <c r="V265" i="2"/>
  <c r="V224" i="2"/>
  <c r="AI224" i="2" s="1"/>
  <c r="O102" i="2"/>
  <c r="V102" i="2" s="1"/>
  <c r="O22" i="2"/>
  <c r="V22" i="2" s="1"/>
  <c r="AI22" i="2" s="1"/>
  <c r="W529" i="2"/>
  <c r="AJ529" i="2" s="1"/>
  <c r="W292" i="2"/>
  <c r="AJ292" i="2" s="1"/>
  <c r="P102" i="2"/>
  <c r="W102" i="2" s="1"/>
  <c r="AJ102" i="2" s="1"/>
  <c r="Q682" i="2"/>
  <c r="X682" i="2" s="1"/>
  <c r="X648" i="2"/>
  <c r="X310" i="2"/>
  <c r="AK310" i="2" s="1"/>
  <c r="X110" i="2"/>
  <c r="AK110" i="2" s="1"/>
  <c r="Y699" i="2"/>
  <c r="AL699" i="2" s="1"/>
  <c r="Y519" i="2"/>
  <c r="AL519" i="2" s="1"/>
  <c r="Y335" i="2"/>
  <c r="R102" i="2"/>
  <c r="Y102" i="2" s="1"/>
  <c r="AL102" i="2" s="1"/>
  <c r="R62" i="2"/>
  <c r="Y62" i="2" s="1"/>
  <c r="AL62" i="2" s="1"/>
  <c r="S603" i="2"/>
  <c r="Z603" i="2" s="1"/>
  <c r="S481" i="2"/>
  <c r="Z481" i="2" s="1"/>
  <c r="Z225" i="2"/>
  <c r="AM225" i="2" s="1"/>
  <c r="AA348" i="2"/>
  <c r="AA296" i="2"/>
  <c r="AA136" i="2"/>
  <c r="N702" i="2"/>
  <c r="U702" i="2" s="1"/>
  <c r="AH702" i="2" s="1"/>
  <c r="U649" i="2"/>
  <c r="N521" i="2"/>
  <c r="U521" i="2" s="1"/>
  <c r="U326" i="2"/>
  <c r="U229" i="2"/>
  <c r="U159" i="2"/>
  <c r="AH159" i="2" s="1"/>
  <c r="U99" i="2"/>
  <c r="AH99" i="2" s="1"/>
  <c r="V637" i="2"/>
  <c r="V379" i="2"/>
  <c r="AI379" i="2" s="1"/>
  <c r="W441" i="2"/>
  <c r="W13" i="2"/>
  <c r="AJ13" i="2" s="1"/>
  <c r="X334" i="2"/>
  <c r="Y576" i="2"/>
  <c r="AL576" i="2" s="1"/>
  <c r="Y172" i="2"/>
  <c r="AA433" i="2"/>
  <c r="C240" i="2"/>
  <c r="V644" i="2"/>
  <c r="V512" i="2"/>
  <c r="AI512" i="2" s="1"/>
  <c r="V465" i="2"/>
  <c r="AI465" i="2" s="1"/>
  <c r="V430" i="2"/>
  <c r="O301" i="2"/>
  <c r="V301" i="2" s="1"/>
  <c r="AI301" i="2" s="1"/>
  <c r="V264" i="2"/>
  <c r="AI264" i="2" s="1"/>
  <c r="O223" i="2"/>
  <c r="V223" i="2" s="1"/>
  <c r="AI223" i="2" s="1"/>
  <c r="O57" i="2"/>
  <c r="W524" i="2"/>
  <c r="W152" i="2"/>
  <c r="P101" i="2"/>
  <c r="W101" i="2" s="1"/>
  <c r="AJ101" i="2" s="1"/>
  <c r="Q681" i="2"/>
  <c r="X681" i="2" s="1"/>
  <c r="AK681" i="2" s="1"/>
  <c r="Q643" i="2"/>
  <c r="X643" i="2" s="1"/>
  <c r="X590" i="2"/>
  <c r="X548" i="2"/>
  <c r="X510" i="2"/>
  <c r="X388" i="2"/>
  <c r="X188" i="2"/>
  <c r="Q142" i="2"/>
  <c r="X142" i="2" s="1"/>
  <c r="Y698" i="2"/>
  <c r="AL698" i="2" s="1"/>
  <c r="Y334" i="2"/>
  <c r="R101" i="2"/>
  <c r="Y101" i="2" s="1"/>
  <c r="AL101" i="2" s="1"/>
  <c r="S602" i="2"/>
  <c r="Z602" i="2" s="1"/>
  <c r="S480" i="2"/>
  <c r="Z480" i="2" s="1"/>
  <c r="S223" i="2"/>
  <c r="Z223" i="2" s="1"/>
  <c r="Z46" i="2"/>
  <c r="T541" i="2"/>
  <c r="AA541" i="2" s="1"/>
  <c r="AA491" i="2"/>
  <c r="AA347" i="2"/>
  <c r="AA295" i="2"/>
  <c r="AA133" i="2"/>
  <c r="N701" i="2"/>
  <c r="U701" i="2" s="1"/>
  <c r="U648" i="2"/>
  <c r="N520" i="2"/>
  <c r="U520" i="2" s="1"/>
  <c r="U325" i="2"/>
  <c r="AH325" i="2" s="1"/>
  <c r="U272" i="2"/>
  <c r="AH272" i="2" s="1"/>
  <c r="U98" i="2"/>
  <c r="AH98" i="2" s="1"/>
  <c r="V321" i="2"/>
  <c r="AI321" i="2" s="1"/>
  <c r="W436" i="2"/>
  <c r="AJ436" i="2" s="1"/>
  <c r="X720" i="2"/>
  <c r="X333" i="2"/>
  <c r="Y515" i="2"/>
  <c r="Z141" i="2"/>
  <c r="AM141" i="2" s="1"/>
  <c r="AB659" i="2"/>
  <c r="AB498" i="2"/>
  <c r="AB336" i="2"/>
  <c r="AB175" i="2"/>
  <c r="AB15" i="2"/>
  <c r="AC478" i="2"/>
  <c r="AC269" i="2"/>
  <c r="AC58" i="2"/>
  <c r="AD508" i="2"/>
  <c r="AD298" i="2"/>
  <c r="AD88" i="2"/>
  <c r="AE547" i="2"/>
  <c r="AE327" i="2"/>
  <c r="AE54" i="2"/>
  <c r="AF557" i="2"/>
  <c r="AF270" i="2"/>
  <c r="AF26" i="2"/>
  <c r="AG448" i="2"/>
  <c r="AG216" i="2"/>
  <c r="R663" i="2"/>
  <c r="Y663" i="2" s="1"/>
  <c r="AL663" i="2" s="1"/>
  <c r="N663" i="2"/>
  <c r="U663" i="2" s="1"/>
  <c r="AH663" i="2" s="1"/>
  <c r="Q663" i="2"/>
  <c r="X663" i="2" s="1"/>
  <c r="C663" i="2"/>
  <c r="D663" i="2" s="1"/>
  <c r="P663" i="2"/>
  <c r="W663" i="2" s="1"/>
  <c r="O663" i="2"/>
  <c r="V663" i="2" s="1"/>
  <c r="R543" i="2"/>
  <c r="Y543" i="2" s="1"/>
  <c r="AL543" i="2" s="1"/>
  <c r="P543" i="2"/>
  <c r="W543" i="2" s="1"/>
  <c r="AJ543" i="2" s="1"/>
  <c r="N543" i="2"/>
  <c r="U543" i="2" s="1"/>
  <c r="R403" i="2"/>
  <c r="Y403" i="2" s="1"/>
  <c r="AL403" i="2" s="1"/>
  <c r="N403" i="2"/>
  <c r="U403" i="2" s="1"/>
  <c r="AH403" i="2" s="1"/>
  <c r="T403" i="2"/>
  <c r="AA403" i="2" s="1"/>
  <c r="Q403" i="2"/>
  <c r="X403" i="2" s="1"/>
  <c r="C403" i="2"/>
  <c r="R243" i="2"/>
  <c r="Y243" i="2" s="1"/>
  <c r="AL243" i="2" s="1"/>
  <c r="T243" i="2"/>
  <c r="AA243" i="2" s="1"/>
  <c r="O243" i="2"/>
  <c r="V243" i="2" s="1"/>
  <c r="AI243" i="2" s="1"/>
  <c r="P243" i="2"/>
  <c r="W243" i="2" s="1"/>
  <c r="AJ243" i="2" s="1"/>
  <c r="R143" i="2"/>
  <c r="Y143" i="2" s="1"/>
  <c r="AL143" i="2" s="1"/>
  <c r="T143" i="2"/>
  <c r="AA143" i="2" s="1"/>
  <c r="O143" i="2"/>
  <c r="V143" i="2" s="1"/>
  <c r="R63" i="2"/>
  <c r="Y63" i="2" s="1"/>
  <c r="AL63" i="2" s="1"/>
  <c r="T63" i="2"/>
  <c r="AA63" i="2" s="1"/>
  <c r="Q63" i="2"/>
  <c r="X63" i="2" s="1"/>
  <c r="Q557" i="2"/>
  <c r="X557" i="2" s="1"/>
  <c r="T557" i="2"/>
  <c r="AA557" i="2" s="1"/>
  <c r="C557" i="2"/>
  <c r="N557" i="2"/>
  <c r="U557" i="2" s="1"/>
  <c r="AH557" i="2" s="1"/>
  <c r="O557" i="2"/>
  <c r="V557" i="2" s="1"/>
  <c r="AI557" i="2" s="1"/>
  <c r="Q337" i="2"/>
  <c r="X337" i="2" s="1"/>
  <c r="T337" i="2"/>
  <c r="AA337" i="2" s="1"/>
  <c r="P337" i="2"/>
  <c r="W337" i="2" s="1"/>
  <c r="AJ337" i="2" s="1"/>
  <c r="O337" i="2"/>
  <c r="V337" i="2" s="1"/>
  <c r="C337" i="2"/>
  <c r="R337" i="2"/>
  <c r="Y337" i="2" s="1"/>
  <c r="N337" i="2"/>
  <c r="U337" i="2" s="1"/>
  <c r="AH337" i="2" s="1"/>
  <c r="T157" i="2"/>
  <c r="AA157" i="2" s="1"/>
  <c r="Q157" i="2"/>
  <c r="X157" i="2" s="1"/>
  <c r="N157" i="2"/>
  <c r="U157" i="2" s="1"/>
  <c r="AH157" i="2" s="1"/>
  <c r="P157" i="2"/>
  <c r="R157" i="2"/>
  <c r="Y157" i="2" s="1"/>
  <c r="O157" i="2"/>
  <c r="C157" i="2"/>
  <c r="C17" i="2"/>
  <c r="D17" i="2" s="1"/>
  <c r="Q17" i="2"/>
  <c r="X17" i="2" s="1"/>
  <c r="T17" i="2"/>
  <c r="AA17" i="2" s="1"/>
  <c r="O17" i="2"/>
  <c r="V17" i="2" s="1"/>
  <c r="N17" i="2"/>
  <c r="U17" i="2" s="1"/>
  <c r="AH17" i="2" s="1"/>
  <c r="R17" i="2"/>
  <c r="Y17" i="2" s="1"/>
  <c r="AL17" i="2" s="1"/>
  <c r="P17" i="2"/>
  <c r="W17" i="2" s="1"/>
  <c r="AJ17" i="2" s="1"/>
  <c r="C477" i="2"/>
  <c r="C303" i="2"/>
  <c r="D303" i="2" s="1"/>
  <c r="AK40" i="2"/>
  <c r="AM655" i="2"/>
  <c r="AJ635" i="2"/>
  <c r="AH576" i="2"/>
  <c r="O437" i="2"/>
  <c r="V437" i="2" s="1"/>
  <c r="O237" i="2"/>
  <c r="V237" i="2" s="1"/>
  <c r="AI237" i="2" s="1"/>
  <c r="P297" i="2"/>
  <c r="W297" i="2" s="1"/>
  <c r="AK516" i="2"/>
  <c r="AM528" i="2"/>
  <c r="AH188" i="2"/>
  <c r="U715" i="2"/>
  <c r="AH715" i="2" s="1"/>
  <c r="V255" i="2"/>
  <c r="V701" i="2"/>
  <c r="AI701" i="2" s="1"/>
  <c r="X515" i="2"/>
  <c r="R477" i="2"/>
  <c r="Y477" i="2" s="1"/>
  <c r="AL477" i="2" s="1"/>
  <c r="Y118" i="2"/>
  <c r="AL118" i="2" s="1"/>
  <c r="U431" i="2"/>
  <c r="Y311" i="2"/>
  <c r="AL311" i="2" s="1"/>
  <c r="D25" i="2"/>
  <c r="E25" i="2"/>
  <c r="V25" i="2"/>
  <c r="X514" i="2"/>
  <c r="X113" i="2"/>
  <c r="AA547" i="2"/>
  <c r="AA139" i="2"/>
  <c r="W511" i="2"/>
  <c r="AJ511" i="2" s="1"/>
  <c r="V398" i="2"/>
  <c r="AI398" i="2" s="1"/>
  <c r="O61" i="2"/>
  <c r="V61" i="2" s="1"/>
  <c r="AI61" i="2" s="1"/>
  <c r="Z265" i="2"/>
  <c r="AM265" i="2" s="1"/>
  <c r="C243" i="2"/>
  <c r="D243" i="2" s="1"/>
  <c r="W484" i="2"/>
  <c r="AJ484" i="2" s="1"/>
  <c r="C143" i="2"/>
  <c r="D143" i="2" s="1"/>
  <c r="O597" i="2"/>
  <c r="V510" i="2"/>
  <c r="O300" i="2"/>
  <c r="V300" i="2" s="1"/>
  <c r="W151" i="2"/>
  <c r="Q680" i="2"/>
  <c r="X680" i="2" s="1"/>
  <c r="Q543" i="2"/>
  <c r="X543" i="2" s="1"/>
  <c r="X350" i="2"/>
  <c r="Q141" i="2"/>
  <c r="X141" i="2" s="1"/>
  <c r="Y9" i="2"/>
  <c r="Z478" i="2"/>
  <c r="Z214" i="2"/>
  <c r="T540" i="2"/>
  <c r="AA540" i="2" s="1"/>
  <c r="AA294" i="2"/>
  <c r="U647" i="2"/>
  <c r="AH647" i="2" s="1"/>
  <c r="N582" i="2"/>
  <c r="U582" i="2" s="1"/>
  <c r="AH582" i="2" s="1"/>
  <c r="U367" i="2"/>
  <c r="AH367" i="2" s="1"/>
  <c r="U271" i="2"/>
  <c r="X717" i="2"/>
  <c r="X268" i="2"/>
  <c r="U168" i="2"/>
  <c r="C682" i="2"/>
  <c r="E682" i="2" s="1"/>
  <c r="E235" i="2"/>
  <c r="D235" i="2"/>
  <c r="C142" i="2"/>
  <c r="D142" i="2" s="1"/>
  <c r="C102" i="2"/>
  <c r="E53" i="2"/>
  <c r="D53" i="2"/>
  <c r="O642" i="2"/>
  <c r="O543" i="2"/>
  <c r="V543" i="2" s="1"/>
  <c r="O463" i="2"/>
  <c r="V463" i="2" s="1"/>
  <c r="AI463" i="2" s="1"/>
  <c r="O262" i="2"/>
  <c r="V136" i="2"/>
  <c r="P522" i="2"/>
  <c r="W522" i="2" s="1"/>
  <c r="AJ522" i="2" s="1"/>
  <c r="P377" i="2"/>
  <c r="W377" i="2" s="1"/>
  <c r="AJ377" i="2" s="1"/>
  <c r="W189" i="2"/>
  <c r="AJ189" i="2" s="1"/>
  <c r="W149" i="2"/>
  <c r="X679" i="2"/>
  <c r="AK679" i="2" s="1"/>
  <c r="X588" i="2"/>
  <c r="Q542" i="2"/>
  <c r="X542" i="2" s="1"/>
  <c r="Q382" i="2"/>
  <c r="X382" i="2" s="1"/>
  <c r="Q220" i="2"/>
  <c r="Q140" i="2"/>
  <c r="X140" i="2" s="1"/>
  <c r="R557" i="2"/>
  <c r="Y557" i="2" s="1"/>
  <c r="Y509" i="2"/>
  <c r="Y469" i="2"/>
  <c r="AL469" i="2" s="1"/>
  <c r="Y99" i="2"/>
  <c r="Z726" i="2"/>
  <c r="S600" i="2"/>
  <c r="Z600" i="2" s="1"/>
  <c r="Z348" i="2"/>
  <c r="AM348" i="2" s="1"/>
  <c r="Z179" i="2"/>
  <c r="AM179" i="2" s="1"/>
  <c r="Z44" i="2"/>
  <c r="AA633" i="2"/>
  <c r="T581" i="2"/>
  <c r="AA581" i="2" s="1"/>
  <c r="T343" i="2"/>
  <c r="AA343" i="2" s="1"/>
  <c r="AA293" i="2"/>
  <c r="AA127" i="2"/>
  <c r="U699" i="2"/>
  <c r="AH699" i="2" s="1"/>
  <c r="N581" i="2"/>
  <c r="U581" i="2" s="1"/>
  <c r="U366" i="2"/>
  <c r="AH366" i="2" s="1"/>
  <c r="N323" i="2"/>
  <c r="U323" i="2" s="1"/>
  <c r="U270" i="2"/>
  <c r="N143" i="2"/>
  <c r="U143" i="2" s="1"/>
  <c r="AH143" i="2" s="1"/>
  <c r="V556" i="2"/>
  <c r="V316" i="2"/>
  <c r="AI316" i="2" s="1"/>
  <c r="X716" i="2"/>
  <c r="X198" i="2"/>
  <c r="AK198" i="2" s="1"/>
  <c r="Z139" i="2"/>
  <c r="AM139" i="2" s="1"/>
  <c r="AB657" i="2"/>
  <c r="AB496" i="2"/>
  <c r="AB334" i="2"/>
  <c r="AB166" i="2"/>
  <c r="AC670" i="2"/>
  <c r="AC459" i="2"/>
  <c r="AC259" i="2"/>
  <c r="AD714" i="2"/>
  <c r="AD499" i="2"/>
  <c r="AD290" i="2"/>
  <c r="AD26" i="2"/>
  <c r="AE537" i="2"/>
  <c r="AE257" i="2"/>
  <c r="AE50" i="2"/>
  <c r="AF494" i="2"/>
  <c r="AF243" i="2"/>
  <c r="AG667" i="2"/>
  <c r="AG442" i="2"/>
  <c r="AG147" i="2"/>
  <c r="E673" i="2"/>
  <c r="F672" i="2" s="1"/>
  <c r="L672" i="2" s="1"/>
  <c r="D673" i="2"/>
  <c r="AK215" i="2"/>
  <c r="AM424" i="2"/>
  <c r="R703" i="2"/>
  <c r="Y703" i="2" s="1"/>
  <c r="AL703" i="2" s="1"/>
  <c r="T703" i="2"/>
  <c r="AA703" i="2" s="1"/>
  <c r="C703" i="2"/>
  <c r="Q703" i="2"/>
  <c r="X703" i="2" s="1"/>
  <c r="R583" i="2"/>
  <c r="Y583" i="2" s="1"/>
  <c r="Q583" i="2"/>
  <c r="X583" i="2" s="1"/>
  <c r="N583" i="2"/>
  <c r="U583" i="2" s="1"/>
  <c r="AH583" i="2" s="1"/>
  <c r="P583" i="2"/>
  <c r="W583" i="2" s="1"/>
  <c r="AJ583" i="2" s="1"/>
  <c r="O583" i="2"/>
  <c r="V583" i="2" s="1"/>
  <c r="AI583" i="2" s="1"/>
  <c r="R443" i="2"/>
  <c r="Y443" i="2" s="1"/>
  <c r="AL443" i="2" s="1"/>
  <c r="N443" i="2"/>
  <c r="U443" i="2" s="1"/>
  <c r="Q443" i="2"/>
  <c r="X443" i="2" s="1"/>
  <c r="O443" i="2"/>
  <c r="V443" i="2" s="1"/>
  <c r="AI443" i="2" s="1"/>
  <c r="C443" i="2"/>
  <c r="D443" i="2" s="1"/>
  <c r="T443" i="2"/>
  <c r="AA443" i="2" s="1"/>
  <c r="N283" i="2"/>
  <c r="U283" i="2" s="1"/>
  <c r="R283" i="2"/>
  <c r="Y283" i="2" s="1"/>
  <c r="AL283" i="2" s="1"/>
  <c r="Q283" i="2"/>
  <c r="X283" i="2" s="1"/>
  <c r="O283" i="2"/>
  <c r="V283" i="2" s="1"/>
  <c r="AI283" i="2" s="1"/>
  <c r="C283" i="2"/>
  <c r="P283" i="2"/>
  <c r="W283" i="2" s="1"/>
  <c r="AJ283" i="2" s="1"/>
  <c r="T283" i="2"/>
  <c r="AA283" i="2" s="1"/>
  <c r="R103" i="2"/>
  <c r="Y103" i="2" s="1"/>
  <c r="AL103" i="2" s="1"/>
  <c r="N103" i="2"/>
  <c r="U103" i="2" s="1"/>
  <c r="Q103" i="2"/>
  <c r="X103" i="2" s="1"/>
  <c r="T103" i="2"/>
  <c r="Q517" i="2"/>
  <c r="X517" i="2" s="1"/>
  <c r="R517" i="2"/>
  <c r="C517" i="2"/>
  <c r="T517" i="2"/>
  <c r="AA517" i="2" s="1"/>
  <c r="O517" i="2"/>
  <c r="N517" i="2"/>
  <c r="U517" i="2" s="1"/>
  <c r="AH517" i="2" s="1"/>
  <c r="N297" i="2"/>
  <c r="U297" i="2" s="1"/>
  <c r="Q297" i="2"/>
  <c r="X297" i="2" s="1"/>
  <c r="C297" i="2"/>
  <c r="E297" i="2" s="1"/>
  <c r="F297" i="2" s="1"/>
  <c r="M297" i="2" s="1"/>
  <c r="C117" i="2"/>
  <c r="Q117" i="2"/>
  <c r="X117" i="2" s="1"/>
  <c r="N117" i="2"/>
  <c r="U117" i="2" s="1"/>
  <c r="AH117" i="2" s="1"/>
  <c r="T117" i="2"/>
  <c r="AA117" i="2" s="1"/>
  <c r="R117" i="2"/>
  <c r="Y117" i="2" s="1"/>
  <c r="AL117" i="2" s="1"/>
  <c r="O117" i="2"/>
  <c r="AK279" i="2"/>
  <c r="AL298" i="2"/>
  <c r="T257" i="2"/>
  <c r="AA257" i="2" s="1"/>
  <c r="AH540" i="2"/>
  <c r="N696" i="2"/>
  <c r="U696" i="2" s="1"/>
  <c r="C696" i="2"/>
  <c r="R696" i="2"/>
  <c r="Y696" i="2" s="1"/>
  <c r="O696" i="2"/>
  <c r="V696" i="2" s="1"/>
  <c r="T696" i="2"/>
  <c r="AA696" i="2" s="1"/>
  <c r="Q696" i="2"/>
  <c r="X696" i="2" s="1"/>
  <c r="AK696" i="2" s="1"/>
  <c r="P696" i="2"/>
  <c r="W696" i="2" s="1"/>
  <c r="AJ696" i="2" s="1"/>
  <c r="N636" i="2"/>
  <c r="U636" i="2" s="1"/>
  <c r="C636" i="2"/>
  <c r="E636" i="2" s="1"/>
  <c r="R636" i="2"/>
  <c r="Y636" i="2" s="1"/>
  <c r="AL636" i="2" s="1"/>
  <c r="Q636" i="2"/>
  <c r="X636" i="2" s="1"/>
  <c r="AK636" i="2" s="1"/>
  <c r="T636" i="2"/>
  <c r="AA636" i="2" s="1"/>
  <c r="E76" i="2"/>
  <c r="F75" i="2" s="1"/>
  <c r="D76" i="2"/>
  <c r="C302" i="2"/>
  <c r="E72" i="2"/>
  <c r="F71" i="2" s="1"/>
  <c r="D72" i="2"/>
  <c r="O702" i="2"/>
  <c r="V702" i="2" s="1"/>
  <c r="AI702" i="2" s="1"/>
  <c r="Q482" i="2"/>
  <c r="X482" i="2" s="1"/>
  <c r="AM104" i="2"/>
  <c r="AH539" i="2"/>
  <c r="N237" i="2"/>
  <c r="U237" i="2" s="1"/>
  <c r="U115" i="2"/>
  <c r="O63" i="2"/>
  <c r="V63" i="2" s="1"/>
  <c r="Y667" i="2"/>
  <c r="AL667" i="2" s="1"/>
  <c r="AA455" i="2"/>
  <c r="U538" i="2"/>
  <c r="Y697" i="2"/>
  <c r="V700" i="2"/>
  <c r="V400" i="2"/>
  <c r="AI400" i="2" s="1"/>
  <c r="P701" i="2"/>
  <c r="W701" i="2" s="1"/>
  <c r="AJ701" i="2" s="1"/>
  <c r="X150" i="2"/>
  <c r="R662" i="2"/>
  <c r="Y662" i="2" s="1"/>
  <c r="AL662" i="2" s="1"/>
  <c r="T700" i="2"/>
  <c r="AA700" i="2" s="1"/>
  <c r="U524" i="2"/>
  <c r="AH524" i="2" s="1"/>
  <c r="V413" i="2"/>
  <c r="V653" i="2"/>
  <c r="AI653" i="2" s="1"/>
  <c r="C377" i="2"/>
  <c r="D377" i="2" s="1"/>
  <c r="V564" i="2"/>
  <c r="AI564" i="2" s="1"/>
  <c r="V270" i="2"/>
  <c r="P636" i="2"/>
  <c r="Y69" i="2"/>
  <c r="AA545" i="2"/>
  <c r="N480" i="2"/>
  <c r="U480" i="2" s="1"/>
  <c r="AA544" i="2"/>
  <c r="C237" i="2"/>
  <c r="E237" i="2" s="1"/>
  <c r="C103" i="2"/>
  <c r="O643" i="2"/>
  <c r="V643" i="2" s="1"/>
  <c r="AI643" i="2" s="1"/>
  <c r="V464" i="2"/>
  <c r="O263" i="2"/>
  <c r="V263" i="2" s="1"/>
  <c r="AI263" i="2" s="1"/>
  <c r="O137" i="2"/>
  <c r="V137" i="2" s="1"/>
  <c r="P523" i="2"/>
  <c r="W523" i="2" s="1"/>
  <c r="AJ523" i="2" s="1"/>
  <c r="P100" i="2"/>
  <c r="W100" i="2" s="1"/>
  <c r="AJ100" i="2" s="1"/>
  <c r="Q642" i="2"/>
  <c r="X642" i="2" s="1"/>
  <c r="Q383" i="2"/>
  <c r="X383" i="2" s="1"/>
  <c r="X308" i="2"/>
  <c r="AK308" i="2" s="1"/>
  <c r="Y333" i="2"/>
  <c r="R100" i="2"/>
  <c r="Y100" i="2" s="1"/>
  <c r="AL100" i="2" s="1"/>
  <c r="S601" i="2"/>
  <c r="Z601" i="2" s="1"/>
  <c r="Z45" i="2"/>
  <c r="T582" i="2"/>
  <c r="AA582" i="2" s="1"/>
  <c r="AA344" i="2"/>
  <c r="AA128" i="2"/>
  <c r="N700" i="2"/>
  <c r="U700" i="2" s="1"/>
  <c r="U518" i="2"/>
  <c r="U324" i="2"/>
  <c r="U144" i="2"/>
  <c r="W435" i="2"/>
  <c r="AJ435" i="2" s="1"/>
  <c r="Z140" i="2"/>
  <c r="AM140" i="2" s="1"/>
  <c r="Y607" i="2"/>
  <c r="AL607" i="2" s="1"/>
  <c r="Y567" i="2"/>
  <c r="AL567" i="2" s="1"/>
  <c r="U547" i="2"/>
  <c r="AH547" i="2" s="1"/>
  <c r="Y307" i="2"/>
  <c r="AL307" i="2" s="1"/>
  <c r="U167" i="2"/>
  <c r="AH167" i="2" s="1"/>
  <c r="C723" i="2"/>
  <c r="C677" i="2"/>
  <c r="C643" i="2"/>
  <c r="E643" i="2" s="1"/>
  <c r="F642" i="2" s="1"/>
  <c r="I642" i="2" s="1"/>
  <c r="E234" i="2"/>
  <c r="F233" i="2" s="1"/>
  <c r="D234" i="2"/>
  <c r="C140" i="2"/>
  <c r="D140" i="2" s="1"/>
  <c r="C100" i="2"/>
  <c r="V678" i="2"/>
  <c r="O641" i="2"/>
  <c r="V641" i="2" s="1"/>
  <c r="O542" i="2"/>
  <c r="V542" i="2" s="1"/>
  <c r="V505" i="2"/>
  <c r="AI505" i="2" s="1"/>
  <c r="O462" i="2"/>
  <c r="O342" i="2"/>
  <c r="V342" i="2" s="1"/>
  <c r="AI342" i="2" s="1"/>
  <c r="O297" i="2"/>
  <c r="V297" i="2" s="1"/>
  <c r="AI297" i="2" s="1"/>
  <c r="V135" i="2"/>
  <c r="V93" i="2"/>
  <c r="AI93" i="2" s="1"/>
  <c r="P676" i="2"/>
  <c r="W676" i="2" s="1"/>
  <c r="P561" i="2"/>
  <c r="W561" i="2" s="1"/>
  <c r="P521" i="2"/>
  <c r="W521" i="2" s="1"/>
  <c r="AJ521" i="2" s="1"/>
  <c r="W184" i="2"/>
  <c r="W144" i="2"/>
  <c r="X678" i="2"/>
  <c r="Q541" i="2"/>
  <c r="X541" i="2" s="1"/>
  <c r="Q381" i="2"/>
  <c r="X381" i="2" s="1"/>
  <c r="X348" i="2"/>
  <c r="AK348" i="2" s="1"/>
  <c r="X219" i="2"/>
  <c r="AK219" i="2" s="1"/>
  <c r="Y507" i="2"/>
  <c r="AL507" i="2" s="1"/>
  <c r="S721" i="2"/>
  <c r="Z721" i="2" s="1"/>
  <c r="Z599" i="2"/>
  <c r="Z178" i="2"/>
  <c r="AA632" i="2"/>
  <c r="T580" i="2"/>
  <c r="AA580" i="2" s="1"/>
  <c r="AA292" i="2"/>
  <c r="U698" i="2"/>
  <c r="AH698" i="2" s="1"/>
  <c r="N580" i="2"/>
  <c r="U580" i="2" s="1"/>
  <c r="AH580" i="2" s="1"/>
  <c r="U365" i="2"/>
  <c r="AH365" i="2" s="1"/>
  <c r="N322" i="2"/>
  <c r="U322" i="2" s="1"/>
  <c r="AH322" i="2" s="1"/>
  <c r="N142" i="2"/>
  <c r="U142" i="2" s="1"/>
  <c r="AH142" i="2" s="1"/>
  <c r="V555" i="2"/>
  <c r="AI555" i="2" s="1"/>
  <c r="V315" i="2"/>
  <c r="V58" i="2"/>
  <c r="W415" i="2"/>
  <c r="X195" i="2"/>
  <c r="AK195" i="2" s="1"/>
  <c r="Y494" i="2"/>
  <c r="Y91" i="2"/>
  <c r="AA230" i="2"/>
  <c r="AB635" i="2"/>
  <c r="AB477" i="2"/>
  <c r="AB309" i="2"/>
  <c r="AB125" i="2"/>
  <c r="AC669" i="2"/>
  <c r="AC458" i="2"/>
  <c r="AC258" i="2"/>
  <c r="AD712" i="2"/>
  <c r="AD498" i="2"/>
  <c r="AD289" i="2"/>
  <c r="AD18" i="2"/>
  <c r="AE535" i="2"/>
  <c r="AE256" i="2"/>
  <c r="AE24" i="2"/>
  <c r="AF468" i="2"/>
  <c r="AF242" i="2"/>
  <c r="AG663" i="2"/>
  <c r="AG436" i="2"/>
  <c r="AG145" i="2"/>
  <c r="AA389" i="2"/>
  <c r="AA13" i="2"/>
  <c r="U694" i="2"/>
  <c r="U579" i="2"/>
  <c r="U411" i="2"/>
  <c r="AH411" i="2" s="1"/>
  <c r="N363" i="2"/>
  <c r="U363" i="2" s="1"/>
  <c r="N321" i="2"/>
  <c r="U321" i="2" s="1"/>
  <c r="AH321" i="2" s="1"/>
  <c r="N140" i="2"/>
  <c r="U140" i="2" s="1"/>
  <c r="U24" i="2"/>
  <c r="AH24" i="2" s="1"/>
  <c r="V314" i="2"/>
  <c r="V57" i="2"/>
  <c r="AI57" i="2" s="1"/>
  <c r="W413" i="2"/>
  <c r="AJ413" i="2" s="1"/>
  <c r="X592" i="2"/>
  <c r="X194" i="2"/>
  <c r="AK194" i="2" s="1"/>
  <c r="Y492" i="2"/>
  <c r="Y90" i="2"/>
  <c r="AA665" i="2"/>
  <c r="AB634" i="2"/>
  <c r="AB476" i="2"/>
  <c r="AB308" i="2"/>
  <c r="AB123" i="2"/>
  <c r="AC667" i="2"/>
  <c r="AC457" i="2"/>
  <c r="AC257" i="2"/>
  <c r="AD711" i="2"/>
  <c r="AD497" i="2"/>
  <c r="AD288" i="2"/>
  <c r="AD17" i="2"/>
  <c r="AE524" i="2"/>
  <c r="AE255" i="2"/>
  <c r="AE17" i="2"/>
  <c r="AF466" i="2"/>
  <c r="AF235" i="2"/>
  <c r="AG662" i="2"/>
  <c r="AG431" i="2"/>
  <c r="AG134" i="2"/>
  <c r="AN464" i="2"/>
  <c r="AT464" i="2"/>
  <c r="AZ464" i="2" s="1"/>
  <c r="AM40" i="2"/>
  <c r="AH361" i="2"/>
  <c r="R723" i="2"/>
  <c r="Y723" i="2" s="1"/>
  <c r="T723" i="2"/>
  <c r="N723" i="2"/>
  <c r="U723" i="2" s="1"/>
  <c r="AH723" i="2" s="1"/>
  <c r="P723" i="2"/>
  <c r="W723" i="2" s="1"/>
  <c r="O723" i="2"/>
  <c r="V723" i="2" s="1"/>
  <c r="AI723" i="2" s="1"/>
  <c r="R623" i="2"/>
  <c r="Y623" i="2" s="1"/>
  <c r="T623" i="2"/>
  <c r="P623" i="2"/>
  <c r="W623" i="2" s="1"/>
  <c r="AJ623" i="2" s="1"/>
  <c r="C623" i="2"/>
  <c r="Q623" i="2"/>
  <c r="X623" i="2" s="1"/>
  <c r="N623" i="2"/>
  <c r="U623" i="2" s="1"/>
  <c r="O623" i="2"/>
  <c r="V623" i="2" s="1"/>
  <c r="AI623" i="2" s="1"/>
  <c r="T483" i="2"/>
  <c r="R483" i="2"/>
  <c r="Y483" i="2" s="1"/>
  <c r="N483" i="2"/>
  <c r="U483" i="2" s="1"/>
  <c r="P483" i="2"/>
  <c r="W483" i="2" s="1"/>
  <c r="AJ483" i="2" s="1"/>
  <c r="O483" i="2"/>
  <c r="V483" i="2" s="1"/>
  <c r="R343" i="2"/>
  <c r="Y343" i="2" s="1"/>
  <c r="N343" i="2"/>
  <c r="U343" i="2" s="1"/>
  <c r="AH343" i="2" s="1"/>
  <c r="Q343" i="2"/>
  <c r="X343" i="2" s="1"/>
  <c r="P343" i="2"/>
  <c r="W343" i="2" s="1"/>
  <c r="AJ343" i="2" s="1"/>
  <c r="O343" i="2"/>
  <c r="V343" i="2" s="1"/>
  <c r="AI343" i="2" s="1"/>
  <c r="R183" i="2"/>
  <c r="Y183" i="2" s="1"/>
  <c r="AL183" i="2" s="1"/>
  <c r="N183" i="2"/>
  <c r="U183" i="2" s="1"/>
  <c r="AH183" i="2" s="1"/>
  <c r="T183" i="2"/>
  <c r="Q183" i="2"/>
  <c r="X183" i="2" s="1"/>
  <c r="C183" i="2"/>
  <c r="D183" i="2" s="1"/>
  <c r="O183" i="2"/>
  <c r="V183" i="2" s="1"/>
  <c r="AI183" i="2" s="1"/>
  <c r="R43" i="2"/>
  <c r="T43" i="2"/>
  <c r="AA43" i="2" s="1"/>
  <c r="Q43" i="2"/>
  <c r="X43" i="2" s="1"/>
  <c r="O43" i="2"/>
  <c r="V43" i="2" s="1"/>
  <c r="AI43" i="2" s="1"/>
  <c r="P43" i="2"/>
  <c r="W43" i="2" s="1"/>
  <c r="C43" i="2"/>
  <c r="N43" i="2"/>
  <c r="U43" i="2" s="1"/>
  <c r="AH43" i="2" s="1"/>
  <c r="N697" i="2"/>
  <c r="U697" i="2" s="1"/>
  <c r="AH697" i="2" s="1"/>
  <c r="Q697" i="2"/>
  <c r="O697" i="2"/>
  <c r="V697" i="2" s="1"/>
  <c r="C697" i="2"/>
  <c r="P697" i="2"/>
  <c r="W697" i="2" s="1"/>
  <c r="AJ697" i="2" s="1"/>
  <c r="N497" i="2"/>
  <c r="U497" i="2" s="1"/>
  <c r="AH497" i="2" s="1"/>
  <c r="Q497" i="2"/>
  <c r="X497" i="2" s="1"/>
  <c r="O497" i="2"/>
  <c r="V497" i="2" s="1"/>
  <c r="T497" i="2"/>
  <c r="AA497" i="2" s="1"/>
  <c r="C497" i="2"/>
  <c r="E497" i="2" s="1"/>
  <c r="F497" i="2" s="1"/>
  <c r="I497" i="2" s="1"/>
  <c r="R497" i="2"/>
  <c r="Y497" i="2" s="1"/>
  <c r="P497" i="2"/>
  <c r="W497" i="2" s="1"/>
  <c r="AJ497" i="2" s="1"/>
  <c r="Q277" i="2"/>
  <c r="X277" i="2" s="1"/>
  <c r="P277" i="2"/>
  <c r="W277" i="2" s="1"/>
  <c r="N277" i="2"/>
  <c r="U277" i="2" s="1"/>
  <c r="AH277" i="2" s="1"/>
  <c r="T277" i="2"/>
  <c r="AA277" i="2" s="1"/>
  <c r="R277" i="2"/>
  <c r="Y277" i="2" s="1"/>
  <c r="O277" i="2"/>
  <c r="V277" i="2" s="1"/>
  <c r="C97" i="2"/>
  <c r="Q97" i="2"/>
  <c r="X97" i="2" s="1"/>
  <c r="O97" i="2"/>
  <c r="V97" i="2" s="1"/>
  <c r="AI97" i="2" s="1"/>
  <c r="R97" i="2"/>
  <c r="P97" i="2"/>
  <c r="N97" i="2"/>
  <c r="U97" i="2" s="1"/>
  <c r="AH97" i="2" s="1"/>
  <c r="O703" i="2"/>
  <c r="V703" i="2" s="1"/>
  <c r="AI703" i="2" s="1"/>
  <c r="O403" i="2"/>
  <c r="Q483" i="2"/>
  <c r="X483" i="2" s="1"/>
  <c r="AK116" i="2"/>
  <c r="T457" i="2"/>
  <c r="AH490" i="2"/>
  <c r="AI695" i="2"/>
  <c r="N596" i="2"/>
  <c r="U596" i="2" s="1"/>
  <c r="C596" i="2"/>
  <c r="T596" i="2"/>
  <c r="AA596" i="2" s="1"/>
  <c r="R596" i="2"/>
  <c r="Y596" i="2" s="1"/>
  <c r="AL596" i="2" s="1"/>
  <c r="P596" i="2"/>
  <c r="W596" i="2" s="1"/>
  <c r="O596" i="2"/>
  <c r="V596" i="2" s="1"/>
  <c r="Q596" i="2"/>
  <c r="X596" i="2" s="1"/>
  <c r="AK596" i="2" s="1"/>
  <c r="AL156" i="2"/>
  <c r="P402" i="2"/>
  <c r="W402" i="2" s="1"/>
  <c r="AL119" i="2"/>
  <c r="V655" i="2"/>
  <c r="AI655" i="2" s="1"/>
  <c r="U495" i="2"/>
  <c r="V613" i="2"/>
  <c r="Q481" i="2"/>
  <c r="X481" i="2" s="1"/>
  <c r="AK481" i="2" s="1"/>
  <c r="Z652" i="2"/>
  <c r="T663" i="2"/>
  <c r="AA663" i="2" s="1"/>
  <c r="AA255" i="2"/>
  <c r="V612" i="2"/>
  <c r="Z228" i="2"/>
  <c r="AA253" i="2"/>
  <c r="N62" i="2"/>
  <c r="U62" i="2" s="1"/>
  <c r="W489" i="2"/>
  <c r="R661" i="2"/>
  <c r="Y661" i="2" s="1"/>
  <c r="S360" i="2"/>
  <c r="Z360" i="2" s="1"/>
  <c r="AM360" i="2" s="1"/>
  <c r="AA459" i="2"/>
  <c r="C23" i="2"/>
  <c r="P342" i="2"/>
  <c r="W342" i="2" s="1"/>
  <c r="AA646" i="2"/>
  <c r="U586" i="2"/>
  <c r="U546" i="2"/>
  <c r="AH546" i="2" s="1"/>
  <c r="U206" i="2"/>
  <c r="U166" i="2"/>
  <c r="C722" i="2"/>
  <c r="O677" i="2"/>
  <c r="V677" i="2" s="1"/>
  <c r="AI677" i="2" s="1"/>
  <c r="O640" i="2"/>
  <c r="O541" i="2"/>
  <c r="V541" i="2" s="1"/>
  <c r="AI541" i="2" s="1"/>
  <c r="V504" i="2"/>
  <c r="V92" i="2"/>
  <c r="P560" i="2"/>
  <c r="W560" i="2" s="1"/>
  <c r="P520" i="2"/>
  <c r="W520" i="2" s="1"/>
  <c r="AJ520" i="2" s="1"/>
  <c r="P183" i="2"/>
  <c r="W183" i="2" s="1"/>
  <c r="AJ183" i="2" s="1"/>
  <c r="P143" i="2"/>
  <c r="W143" i="2" s="1"/>
  <c r="AJ143" i="2" s="1"/>
  <c r="Q722" i="2"/>
  <c r="X722" i="2" s="1"/>
  <c r="Q676" i="2"/>
  <c r="Q540" i="2"/>
  <c r="X540" i="2" s="1"/>
  <c r="Q380" i="2"/>
  <c r="X380" i="2" s="1"/>
  <c r="X218" i="2"/>
  <c r="R502" i="2"/>
  <c r="Y502" i="2" s="1"/>
  <c r="Y189" i="2"/>
  <c r="AL189" i="2" s="1"/>
  <c r="Y149" i="2"/>
  <c r="Z706" i="2"/>
  <c r="AM706" i="2" s="1"/>
  <c r="Z584" i="2"/>
  <c r="S457" i="2"/>
  <c r="Z457" i="2" s="1"/>
  <c r="AM457" i="2" s="1"/>
  <c r="S303" i="2"/>
  <c r="Z303" i="2" s="1"/>
  <c r="S42" i="2"/>
  <c r="Z42" i="2" s="1"/>
  <c r="AA645" i="2"/>
  <c r="U545" i="2"/>
  <c r="V485" i="2"/>
  <c r="AI485" i="2" s="1"/>
  <c r="U205" i="2"/>
  <c r="AH205" i="2" s="1"/>
  <c r="U165" i="2"/>
  <c r="AH165" i="2" s="1"/>
  <c r="C721" i="2"/>
  <c r="E721" i="2" s="1"/>
  <c r="F720" i="2" s="1"/>
  <c r="D452" i="2"/>
  <c r="O676" i="2"/>
  <c r="V676" i="2" s="1"/>
  <c r="O540" i="2"/>
  <c r="V540" i="2" s="1"/>
  <c r="AI540" i="2" s="1"/>
  <c r="O503" i="2"/>
  <c r="V503" i="2" s="1"/>
  <c r="V133" i="2"/>
  <c r="V90" i="2"/>
  <c r="W329" i="2"/>
  <c r="P182" i="2"/>
  <c r="W182" i="2" s="1"/>
  <c r="P142" i="2"/>
  <c r="W142" i="2" s="1"/>
  <c r="AJ142" i="2" s="1"/>
  <c r="P41" i="2"/>
  <c r="W41" i="2" s="1"/>
  <c r="Q721" i="2"/>
  <c r="X379" i="2"/>
  <c r="X216" i="2"/>
  <c r="X16" i="2"/>
  <c r="R501" i="2"/>
  <c r="Y501" i="2" s="1"/>
  <c r="AL501" i="2" s="1"/>
  <c r="Y367" i="2"/>
  <c r="Y329" i="2"/>
  <c r="AL329" i="2" s="1"/>
  <c r="R221" i="2"/>
  <c r="Y221" i="2" s="1"/>
  <c r="AL221" i="2" s="1"/>
  <c r="Y187" i="2"/>
  <c r="AL187" i="2" s="1"/>
  <c r="R40" i="2"/>
  <c r="Y40" i="2" s="1"/>
  <c r="AL40" i="2" s="1"/>
  <c r="Z705" i="2"/>
  <c r="AM705" i="2" s="1"/>
  <c r="S583" i="2"/>
  <c r="Z583" i="2" s="1"/>
  <c r="AM583" i="2" s="1"/>
  <c r="S302" i="2"/>
  <c r="Z302" i="2" s="1"/>
  <c r="AM302" i="2" s="1"/>
  <c r="S41" i="2"/>
  <c r="Z41" i="2" s="1"/>
  <c r="AM41" i="2" s="1"/>
  <c r="AA629" i="2"/>
  <c r="AA576" i="2"/>
  <c r="AA428" i="2"/>
  <c r="AA172" i="2"/>
  <c r="AA12" i="2"/>
  <c r="U578" i="2"/>
  <c r="AH578" i="2" s="1"/>
  <c r="U410" i="2"/>
  <c r="AH410" i="2" s="1"/>
  <c r="N362" i="2"/>
  <c r="U362" i="2" s="1"/>
  <c r="AH362" i="2" s="1"/>
  <c r="U319" i="2"/>
  <c r="U139" i="2"/>
  <c r="N23" i="2"/>
  <c r="U23" i="2" s="1"/>
  <c r="AH23" i="2" s="1"/>
  <c r="V313" i="2"/>
  <c r="V54" i="2"/>
  <c r="AI54" i="2" s="1"/>
  <c r="W275" i="2"/>
  <c r="X581" i="2"/>
  <c r="AK581" i="2" s="1"/>
  <c r="X179" i="2"/>
  <c r="Y78" i="2"/>
  <c r="AL78" i="2" s="1"/>
  <c r="AA225" i="2"/>
  <c r="AB633" i="2"/>
  <c r="AB469" i="2"/>
  <c r="AB275" i="2"/>
  <c r="AB109" i="2"/>
  <c r="AC666" i="2"/>
  <c r="AC456" i="2"/>
  <c r="AC187" i="2"/>
  <c r="AD709" i="2"/>
  <c r="AD496" i="2"/>
  <c r="AD228" i="2"/>
  <c r="AD16" i="2"/>
  <c r="AE505" i="2"/>
  <c r="AE231" i="2"/>
  <c r="AE16" i="2"/>
  <c r="AF454" i="2"/>
  <c r="AF228" i="2"/>
  <c r="AG661" i="2"/>
  <c r="AG429" i="2"/>
  <c r="AG133" i="2"/>
  <c r="S7" i="2"/>
  <c r="S23" i="2"/>
  <c r="Z23" i="2" s="1"/>
  <c r="S57" i="2"/>
  <c r="Z57" i="2" s="1"/>
  <c r="S84" i="2"/>
  <c r="Z84" i="2" s="1"/>
  <c r="S114" i="2"/>
  <c r="Z114" i="2" s="1"/>
  <c r="AM114" i="2" s="1"/>
  <c r="S141" i="2"/>
  <c r="S175" i="2"/>
  <c r="Z175" i="2" s="1"/>
  <c r="S202" i="2"/>
  <c r="Z202" i="2" s="1"/>
  <c r="AM202" i="2" s="1"/>
  <c r="S232" i="2"/>
  <c r="Z232" i="2" s="1"/>
  <c r="S259" i="2"/>
  <c r="Z259" i="2" s="1"/>
  <c r="AM259" i="2" s="1"/>
  <c r="S293" i="2"/>
  <c r="Z293" i="2" s="1"/>
  <c r="S320" i="2"/>
  <c r="Z320" i="2" s="1"/>
  <c r="S34" i="2"/>
  <c r="Z34" i="2" s="1"/>
  <c r="AM34" i="2" s="1"/>
  <c r="S62" i="2"/>
  <c r="Z62" i="2" s="1"/>
  <c r="S93" i="2"/>
  <c r="Z93" i="2" s="1"/>
  <c r="S125" i="2"/>
  <c r="Z125" i="2" s="1"/>
  <c r="S156" i="2"/>
  <c r="Z156" i="2" s="1"/>
  <c r="S184" i="2"/>
  <c r="Z184" i="2" s="1"/>
  <c r="S219" i="2"/>
  <c r="S247" i="2"/>
  <c r="Z247" i="2" s="1"/>
  <c r="AM247" i="2" s="1"/>
  <c r="S278" i="2"/>
  <c r="Z278" i="2" s="1"/>
  <c r="S306" i="2"/>
  <c r="Z306" i="2" s="1"/>
  <c r="S341" i="2"/>
  <c r="Z341" i="2" s="1"/>
  <c r="S368" i="2"/>
  <c r="Z368" i="2" s="1"/>
  <c r="S398" i="2"/>
  <c r="Z398" i="2" s="1"/>
  <c r="S432" i="2"/>
  <c r="S459" i="2"/>
  <c r="Z459" i="2" s="1"/>
  <c r="S486" i="2"/>
  <c r="Z486" i="2" s="1"/>
  <c r="S516" i="2"/>
  <c r="Z516" i="2" s="1"/>
  <c r="S547" i="2"/>
  <c r="Z547" i="2" s="1"/>
  <c r="AM547" i="2" s="1"/>
  <c r="S577" i="2"/>
  <c r="Z577" i="2" s="1"/>
  <c r="S604" i="2"/>
  <c r="Z604" i="2" s="1"/>
  <c r="S634" i="2"/>
  <c r="Z634" i="2" s="1"/>
  <c r="S665" i="2"/>
  <c r="Z665" i="2" s="1"/>
  <c r="S695" i="2"/>
  <c r="S722" i="2"/>
  <c r="Z722" i="2" s="1"/>
  <c r="AM722" i="2" s="1"/>
  <c r="S35" i="2"/>
  <c r="Z35" i="2" s="1"/>
  <c r="S63" i="2"/>
  <c r="Z63" i="2" s="1"/>
  <c r="AM63" i="2" s="1"/>
  <c r="S94" i="2"/>
  <c r="Z94" i="2" s="1"/>
  <c r="S126" i="2"/>
  <c r="Z126" i="2" s="1"/>
  <c r="S157" i="2"/>
  <c r="Z157" i="2" s="1"/>
  <c r="S185" i="2"/>
  <c r="Z185" i="2" s="1"/>
  <c r="S220" i="2"/>
  <c r="Z220" i="2" s="1"/>
  <c r="S248" i="2"/>
  <c r="Z248" i="2" s="1"/>
  <c r="S279" i="2"/>
  <c r="Z279" i="2" s="1"/>
  <c r="S314" i="2"/>
  <c r="S342" i="2"/>
  <c r="Z342" i="2" s="1"/>
  <c r="S372" i="2"/>
  <c r="Z372" i="2" s="1"/>
  <c r="S399" i="2"/>
  <c r="Z399" i="2" s="1"/>
  <c r="S433" i="2"/>
  <c r="Z433" i="2" s="1"/>
  <c r="S460" i="2"/>
  <c r="Z460" i="2" s="1"/>
  <c r="S487" i="2"/>
  <c r="Z487" i="2" s="1"/>
  <c r="S517" i="2"/>
  <c r="Z517" i="2" s="1"/>
  <c r="S548" i="2"/>
  <c r="Z548" i="2" s="1"/>
  <c r="AM548" i="2" s="1"/>
  <c r="S578" i="2"/>
  <c r="Z578" i="2" s="1"/>
  <c r="S605" i="2"/>
  <c r="Z605" i="2" s="1"/>
  <c r="S635" i="2"/>
  <c r="Z635" i="2" s="1"/>
  <c r="S666" i="2"/>
  <c r="Z666" i="2" s="1"/>
  <c r="AM666" i="2" s="1"/>
  <c r="S696" i="2"/>
  <c r="Z696" i="2" s="1"/>
  <c r="S723" i="2"/>
  <c r="Z723" i="2" s="1"/>
  <c r="S36" i="2"/>
  <c r="Z36" i="2" s="1"/>
  <c r="S64" i="2"/>
  <c r="Z64" i="2" s="1"/>
  <c r="S95" i="2"/>
  <c r="S127" i="2"/>
  <c r="Z127" i="2" s="1"/>
  <c r="AM127" i="2" s="1"/>
  <c r="S158" i="2"/>
  <c r="Z158" i="2" s="1"/>
  <c r="S186" i="2"/>
  <c r="Z186" i="2" s="1"/>
  <c r="S221" i="2"/>
  <c r="Z221" i="2" s="1"/>
  <c r="AM221" i="2" s="1"/>
  <c r="S252" i="2"/>
  <c r="Z252" i="2" s="1"/>
  <c r="S280" i="2"/>
  <c r="Z280" i="2" s="1"/>
  <c r="S315" i="2"/>
  <c r="Z315" i="2" s="1"/>
  <c r="AM315" i="2" s="1"/>
  <c r="S343" i="2"/>
  <c r="Z343" i="2" s="1"/>
  <c r="S373" i="2"/>
  <c r="Z373" i="2" s="1"/>
  <c r="S400" i="2"/>
  <c r="Z400" i="2" s="1"/>
  <c r="AM400" i="2" s="1"/>
  <c r="S434" i="2"/>
  <c r="Z434" i="2" s="1"/>
  <c r="S461" i="2"/>
  <c r="Z461" i="2" s="1"/>
  <c r="AM461" i="2" s="1"/>
  <c r="S488" i="2"/>
  <c r="Z488" i="2" s="1"/>
  <c r="S518" i="2"/>
  <c r="Z518" i="2" s="1"/>
  <c r="S552" i="2"/>
  <c r="Z552" i="2" s="1"/>
  <c r="AM552" i="2" s="1"/>
  <c r="S579" i="2"/>
  <c r="Z579" i="2" s="1"/>
  <c r="S606" i="2"/>
  <c r="Z606" i="2" s="1"/>
  <c r="S636" i="2"/>
  <c r="Z636" i="2" s="1"/>
  <c r="S667" i="2"/>
  <c r="Z667" i="2" s="1"/>
  <c r="AM667" i="2" s="1"/>
  <c r="S697" i="2"/>
  <c r="Z697" i="2" s="1"/>
  <c r="AM697" i="2" s="1"/>
  <c r="S724" i="2"/>
  <c r="Z724" i="2" s="1"/>
  <c r="AM724" i="2" s="1"/>
  <c r="S37" i="2"/>
  <c r="Z37" i="2" s="1"/>
  <c r="S65" i="2"/>
  <c r="Z65" i="2" s="1"/>
  <c r="S96" i="2"/>
  <c r="Z96" i="2" s="1"/>
  <c r="S128" i="2"/>
  <c r="Z128" i="2" s="1"/>
  <c r="S159" i="2"/>
  <c r="Z159" i="2" s="1"/>
  <c r="S187" i="2"/>
  <c r="Z187" i="2" s="1"/>
  <c r="AM187" i="2" s="1"/>
  <c r="S222" i="2"/>
  <c r="Z222" i="2" s="1"/>
  <c r="S253" i="2"/>
  <c r="Z253" i="2" s="1"/>
  <c r="S281" i="2"/>
  <c r="Z281" i="2" s="1"/>
  <c r="S316" i="2"/>
  <c r="Z316" i="2" s="1"/>
  <c r="S344" i="2"/>
  <c r="Z344" i="2" s="1"/>
  <c r="AM344" i="2" s="1"/>
  <c r="S374" i="2"/>
  <c r="Z374" i="2" s="1"/>
  <c r="S401" i="2"/>
  <c r="Z401" i="2" s="1"/>
  <c r="S435" i="2"/>
  <c r="Z435" i="2" s="1"/>
  <c r="AM435" i="2" s="1"/>
  <c r="S462" i="2"/>
  <c r="Z462" i="2" s="1"/>
  <c r="S492" i="2"/>
  <c r="Z492" i="2" s="1"/>
  <c r="AM492" i="2" s="1"/>
  <c r="S519" i="2"/>
  <c r="Z519" i="2" s="1"/>
  <c r="AM519" i="2" s="1"/>
  <c r="S553" i="2"/>
  <c r="Z553" i="2" s="1"/>
  <c r="AM553" i="2" s="1"/>
  <c r="S580" i="2"/>
  <c r="Z580" i="2" s="1"/>
  <c r="S607" i="2"/>
  <c r="Z607" i="2" s="1"/>
  <c r="AM607" i="2" s="1"/>
  <c r="S637" i="2"/>
  <c r="Z637" i="2" s="1"/>
  <c r="AM637" i="2" s="1"/>
  <c r="S668" i="2"/>
  <c r="Z668" i="2" s="1"/>
  <c r="S698" i="2"/>
  <c r="Z698" i="2" s="1"/>
  <c r="AM698" i="2" s="1"/>
  <c r="S725" i="2"/>
  <c r="Z725" i="2" s="1"/>
  <c r="AM725" i="2" s="1"/>
  <c r="S8" i="2"/>
  <c r="Z8" i="2" s="1"/>
  <c r="S39" i="2"/>
  <c r="Z39" i="2" s="1"/>
  <c r="S67" i="2"/>
  <c r="Z67" i="2" s="1"/>
  <c r="S102" i="2"/>
  <c r="Z102" i="2" s="1"/>
  <c r="S133" i="2"/>
  <c r="Z133" i="2" s="1"/>
  <c r="S161" i="2"/>
  <c r="Z161" i="2" s="1"/>
  <c r="S196" i="2"/>
  <c r="Z196" i="2" s="1"/>
  <c r="S224" i="2"/>
  <c r="Z224" i="2" s="1"/>
  <c r="S255" i="2"/>
  <c r="Z255" i="2" s="1"/>
  <c r="S283" i="2"/>
  <c r="Z283" i="2" s="1"/>
  <c r="S318" i="2"/>
  <c r="Z318" i="2" s="1"/>
  <c r="S346" i="2"/>
  <c r="Z346" i="2" s="1"/>
  <c r="AM346" i="2" s="1"/>
  <c r="S376" i="2"/>
  <c r="S407" i="2"/>
  <c r="S437" i="2"/>
  <c r="Z437" i="2" s="1"/>
  <c r="AM437" i="2" s="1"/>
  <c r="S464" i="2"/>
  <c r="Z464" i="2" s="1"/>
  <c r="AM464" i="2" s="1"/>
  <c r="S494" i="2"/>
  <c r="Z494" i="2" s="1"/>
  <c r="S525" i="2"/>
  <c r="S555" i="2"/>
  <c r="Z555" i="2" s="1"/>
  <c r="AM555" i="2" s="1"/>
  <c r="S582" i="2"/>
  <c r="Z582" i="2" s="1"/>
  <c r="AM582" i="2" s="1"/>
  <c r="S612" i="2"/>
  <c r="Z612" i="2" s="1"/>
  <c r="S643" i="2"/>
  <c r="Z643" i="2" s="1"/>
  <c r="S673" i="2"/>
  <c r="Z673" i="2" s="1"/>
  <c r="S700" i="2"/>
  <c r="Z700" i="2" s="1"/>
  <c r="AM700" i="2" s="1"/>
  <c r="S19" i="2"/>
  <c r="Z19" i="2" s="1"/>
  <c r="AM19" i="2" s="1"/>
  <c r="S47" i="2"/>
  <c r="Z47" i="2" s="1"/>
  <c r="S82" i="2"/>
  <c r="Z82" i="2" s="1"/>
  <c r="AM82" i="2" s="1"/>
  <c r="S113" i="2"/>
  <c r="Z113" i="2" s="1"/>
  <c r="S142" i="2"/>
  <c r="Z142" i="2" s="1"/>
  <c r="S177" i="2"/>
  <c r="S205" i="2"/>
  <c r="Z205" i="2" s="1"/>
  <c r="S236" i="2"/>
  <c r="Z236" i="2" s="1"/>
  <c r="S268" i="2"/>
  <c r="Z268" i="2" s="1"/>
  <c r="AM268" i="2" s="1"/>
  <c r="S299" i="2"/>
  <c r="Z299" i="2" s="1"/>
  <c r="AM299" i="2" s="1"/>
  <c r="S327" i="2"/>
  <c r="Z327" i="2" s="1"/>
  <c r="AM327" i="2" s="1"/>
  <c r="S361" i="2"/>
  <c r="Z361" i="2" s="1"/>
  <c r="AM361" i="2" s="1"/>
  <c r="S388" i="2"/>
  <c r="Z388" i="2" s="1"/>
  <c r="S418" i="2"/>
  <c r="Z418" i="2" s="1"/>
  <c r="S445" i="2"/>
  <c r="Z445" i="2" s="1"/>
  <c r="AM445" i="2" s="1"/>
  <c r="S479" i="2"/>
  <c r="Z479" i="2" s="1"/>
  <c r="S506" i="2"/>
  <c r="Z506" i="2" s="1"/>
  <c r="AM506" i="2" s="1"/>
  <c r="S536" i="2"/>
  <c r="Z536" i="2" s="1"/>
  <c r="S563" i="2"/>
  <c r="S597" i="2"/>
  <c r="Z597" i="2" s="1"/>
  <c r="S624" i="2"/>
  <c r="Z624" i="2" s="1"/>
  <c r="AM624" i="2" s="1"/>
  <c r="S654" i="2"/>
  <c r="Z654" i="2" s="1"/>
  <c r="S681" i="2"/>
  <c r="Z681" i="2" s="1"/>
  <c r="AM681" i="2" s="1"/>
  <c r="S715" i="2"/>
  <c r="Z715" i="2" s="1"/>
  <c r="AM715" i="2" s="1"/>
  <c r="S21" i="2"/>
  <c r="Z21" i="2" s="1"/>
  <c r="S68" i="2"/>
  <c r="Z68" i="2" s="1"/>
  <c r="S112" i="2"/>
  <c r="Z112" i="2" s="1"/>
  <c r="S155" i="2"/>
  <c r="Z155" i="2" s="1"/>
  <c r="S201" i="2"/>
  <c r="Z201" i="2" s="1"/>
  <c r="S244" i="2"/>
  <c r="Z244" i="2" s="1"/>
  <c r="S294" i="2"/>
  <c r="Z294" i="2" s="1"/>
  <c r="AM294" i="2" s="1"/>
  <c r="S332" i="2"/>
  <c r="Z332" i="2" s="1"/>
  <c r="S377" i="2"/>
  <c r="Z377" i="2" s="1"/>
  <c r="S417" i="2"/>
  <c r="Z417" i="2" s="1"/>
  <c r="S458" i="2"/>
  <c r="Z458" i="2" s="1"/>
  <c r="S503" i="2"/>
  <c r="Z503" i="2" s="1"/>
  <c r="AM503" i="2" s="1"/>
  <c r="S540" i="2"/>
  <c r="Z540" i="2" s="1"/>
  <c r="S585" i="2"/>
  <c r="Z585" i="2" s="1"/>
  <c r="AM585" i="2" s="1"/>
  <c r="S626" i="2"/>
  <c r="Z626" i="2" s="1"/>
  <c r="AM626" i="2" s="1"/>
  <c r="S674" i="2"/>
  <c r="Z674" i="2" s="1"/>
  <c r="S714" i="2"/>
  <c r="Z714" i="2" s="1"/>
  <c r="AM714" i="2" s="1"/>
  <c r="S22" i="2"/>
  <c r="S72" i="2"/>
  <c r="Z72" i="2" s="1"/>
  <c r="S115" i="2"/>
  <c r="Z115" i="2" s="1"/>
  <c r="S160" i="2"/>
  <c r="Z160" i="2" s="1"/>
  <c r="S203" i="2"/>
  <c r="Z203" i="2" s="1"/>
  <c r="AM203" i="2" s="1"/>
  <c r="S245" i="2"/>
  <c r="Z245" i="2" s="1"/>
  <c r="S295" i="2"/>
  <c r="S337" i="2"/>
  <c r="S378" i="2"/>
  <c r="Z378" i="2" s="1"/>
  <c r="AM378" i="2" s="1"/>
  <c r="S419" i="2"/>
  <c r="Z419" i="2" s="1"/>
  <c r="S463" i="2"/>
  <c r="Z463" i="2" s="1"/>
  <c r="AM463" i="2" s="1"/>
  <c r="S504" i="2"/>
  <c r="Z504" i="2" s="1"/>
  <c r="S541" i="2"/>
  <c r="Z541" i="2" s="1"/>
  <c r="S586" i="2"/>
  <c r="Z586" i="2" s="1"/>
  <c r="AM586" i="2" s="1"/>
  <c r="S627" i="2"/>
  <c r="Z627" i="2" s="1"/>
  <c r="AM627" i="2" s="1"/>
  <c r="S675" i="2"/>
  <c r="Z675" i="2" s="1"/>
  <c r="S716" i="2"/>
  <c r="Z716" i="2" s="1"/>
  <c r="AM716" i="2" s="1"/>
  <c r="S24" i="2"/>
  <c r="Z24" i="2" s="1"/>
  <c r="AM24" i="2" s="1"/>
  <c r="S73" i="2"/>
  <c r="Z73" i="2" s="1"/>
  <c r="S116" i="2"/>
  <c r="Z116" i="2" s="1"/>
  <c r="AM116" i="2" s="1"/>
  <c r="S162" i="2"/>
  <c r="Z162" i="2" s="1"/>
  <c r="S204" i="2"/>
  <c r="Z204" i="2" s="1"/>
  <c r="S246" i="2"/>
  <c r="Z246" i="2" s="1"/>
  <c r="AM246" i="2" s="1"/>
  <c r="S296" i="2"/>
  <c r="Z296" i="2" s="1"/>
  <c r="AM296" i="2" s="1"/>
  <c r="S338" i="2"/>
  <c r="S383" i="2"/>
  <c r="Z383" i="2" s="1"/>
  <c r="S420" i="2"/>
  <c r="Z420" i="2" s="1"/>
  <c r="S465" i="2"/>
  <c r="Z465" i="2" s="1"/>
  <c r="AM465" i="2" s="1"/>
  <c r="S505" i="2"/>
  <c r="Z505" i="2" s="1"/>
  <c r="AM505" i="2" s="1"/>
  <c r="S542" i="2"/>
  <c r="Z542" i="2" s="1"/>
  <c r="S587" i="2"/>
  <c r="Z587" i="2" s="1"/>
  <c r="AM587" i="2" s="1"/>
  <c r="S628" i="2"/>
  <c r="Z628" i="2" s="1"/>
  <c r="S676" i="2"/>
  <c r="Z676" i="2" s="1"/>
  <c r="AM676" i="2" s="1"/>
  <c r="S717" i="2"/>
  <c r="Z717" i="2" s="1"/>
  <c r="S32" i="2"/>
  <c r="Z32" i="2" s="1"/>
  <c r="AM32" i="2" s="1"/>
  <c r="S78" i="2"/>
  <c r="Z78" i="2" s="1"/>
  <c r="S117" i="2"/>
  <c r="S163" i="2"/>
  <c r="Z163" i="2" s="1"/>
  <c r="S206" i="2"/>
  <c r="Z206" i="2" s="1"/>
  <c r="AM206" i="2" s="1"/>
  <c r="S254" i="2"/>
  <c r="Z254" i="2" s="1"/>
  <c r="S297" i="2"/>
  <c r="Z297" i="2" s="1"/>
  <c r="AM297" i="2" s="1"/>
  <c r="S339" i="2"/>
  <c r="Z339" i="2" s="1"/>
  <c r="S384" i="2"/>
  <c r="Z384" i="2" s="1"/>
  <c r="AM384" i="2" s="1"/>
  <c r="S421" i="2"/>
  <c r="Z421" i="2" s="1"/>
  <c r="S466" i="2"/>
  <c r="Z466" i="2" s="1"/>
  <c r="AM466" i="2" s="1"/>
  <c r="S507" i="2"/>
  <c r="Z507" i="2" s="1"/>
  <c r="AM507" i="2" s="1"/>
  <c r="S554" i="2"/>
  <c r="S588" i="2"/>
  <c r="Z588" i="2" s="1"/>
  <c r="S632" i="2"/>
  <c r="Z632" i="2" s="1"/>
  <c r="S677" i="2"/>
  <c r="Z677" i="2" s="1"/>
  <c r="AM677" i="2" s="1"/>
  <c r="S718" i="2"/>
  <c r="Z718" i="2" s="1"/>
  <c r="S33" i="2"/>
  <c r="S79" i="2"/>
  <c r="S118" i="2"/>
  <c r="Z118" i="2" s="1"/>
  <c r="AM118" i="2" s="1"/>
  <c r="S164" i="2"/>
  <c r="Z164" i="2" s="1"/>
  <c r="AM164" i="2" s="1"/>
  <c r="S207" i="2"/>
  <c r="Z207" i="2" s="1"/>
  <c r="S256" i="2"/>
  <c r="Z256" i="2" s="1"/>
  <c r="S298" i="2"/>
  <c r="Z298" i="2" s="1"/>
  <c r="AM298" i="2" s="1"/>
  <c r="S340" i="2"/>
  <c r="Z340" i="2" s="1"/>
  <c r="S385" i="2"/>
  <c r="Z385" i="2" s="1"/>
  <c r="AM385" i="2" s="1"/>
  <c r="S422" i="2"/>
  <c r="Z422" i="2" s="1"/>
  <c r="AM422" i="2" s="1"/>
  <c r="S467" i="2"/>
  <c r="Z467" i="2" s="1"/>
  <c r="AM467" i="2" s="1"/>
  <c r="S508" i="2"/>
  <c r="Z508" i="2" s="1"/>
  <c r="S556" i="2"/>
  <c r="Z556" i="2" s="1"/>
  <c r="AM556" i="2" s="1"/>
  <c r="S596" i="2"/>
  <c r="Z596" i="2" s="1"/>
  <c r="S633" i="2"/>
  <c r="Z633" i="2" s="1"/>
  <c r="S678" i="2"/>
  <c r="Z678" i="2" s="1"/>
  <c r="AM678" i="2" s="1"/>
  <c r="S719" i="2"/>
  <c r="Z719" i="2" s="1"/>
  <c r="S38" i="2"/>
  <c r="Z38" i="2" s="1"/>
  <c r="S80" i="2"/>
  <c r="Z80" i="2" s="1"/>
  <c r="S119" i="2"/>
  <c r="Z119" i="2" s="1"/>
  <c r="AM119" i="2" s="1"/>
  <c r="S165" i="2"/>
  <c r="Z165" i="2" s="1"/>
  <c r="S208" i="2"/>
  <c r="Z208" i="2" s="1"/>
  <c r="S257" i="2"/>
  <c r="Z257" i="2" s="1"/>
  <c r="AM257" i="2" s="1"/>
  <c r="S300" i="2"/>
  <c r="Z300" i="2" s="1"/>
  <c r="AM300" i="2" s="1"/>
  <c r="S345" i="2"/>
  <c r="Z345" i="2" s="1"/>
  <c r="AM345" i="2" s="1"/>
  <c r="S386" i="2"/>
  <c r="Z386" i="2" s="1"/>
  <c r="S423" i="2"/>
  <c r="Z423" i="2" s="1"/>
  <c r="S468" i="2"/>
  <c r="Z468" i="2" s="1"/>
  <c r="S512" i="2"/>
  <c r="Z512" i="2" s="1"/>
  <c r="S557" i="2"/>
  <c r="Z557" i="2" s="1"/>
  <c r="S598" i="2"/>
  <c r="Z598" i="2" s="1"/>
  <c r="S642" i="2"/>
  <c r="Z642" i="2" s="1"/>
  <c r="S679" i="2"/>
  <c r="Z679" i="2" s="1"/>
  <c r="AM679" i="2" s="1"/>
  <c r="S720" i="2"/>
  <c r="Z720" i="2" s="1"/>
  <c r="S55" i="2"/>
  <c r="Z55" i="2" s="1"/>
  <c r="S108" i="2"/>
  <c r="Z108" i="2" s="1"/>
  <c r="S180" i="2"/>
  <c r="Z180" i="2" s="1"/>
  <c r="S237" i="2"/>
  <c r="Z237" i="2" s="1"/>
  <c r="S304" i="2"/>
  <c r="Z304" i="2" s="1"/>
  <c r="AM304" i="2" s="1"/>
  <c r="S364" i="2"/>
  <c r="Z364" i="2" s="1"/>
  <c r="AM364" i="2" s="1"/>
  <c r="S436" i="2"/>
  <c r="S484" i="2"/>
  <c r="Z484" i="2" s="1"/>
  <c r="S539" i="2"/>
  <c r="Z539" i="2" s="1"/>
  <c r="S608" i="2"/>
  <c r="Z608" i="2" s="1"/>
  <c r="AM608" i="2" s="1"/>
  <c r="S659" i="2"/>
  <c r="Z659" i="2" s="1"/>
  <c r="S14" i="2"/>
  <c r="Z14" i="2" s="1"/>
  <c r="AM14" i="2" s="1"/>
  <c r="S138" i="2"/>
  <c r="Z138" i="2" s="1"/>
  <c r="S267" i="2"/>
  <c r="S324" i="2"/>
  <c r="Z324" i="2" s="1"/>
  <c r="S393" i="2"/>
  <c r="Z393" i="2" s="1"/>
  <c r="S513" i="2"/>
  <c r="Z513" i="2" s="1"/>
  <c r="S565" i="2"/>
  <c r="Z565" i="2" s="1"/>
  <c r="AM565" i="2" s="1"/>
  <c r="S623" i="2"/>
  <c r="Z623" i="2" s="1"/>
  <c r="AM623" i="2" s="1"/>
  <c r="S83" i="2"/>
  <c r="Z83" i="2" s="1"/>
  <c r="AM83" i="2" s="1"/>
  <c r="S200" i="2"/>
  <c r="S325" i="2"/>
  <c r="Z325" i="2" s="1"/>
  <c r="AM325" i="2" s="1"/>
  <c r="S394" i="2"/>
  <c r="Z394" i="2" s="1"/>
  <c r="S514" i="2"/>
  <c r="Z514" i="2" s="1"/>
  <c r="S573" i="2"/>
  <c r="Z573" i="2" s="1"/>
  <c r="AM573" i="2" s="1"/>
  <c r="S693" i="2"/>
  <c r="S16" i="2"/>
  <c r="Z16" i="2" s="1"/>
  <c r="S85" i="2"/>
  <c r="Z85" i="2" s="1"/>
  <c r="S212" i="2"/>
  <c r="Z212" i="2" s="1"/>
  <c r="S273" i="2"/>
  <c r="Z273" i="2" s="1"/>
  <c r="S326" i="2"/>
  <c r="Z326" i="2" s="1"/>
  <c r="S515" i="2"/>
  <c r="Z515" i="2" s="1"/>
  <c r="S644" i="2"/>
  <c r="Z644" i="2" s="1"/>
  <c r="AM644" i="2" s="1"/>
  <c r="S274" i="2"/>
  <c r="Z274" i="2" s="1"/>
  <c r="S56" i="2"/>
  <c r="Z56" i="2" s="1"/>
  <c r="AM56" i="2" s="1"/>
  <c r="S124" i="2"/>
  <c r="Z124" i="2" s="1"/>
  <c r="S181" i="2"/>
  <c r="Z181" i="2" s="1"/>
  <c r="S242" i="2"/>
  <c r="Z242" i="2" s="1"/>
  <c r="S305" i="2"/>
  <c r="Z305" i="2" s="1"/>
  <c r="S365" i="2"/>
  <c r="Z365" i="2" s="1"/>
  <c r="AM365" i="2" s="1"/>
  <c r="S438" i="2"/>
  <c r="Z438" i="2" s="1"/>
  <c r="AM438" i="2" s="1"/>
  <c r="S485" i="2"/>
  <c r="Z485" i="2" s="1"/>
  <c r="S558" i="2"/>
  <c r="Z558" i="2" s="1"/>
  <c r="S613" i="2"/>
  <c r="Z613" i="2" s="1"/>
  <c r="S660" i="2"/>
  <c r="Z660" i="2" s="1"/>
  <c r="S81" i="2"/>
  <c r="Z81" i="2" s="1"/>
  <c r="AM81" i="2" s="1"/>
  <c r="S524" i="2"/>
  <c r="Z524" i="2" s="1"/>
  <c r="AM524" i="2" s="1"/>
  <c r="S58" i="2"/>
  <c r="Z58" i="2" s="1"/>
  <c r="S132" i="2"/>
  <c r="Z132" i="2" s="1"/>
  <c r="S182" i="2"/>
  <c r="Z182" i="2" s="1"/>
  <c r="S243" i="2"/>
  <c r="Z243" i="2" s="1"/>
  <c r="AM243" i="2" s="1"/>
  <c r="S317" i="2"/>
  <c r="Z317" i="2" s="1"/>
  <c r="S366" i="2"/>
  <c r="Z366" i="2" s="1"/>
  <c r="AM366" i="2" s="1"/>
  <c r="S439" i="2"/>
  <c r="Z439" i="2" s="1"/>
  <c r="AM439" i="2" s="1"/>
  <c r="S493" i="2"/>
  <c r="Z493" i="2" s="1"/>
  <c r="S559" i="2"/>
  <c r="Z559" i="2" s="1"/>
  <c r="S614" i="2"/>
  <c r="Z614" i="2" s="1"/>
  <c r="S672" i="2"/>
  <c r="Z672" i="2" s="1"/>
  <c r="S574" i="2"/>
  <c r="Z574" i="2" s="1"/>
  <c r="AM574" i="2" s="1"/>
  <c r="S147" i="2"/>
  <c r="Z147" i="2" s="1"/>
  <c r="S699" i="2"/>
  <c r="Z699" i="2" s="1"/>
  <c r="AM699" i="2" s="1"/>
  <c r="S59" i="2"/>
  <c r="Z59" i="2" s="1"/>
  <c r="AM59" i="2" s="1"/>
  <c r="S134" i="2"/>
  <c r="Z134" i="2" s="1"/>
  <c r="S183" i="2"/>
  <c r="Z183" i="2" s="1"/>
  <c r="S258" i="2"/>
  <c r="Z258" i="2" s="1"/>
  <c r="AM258" i="2" s="1"/>
  <c r="S319" i="2"/>
  <c r="Z319" i="2" s="1"/>
  <c r="AM319" i="2" s="1"/>
  <c r="S367" i="2"/>
  <c r="Z367" i="2" s="1"/>
  <c r="AM367" i="2" s="1"/>
  <c r="S440" i="2"/>
  <c r="Z440" i="2" s="1"/>
  <c r="AM440" i="2" s="1"/>
  <c r="S495" i="2"/>
  <c r="Z495" i="2" s="1"/>
  <c r="AM495" i="2" s="1"/>
  <c r="S560" i="2"/>
  <c r="S619" i="2"/>
  <c r="Z619" i="2" s="1"/>
  <c r="S680" i="2"/>
  <c r="Z680" i="2" s="1"/>
  <c r="AM680" i="2" s="1"/>
  <c r="S447" i="2"/>
  <c r="Z447" i="2" s="1"/>
  <c r="AM447" i="2" s="1"/>
  <c r="S396" i="2"/>
  <c r="Z396" i="2" s="1"/>
  <c r="S60" i="2"/>
  <c r="Z60" i="2" s="1"/>
  <c r="AM60" i="2" s="1"/>
  <c r="S135" i="2"/>
  <c r="Z135" i="2" s="1"/>
  <c r="S188" i="2"/>
  <c r="Z188" i="2" s="1"/>
  <c r="S260" i="2"/>
  <c r="Z260" i="2" s="1"/>
  <c r="S321" i="2"/>
  <c r="Z321" i="2" s="1"/>
  <c r="AM321" i="2" s="1"/>
  <c r="S375" i="2"/>
  <c r="S441" i="2"/>
  <c r="Z441" i="2" s="1"/>
  <c r="S496" i="2"/>
  <c r="Z496" i="2" s="1"/>
  <c r="AM496" i="2" s="1"/>
  <c r="S561" i="2"/>
  <c r="S620" i="2"/>
  <c r="Z620" i="2" s="1"/>
  <c r="AM620" i="2" s="1"/>
  <c r="S682" i="2"/>
  <c r="Z682" i="2" s="1"/>
  <c r="AM682" i="2" s="1"/>
  <c r="S17" i="2"/>
  <c r="Z17" i="2" s="1"/>
  <c r="AM17" i="2" s="1"/>
  <c r="S645" i="2"/>
  <c r="Z645" i="2" s="1"/>
  <c r="S12" i="2"/>
  <c r="Z12" i="2" s="1"/>
  <c r="S61" i="2"/>
  <c r="Z61" i="2" s="1"/>
  <c r="AM61" i="2" s="1"/>
  <c r="S136" i="2"/>
  <c r="Z136" i="2" s="1"/>
  <c r="S197" i="2"/>
  <c r="Z197" i="2" s="1"/>
  <c r="S265" i="2"/>
  <c r="S322" i="2"/>
  <c r="Z322" i="2" s="1"/>
  <c r="AM322" i="2" s="1"/>
  <c r="S387" i="2"/>
  <c r="Z387" i="2" s="1"/>
  <c r="S442" i="2"/>
  <c r="S501" i="2"/>
  <c r="Z501" i="2" s="1"/>
  <c r="AM501" i="2" s="1"/>
  <c r="S562" i="2"/>
  <c r="Z562" i="2" s="1"/>
  <c r="S621" i="2"/>
  <c r="Z621" i="2" s="1"/>
  <c r="AM621" i="2" s="1"/>
  <c r="S683" i="2"/>
  <c r="Z683" i="2" s="1"/>
  <c r="AM683" i="2" s="1"/>
  <c r="S13" i="2"/>
  <c r="Z13" i="2" s="1"/>
  <c r="AM13" i="2" s="1"/>
  <c r="S66" i="2"/>
  <c r="Z66" i="2" s="1"/>
  <c r="AM66" i="2" s="1"/>
  <c r="S137" i="2"/>
  <c r="Z137" i="2" s="1"/>
  <c r="S198" i="2"/>
  <c r="Z198" i="2" s="1"/>
  <c r="S266" i="2"/>
  <c r="S323" i="2"/>
  <c r="Z323" i="2" s="1"/>
  <c r="S392" i="2"/>
  <c r="Z392" i="2" s="1"/>
  <c r="S443" i="2"/>
  <c r="Z443" i="2" s="1"/>
  <c r="S502" i="2"/>
  <c r="Z502" i="2" s="1"/>
  <c r="S564" i="2"/>
  <c r="Z564" i="2" s="1"/>
  <c r="AM564" i="2" s="1"/>
  <c r="S622" i="2"/>
  <c r="Z622" i="2" s="1"/>
  <c r="AM622" i="2" s="1"/>
  <c r="S688" i="2"/>
  <c r="Z688" i="2" s="1"/>
  <c r="AM688" i="2" s="1"/>
  <c r="S199" i="2"/>
  <c r="Z199" i="2" s="1"/>
  <c r="S444" i="2"/>
  <c r="Z444" i="2" s="1"/>
  <c r="S692" i="2"/>
  <c r="S15" i="2"/>
  <c r="Z15" i="2" s="1"/>
  <c r="S139" i="2"/>
  <c r="S272" i="2"/>
  <c r="Z272" i="2" s="1"/>
  <c r="S446" i="2"/>
  <c r="Z446" i="2" s="1"/>
  <c r="AM446" i="2" s="1"/>
  <c r="S625" i="2"/>
  <c r="Z625" i="2" s="1"/>
  <c r="AM625" i="2" s="1"/>
  <c r="S140" i="2"/>
  <c r="S395" i="2"/>
  <c r="Z395" i="2" s="1"/>
  <c r="AM395" i="2" s="1"/>
  <c r="S694" i="2"/>
  <c r="Z694" i="2" s="1"/>
  <c r="S86" i="2"/>
  <c r="Z86" i="2" s="1"/>
  <c r="AM86" i="2" s="1"/>
  <c r="S213" i="2"/>
  <c r="Z213" i="2" s="1"/>
  <c r="S328" i="2"/>
  <c r="Z328" i="2" s="1"/>
  <c r="S455" i="2"/>
  <c r="Z455" i="2" s="1"/>
  <c r="AM455" i="2" s="1"/>
  <c r="S575" i="2"/>
  <c r="U534" i="2"/>
  <c r="AH534" i="2" s="1"/>
  <c r="U434" i="2"/>
  <c r="AH434" i="2" s="1"/>
  <c r="V396" i="2"/>
  <c r="AI396" i="2" s="1"/>
  <c r="W551" i="2"/>
  <c r="X708" i="2"/>
  <c r="X139" i="2"/>
  <c r="X38" i="2"/>
  <c r="Y98" i="2"/>
  <c r="AL98" i="2" s="1"/>
  <c r="AA452" i="2"/>
  <c r="AA291" i="2"/>
  <c r="U559" i="2"/>
  <c r="AH559" i="2" s="1"/>
  <c r="U429" i="2"/>
  <c r="U389" i="2"/>
  <c r="AH389" i="2" s="1"/>
  <c r="U673" i="2"/>
  <c r="N593" i="2"/>
  <c r="U593" i="2" s="1"/>
  <c r="P593" i="2"/>
  <c r="T553" i="2"/>
  <c r="AA553" i="2" s="1"/>
  <c r="Q553" i="2"/>
  <c r="O553" i="2"/>
  <c r="V553" i="2" s="1"/>
  <c r="AI553" i="2" s="1"/>
  <c r="AA493" i="2"/>
  <c r="U213" i="2"/>
  <c r="E51" i="2"/>
  <c r="F51" i="2" s="1"/>
  <c r="D51" i="2"/>
  <c r="V664" i="2"/>
  <c r="AI664" i="2" s="1"/>
  <c r="V493" i="2"/>
  <c r="AI493" i="2" s="1"/>
  <c r="W549" i="2"/>
  <c r="W211" i="2"/>
  <c r="AJ211" i="2" s="1"/>
  <c r="X470" i="2"/>
  <c r="X239" i="2"/>
  <c r="X108" i="2"/>
  <c r="AA695" i="2"/>
  <c r="AA536" i="2"/>
  <c r="U428" i="2"/>
  <c r="U353" i="2"/>
  <c r="U227" i="2"/>
  <c r="AH227" i="2" s="1"/>
  <c r="U592" i="2"/>
  <c r="X292" i="2"/>
  <c r="V625" i="2"/>
  <c r="AI625" i="2" s="1"/>
  <c r="V492" i="2"/>
  <c r="AI492" i="2" s="1"/>
  <c r="V185" i="2"/>
  <c r="W209" i="2"/>
  <c r="AJ209" i="2" s="1"/>
  <c r="X639" i="2"/>
  <c r="X170" i="2"/>
  <c r="Y498" i="2"/>
  <c r="AL498" i="2" s="1"/>
  <c r="Y133" i="2"/>
  <c r="AL133" i="2" s="1"/>
  <c r="AA569" i="2"/>
  <c r="AA449" i="2"/>
  <c r="AA76" i="2"/>
  <c r="U679" i="2"/>
  <c r="AH679" i="2" s="1"/>
  <c r="U514" i="2"/>
  <c r="AH514" i="2" s="1"/>
  <c r="U267" i="2"/>
  <c r="AH267" i="2" s="1"/>
  <c r="O711" i="2"/>
  <c r="V711" i="2" s="1"/>
  <c r="R711" i="2"/>
  <c r="Y711" i="2" s="1"/>
  <c r="T711" i="2"/>
  <c r="AA711" i="2" s="1"/>
  <c r="P711" i="2"/>
  <c r="C711" i="2"/>
  <c r="O631" i="2"/>
  <c r="V631" i="2" s="1"/>
  <c r="R631" i="2"/>
  <c r="Y631" i="2" s="1"/>
  <c r="AL631" i="2" s="1"/>
  <c r="C631" i="2"/>
  <c r="E631" i="2" s="1"/>
  <c r="F630" i="2" s="1"/>
  <c r="N571" i="2"/>
  <c r="U571" i="2" s="1"/>
  <c r="O571" i="2"/>
  <c r="V571" i="2" s="1"/>
  <c r="R571" i="2"/>
  <c r="Y571" i="2" s="1"/>
  <c r="AL571" i="2" s="1"/>
  <c r="P571" i="2"/>
  <c r="W571" i="2" s="1"/>
  <c r="O471" i="2"/>
  <c r="V471" i="2" s="1"/>
  <c r="N471" i="2"/>
  <c r="U471" i="2" s="1"/>
  <c r="C471" i="2"/>
  <c r="O431" i="2"/>
  <c r="V431" i="2" s="1"/>
  <c r="AI431" i="2" s="1"/>
  <c r="T431" i="2"/>
  <c r="AA431" i="2" s="1"/>
  <c r="R431" i="2"/>
  <c r="Y431" i="2" s="1"/>
  <c r="N371" i="2"/>
  <c r="U371" i="2" s="1"/>
  <c r="AH371" i="2" s="1"/>
  <c r="O371" i="2"/>
  <c r="V371" i="2" s="1"/>
  <c r="R371" i="2"/>
  <c r="Y371" i="2" s="1"/>
  <c r="T371" i="2"/>
  <c r="AA371" i="2" s="1"/>
  <c r="Q371" i="2"/>
  <c r="X371" i="2" s="1"/>
  <c r="P371" i="2"/>
  <c r="W371" i="2" s="1"/>
  <c r="O311" i="2"/>
  <c r="V311" i="2" s="1"/>
  <c r="R311" i="2"/>
  <c r="N311" i="2"/>
  <c r="U311" i="2" s="1"/>
  <c r="P311" i="2"/>
  <c r="W311" i="2" s="1"/>
  <c r="T311" i="2"/>
  <c r="AA311" i="2" s="1"/>
  <c r="C311" i="2"/>
  <c r="E311" i="2" s="1"/>
  <c r="O251" i="2"/>
  <c r="V251" i="2" s="1"/>
  <c r="AI251" i="2" s="1"/>
  <c r="P251" i="2"/>
  <c r="W251" i="2" s="1"/>
  <c r="AJ251" i="2" s="1"/>
  <c r="O211" i="2"/>
  <c r="V211" i="2" s="1"/>
  <c r="N211" i="2"/>
  <c r="U211" i="2" s="1"/>
  <c r="T211" i="2"/>
  <c r="AA211" i="2" s="1"/>
  <c r="Q211" i="2"/>
  <c r="X211" i="2" s="1"/>
  <c r="T151" i="2"/>
  <c r="AA151" i="2" s="1"/>
  <c r="N151" i="2"/>
  <c r="U151" i="2" s="1"/>
  <c r="O151" i="2"/>
  <c r="V151" i="2" s="1"/>
  <c r="C151" i="2"/>
  <c r="E151" i="2" s="1"/>
  <c r="O71" i="2"/>
  <c r="V71" i="2" s="1"/>
  <c r="N71" i="2"/>
  <c r="U71" i="2" s="1"/>
  <c r="N31" i="2"/>
  <c r="U31" i="2" s="1"/>
  <c r="AH31" i="2" s="1"/>
  <c r="O31" i="2"/>
  <c r="V31" i="2" s="1"/>
  <c r="C31" i="2"/>
  <c r="R31" i="2"/>
  <c r="Y31" i="2" s="1"/>
  <c r="C533" i="2"/>
  <c r="V490" i="2"/>
  <c r="V184" i="2"/>
  <c r="AI184" i="2" s="1"/>
  <c r="W469" i="2"/>
  <c r="W204" i="2"/>
  <c r="AJ204" i="2" s="1"/>
  <c r="W132" i="2"/>
  <c r="Q671" i="2"/>
  <c r="X671" i="2" s="1"/>
  <c r="X199" i="2"/>
  <c r="X68" i="2"/>
  <c r="AK68" i="2" s="1"/>
  <c r="Y534" i="2"/>
  <c r="AL534" i="2" s="1"/>
  <c r="Y207" i="2"/>
  <c r="AA692" i="2"/>
  <c r="AA568" i="2"/>
  <c r="AA448" i="2"/>
  <c r="U678" i="2"/>
  <c r="AH678" i="2" s="1"/>
  <c r="U426" i="2"/>
  <c r="U225" i="2"/>
  <c r="U630" i="2"/>
  <c r="V384" i="2"/>
  <c r="V250" i="2"/>
  <c r="AI250" i="2" s="1"/>
  <c r="V145" i="2"/>
  <c r="AI145" i="2" s="1"/>
  <c r="V114" i="2"/>
  <c r="V50" i="2"/>
  <c r="AI50" i="2" s="1"/>
  <c r="W464" i="2"/>
  <c r="AJ464" i="2" s="1"/>
  <c r="W432" i="2"/>
  <c r="W319" i="2"/>
  <c r="AJ319" i="2" s="1"/>
  <c r="P131" i="2"/>
  <c r="W131" i="2" s="1"/>
  <c r="Q631" i="2"/>
  <c r="X631" i="2" s="1"/>
  <c r="AK631" i="2" s="1"/>
  <c r="X568" i="2"/>
  <c r="AK568" i="2" s="1"/>
  <c r="X168" i="2"/>
  <c r="AK168" i="2" s="1"/>
  <c r="Y609" i="2"/>
  <c r="R533" i="2"/>
  <c r="Y533" i="2" s="1"/>
  <c r="Y419" i="2"/>
  <c r="AL419" i="2" s="1"/>
  <c r="Y238" i="2"/>
  <c r="R131" i="2"/>
  <c r="AA647" i="2"/>
  <c r="AA607" i="2"/>
  <c r="AA567" i="2"/>
  <c r="AA519" i="2"/>
  <c r="AA447" i="2"/>
  <c r="AA407" i="2"/>
  <c r="AA235" i="2"/>
  <c r="AA194" i="2"/>
  <c r="AA159" i="2"/>
  <c r="AA74" i="2"/>
  <c r="AA34" i="2"/>
  <c r="U714" i="2"/>
  <c r="N553" i="2"/>
  <c r="U553" i="2" s="1"/>
  <c r="U512" i="2"/>
  <c r="U425" i="2"/>
  <c r="U384" i="2"/>
  <c r="AH384" i="2" s="1"/>
  <c r="U346" i="2"/>
  <c r="U224" i="2"/>
  <c r="AH224" i="2" s="1"/>
  <c r="U169" i="2"/>
  <c r="U133" i="2"/>
  <c r="N91" i="2"/>
  <c r="U91" i="2" s="1"/>
  <c r="AH91" i="2" s="1"/>
  <c r="U629" i="2"/>
  <c r="AA609" i="2"/>
  <c r="AA529" i="2"/>
  <c r="AA509" i="2"/>
  <c r="U349" i="2"/>
  <c r="AA329" i="2"/>
  <c r="AA309" i="2"/>
  <c r="U149" i="2"/>
  <c r="AA129" i="2"/>
  <c r="AA109" i="2"/>
  <c r="C531" i="2"/>
  <c r="F154" i="2"/>
  <c r="E93" i="2"/>
  <c r="V590" i="2"/>
  <c r="V352" i="2"/>
  <c r="AI352" i="2" s="1"/>
  <c r="V144" i="2"/>
  <c r="V113" i="2"/>
  <c r="V10" i="2"/>
  <c r="AI10" i="2" s="1"/>
  <c r="P431" i="2"/>
  <c r="W431" i="2" s="1"/>
  <c r="W389" i="2"/>
  <c r="W129" i="2"/>
  <c r="AJ129" i="2" s="1"/>
  <c r="X699" i="2"/>
  <c r="X230" i="2"/>
  <c r="Y639" i="2"/>
  <c r="Y418" i="2"/>
  <c r="AL418" i="2" s="1"/>
  <c r="R351" i="2"/>
  <c r="Y351" i="2" s="1"/>
  <c r="AL351" i="2" s="1"/>
  <c r="Y309" i="2"/>
  <c r="AA518" i="2"/>
  <c r="AA359" i="2"/>
  <c r="AA279" i="2"/>
  <c r="AA234" i="2"/>
  <c r="AA193" i="2"/>
  <c r="AA158" i="2"/>
  <c r="AA113" i="2"/>
  <c r="AA73" i="2"/>
  <c r="AA32" i="2"/>
  <c r="U674" i="2"/>
  <c r="AH674" i="2" s="1"/>
  <c r="U635" i="2"/>
  <c r="AH635" i="2" s="1"/>
  <c r="U299" i="2"/>
  <c r="AH299" i="2" s="1"/>
  <c r="U259" i="2"/>
  <c r="U39" i="2"/>
  <c r="U214" i="2"/>
  <c r="V190" i="2"/>
  <c r="W212" i="2"/>
  <c r="X471" i="2"/>
  <c r="AK471" i="2" s="1"/>
  <c r="X71" i="2"/>
  <c r="AA328" i="2"/>
  <c r="U269" i="2"/>
  <c r="AH269" i="2" s="1"/>
  <c r="T693" i="2"/>
  <c r="AA693" i="2" s="1"/>
  <c r="N693" i="2"/>
  <c r="U693" i="2" s="1"/>
  <c r="T573" i="2"/>
  <c r="AA573" i="2" s="1"/>
  <c r="N573" i="2"/>
  <c r="U573" i="2" s="1"/>
  <c r="R573" i="2"/>
  <c r="Y573" i="2" s="1"/>
  <c r="V254" i="2"/>
  <c r="AI254" i="2" s="1"/>
  <c r="X508" i="2"/>
  <c r="X70" i="2"/>
  <c r="AK70" i="2" s="1"/>
  <c r="AA611" i="2"/>
  <c r="U645" i="2"/>
  <c r="AH645" i="2" s="1"/>
  <c r="AA272" i="2"/>
  <c r="W434" i="2"/>
  <c r="AJ434" i="2" s="1"/>
  <c r="AA655" i="2"/>
  <c r="U348" i="2"/>
  <c r="V671" i="2"/>
  <c r="T511" i="2"/>
  <c r="AA511" i="2" s="1"/>
  <c r="O511" i="2"/>
  <c r="V511" i="2" s="1"/>
  <c r="R511" i="2"/>
  <c r="Y511" i="2" s="1"/>
  <c r="P511" i="2"/>
  <c r="V271" i="2"/>
  <c r="T131" i="2"/>
  <c r="AA131" i="2" s="1"/>
  <c r="O131" i="2"/>
  <c r="V131" i="2" s="1"/>
  <c r="Q131" i="2"/>
  <c r="X131" i="2" s="1"/>
  <c r="O11" i="2"/>
  <c r="V11" i="2" s="1"/>
  <c r="AI11" i="2" s="1"/>
  <c r="T11" i="2"/>
  <c r="AA11" i="2" s="1"/>
  <c r="C191" i="2"/>
  <c r="O593" i="2"/>
  <c r="V593" i="2" s="1"/>
  <c r="AA75" i="2"/>
  <c r="O708" i="2"/>
  <c r="V708" i="2" s="1"/>
  <c r="P708" i="2"/>
  <c r="W708" i="2" s="1"/>
  <c r="R708" i="2"/>
  <c r="Y708" i="2" s="1"/>
  <c r="C708" i="2"/>
  <c r="O668" i="2"/>
  <c r="V668" i="2" s="1"/>
  <c r="P668" i="2"/>
  <c r="W668" i="2" s="1"/>
  <c r="R668" i="2"/>
  <c r="Y668" i="2" s="1"/>
  <c r="AL668" i="2" s="1"/>
  <c r="O628" i="2"/>
  <c r="V628" i="2" s="1"/>
  <c r="P628" i="2"/>
  <c r="W628" i="2" s="1"/>
  <c r="R628" i="2"/>
  <c r="Y628" i="2" s="1"/>
  <c r="C628" i="2"/>
  <c r="N628" i="2"/>
  <c r="U628" i="2" s="1"/>
  <c r="O608" i="2"/>
  <c r="V608" i="2" s="1"/>
  <c r="AI608" i="2" s="1"/>
  <c r="P608" i="2"/>
  <c r="W608" i="2" s="1"/>
  <c r="R608" i="2"/>
  <c r="Y608" i="2" s="1"/>
  <c r="Q608" i="2"/>
  <c r="X608" i="2" s="1"/>
  <c r="O588" i="2"/>
  <c r="V588" i="2" s="1"/>
  <c r="P588" i="2"/>
  <c r="W588" i="2" s="1"/>
  <c r="AJ588" i="2" s="1"/>
  <c r="R588" i="2"/>
  <c r="Y588" i="2" s="1"/>
  <c r="T588" i="2"/>
  <c r="AA588" i="2" s="1"/>
  <c r="N548" i="2"/>
  <c r="U548" i="2" s="1"/>
  <c r="O548" i="2"/>
  <c r="V548" i="2" s="1"/>
  <c r="P548" i="2"/>
  <c r="W548" i="2" s="1"/>
  <c r="R548" i="2"/>
  <c r="Y548" i="2" s="1"/>
  <c r="C548" i="2"/>
  <c r="D548" i="2" s="1"/>
  <c r="N528" i="2"/>
  <c r="U528" i="2" s="1"/>
  <c r="T528" i="2"/>
  <c r="AA528" i="2" s="1"/>
  <c r="O528" i="2"/>
  <c r="V528" i="2" s="1"/>
  <c r="P528" i="2"/>
  <c r="W528" i="2" s="1"/>
  <c r="R528" i="2"/>
  <c r="Y528" i="2" s="1"/>
  <c r="Q528" i="2"/>
  <c r="X528" i="2" s="1"/>
  <c r="T508" i="2"/>
  <c r="AA508" i="2" s="1"/>
  <c r="O508" i="2"/>
  <c r="V508" i="2" s="1"/>
  <c r="N508" i="2"/>
  <c r="U508" i="2" s="1"/>
  <c r="P508" i="2"/>
  <c r="W508" i="2" s="1"/>
  <c r="R508" i="2"/>
  <c r="Y508" i="2" s="1"/>
  <c r="O488" i="2"/>
  <c r="V488" i="2" s="1"/>
  <c r="P488" i="2"/>
  <c r="W488" i="2" s="1"/>
  <c r="N488" i="2"/>
  <c r="U488" i="2" s="1"/>
  <c r="R488" i="2"/>
  <c r="Y488" i="2" s="1"/>
  <c r="O468" i="2"/>
  <c r="V468" i="2" s="1"/>
  <c r="P468" i="2"/>
  <c r="W468" i="2" s="1"/>
  <c r="R468" i="2"/>
  <c r="Y468" i="2" s="1"/>
  <c r="N468" i="2"/>
  <c r="U468" i="2" s="1"/>
  <c r="C468" i="2"/>
  <c r="T468" i="2"/>
  <c r="AA468" i="2" s="1"/>
  <c r="O448" i="2"/>
  <c r="V448" i="2" s="1"/>
  <c r="P448" i="2"/>
  <c r="W448" i="2" s="1"/>
  <c r="R448" i="2"/>
  <c r="Y448" i="2" s="1"/>
  <c r="Q448" i="2"/>
  <c r="X448" i="2" s="1"/>
  <c r="AK448" i="2" s="1"/>
  <c r="O428" i="2"/>
  <c r="V428" i="2" s="1"/>
  <c r="P428" i="2"/>
  <c r="W428" i="2" s="1"/>
  <c r="R428" i="2"/>
  <c r="Y428" i="2" s="1"/>
  <c r="AL428" i="2" s="1"/>
  <c r="O408" i="2"/>
  <c r="V408" i="2" s="1"/>
  <c r="AI408" i="2" s="1"/>
  <c r="P408" i="2"/>
  <c r="W408" i="2" s="1"/>
  <c r="R408" i="2"/>
  <c r="Y408" i="2" s="1"/>
  <c r="N408" i="2"/>
  <c r="U408" i="2" s="1"/>
  <c r="T388" i="2"/>
  <c r="AA388" i="2" s="1"/>
  <c r="O388" i="2"/>
  <c r="V388" i="2" s="1"/>
  <c r="P388" i="2"/>
  <c r="W388" i="2" s="1"/>
  <c r="R388" i="2"/>
  <c r="Y388" i="2" s="1"/>
  <c r="AL388" i="2" s="1"/>
  <c r="C388" i="2"/>
  <c r="O368" i="2"/>
  <c r="V368" i="2" s="1"/>
  <c r="P368" i="2"/>
  <c r="W368" i="2" s="1"/>
  <c r="R368" i="2"/>
  <c r="Y368" i="2" s="1"/>
  <c r="N368" i="2"/>
  <c r="U368" i="2" s="1"/>
  <c r="T368" i="2"/>
  <c r="AA368" i="2" s="1"/>
  <c r="Q368" i="2"/>
  <c r="X368" i="2" s="1"/>
  <c r="O348" i="2"/>
  <c r="V348" i="2" s="1"/>
  <c r="P348" i="2"/>
  <c r="W348" i="2" s="1"/>
  <c r="R348" i="2"/>
  <c r="Y348" i="2" s="1"/>
  <c r="N328" i="2"/>
  <c r="U328" i="2" s="1"/>
  <c r="O328" i="2"/>
  <c r="V328" i="2" s="1"/>
  <c r="AI328" i="2" s="1"/>
  <c r="P328" i="2"/>
  <c r="W328" i="2" s="1"/>
  <c r="R328" i="2"/>
  <c r="Y328" i="2" s="1"/>
  <c r="AL328" i="2" s="1"/>
  <c r="T308" i="2"/>
  <c r="AA308" i="2" s="1"/>
  <c r="O308" i="2"/>
  <c r="V308" i="2" s="1"/>
  <c r="N308" i="2"/>
  <c r="U308" i="2" s="1"/>
  <c r="P308" i="2"/>
  <c r="W308" i="2" s="1"/>
  <c r="R308" i="2"/>
  <c r="Y308" i="2" s="1"/>
  <c r="C308" i="2"/>
  <c r="D308" i="2" s="1"/>
  <c r="O288" i="2"/>
  <c r="V288" i="2" s="1"/>
  <c r="T288" i="2"/>
  <c r="AA288" i="2" s="1"/>
  <c r="P288" i="2"/>
  <c r="W288" i="2" s="1"/>
  <c r="N288" i="2"/>
  <c r="U288" i="2" s="1"/>
  <c r="R288" i="2"/>
  <c r="Y288" i="2" s="1"/>
  <c r="Q288" i="2"/>
  <c r="X288" i="2" s="1"/>
  <c r="O268" i="2"/>
  <c r="V268" i="2" s="1"/>
  <c r="P268" i="2"/>
  <c r="W268" i="2" s="1"/>
  <c r="T268" i="2"/>
  <c r="AA268" i="2" s="1"/>
  <c r="R268" i="2"/>
  <c r="Y268" i="2" s="1"/>
  <c r="O248" i="2"/>
  <c r="V248" i="2" s="1"/>
  <c r="P248" i="2"/>
  <c r="W248" i="2" s="1"/>
  <c r="AJ248" i="2" s="1"/>
  <c r="R248" i="2"/>
  <c r="Y248" i="2" s="1"/>
  <c r="N248" i="2"/>
  <c r="U248" i="2" s="1"/>
  <c r="T248" i="2"/>
  <c r="AA248" i="2" s="1"/>
  <c r="O228" i="2"/>
  <c r="V228" i="2" s="1"/>
  <c r="P228" i="2"/>
  <c r="W228" i="2" s="1"/>
  <c r="R228" i="2"/>
  <c r="Y228" i="2" s="1"/>
  <c r="AL228" i="2" s="1"/>
  <c r="C228" i="2"/>
  <c r="O208" i="2"/>
  <c r="V208" i="2" s="1"/>
  <c r="P208" i="2"/>
  <c r="W208" i="2" s="1"/>
  <c r="R208" i="2"/>
  <c r="Y208" i="2" s="1"/>
  <c r="N208" i="2"/>
  <c r="U208" i="2" s="1"/>
  <c r="T208" i="2"/>
  <c r="AA208" i="2" s="1"/>
  <c r="Q208" i="2"/>
  <c r="X208" i="2" s="1"/>
  <c r="O188" i="2"/>
  <c r="V188" i="2" s="1"/>
  <c r="P188" i="2"/>
  <c r="W188" i="2" s="1"/>
  <c r="R188" i="2"/>
  <c r="Y188" i="2" s="1"/>
  <c r="AL188" i="2" s="1"/>
  <c r="T188" i="2"/>
  <c r="AA188" i="2" s="1"/>
  <c r="O168" i="2"/>
  <c r="V168" i="2" s="1"/>
  <c r="P168" i="2"/>
  <c r="W168" i="2" s="1"/>
  <c r="R168" i="2"/>
  <c r="Y168" i="2" s="1"/>
  <c r="AL168" i="2" s="1"/>
  <c r="N148" i="2"/>
  <c r="U148" i="2" s="1"/>
  <c r="O148" i="2"/>
  <c r="V148" i="2" s="1"/>
  <c r="P148" i="2"/>
  <c r="W148" i="2" s="1"/>
  <c r="R148" i="2"/>
  <c r="Y148" i="2" s="1"/>
  <c r="C148" i="2"/>
  <c r="T148" i="2"/>
  <c r="AA148" i="2" s="1"/>
  <c r="N128" i="2"/>
  <c r="U128" i="2" s="1"/>
  <c r="O128" i="2"/>
  <c r="V128" i="2" s="1"/>
  <c r="P128" i="2"/>
  <c r="W128" i="2" s="1"/>
  <c r="R128" i="2"/>
  <c r="Y128" i="2" s="1"/>
  <c r="AL128" i="2" s="1"/>
  <c r="Q128" i="2"/>
  <c r="X128" i="2" s="1"/>
  <c r="T108" i="2"/>
  <c r="AA108" i="2" s="1"/>
  <c r="O108" i="2"/>
  <c r="V108" i="2" s="1"/>
  <c r="P108" i="2"/>
  <c r="W108" i="2" s="1"/>
  <c r="N108" i="2"/>
  <c r="U108" i="2" s="1"/>
  <c r="R108" i="2"/>
  <c r="Y108" i="2" s="1"/>
  <c r="O88" i="2"/>
  <c r="V88" i="2" s="1"/>
  <c r="T88" i="2"/>
  <c r="AA88" i="2" s="1"/>
  <c r="P88" i="2"/>
  <c r="W88" i="2" s="1"/>
  <c r="R88" i="2"/>
  <c r="Y88" i="2" s="1"/>
  <c r="C88" i="2"/>
  <c r="N88" i="2"/>
  <c r="U88" i="2" s="1"/>
  <c r="O68" i="2"/>
  <c r="V68" i="2" s="1"/>
  <c r="P68" i="2"/>
  <c r="W68" i="2" s="1"/>
  <c r="T68" i="2"/>
  <c r="AA68" i="2" s="1"/>
  <c r="R68" i="2"/>
  <c r="Y68" i="2" s="1"/>
  <c r="O48" i="2"/>
  <c r="V48" i="2" s="1"/>
  <c r="P48" i="2"/>
  <c r="W48" i="2" s="1"/>
  <c r="R48" i="2"/>
  <c r="Y48" i="2" s="1"/>
  <c r="Q48" i="2"/>
  <c r="X48" i="2" s="1"/>
  <c r="N48" i="2"/>
  <c r="U48" i="2" s="1"/>
  <c r="O28" i="2"/>
  <c r="V28" i="2" s="1"/>
  <c r="P28" i="2"/>
  <c r="W28" i="2" s="1"/>
  <c r="R28" i="2"/>
  <c r="Y28" i="2" s="1"/>
  <c r="N8" i="2"/>
  <c r="O8" i="2"/>
  <c r="V8" i="2" s="1"/>
  <c r="P8" i="2"/>
  <c r="W8" i="2" s="1"/>
  <c r="R8" i="2"/>
  <c r="Y8" i="2" s="1"/>
  <c r="AL8" i="2" s="1"/>
  <c r="C8" i="2"/>
  <c r="D8" i="2" s="1"/>
  <c r="C593" i="2"/>
  <c r="D530" i="2"/>
  <c r="E530" i="2"/>
  <c r="F529" i="2" s="1"/>
  <c r="C491" i="2"/>
  <c r="E324" i="2"/>
  <c r="D324" i="2"/>
  <c r="E152" i="2"/>
  <c r="F152" i="2" s="1"/>
  <c r="V654" i="2"/>
  <c r="AI654" i="2" s="1"/>
  <c r="V484" i="2"/>
  <c r="V350" i="2"/>
  <c r="AI350" i="2" s="1"/>
  <c r="V278" i="2"/>
  <c r="AI278" i="2" s="1"/>
  <c r="V245" i="2"/>
  <c r="V112" i="2"/>
  <c r="P693" i="2"/>
  <c r="W693" i="2" s="1"/>
  <c r="W649" i="2"/>
  <c r="AJ649" i="2" s="1"/>
  <c r="W384" i="2"/>
  <c r="AJ384" i="2" s="1"/>
  <c r="W352" i="2"/>
  <c r="W316" i="2"/>
  <c r="AJ316" i="2" s="1"/>
  <c r="W124" i="2"/>
  <c r="AJ124" i="2" s="1"/>
  <c r="Q668" i="2"/>
  <c r="X668" i="2" s="1"/>
  <c r="AK668" i="2" s="1"/>
  <c r="Q431" i="2"/>
  <c r="X431" i="2" s="1"/>
  <c r="X330" i="2"/>
  <c r="Q31" i="2"/>
  <c r="X31" i="2" s="1"/>
  <c r="Y710" i="2"/>
  <c r="R673" i="2"/>
  <c r="Y673" i="2" s="1"/>
  <c r="Y638" i="2"/>
  <c r="R271" i="2"/>
  <c r="Y271" i="2" s="1"/>
  <c r="Y235" i="2"/>
  <c r="Y129" i="2"/>
  <c r="AL129" i="2" s="1"/>
  <c r="R91" i="2"/>
  <c r="T726" i="2"/>
  <c r="AA726" i="2" s="1"/>
  <c r="AA689" i="2"/>
  <c r="AA394" i="2"/>
  <c r="AA358" i="2"/>
  <c r="AA319" i="2"/>
  <c r="AA233" i="2"/>
  <c r="AA192" i="2"/>
  <c r="AA155" i="2"/>
  <c r="T71" i="2"/>
  <c r="AA71" i="2" s="1"/>
  <c r="T31" i="2"/>
  <c r="AA31" i="2" s="1"/>
  <c r="U712" i="2"/>
  <c r="U672" i="2"/>
  <c r="AH672" i="2" s="1"/>
  <c r="U634" i="2"/>
  <c r="AH634" i="2" s="1"/>
  <c r="N588" i="2"/>
  <c r="U588" i="2" s="1"/>
  <c r="U509" i="2"/>
  <c r="U459" i="2"/>
  <c r="AH459" i="2" s="1"/>
  <c r="U295" i="2"/>
  <c r="U258" i="2"/>
  <c r="U209" i="2"/>
  <c r="U38" i="2"/>
  <c r="U314" i="2"/>
  <c r="V665" i="2"/>
  <c r="Y135" i="2"/>
  <c r="AA571" i="2"/>
  <c r="U604" i="2"/>
  <c r="AH604" i="2" s="1"/>
  <c r="U138" i="2"/>
  <c r="AH138" i="2" s="1"/>
  <c r="N633" i="2"/>
  <c r="U633" i="2" s="1"/>
  <c r="Q633" i="2"/>
  <c r="X633" i="2" s="1"/>
  <c r="O633" i="2"/>
  <c r="V633" i="2" s="1"/>
  <c r="AI633" i="2" s="1"/>
  <c r="U433" i="2"/>
  <c r="V425" i="2"/>
  <c r="AI425" i="2" s="1"/>
  <c r="W619" i="2"/>
  <c r="W289" i="2"/>
  <c r="X538" i="2"/>
  <c r="AK538" i="2" s="1"/>
  <c r="Y647" i="2"/>
  <c r="AL647" i="2" s="1"/>
  <c r="AA289" i="2"/>
  <c r="U179" i="2"/>
  <c r="AA492" i="2"/>
  <c r="D52" i="2"/>
  <c r="AA488" i="2"/>
  <c r="U226" i="2"/>
  <c r="V491" i="2"/>
  <c r="AI491" i="2" s="1"/>
  <c r="O391" i="2"/>
  <c r="V391" i="2" s="1"/>
  <c r="C391" i="2"/>
  <c r="O231" i="2"/>
  <c r="V231" i="2" s="1"/>
  <c r="R231" i="2"/>
  <c r="Y231" i="2" s="1"/>
  <c r="AL231" i="2" s="1"/>
  <c r="C231" i="2"/>
  <c r="O111" i="2"/>
  <c r="V111" i="2" s="1"/>
  <c r="R111" i="2"/>
  <c r="Y111" i="2" s="1"/>
  <c r="AL111" i="2" s="1"/>
  <c r="P111" i="2"/>
  <c r="W111" i="2" s="1"/>
  <c r="AA35" i="2"/>
  <c r="V724" i="2"/>
  <c r="AI724" i="2" s="1"/>
  <c r="O688" i="2"/>
  <c r="V688" i="2" s="1"/>
  <c r="P688" i="2"/>
  <c r="W688" i="2" s="1"/>
  <c r="R688" i="2"/>
  <c r="Y688" i="2" s="1"/>
  <c r="N688" i="2"/>
  <c r="U688" i="2" s="1"/>
  <c r="Q688" i="2"/>
  <c r="X688" i="2" s="1"/>
  <c r="O648" i="2"/>
  <c r="V648" i="2" s="1"/>
  <c r="P648" i="2"/>
  <c r="W648" i="2" s="1"/>
  <c r="R648" i="2"/>
  <c r="Y648" i="2" s="1"/>
  <c r="T648" i="2"/>
  <c r="AA648" i="2" s="1"/>
  <c r="O568" i="2"/>
  <c r="V568" i="2" s="1"/>
  <c r="P568" i="2"/>
  <c r="W568" i="2" s="1"/>
  <c r="R568" i="2"/>
  <c r="Y568" i="2" s="1"/>
  <c r="AL568" i="2" s="1"/>
  <c r="N7" i="2"/>
  <c r="O7" i="2"/>
  <c r="P7" i="2"/>
  <c r="W7" i="2" s="1"/>
  <c r="Q7" i="2"/>
  <c r="X7" i="2" s="1"/>
  <c r="O707" i="2"/>
  <c r="V707" i="2" s="1"/>
  <c r="AI707" i="2" s="1"/>
  <c r="P707" i="2"/>
  <c r="W707" i="2" s="1"/>
  <c r="AJ707" i="2" s="1"/>
  <c r="N707" i="2"/>
  <c r="U707" i="2" s="1"/>
  <c r="AH707" i="2" s="1"/>
  <c r="Q707" i="2"/>
  <c r="X707" i="2" s="1"/>
  <c r="O687" i="2"/>
  <c r="V687" i="2" s="1"/>
  <c r="AI687" i="2" s="1"/>
  <c r="P687" i="2"/>
  <c r="W687" i="2" s="1"/>
  <c r="Q687" i="2"/>
  <c r="X687" i="2" s="1"/>
  <c r="AK687" i="2" s="1"/>
  <c r="N687" i="2"/>
  <c r="U687" i="2" s="1"/>
  <c r="AH687" i="2" s="1"/>
  <c r="R687" i="2"/>
  <c r="Y687" i="2" s="1"/>
  <c r="T687" i="2"/>
  <c r="AA687" i="2" s="1"/>
  <c r="O667" i="2"/>
  <c r="V667" i="2" s="1"/>
  <c r="P667" i="2"/>
  <c r="W667" i="2" s="1"/>
  <c r="Q667" i="2"/>
  <c r="X667" i="2" s="1"/>
  <c r="O647" i="2"/>
  <c r="V647" i="2" s="1"/>
  <c r="AI647" i="2" s="1"/>
  <c r="P647" i="2"/>
  <c r="W647" i="2" s="1"/>
  <c r="AJ647" i="2" s="1"/>
  <c r="Q647" i="2"/>
  <c r="X647" i="2" s="1"/>
  <c r="AK647" i="2" s="1"/>
  <c r="O627" i="2"/>
  <c r="V627" i="2" s="1"/>
  <c r="P627" i="2"/>
  <c r="W627" i="2" s="1"/>
  <c r="AJ627" i="2" s="1"/>
  <c r="Q627" i="2"/>
  <c r="X627" i="2" s="1"/>
  <c r="R627" i="2"/>
  <c r="Y627" i="2" s="1"/>
  <c r="N627" i="2"/>
  <c r="U627" i="2" s="1"/>
  <c r="O607" i="2"/>
  <c r="V607" i="2" s="1"/>
  <c r="P607" i="2"/>
  <c r="W607" i="2" s="1"/>
  <c r="AJ607" i="2" s="1"/>
  <c r="Q607" i="2"/>
  <c r="X607" i="2" s="1"/>
  <c r="AK607" i="2" s="1"/>
  <c r="N607" i="2"/>
  <c r="U607" i="2" s="1"/>
  <c r="O587" i="2"/>
  <c r="V587" i="2" s="1"/>
  <c r="AI587" i="2" s="1"/>
  <c r="P587" i="2"/>
  <c r="W587" i="2" s="1"/>
  <c r="AJ587" i="2" s="1"/>
  <c r="Q587" i="2"/>
  <c r="X587" i="2" s="1"/>
  <c r="T587" i="2"/>
  <c r="AA587" i="2" s="1"/>
  <c r="O567" i="2"/>
  <c r="P567" i="2"/>
  <c r="W567" i="2" s="1"/>
  <c r="Q567" i="2"/>
  <c r="X567" i="2" s="1"/>
  <c r="AK567" i="2" s="1"/>
  <c r="O547" i="2"/>
  <c r="V547" i="2" s="1"/>
  <c r="P547" i="2"/>
  <c r="W547" i="2" s="1"/>
  <c r="Q547" i="2"/>
  <c r="X547" i="2" s="1"/>
  <c r="R547" i="2"/>
  <c r="Y547" i="2" s="1"/>
  <c r="AL547" i="2" s="1"/>
  <c r="N527" i="2"/>
  <c r="U527" i="2" s="1"/>
  <c r="O527" i="2"/>
  <c r="V527" i="2" s="1"/>
  <c r="AI527" i="2" s="1"/>
  <c r="P527" i="2"/>
  <c r="W527" i="2" s="1"/>
  <c r="Q527" i="2"/>
  <c r="X527" i="2" s="1"/>
  <c r="T527" i="2"/>
  <c r="AA527" i="2" s="1"/>
  <c r="N507" i="2"/>
  <c r="U507" i="2" s="1"/>
  <c r="AH507" i="2" s="1"/>
  <c r="T507" i="2"/>
  <c r="AA507" i="2" s="1"/>
  <c r="O507" i="2"/>
  <c r="V507" i="2" s="1"/>
  <c r="AI507" i="2" s="1"/>
  <c r="P507" i="2"/>
  <c r="W507" i="2" s="1"/>
  <c r="AJ507" i="2" s="1"/>
  <c r="Q507" i="2"/>
  <c r="X507" i="2" s="1"/>
  <c r="O487" i="2"/>
  <c r="V487" i="2" s="1"/>
  <c r="P487" i="2"/>
  <c r="W487" i="2" s="1"/>
  <c r="AJ487" i="2" s="1"/>
  <c r="T487" i="2"/>
  <c r="AA487" i="2" s="1"/>
  <c r="Q487" i="2"/>
  <c r="X487" i="2" s="1"/>
  <c r="AK487" i="2" s="1"/>
  <c r="R487" i="2"/>
  <c r="Y487" i="2" s="1"/>
  <c r="AL487" i="2" s="1"/>
  <c r="O467" i="2"/>
  <c r="V467" i="2" s="1"/>
  <c r="P467" i="2"/>
  <c r="W467" i="2" s="1"/>
  <c r="Q467" i="2"/>
  <c r="X467" i="2" s="1"/>
  <c r="AK467" i="2" s="1"/>
  <c r="T467" i="2"/>
  <c r="AA467" i="2" s="1"/>
  <c r="N467" i="2"/>
  <c r="U467" i="2" s="1"/>
  <c r="AH467" i="2" s="1"/>
  <c r="O447" i="2"/>
  <c r="V447" i="2" s="1"/>
  <c r="P447" i="2"/>
  <c r="W447" i="2" s="1"/>
  <c r="AJ447" i="2" s="1"/>
  <c r="Q447" i="2"/>
  <c r="X447" i="2" s="1"/>
  <c r="O427" i="2"/>
  <c r="V427" i="2" s="1"/>
  <c r="AI427" i="2" s="1"/>
  <c r="P427" i="2"/>
  <c r="W427" i="2" s="1"/>
  <c r="AJ427" i="2" s="1"/>
  <c r="Q427" i="2"/>
  <c r="X427" i="2" s="1"/>
  <c r="AK427" i="2" s="1"/>
  <c r="R427" i="2"/>
  <c r="Y427" i="2" s="1"/>
  <c r="O407" i="2"/>
  <c r="V407" i="2" s="1"/>
  <c r="P407" i="2"/>
  <c r="W407" i="2" s="1"/>
  <c r="AJ407" i="2" s="1"/>
  <c r="Q407" i="2"/>
  <c r="X407" i="2" s="1"/>
  <c r="N407" i="2"/>
  <c r="U407" i="2" s="1"/>
  <c r="AH407" i="2" s="1"/>
  <c r="O387" i="2"/>
  <c r="V387" i="2" s="1"/>
  <c r="AI387" i="2" s="1"/>
  <c r="P387" i="2"/>
  <c r="W387" i="2" s="1"/>
  <c r="AJ387" i="2" s="1"/>
  <c r="Q387" i="2"/>
  <c r="X387" i="2" s="1"/>
  <c r="AK387" i="2" s="1"/>
  <c r="T387" i="2"/>
  <c r="AA387" i="2" s="1"/>
  <c r="T367" i="2"/>
  <c r="AA367" i="2" s="1"/>
  <c r="O367" i="2"/>
  <c r="P367" i="2"/>
  <c r="W367" i="2" s="1"/>
  <c r="AJ367" i="2" s="1"/>
  <c r="Q367" i="2"/>
  <c r="X367" i="2" s="1"/>
  <c r="O347" i="2"/>
  <c r="V347" i="2" s="1"/>
  <c r="AI347" i="2" s="1"/>
  <c r="P347" i="2"/>
  <c r="W347" i="2" s="1"/>
  <c r="Q347" i="2"/>
  <c r="X347" i="2" s="1"/>
  <c r="AK347" i="2" s="1"/>
  <c r="R347" i="2"/>
  <c r="Y347" i="2" s="1"/>
  <c r="N327" i="2"/>
  <c r="U327" i="2" s="1"/>
  <c r="O327" i="2"/>
  <c r="V327" i="2" s="1"/>
  <c r="AI327" i="2" s="1"/>
  <c r="P327" i="2"/>
  <c r="W327" i="2" s="1"/>
  <c r="AJ327" i="2" s="1"/>
  <c r="Q327" i="2"/>
  <c r="X327" i="2" s="1"/>
  <c r="AK327" i="2" s="1"/>
  <c r="T307" i="2"/>
  <c r="AA307" i="2" s="1"/>
  <c r="O307" i="2"/>
  <c r="V307" i="2" s="1"/>
  <c r="AI307" i="2" s="1"/>
  <c r="N307" i="2"/>
  <c r="U307" i="2" s="1"/>
  <c r="P307" i="2"/>
  <c r="W307" i="2" s="1"/>
  <c r="AJ307" i="2" s="1"/>
  <c r="Q307" i="2"/>
  <c r="X307" i="2" s="1"/>
  <c r="AK307" i="2" s="1"/>
  <c r="O287" i="2"/>
  <c r="V287" i="2" s="1"/>
  <c r="AI287" i="2" s="1"/>
  <c r="T287" i="2"/>
  <c r="AA287" i="2" s="1"/>
  <c r="P287" i="2"/>
  <c r="W287" i="2" s="1"/>
  <c r="AJ287" i="2" s="1"/>
  <c r="Q287" i="2"/>
  <c r="X287" i="2" s="1"/>
  <c r="R287" i="2"/>
  <c r="Y287" i="2" s="1"/>
  <c r="O267" i="2"/>
  <c r="V267" i="2" s="1"/>
  <c r="AI267" i="2" s="1"/>
  <c r="P267" i="2"/>
  <c r="W267" i="2" s="1"/>
  <c r="AJ267" i="2" s="1"/>
  <c r="Q267" i="2"/>
  <c r="X267" i="2" s="1"/>
  <c r="O247" i="2"/>
  <c r="V247" i="2" s="1"/>
  <c r="P247" i="2"/>
  <c r="W247" i="2" s="1"/>
  <c r="Q247" i="2"/>
  <c r="X247" i="2" s="1"/>
  <c r="N247" i="2"/>
  <c r="U247" i="2" s="1"/>
  <c r="AH247" i="2" s="1"/>
  <c r="T247" i="2"/>
  <c r="AA247" i="2" s="1"/>
  <c r="O227" i="2"/>
  <c r="V227" i="2" s="1"/>
  <c r="AI227" i="2" s="1"/>
  <c r="P227" i="2"/>
  <c r="W227" i="2" s="1"/>
  <c r="AJ227" i="2" s="1"/>
  <c r="Q227" i="2"/>
  <c r="X227" i="2" s="1"/>
  <c r="AK227" i="2" s="1"/>
  <c r="R227" i="2"/>
  <c r="Y227" i="2" s="1"/>
  <c r="O207" i="2"/>
  <c r="V207" i="2" s="1"/>
  <c r="P207" i="2"/>
  <c r="W207" i="2" s="1"/>
  <c r="Q207" i="2"/>
  <c r="X207" i="2" s="1"/>
  <c r="AK207" i="2" s="1"/>
  <c r="O187" i="2"/>
  <c r="V187" i="2" s="1"/>
  <c r="P187" i="2"/>
  <c r="W187" i="2" s="1"/>
  <c r="Q187" i="2"/>
  <c r="X187" i="2" s="1"/>
  <c r="N187" i="2"/>
  <c r="U187" i="2" s="1"/>
  <c r="O167" i="2"/>
  <c r="V167" i="2" s="1"/>
  <c r="P167" i="2"/>
  <c r="W167" i="2" s="1"/>
  <c r="AJ167" i="2" s="1"/>
  <c r="Q167" i="2"/>
  <c r="X167" i="2" s="1"/>
  <c r="AK167" i="2" s="1"/>
  <c r="O147" i="2"/>
  <c r="V147" i="2" s="1"/>
  <c r="P147" i="2"/>
  <c r="W147" i="2" s="1"/>
  <c r="AJ147" i="2" s="1"/>
  <c r="Q147" i="2"/>
  <c r="X147" i="2" s="1"/>
  <c r="AK147" i="2" s="1"/>
  <c r="N147" i="2"/>
  <c r="U147" i="2" s="1"/>
  <c r="T147" i="2"/>
  <c r="AA147" i="2" s="1"/>
  <c r="R147" i="2"/>
  <c r="Y147" i="2" s="1"/>
  <c r="AL147" i="2" s="1"/>
  <c r="N127" i="2"/>
  <c r="U127" i="2" s="1"/>
  <c r="AH127" i="2" s="1"/>
  <c r="O127" i="2"/>
  <c r="V127" i="2" s="1"/>
  <c r="AI127" i="2" s="1"/>
  <c r="P127" i="2"/>
  <c r="W127" i="2" s="1"/>
  <c r="AJ127" i="2" s="1"/>
  <c r="Q127" i="2"/>
  <c r="X127" i="2" s="1"/>
  <c r="T107" i="2"/>
  <c r="AA107" i="2" s="1"/>
  <c r="O107" i="2"/>
  <c r="V107" i="2" s="1"/>
  <c r="P107" i="2"/>
  <c r="W107" i="2" s="1"/>
  <c r="Q107" i="2"/>
  <c r="X107" i="2" s="1"/>
  <c r="AK107" i="2" s="1"/>
  <c r="O87" i="2"/>
  <c r="V87" i="2" s="1"/>
  <c r="AI87" i="2" s="1"/>
  <c r="T87" i="2"/>
  <c r="AA87" i="2" s="1"/>
  <c r="P87" i="2"/>
  <c r="W87" i="2" s="1"/>
  <c r="AJ87" i="2" s="1"/>
  <c r="Q87" i="2"/>
  <c r="X87" i="2" s="1"/>
  <c r="N87" i="2"/>
  <c r="U87" i="2" s="1"/>
  <c r="AH87" i="2" s="1"/>
  <c r="R87" i="2"/>
  <c r="Y87" i="2" s="1"/>
  <c r="O67" i="2"/>
  <c r="V67" i="2" s="1"/>
  <c r="P67" i="2"/>
  <c r="W67" i="2" s="1"/>
  <c r="Q67" i="2"/>
  <c r="X67" i="2" s="1"/>
  <c r="AK67" i="2" s="1"/>
  <c r="C67" i="2"/>
  <c r="E67" i="2" s="1"/>
  <c r="O47" i="2"/>
  <c r="V47" i="2" s="1"/>
  <c r="P47" i="2"/>
  <c r="W47" i="2" s="1"/>
  <c r="AJ47" i="2" s="1"/>
  <c r="Q47" i="2"/>
  <c r="X47" i="2" s="1"/>
  <c r="AK47" i="2" s="1"/>
  <c r="O27" i="2"/>
  <c r="V27" i="2" s="1"/>
  <c r="P27" i="2"/>
  <c r="W27" i="2" s="1"/>
  <c r="Q27" i="2"/>
  <c r="X27" i="2" s="1"/>
  <c r="R27" i="2"/>
  <c r="Y27" i="2" s="1"/>
  <c r="AL27" i="2" s="1"/>
  <c r="T27" i="2"/>
  <c r="AA27" i="2" s="1"/>
  <c r="C7" i="2"/>
  <c r="E7" i="2" s="1"/>
  <c r="C627" i="2"/>
  <c r="D627" i="2" s="1"/>
  <c r="C528" i="2"/>
  <c r="C251" i="2"/>
  <c r="D251" i="2" s="1"/>
  <c r="E153" i="2"/>
  <c r="V690" i="2"/>
  <c r="V585" i="2"/>
  <c r="V244" i="2"/>
  <c r="V110" i="2"/>
  <c r="W724" i="2"/>
  <c r="W692" i="2"/>
  <c r="AJ692" i="2" s="1"/>
  <c r="W644" i="2"/>
  <c r="AJ644" i="2" s="1"/>
  <c r="W575" i="2"/>
  <c r="W315" i="2"/>
  <c r="AJ315" i="2" s="1"/>
  <c r="W49" i="2"/>
  <c r="Q628" i="2"/>
  <c r="X628" i="2" s="1"/>
  <c r="X430" i="2"/>
  <c r="Q228" i="2"/>
  <c r="X228" i="2" s="1"/>
  <c r="X30" i="2"/>
  <c r="AK30" i="2" s="1"/>
  <c r="Y709" i="2"/>
  <c r="Y349" i="2"/>
  <c r="Y234" i="2"/>
  <c r="Y159" i="2"/>
  <c r="R127" i="2"/>
  <c r="Y127" i="2" s="1"/>
  <c r="AL127" i="2" s="1"/>
  <c r="Y49" i="2"/>
  <c r="T688" i="2"/>
  <c r="AA688" i="2" s="1"/>
  <c r="AA644" i="2"/>
  <c r="AA516" i="2"/>
  <c r="AA438" i="2"/>
  <c r="AA318" i="2"/>
  <c r="T271" i="2"/>
  <c r="AA271" i="2" s="1"/>
  <c r="T231" i="2"/>
  <c r="AA231" i="2" s="1"/>
  <c r="AA29" i="2"/>
  <c r="N711" i="2"/>
  <c r="U711" i="2" s="1"/>
  <c r="N671" i="2"/>
  <c r="U671" i="2" s="1"/>
  <c r="U632" i="2"/>
  <c r="N587" i="2"/>
  <c r="U587" i="2" s="1"/>
  <c r="AH587" i="2" s="1"/>
  <c r="U458" i="2"/>
  <c r="AH458" i="2" s="1"/>
  <c r="U335" i="2"/>
  <c r="AH335" i="2" s="1"/>
  <c r="U294" i="2"/>
  <c r="N207" i="2"/>
  <c r="U207" i="2" s="1"/>
  <c r="U35" i="2"/>
  <c r="AH35" i="2" s="1"/>
  <c r="E233" i="2"/>
  <c r="D233" i="2"/>
  <c r="W31" i="2"/>
  <c r="Y649" i="2"/>
  <c r="U355" i="2"/>
  <c r="N653" i="2"/>
  <c r="U653" i="2" s="1"/>
  <c r="R653" i="2"/>
  <c r="P653" i="2"/>
  <c r="W653" i="2" s="1"/>
  <c r="AJ653" i="2" s="1"/>
  <c r="T653" i="2"/>
  <c r="AA653" i="2" s="1"/>
  <c r="U273" i="2"/>
  <c r="W175" i="2"/>
  <c r="AJ175" i="2" s="1"/>
  <c r="X171" i="2"/>
  <c r="AA412" i="2"/>
  <c r="U692" i="2"/>
  <c r="AA52" i="2"/>
  <c r="V253" i="2"/>
  <c r="AI253" i="2" s="1"/>
  <c r="AA694" i="2"/>
  <c r="U427" i="2"/>
  <c r="AH427" i="2" s="1"/>
  <c r="O651" i="2"/>
  <c r="V651" i="2" s="1"/>
  <c r="N651" i="2"/>
  <c r="U651" i="2" s="1"/>
  <c r="T651" i="2"/>
  <c r="AA651" i="2" s="1"/>
  <c r="P651" i="2"/>
  <c r="W651" i="2" s="1"/>
  <c r="T551" i="2"/>
  <c r="AA551" i="2" s="1"/>
  <c r="N551" i="2"/>
  <c r="U551" i="2" s="1"/>
  <c r="O551" i="2"/>
  <c r="V551" i="2" s="1"/>
  <c r="AI551" i="2" s="1"/>
  <c r="C551" i="2"/>
  <c r="T331" i="2"/>
  <c r="AA331" i="2" s="1"/>
  <c r="O331" i="2"/>
  <c r="V331" i="2" s="1"/>
  <c r="T51" i="2"/>
  <c r="AA51" i="2" s="1"/>
  <c r="O51" i="2"/>
  <c r="V51" i="2" s="1"/>
  <c r="AI51" i="2" s="1"/>
  <c r="P51" i="2"/>
  <c r="W51" i="2" s="1"/>
  <c r="N51" i="2"/>
  <c r="U51" i="2" s="1"/>
  <c r="AH51" i="2" s="1"/>
  <c r="Q51" i="2"/>
  <c r="X51" i="2" s="1"/>
  <c r="V725" i="2"/>
  <c r="AI725" i="2" s="1"/>
  <c r="X92" i="2"/>
  <c r="AK92" i="2" s="1"/>
  <c r="X59" i="2"/>
  <c r="R707" i="2"/>
  <c r="Y707" i="2" s="1"/>
  <c r="R671" i="2"/>
  <c r="Y671" i="2" s="1"/>
  <c r="AL671" i="2" s="1"/>
  <c r="Y635" i="2"/>
  <c r="Y529" i="2"/>
  <c r="R491" i="2"/>
  <c r="Y491" i="2" s="1"/>
  <c r="Y269" i="2"/>
  <c r="AL269" i="2" s="1"/>
  <c r="Y233" i="2"/>
  <c r="Y158" i="2"/>
  <c r="Y79" i="2"/>
  <c r="AL79" i="2" s="1"/>
  <c r="R47" i="2"/>
  <c r="Y47" i="2" s="1"/>
  <c r="AA515" i="2"/>
  <c r="AA392" i="2"/>
  <c r="AA69" i="2"/>
  <c r="T28" i="2"/>
  <c r="AA28" i="2" s="1"/>
  <c r="U710" i="2"/>
  <c r="U670" i="2"/>
  <c r="N631" i="2"/>
  <c r="U631" i="2" s="1"/>
  <c r="U414" i="2"/>
  <c r="AH414" i="2" s="1"/>
  <c r="U334" i="2"/>
  <c r="U293" i="2"/>
  <c r="U255" i="2"/>
  <c r="AH255" i="2" s="1"/>
  <c r="U76" i="2"/>
  <c r="AH76" i="2" s="1"/>
  <c r="X634" i="2"/>
  <c r="F671" i="2"/>
  <c r="W244" i="2"/>
  <c r="AJ244" i="2" s="1"/>
  <c r="X438" i="2"/>
  <c r="X8" i="2"/>
  <c r="U478" i="2"/>
  <c r="Q713" i="2"/>
  <c r="R713" i="2"/>
  <c r="Y713" i="2" s="1"/>
  <c r="AL713" i="2" s="1"/>
  <c r="O713" i="2"/>
  <c r="V713" i="2" s="1"/>
  <c r="T713" i="2"/>
  <c r="AA713" i="2" s="1"/>
  <c r="P713" i="2"/>
  <c r="W713" i="2" s="1"/>
  <c r="X313" i="2"/>
  <c r="E671" i="2"/>
  <c r="D671" i="2"/>
  <c r="V84" i="2"/>
  <c r="AI84" i="2" s="1"/>
  <c r="Q673" i="2"/>
  <c r="X138" i="2"/>
  <c r="Y499" i="2"/>
  <c r="AL499" i="2" s="1"/>
  <c r="U558" i="2"/>
  <c r="X632" i="2"/>
  <c r="AK632" i="2" s="1"/>
  <c r="W544" i="2"/>
  <c r="AJ544" i="2" s="1"/>
  <c r="AA534" i="2"/>
  <c r="U136" i="2"/>
  <c r="N591" i="2"/>
  <c r="U591" i="2" s="1"/>
  <c r="O591" i="2"/>
  <c r="V591" i="2" s="1"/>
  <c r="AI591" i="2" s="1"/>
  <c r="T591" i="2"/>
  <c r="AA591" i="2" s="1"/>
  <c r="O171" i="2"/>
  <c r="V171" i="2" s="1"/>
  <c r="AI171" i="2" s="1"/>
  <c r="R171" i="2"/>
  <c r="Y171" i="2" s="1"/>
  <c r="P171" i="2"/>
  <c r="W171" i="2" s="1"/>
  <c r="W392" i="2"/>
  <c r="AJ392" i="2" s="1"/>
  <c r="V558" i="2"/>
  <c r="O706" i="2"/>
  <c r="V706" i="2" s="1"/>
  <c r="AI706" i="2" s="1"/>
  <c r="P706" i="2"/>
  <c r="W706" i="2" s="1"/>
  <c r="AJ706" i="2" s="1"/>
  <c r="N706" i="2"/>
  <c r="U706" i="2" s="1"/>
  <c r="AH706" i="2" s="1"/>
  <c r="Q706" i="2"/>
  <c r="X706" i="2" s="1"/>
  <c r="AK706" i="2" s="1"/>
  <c r="R706" i="2"/>
  <c r="Y706" i="2" s="1"/>
  <c r="AL706" i="2" s="1"/>
  <c r="T706" i="2"/>
  <c r="AA706" i="2" s="1"/>
  <c r="C706" i="2"/>
  <c r="AS706" i="2" s="1"/>
  <c r="T546" i="2"/>
  <c r="AA546" i="2" s="1"/>
  <c r="O546" i="2"/>
  <c r="V546" i="2" s="1"/>
  <c r="AI546" i="2" s="1"/>
  <c r="P546" i="2"/>
  <c r="W546" i="2" s="1"/>
  <c r="AJ546" i="2" s="1"/>
  <c r="Q546" i="2"/>
  <c r="X546" i="2" s="1"/>
  <c r="AK546" i="2" s="1"/>
  <c r="R546" i="2"/>
  <c r="Y546" i="2" s="1"/>
  <c r="C546" i="2"/>
  <c r="T406" i="2"/>
  <c r="AA406" i="2" s="1"/>
  <c r="O406" i="2"/>
  <c r="V406" i="2" s="1"/>
  <c r="AI406" i="2" s="1"/>
  <c r="P406" i="2"/>
  <c r="W406" i="2" s="1"/>
  <c r="AJ406" i="2" s="1"/>
  <c r="Q406" i="2"/>
  <c r="X406" i="2" s="1"/>
  <c r="R406" i="2"/>
  <c r="Y406" i="2" s="1"/>
  <c r="N406" i="2"/>
  <c r="U406" i="2" s="1"/>
  <c r="AH406" i="2" s="1"/>
  <c r="T266" i="2"/>
  <c r="AA266" i="2" s="1"/>
  <c r="O266" i="2"/>
  <c r="V266" i="2" s="1"/>
  <c r="AI266" i="2" s="1"/>
  <c r="P266" i="2"/>
  <c r="W266" i="2" s="1"/>
  <c r="AJ266" i="2" s="1"/>
  <c r="Q266" i="2"/>
  <c r="X266" i="2" s="1"/>
  <c r="AK266" i="2" s="1"/>
  <c r="R266" i="2"/>
  <c r="Y266" i="2" s="1"/>
  <c r="N266" i="2"/>
  <c r="U266" i="2" s="1"/>
  <c r="T146" i="2"/>
  <c r="AA146" i="2" s="1"/>
  <c r="O146" i="2"/>
  <c r="V146" i="2" s="1"/>
  <c r="AI146" i="2" s="1"/>
  <c r="P146" i="2"/>
  <c r="W146" i="2" s="1"/>
  <c r="AJ146" i="2" s="1"/>
  <c r="Q146" i="2"/>
  <c r="X146" i="2" s="1"/>
  <c r="AK146" i="2" s="1"/>
  <c r="R146" i="2"/>
  <c r="Y146" i="2" s="1"/>
  <c r="AL146" i="2" s="1"/>
  <c r="C146" i="2"/>
  <c r="N146" i="2"/>
  <c r="U146" i="2" s="1"/>
  <c r="C488" i="2"/>
  <c r="D488" i="2" s="1"/>
  <c r="E75" i="2"/>
  <c r="D75" i="2"/>
  <c r="V213" i="2"/>
  <c r="W574" i="2"/>
  <c r="W272" i="2"/>
  <c r="W12" i="2"/>
  <c r="AJ12" i="2" s="1"/>
  <c r="X492" i="2"/>
  <c r="AK492" i="2" s="1"/>
  <c r="P665" i="2"/>
  <c r="W665" i="2" s="1"/>
  <c r="Q665" i="2"/>
  <c r="X665" i="2" s="1"/>
  <c r="AK665" i="2" s="1"/>
  <c r="R665" i="2"/>
  <c r="Y665" i="2" s="1"/>
  <c r="AL665" i="2" s="1"/>
  <c r="N665" i="2"/>
  <c r="U665" i="2" s="1"/>
  <c r="AH665" i="2" s="1"/>
  <c r="P545" i="2"/>
  <c r="W545" i="2" s="1"/>
  <c r="Q545" i="2"/>
  <c r="X545" i="2" s="1"/>
  <c r="R545" i="2"/>
  <c r="Y545" i="2" s="1"/>
  <c r="AL545" i="2" s="1"/>
  <c r="P405" i="2"/>
  <c r="W405" i="2" s="1"/>
  <c r="Q405" i="2"/>
  <c r="X405" i="2" s="1"/>
  <c r="AK405" i="2" s="1"/>
  <c r="R405" i="2"/>
  <c r="Y405" i="2" s="1"/>
  <c r="N405" i="2"/>
  <c r="U405" i="2" s="1"/>
  <c r="T405" i="2"/>
  <c r="AA405" i="2" s="1"/>
  <c r="P245" i="2"/>
  <c r="W245" i="2" s="1"/>
  <c r="AJ245" i="2" s="1"/>
  <c r="Q245" i="2"/>
  <c r="X245" i="2" s="1"/>
  <c r="R245" i="2"/>
  <c r="Y245" i="2" s="1"/>
  <c r="AL245" i="2" s="1"/>
  <c r="T245" i="2"/>
  <c r="AA245" i="2" s="1"/>
  <c r="N245" i="2"/>
  <c r="U245" i="2" s="1"/>
  <c r="P85" i="2"/>
  <c r="W85" i="2" s="1"/>
  <c r="T85" i="2"/>
  <c r="AA85" i="2" s="1"/>
  <c r="Q85" i="2"/>
  <c r="X85" i="2" s="1"/>
  <c r="AK85" i="2" s="1"/>
  <c r="R85" i="2"/>
  <c r="Y85" i="2" s="1"/>
  <c r="N85" i="2"/>
  <c r="U85" i="2" s="1"/>
  <c r="AH85" i="2" s="1"/>
  <c r="C487" i="2"/>
  <c r="V212" i="2"/>
  <c r="AI212" i="2" s="1"/>
  <c r="W344" i="2"/>
  <c r="AJ344" i="2" s="1"/>
  <c r="P271" i="2"/>
  <c r="W271" i="2" s="1"/>
  <c r="AJ271" i="2" s="1"/>
  <c r="P11" i="2"/>
  <c r="W11" i="2" s="1"/>
  <c r="AJ11" i="2" s="1"/>
  <c r="Q428" i="2"/>
  <c r="X428" i="2" s="1"/>
  <c r="X159" i="2"/>
  <c r="Q28" i="2"/>
  <c r="X28" i="2" s="1"/>
  <c r="Y634" i="2"/>
  <c r="Y559" i="2"/>
  <c r="R527" i="2"/>
  <c r="Y527" i="2" s="1"/>
  <c r="AL527" i="2" s="1"/>
  <c r="R267" i="2"/>
  <c r="Y267" i="2" s="1"/>
  <c r="AL267" i="2" s="1"/>
  <c r="R11" i="2"/>
  <c r="AA675" i="2"/>
  <c r="AA554" i="2"/>
  <c r="AA475" i="2"/>
  <c r="T391" i="2"/>
  <c r="AA391" i="2" s="1"/>
  <c r="AA316" i="2"/>
  <c r="AA269" i="2"/>
  <c r="AA229" i="2"/>
  <c r="AA189" i="2"/>
  <c r="T67" i="2"/>
  <c r="AA67" i="2" s="1"/>
  <c r="U669" i="2"/>
  <c r="U455" i="2"/>
  <c r="U413" i="2"/>
  <c r="U333" i="2"/>
  <c r="U292" i="2"/>
  <c r="U253" i="2"/>
  <c r="U75" i="2"/>
  <c r="AA494" i="2"/>
  <c r="U14" i="2"/>
  <c r="V324" i="2"/>
  <c r="AI324" i="2" s="1"/>
  <c r="V85" i="2"/>
  <c r="AI85" i="2" s="1"/>
  <c r="W359" i="2"/>
  <c r="AJ359" i="2" s="1"/>
  <c r="W291" i="2"/>
  <c r="AJ291" i="2" s="1"/>
  <c r="X539" i="2"/>
  <c r="X408" i="2"/>
  <c r="AK408" i="2" s="1"/>
  <c r="Y467" i="2"/>
  <c r="AL467" i="2" s="1"/>
  <c r="AA612" i="2"/>
  <c r="AA413" i="2"/>
  <c r="U646" i="2"/>
  <c r="AH646" i="2" s="1"/>
  <c r="U228" i="2"/>
  <c r="T533" i="2"/>
  <c r="AA533" i="2" s="1"/>
  <c r="N533" i="2"/>
  <c r="U533" i="2" s="1"/>
  <c r="Y134" i="2"/>
  <c r="AL134" i="2" s="1"/>
  <c r="AA570" i="2"/>
  <c r="AA327" i="2"/>
  <c r="U515" i="2"/>
  <c r="AH515" i="2" s="1"/>
  <c r="U388" i="2"/>
  <c r="U268" i="2"/>
  <c r="U96" i="2"/>
  <c r="AH96" i="2" s="1"/>
  <c r="X392" i="2"/>
  <c r="AK392" i="2" s="1"/>
  <c r="U312" i="2"/>
  <c r="Y7" i="2"/>
  <c r="V530" i="2"/>
  <c r="V424" i="2"/>
  <c r="AI424" i="2" s="1"/>
  <c r="W284" i="2"/>
  <c r="AJ284" i="2" s="1"/>
  <c r="W174" i="2"/>
  <c r="X271" i="2"/>
  <c r="Y535" i="2"/>
  <c r="AL535" i="2" s="1"/>
  <c r="Y319" i="2"/>
  <c r="AL319" i="2" s="1"/>
  <c r="Y209" i="2"/>
  <c r="Y19" i="2"/>
  <c r="AL19" i="2" s="1"/>
  <c r="AA411" i="2"/>
  <c r="AA36" i="2"/>
  <c r="U725" i="2"/>
  <c r="U644" i="2"/>
  <c r="AH644" i="2" s="1"/>
  <c r="U475" i="2"/>
  <c r="AH475" i="2" s="1"/>
  <c r="U387" i="2"/>
  <c r="AH387" i="2" s="1"/>
  <c r="O691" i="2"/>
  <c r="V691" i="2" s="1"/>
  <c r="N691" i="2"/>
  <c r="U691" i="2" s="1"/>
  <c r="Q691" i="2"/>
  <c r="X691" i="2" s="1"/>
  <c r="AK691" i="2" s="1"/>
  <c r="O611" i="2"/>
  <c r="V611" i="2" s="1"/>
  <c r="Q611" i="2"/>
  <c r="X611" i="2" s="1"/>
  <c r="T531" i="2"/>
  <c r="AA531" i="2" s="1"/>
  <c r="O531" i="2"/>
  <c r="V531" i="2" s="1"/>
  <c r="AI531" i="2" s="1"/>
  <c r="N531" i="2"/>
  <c r="U531" i="2" s="1"/>
  <c r="Q531" i="2"/>
  <c r="T451" i="2"/>
  <c r="AA451" i="2" s="1"/>
  <c r="O451" i="2"/>
  <c r="V451" i="2" s="1"/>
  <c r="AI451" i="2" s="1"/>
  <c r="P451" i="2"/>
  <c r="W451" i="2" s="1"/>
  <c r="Q451" i="2"/>
  <c r="X451" i="2" s="1"/>
  <c r="V411" i="2"/>
  <c r="T351" i="2"/>
  <c r="AA351" i="2" s="1"/>
  <c r="N351" i="2"/>
  <c r="U351" i="2" s="1"/>
  <c r="O351" i="2"/>
  <c r="V351" i="2" s="1"/>
  <c r="AI351" i="2" s="1"/>
  <c r="O291" i="2"/>
  <c r="V291" i="2" s="1"/>
  <c r="AI291" i="2" s="1"/>
  <c r="Q291" i="2"/>
  <c r="X291" i="2" s="1"/>
  <c r="N191" i="2"/>
  <c r="U191" i="2" s="1"/>
  <c r="O191" i="2"/>
  <c r="V191" i="2" s="1"/>
  <c r="O91" i="2"/>
  <c r="V91" i="2" s="1"/>
  <c r="AI91" i="2" s="1"/>
  <c r="C91" i="2"/>
  <c r="D91" i="2" s="1"/>
  <c r="T91" i="2"/>
  <c r="AA91" i="2" s="1"/>
  <c r="V624" i="2"/>
  <c r="AI624" i="2" s="1"/>
  <c r="V385" i="2"/>
  <c r="AI385" i="2" s="1"/>
  <c r="V290" i="2"/>
  <c r="V115" i="2"/>
  <c r="W433" i="2"/>
  <c r="W173" i="2"/>
  <c r="W59" i="2"/>
  <c r="AJ59" i="2" s="1"/>
  <c r="X599" i="2"/>
  <c r="X468" i="2"/>
  <c r="X270" i="2"/>
  <c r="Y389" i="2"/>
  <c r="AL389" i="2" s="1"/>
  <c r="Y318" i="2"/>
  <c r="AL318" i="2" s="1"/>
  <c r="Y167" i="2"/>
  <c r="Y18" i="2"/>
  <c r="AL18" i="2" s="1"/>
  <c r="AA608" i="2"/>
  <c r="AA408" i="2"/>
  <c r="AA236" i="2"/>
  <c r="U724" i="2"/>
  <c r="AH724" i="2" s="1"/>
  <c r="U555" i="2"/>
  <c r="AH555" i="2" s="1"/>
  <c r="U513" i="2"/>
  <c r="U473" i="2"/>
  <c r="U385" i="2"/>
  <c r="U347" i="2"/>
  <c r="AH347" i="2" s="1"/>
  <c r="U265" i="2"/>
  <c r="AH265" i="2" s="1"/>
  <c r="N171" i="2"/>
  <c r="U171" i="2" s="1"/>
  <c r="U134" i="2"/>
  <c r="U92" i="2"/>
  <c r="AH92" i="2" s="1"/>
  <c r="V353" i="2"/>
  <c r="AI353" i="2" s="1"/>
  <c r="Y387" i="2"/>
  <c r="AL387" i="2" s="1"/>
  <c r="N726" i="2"/>
  <c r="U726" i="2" s="1"/>
  <c r="AH726" i="2" s="1"/>
  <c r="O726" i="2"/>
  <c r="V726" i="2" s="1"/>
  <c r="AI726" i="2" s="1"/>
  <c r="P726" i="2"/>
  <c r="W726" i="2" s="1"/>
  <c r="AJ726" i="2" s="1"/>
  <c r="Q726" i="2"/>
  <c r="X726" i="2" s="1"/>
  <c r="R726" i="2"/>
  <c r="Y726" i="2" s="1"/>
  <c r="O686" i="2"/>
  <c r="V686" i="2" s="1"/>
  <c r="P686" i="2"/>
  <c r="W686" i="2" s="1"/>
  <c r="Q686" i="2"/>
  <c r="R686" i="2"/>
  <c r="Y686" i="2" s="1"/>
  <c r="AL686" i="2" s="1"/>
  <c r="T686" i="2"/>
  <c r="AA686" i="2" s="1"/>
  <c r="C686" i="2"/>
  <c r="O666" i="2"/>
  <c r="V666" i="2" s="1"/>
  <c r="AI666" i="2" s="1"/>
  <c r="P666" i="2"/>
  <c r="W666" i="2" s="1"/>
  <c r="Q666" i="2"/>
  <c r="X666" i="2" s="1"/>
  <c r="R666" i="2"/>
  <c r="Y666" i="2" s="1"/>
  <c r="AL666" i="2" s="1"/>
  <c r="O646" i="2"/>
  <c r="V646" i="2" s="1"/>
  <c r="AI646" i="2" s="1"/>
  <c r="P646" i="2"/>
  <c r="W646" i="2" s="1"/>
  <c r="AJ646" i="2" s="1"/>
  <c r="Q646" i="2"/>
  <c r="X646" i="2" s="1"/>
  <c r="AK646" i="2" s="1"/>
  <c r="R646" i="2"/>
  <c r="Y646" i="2" s="1"/>
  <c r="AL646" i="2" s="1"/>
  <c r="O626" i="2"/>
  <c r="V626" i="2" s="1"/>
  <c r="AI626" i="2" s="1"/>
  <c r="P626" i="2"/>
  <c r="W626" i="2" s="1"/>
  <c r="AJ626" i="2" s="1"/>
  <c r="Q626" i="2"/>
  <c r="X626" i="2" s="1"/>
  <c r="AK626" i="2" s="1"/>
  <c r="R626" i="2"/>
  <c r="Y626" i="2" s="1"/>
  <c r="C626" i="2"/>
  <c r="N626" i="2"/>
  <c r="U626" i="2" s="1"/>
  <c r="AH626" i="2" s="1"/>
  <c r="T626" i="2"/>
  <c r="T606" i="2"/>
  <c r="AA606" i="2" s="1"/>
  <c r="O606" i="2"/>
  <c r="V606" i="2" s="1"/>
  <c r="P606" i="2"/>
  <c r="Q606" i="2"/>
  <c r="X606" i="2" s="1"/>
  <c r="AK606" i="2" s="1"/>
  <c r="R606" i="2"/>
  <c r="Y606" i="2" s="1"/>
  <c r="AL606" i="2" s="1"/>
  <c r="C606" i="2"/>
  <c r="T586" i="2"/>
  <c r="O586" i="2"/>
  <c r="V586" i="2" s="1"/>
  <c r="AI586" i="2" s="1"/>
  <c r="P586" i="2"/>
  <c r="W586" i="2" s="1"/>
  <c r="AJ586" i="2" s="1"/>
  <c r="Q586" i="2"/>
  <c r="X586" i="2" s="1"/>
  <c r="AK586" i="2" s="1"/>
  <c r="R586" i="2"/>
  <c r="Y586" i="2" s="1"/>
  <c r="AL586" i="2" s="1"/>
  <c r="T566" i="2"/>
  <c r="AA566" i="2" s="1"/>
  <c r="O566" i="2"/>
  <c r="V566" i="2" s="1"/>
  <c r="AI566" i="2" s="1"/>
  <c r="P566" i="2"/>
  <c r="W566" i="2" s="1"/>
  <c r="AJ566" i="2" s="1"/>
  <c r="Q566" i="2"/>
  <c r="X566" i="2" s="1"/>
  <c r="AK566" i="2" s="1"/>
  <c r="R566" i="2"/>
  <c r="Y566" i="2" s="1"/>
  <c r="AL566" i="2" s="1"/>
  <c r="N566" i="2"/>
  <c r="U566" i="2" s="1"/>
  <c r="AH566" i="2" s="1"/>
  <c r="T526" i="2"/>
  <c r="AA526" i="2" s="1"/>
  <c r="N526" i="2"/>
  <c r="U526" i="2" s="1"/>
  <c r="AH526" i="2" s="1"/>
  <c r="O526" i="2"/>
  <c r="V526" i="2" s="1"/>
  <c r="AI526" i="2" s="1"/>
  <c r="P526" i="2"/>
  <c r="W526" i="2" s="1"/>
  <c r="Q526" i="2"/>
  <c r="X526" i="2" s="1"/>
  <c r="R526" i="2"/>
  <c r="Y526" i="2" s="1"/>
  <c r="AL526" i="2" s="1"/>
  <c r="C526" i="2"/>
  <c r="T506" i="2"/>
  <c r="AA506" i="2" s="1"/>
  <c r="O506" i="2"/>
  <c r="V506" i="2" s="1"/>
  <c r="P506" i="2"/>
  <c r="W506" i="2" s="1"/>
  <c r="AJ506" i="2" s="1"/>
  <c r="N506" i="2"/>
  <c r="U506" i="2" s="1"/>
  <c r="Q506" i="2"/>
  <c r="X506" i="2" s="1"/>
  <c r="R506" i="2"/>
  <c r="Y506" i="2" s="1"/>
  <c r="AL506" i="2" s="1"/>
  <c r="T486" i="2"/>
  <c r="AA486" i="2" s="1"/>
  <c r="N486" i="2"/>
  <c r="U486" i="2" s="1"/>
  <c r="AH486" i="2" s="1"/>
  <c r="O486" i="2"/>
  <c r="V486" i="2" s="1"/>
  <c r="AI486" i="2" s="1"/>
  <c r="P486" i="2"/>
  <c r="W486" i="2" s="1"/>
  <c r="AJ486" i="2" s="1"/>
  <c r="Q486" i="2"/>
  <c r="X486" i="2" s="1"/>
  <c r="AK486" i="2" s="1"/>
  <c r="R486" i="2"/>
  <c r="Y486" i="2" s="1"/>
  <c r="T466" i="2"/>
  <c r="AA466" i="2" s="1"/>
  <c r="O466" i="2"/>
  <c r="V466" i="2" s="1"/>
  <c r="AI466" i="2" s="1"/>
  <c r="P466" i="2"/>
  <c r="W466" i="2" s="1"/>
  <c r="AJ466" i="2" s="1"/>
  <c r="Q466" i="2"/>
  <c r="X466" i="2" s="1"/>
  <c r="AK466" i="2" s="1"/>
  <c r="R466" i="2"/>
  <c r="Y466" i="2" s="1"/>
  <c r="AL466" i="2" s="1"/>
  <c r="N466" i="2"/>
  <c r="U466" i="2" s="1"/>
  <c r="AH466" i="2" s="1"/>
  <c r="C466" i="2"/>
  <c r="AS466" i="2" s="1"/>
  <c r="T446" i="2"/>
  <c r="AA446" i="2" s="1"/>
  <c r="O446" i="2"/>
  <c r="V446" i="2" s="1"/>
  <c r="AI446" i="2" s="1"/>
  <c r="P446" i="2"/>
  <c r="W446" i="2" s="1"/>
  <c r="AJ446" i="2" s="1"/>
  <c r="Q446" i="2"/>
  <c r="X446" i="2" s="1"/>
  <c r="AK446" i="2" s="1"/>
  <c r="R446" i="2"/>
  <c r="Y446" i="2" s="1"/>
  <c r="AL446" i="2" s="1"/>
  <c r="C446" i="2"/>
  <c r="T426" i="2"/>
  <c r="AA426" i="2" s="1"/>
  <c r="O426" i="2"/>
  <c r="V426" i="2" s="1"/>
  <c r="AI426" i="2" s="1"/>
  <c r="P426" i="2"/>
  <c r="W426" i="2" s="1"/>
  <c r="Q426" i="2"/>
  <c r="X426" i="2" s="1"/>
  <c r="AK426" i="2" s="1"/>
  <c r="R426" i="2"/>
  <c r="Y426" i="2" s="1"/>
  <c r="AL426" i="2" s="1"/>
  <c r="T386" i="2"/>
  <c r="AA386" i="2" s="1"/>
  <c r="O386" i="2"/>
  <c r="V386" i="2" s="1"/>
  <c r="AI386" i="2" s="1"/>
  <c r="P386" i="2"/>
  <c r="W386" i="2" s="1"/>
  <c r="AJ386" i="2" s="1"/>
  <c r="Q386" i="2"/>
  <c r="X386" i="2" s="1"/>
  <c r="AK386" i="2" s="1"/>
  <c r="R386" i="2"/>
  <c r="Y386" i="2" s="1"/>
  <c r="N386" i="2"/>
  <c r="U386" i="2" s="1"/>
  <c r="C386" i="2"/>
  <c r="T366" i="2"/>
  <c r="AA366" i="2" s="1"/>
  <c r="O366" i="2"/>
  <c r="V366" i="2" s="1"/>
  <c r="AI366" i="2" s="1"/>
  <c r="P366" i="2"/>
  <c r="W366" i="2" s="1"/>
  <c r="AJ366" i="2" s="1"/>
  <c r="Q366" i="2"/>
  <c r="X366" i="2" s="1"/>
  <c r="AK366" i="2" s="1"/>
  <c r="R366" i="2"/>
  <c r="Y366" i="2" s="1"/>
  <c r="AL366" i="2" s="1"/>
  <c r="C366" i="2"/>
  <c r="AR366" i="2" s="1"/>
  <c r="T346" i="2"/>
  <c r="AA346" i="2" s="1"/>
  <c r="O346" i="2"/>
  <c r="V346" i="2" s="1"/>
  <c r="AI346" i="2" s="1"/>
  <c r="P346" i="2"/>
  <c r="W346" i="2" s="1"/>
  <c r="AJ346" i="2" s="1"/>
  <c r="Q346" i="2"/>
  <c r="X346" i="2" s="1"/>
  <c r="AK346" i="2" s="1"/>
  <c r="R346" i="2"/>
  <c r="Y346" i="2" s="1"/>
  <c r="AL346" i="2" s="1"/>
  <c r="T326" i="2"/>
  <c r="AA326" i="2" s="1"/>
  <c r="O326" i="2"/>
  <c r="V326" i="2" s="1"/>
  <c r="AI326" i="2" s="1"/>
  <c r="P326" i="2"/>
  <c r="W326" i="2" s="1"/>
  <c r="AJ326" i="2" s="1"/>
  <c r="Q326" i="2"/>
  <c r="X326" i="2" s="1"/>
  <c r="AK326" i="2" s="1"/>
  <c r="R326" i="2"/>
  <c r="Y326" i="2" s="1"/>
  <c r="AL326" i="2" s="1"/>
  <c r="T306" i="2"/>
  <c r="AA306" i="2" s="1"/>
  <c r="O306" i="2"/>
  <c r="V306" i="2" s="1"/>
  <c r="AI306" i="2" s="1"/>
  <c r="N306" i="2"/>
  <c r="U306" i="2" s="1"/>
  <c r="AH306" i="2" s="1"/>
  <c r="P306" i="2"/>
  <c r="W306" i="2" s="1"/>
  <c r="Q306" i="2"/>
  <c r="X306" i="2" s="1"/>
  <c r="R306" i="2"/>
  <c r="Y306" i="2" s="1"/>
  <c r="C306" i="2"/>
  <c r="T286" i="2"/>
  <c r="AA286" i="2" s="1"/>
  <c r="O286" i="2"/>
  <c r="V286" i="2" s="1"/>
  <c r="AI286" i="2" s="1"/>
  <c r="P286" i="2"/>
  <c r="W286" i="2" s="1"/>
  <c r="AJ286" i="2" s="1"/>
  <c r="Q286" i="2"/>
  <c r="X286" i="2" s="1"/>
  <c r="AK286" i="2" s="1"/>
  <c r="N286" i="2"/>
  <c r="U286" i="2" s="1"/>
  <c r="R286" i="2"/>
  <c r="Y286" i="2" s="1"/>
  <c r="AL286" i="2" s="1"/>
  <c r="C286" i="2"/>
  <c r="T246" i="2"/>
  <c r="AA246" i="2" s="1"/>
  <c r="O246" i="2"/>
  <c r="V246" i="2" s="1"/>
  <c r="AI246" i="2" s="1"/>
  <c r="P246" i="2"/>
  <c r="W246" i="2" s="1"/>
  <c r="AJ246" i="2" s="1"/>
  <c r="Q246" i="2"/>
  <c r="X246" i="2" s="1"/>
  <c r="AK246" i="2" s="1"/>
  <c r="R246" i="2"/>
  <c r="Y246" i="2" s="1"/>
  <c r="AL246" i="2" s="1"/>
  <c r="N246" i="2"/>
  <c r="U246" i="2" s="1"/>
  <c r="AH246" i="2" s="1"/>
  <c r="T226" i="2"/>
  <c r="AA226" i="2" s="1"/>
  <c r="O226" i="2"/>
  <c r="P226" i="2"/>
  <c r="W226" i="2" s="1"/>
  <c r="AJ226" i="2" s="1"/>
  <c r="Q226" i="2"/>
  <c r="X226" i="2" s="1"/>
  <c r="R226" i="2"/>
  <c r="Y226" i="2" s="1"/>
  <c r="C226" i="2"/>
  <c r="T206" i="2"/>
  <c r="O206" i="2"/>
  <c r="V206" i="2" s="1"/>
  <c r="P206" i="2"/>
  <c r="W206" i="2" s="1"/>
  <c r="Q206" i="2"/>
  <c r="X206" i="2" s="1"/>
  <c r="AK206" i="2" s="1"/>
  <c r="R206" i="2"/>
  <c r="Y206" i="2" s="1"/>
  <c r="AL206" i="2" s="1"/>
  <c r="C206" i="2"/>
  <c r="E206" i="2" s="1"/>
  <c r="T186" i="2"/>
  <c r="AA186" i="2" s="1"/>
  <c r="O186" i="2"/>
  <c r="V186" i="2" s="1"/>
  <c r="AI186" i="2" s="1"/>
  <c r="P186" i="2"/>
  <c r="W186" i="2" s="1"/>
  <c r="AJ186" i="2" s="1"/>
  <c r="Q186" i="2"/>
  <c r="X186" i="2" s="1"/>
  <c r="AK186" i="2" s="1"/>
  <c r="R186" i="2"/>
  <c r="Y186" i="2" s="1"/>
  <c r="AL186" i="2" s="1"/>
  <c r="N186" i="2"/>
  <c r="U186" i="2" s="1"/>
  <c r="AH186" i="2" s="1"/>
  <c r="T166" i="2"/>
  <c r="AA166" i="2" s="1"/>
  <c r="O166" i="2"/>
  <c r="V166" i="2" s="1"/>
  <c r="AI166" i="2" s="1"/>
  <c r="P166" i="2"/>
  <c r="W166" i="2" s="1"/>
  <c r="AJ166" i="2" s="1"/>
  <c r="Q166" i="2"/>
  <c r="X166" i="2" s="1"/>
  <c r="AK166" i="2" s="1"/>
  <c r="R166" i="2"/>
  <c r="Y166" i="2" s="1"/>
  <c r="AL166" i="2" s="1"/>
  <c r="T126" i="2"/>
  <c r="N126" i="2"/>
  <c r="U126" i="2" s="1"/>
  <c r="O126" i="2"/>
  <c r="V126" i="2" s="1"/>
  <c r="P126" i="2"/>
  <c r="W126" i="2" s="1"/>
  <c r="Q126" i="2"/>
  <c r="X126" i="2" s="1"/>
  <c r="R126" i="2"/>
  <c r="Y126" i="2" s="1"/>
  <c r="AL126" i="2" s="1"/>
  <c r="T106" i="2"/>
  <c r="AA106" i="2" s="1"/>
  <c r="O106" i="2"/>
  <c r="V106" i="2" s="1"/>
  <c r="AI106" i="2" s="1"/>
  <c r="P106" i="2"/>
  <c r="W106" i="2" s="1"/>
  <c r="Q106" i="2"/>
  <c r="N106" i="2"/>
  <c r="U106" i="2" s="1"/>
  <c r="AH106" i="2" s="1"/>
  <c r="R106" i="2"/>
  <c r="Y106" i="2" s="1"/>
  <c r="AL106" i="2" s="1"/>
  <c r="T86" i="2"/>
  <c r="AA86" i="2" s="1"/>
  <c r="O86" i="2"/>
  <c r="V86" i="2" s="1"/>
  <c r="AI86" i="2" s="1"/>
  <c r="P86" i="2"/>
  <c r="W86" i="2" s="1"/>
  <c r="AJ86" i="2" s="1"/>
  <c r="Q86" i="2"/>
  <c r="X86" i="2" s="1"/>
  <c r="AK86" i="2" s="1"/>
  <c r="R86" i="2"/>
  <c r="Y86" i="2" s="1"/>
  <c r="AL86" i="2" s="1"/>
  <c r="N86" i="2"/>
  <c r="U86" i="2" s="1"/>
  <c r="AH86" i="2" s="1"/>
  <c r="T66" i="2"/>
  <c r="AA66" i="2" s="1"/>
  <c r="O66" i="2"/>
  <c r="V66" i="2" s="1"/>
  <c r="P66" i="2"/>
  <c r="W66" i="2" s="1"/>
  <c r="AJ66" i="2" s="1"/>
  <c r="Q66" i="2"/>
  <c r="X66" i="2" s="1"/>
  <c r="AK66" i="2" s="1"/>
  <c r="R66" i="2"/>
  <c r="Y66" i="2" s="1"/>
  <c r="C66" i="2"/>
  <c r="AQ66" i="2" s="1"/>
  <c r="T46" i="2"/>
  <c r="AA46" i="2" s="1"/>
  <c r="O46" i="2"/>
  <c r="V46" i="2" s="1"/>
  <c r="AI46" i="2" s="1"/>
  <c r="P46" i="2"/>
  <c r="W46" i="2" s="1"/>
  <c r="Q46" i="2"/>
  <c r="X46" i="2" s="1"/>
  <c r="AK46" i="2" s="1"/>
  <c r="R46" i="2"/>
  <c r="Y46" i="2" s="1"/>
  <c r="AL46" i="2" s="1"/>
  <c r="N46" i="2"/>
  <c r="U46" i="2" s="1"/>
  <c r="N26" i="2"/>
  <c r="U26" i="2" s="1"/>
  <c r="AH26" i="2" s="1"/>
  <c r="T26" i="2"/>
  <c r="AA26" i="2" s="1"/>
  <c r="O26" i="2"/>
  <c r="V26" i="2" s="1"/>
  <c r="AI26" i="2" s="1"/>
  <c r="P26" i="2"/>
  <c r="W26" i="2" s="1"/>
  <c r="AJ26" i="2" s="1"/>
  <c r="Q26" i="2"/>
  <c r="X26" i="2" s="1"/>
  <c r="AK26" i="2" s="1"/>
  <c r="R26" i="2"/>
  <c r="Y26" i="2" s="1"/>
  <c r="AL26" i="2" s="1"/>
  <c r="C591" i="2"/>
  <c r="C288" i="2"/>
  <c r="C111" i="2"/>
  <c r="E111" i="2" s="1"/>
  <c r="F111" i="2" s="1"/>
  <c r="V584" i="2"/>
  <c r="AI584" i="2" s="1"/>
  <c r="V515" i="2"/>
  <c r="AI515" i="2" s="1"/>
  <c r="V345" i="2"/>
  <c r="V276" i="2"/>
  <c r="AI276" i="2" s="1"/>
  <c r="P691" i="2"/>
  <c r="W691" i="2" s="1"/>
  <c r="AJ691" i="2" s="1"/>
  <c r="P611" i="2"/>
  <c r="W611" i="2" s="1"/>
  <c r="P533" i="2"/>
  <c r="W349" i="2"/>
  <c r="AJ349" i="2" s="1"/>
  <c r="W89" i="2"/>
  <c r="W44" i="2"/>
  <c r="Q593" i="2"/>
  <c r="X593" i="2" s="1"/>
  <c r="AK593" i="2" s="1"/>
  <c r="X459" i="2"/>
  <c r="Q391" i="2"/>
  <c r="X391" i="2" s="1"/>
  <c r="Q328" i="2"/>
  <c r="X328" i="2" s="1"/>
  <c r="P725" i="2"/>
  <c r="W725" i="2" s="1"/>
  <c r="AJ725" i="2" s="1"/>
  <c r="Q725" i="2"/>
  <c r="X725" i="2" s="1"/>
  <c r="AK725" i="2" s="1"/>
  <c r="R725" i="2"/>
  <c r="Y725" i="2" s="1"/>
  <c r="T725" i="2"/>
  <c r="AA725" i="2" s="1"/>
  <c r="P705" i="2"/>
  <c r="W705" i="2" s="1"/>
  <c r="AJ705" i="2" s="1"/>
  <c r="N705" i="2"/>
  <c r="U705" i="2" s="1"/>
  <c r="Q705" i="2"/>
  <c r="X705" i="2" s="1"/>
  <c r="R705" i="2"/>
  <c r="Y705" i="2" s="1"/>
  <c r="AL705" i="2" s="1"/>
  <c r="P685" i="2"/>
  <c r="W685" i="2" s="1"/>
  <c r="Q685" i="2"/>
  <c r="X685" i="2" s="1"/>
  <c r="AK685" i="2" s="1"/>
  <c r="R685" i="2"/>
  <c r="Y685" i="2" s="1"/>
  <c r="AL685" i="2" s="1"/>
  <c r="N685" i="2"/>
  <c r="U685" i="2" s="1"/>
  <c r="T685" i="2"/>
  <c r="AA685" i="2" s="1"/>
  <c r="O685" i="2"/>
  <c r="V685" i="2" s="1"/>
  <c r="AI685" i="2" s="1"/>
  <c r="C685" i="2"/>
  <c r="D685" i="2" s="1"/>
  <c r="P645" i="2"/>
  <c r="W645" i="2" s="1"/>
  <c r="AJ645" i="2" s="1"/>
  <c r="Q645" i="2"/>
  <c r="X645" i="2" s="1"/>
  <c r="AK645" i="2" s="1"/>
  <c r="R645" i="2"/>
  <c r="Y645" i="2" s="1"/>
  <c r="AL645" i="2" s="1"/>
  <c r="P625" i="2"/>
  <c r="W625" i="2" s="1"/>
  <c r="AJ625" i="2" s="1"/>
  <c r="Q625" i="2"/>
  <c r="X625" i="2" s="1"/>
  <c r="AK625" i="2" s="1"/>
  <c r="R625" i="2"/>
  <c r="Y625" i="2" s="1"/>
  <c r="AL625" i="2" s="1"/>
  <c r="N625" i="2"/>
  <c r="U625" i="2" s="1"/>
  <c r="AH625" i="2" s="1"/>
  <c r="T625" i="2"/>
  <c r="AA625" i="2" s="1"/>
  <c r="P605" i="2"/>
  <c r="W605" i="2" s="1"/>
  <c r="AJ605" i="2" s="1"/>
  <c r="Q605" i="2"/>
  <c r="X605" i="2" s="1"/>
  <c r="R605" i="2"/>
  <c r="Y605" i="2" s="1"/>
  <c r="O605" i="2"/>
  <c r="V605" i="2" s="1"/>
  <c r="C605" i="2"/>
  <c r="D605" i="2" s="1"/>
  <c r="P585" i="2"/>
  <c r="W585" i="2" s="1"/>
  <c r="AJ585" i="2" s="1"/>
  <c r="Q585" i="2"/>
  <c r="X585" i="2" s="1"/>
  <c r="R585" i="2"/>
  <c r="Y585" i="2" s="1"/>
  <c r="AL585" i="2" s="1"/>
  <c r="N585" i="2"/>
  <c r="U585" i="2" s="1"/>
  <c r="T585" i="2"/>
  <c r="AA585" i="2" s="1"/>
  <c r="E585" i="2"/>
  <c r="F584" i="2" s="1"/>
  <c r="P565" i="2"/>
  <c r="W565" i="2" s="1"/>
  <c r="Q565" i="2"/>
  <c r="X565" i="2" s="1"/>
  <c r="AK565" i="2" s="1"/>
  <c r="R565" i="2"/>
  <c r="Y565" i="2" s="1"/>
  <c r="AL565" i="2" s="1"/>
  <c r="N565" i="2"/>
  <c r="U565" i="2" s="1"/>
  <c r="AH565" i="2" s="1"/>
  <c r="P525" i="2"/>
  <c r="W525" i="2" s="1"/>
  <c r="AJ525" i="2" s="1"/>
  <c r="Q525" i="2"/>
  <c r="X525" i="2" s="1"/>
  <c r="AK525" i="2" s="1"/>
  <c r="R525" i="2"/>
  <c r="Y525" i="2" s="1"/>
  <c r="AL525" i="2" s="1"/>
  <c r="N525" i="2"/>
  <c r="U525" i="2" s="1"/>
  <c r="AH525" i="2" s="1"/>
  <c r="T525" i="2"/>
  <c r="AA525" i="2" s="1"/>
  <c r="O525" i="2"/>
  <c r="V525" i="2" s="1"/>
  <c r="AI525" i="2" s="1"/>
  <c r="C525" i="2"/>
  <c r="T505" i="2"/>
  <c r="AA505" i="2" s="1"/>
  <c r="P505" i="2"/>
  <c r="W505" i="2" s="1"/>
  <c r="N505" i="2"/>
  <c r="U505" i="2" s="1"/>
  <c r="Q505" i="2"/>
  <c r="R505" i="2"/>
  <c r="Y505" i="2" s="1"/>
  <c r="P485" i="2"/>
  <c r="W485" i="2" s="1"/>
  <c r="AJ485" i="2" s="1"/>
  <c r="Q485" i="2"/>
  <c r="X485" i="2" s="1"/>
  <c r="T485" i="2"/>
  <c r="AA485" i="2" s="1"/>
  <c r="R485" i="2"/>
  <c r="Y485" i="2" s="1"/>
  <c r="AL485" i="2" s="1"/>
  <c r="N485" i="2"/>
  <c r="U485" i="2" s="1"/>
  <c r="N465" i="2"/>
  <c r="U465" i="2" s="1"/>
  <c r="AH465" i="2" s="1"/>
  <c r="P465" i="2"/>
  <c r="W465" i="2" s="1"/>
  <c r="Q465" i="2"/>
  <c r="X465" i="2" s="1"/>
  <c r="AK465" i="2" s="1"/>
  <c r="R465" i="2"/>
  <c r="Y465" i="2" s="1"/>
  <c r="AL465" i="2" s="1"/>
  <c r="T465" i="2"/>
  <c r="AA465" i="2" s="1"/>
  <c r="P445" i="2"/>
  <c r="W445" i="2" s="1"/>
  <c r="AJ445" i="2" s="1"/>
  <c r="Q445" i="2"/>
  <c r="X445" i="2" s="1"/>
  <c r="AK445" i="2" s="1"/>
  <c r="R445" i="2"/>
  <c r="Y445" i="2" s="1"/>
  <c r="AL445" i="2" s="1"/>
  <c r="O445" i="2"/>
  <c r="V445" i="2" s="1"/>
  <c r="AI445" i="2" s="1"/>
  <c r="C445" i="2"/>
  <c r="P425" i="2"/>
  <c r="W425" i="2" s="1"/>
  <c r="AJ425" i="2" s="1"/>
  <c r="Q425" i="2"/>
  <c r="X425" i="2" s="1"/>
  <c r="R425" i="2"/>
  <c r="Y425" i="2" s="1"/>
  <c r="AL425" i="2" s="1"/>
  <c r="P385" i="2"/>
  <c r="W385" i="2" s="1"/>
  <c r="Q385" i="2"/>
  <c r="X385" i="2" s="1"/>
  <c r="R385" i="2"/>
  <c r="Y385" i="2" s="1"/>
  <c r="AL385" i="2" s="1"/>
  <c r="P365" i="2"/>
  <c r="W365" i="2" s="1"/>
  <c r="Q365" i="2"/>
  <c r="X365" i="2" s="1"/>
  <c r="R365" i="2"/>
  <c r="Y365" i="2" s="1"/>
  <c r="AL365" i="2" s="1"/>
  <c r="T365" i="2"/>
  <c r="AA365" i="2" s="1"/>
  <c r="O365" i="2"/>
  <c r="V365" i="2" s="1"/>
  <c r="AI365" i="2" s="1"/>
  <c r="C365" i="2"/>
  <c r="T345" i="2"/>
  <c r="AA345" i="2" s="1"/>
  <c r="P345" i="2"/>
  <c r="W345" i="2" s="1"/>
  <c r="AJ345" i="2" s="1"/>
  <c r="Q345" i="2"/>
  <c r="X345" i="2" s="1"/>
  <c r="AK345" i="2" s="1"/>
  <c r="R345" i="2"/>
  <c r="Y345" i="2" s="1"/>
  <c r="AL345" i="2" s="1"/>
  <c r="N345" i="2"/>
  <c r="U345" i="2" s="1"/>
  <c r="P325" i="2"/>
  <c r="W325" i="2" s="1"/>
  <c r="Q325" i="2"/>
  <c r="X325" i="2" s="1"/>
  <c r="AK325" i="2" s="1"/>
  <c r="R325" i="2"/>
  <c r="Y325" i="2" s="1"/>
  <c r="N305" i="2"/>
  <c r="U305" i="2" s="1"/>
  <c r="P305" i="2"/>
  <c r="W305" i="2" s="1"/>
  <c r="AJ305" i="2" s="1"/>
  <c r="Q305" i="2"/>
  <c r="X305" i="2" s="1"/>
  <c r="R305" i="2"/>
  <c r="Y305" i="2" s="1"/>
  <c r="T305" i="2"/>
  <c r="AA305" i="2" s="1"/>
  <c r="P285" i="2"/>
  <c r="W285" i="2" s="1"/>
  <c r="AJ285" i="2" s="1"/>
  <c r="T285" i="2"/>
  <c r="AA285" i="2" s="1"/>
  <c r="Q285" i="2"/>
  <c r="X285" i="2" s="1"/>
  <c r="N285" i="2"/>
  <c r="U285" i="2" s="1"/>
  <c r="AH285" i="2" s="1"/>
  <c r="R285" i="2"/>
  <c r="Y285" i="2" s="1"/>
  <c r="O285" i="2"/>
  <c r="V285" i="2" s="1"/>
  <c r="C285" i="2"/>
  <c r="AP285" i="2" s="1"/>
  <c r="P265" i="2"/>
  <c r="W265" i="2" s="1"/>
  <c r="AJ265" i="2" s="1"/>
  <c r="Q265" i="2"/>
  <c r="X265" i="2" s="1"/>
  <c r="R265" i="2"/>
  <c r="Y265" i="2" s="1"/>
  <c r="AL265" i="2" s="1"/>
  <c r="T265" i="2"/>
  <c r="AA265" i="2" s="1"/>
  <c r="P225" i="2"/>
  <c r="W225" i="2" s="1"/>
  <c r="AJ225" i="2" s="1"/>
  <c r="Q225" i="2"/>
  <c r="X225" i="2" s="1"/>
  <c r="AK225" i="2" s="1"/>
  <c r="R225" i="2"/>
  <c r="Y225" i="2" s="1"/>
  <c r="AL225" i="2" s="1"/>
  <c r="P205" i="2"/>
  <c r="W205" i="2" s="1"/>
  <c r="AJ205" i="2" s="1"/>
  <c r="Q205" i="2"/>
  <c r="X205" i="2" s="1"/>
  <c r="R205" i="2"/>
  <c r="Y205" i="2" s="1"/>
  <c r="O205" i="2"/>
  <c r="V205" i="2" s="1"/>
  <c r="C205" i="2"/>
  <c r="D205" i="2" s="1"/>
  <c r="P185" i="2"/>
  <c r="W185" i="2" s="1"/>
  <c r="AJ185" i="2" s="1"/>
  <c r="Q185" i="2"/>
  <c r="X185" i="2" s="1"/>
  <c r="AK185" i="2" s="1"/>
  <c r="R185" i="2"/>
  <c r="Y185" i="2" s="1"/>
  <c r="N185" i="2"/>
  <c r="U185" i="2" s="1"/>
  <c r="P165" i="2"/>
  <c r="W165" i="2" s="1"/>
  <c r="AJ165" i="2" s="1"/>
  <c r="Q165" i="2"/>
  <c r="X165" i="2" s="1"/>
  <c r="AK165" i="2" s="1"/>
  <c r="R165" i="2"/>
  <c r="Y165" i="2" s="1"/>
  <c r="AL165" i="2" s="1"/>
  <c r="T165" i="2"/>
  <c r="AA165" i="2" s="1"/>
  <c r="P145" i="2"/>
  <c r="W145" i="2" s="1"/>
  <c r="AJ145" i="2" s="1"/>
  <c r="Q145" i="2"/>
  <c r="X145" i="2" s="1"/>
  <c r="AK145" i="2" s="1"/>
  <c r="R145" i="2"/>
  <c r="Y145" i="2" s="1"/>
  <c r="AL145" i="2" s="1"/>
  <c r="N145" i="2"/>
  <c r="U145" i="2" s="1"/>
  <c r="AH145" i="2" s="1"/>
  <c r="T145" i="2"/>
  <c r="AA145" i="2" s="1"/>
  <c r="N125" i="2"/>
  <c r="U125" i="2" s="1"/>
  <c r="AH125" i="2" s="1"/>
  <c r="P125" i="2"/>
  <c r="W125" i="2" s="1"/>
  <c r="AJ125" i="2" s="1"/>
  <c r="Q125" i="2"/>
  <c r="X125" i="2" s="1"/>
  <c r="AK125" i="2" s="1"/>
  <c r="R125" i="2"/>
  <c r="Y125" i="2" s="1"/>
  <c r="AL125" i="2" s="1"/>
  <c r="O125" i="2"/>
  <c r="V125" i="2" s="1"/>
  <c r="AI125" i="2" s="1"/>
  <c r="C125" i="2"/>
  <c r="D125" i="2" s="1"/>
  <c r="P105" i="2"/>
  <c r="W105" i="2" s="1"/>
  <c r="Q105" i="2"/>
  <c r="N105" i="2"/>
  <c r="U105" i="2" s="1"/>
  <c r="AH105" i="2" s="1"/>
  <c r="R105" i="2"/>
  <c r="Y105" i="2" s="1"/>
  <c r="AL105" i="2" s="1"/>
  <c r="P65" i="2"/>
  <c r="W65" i="2" s="1"/>
  <c r="Q65" i="2"/>
  <c r="X65" i="2" s="1"/>
  <c r="AK65" i="2" s="1"/>
  <c r="R65" i="2"/>
  <c r="Y65" i="2" s="1"/>
  <c r="AL65" i="2" s="1"/>
  <c r="T65" i="2"/>
  <c r="C65" i="2"/>
  <c r="AO65" i="2" s="1"/>
  <c r="P45" i="2"/>
  <c r="W45" i="2" s="1"/>
  <c r="AJ45" i="2" s="1"/>
  <c r="Q45" i="2"/>
  <c r="X45" i="2" s="1"/>
  <c r="AK45" i="2" s="1"/>
  <c r="R45" i="2"/>
  <c r="Y45" i="2" s="1"/>
  <c r="AL45" i="2" s="1"/>
  <c r="T45" i="2"/>
  <c r="AA45" i="2" s="1"/>
  <c r="N45" i="2"/>
  <c r="U45" i="2" s="1"/>
  <c r="AH45" i="2" s="1"/>
  <c r="O45" i="2"/>
  <c r="V45" i="2" s="1"/>
  <c r="AI45" i="2" s="1"/>
  <c r="P25" i="2"/>
  <c r="W25" i="2" s="1"/>
  <c r="AJ25" i="2" s="1"/>
  <c r="Q25" i="2"/>
  <c r="X25" i="2" s="1"/>
  <c r="AK25" i="2" s="1"/>
  <c r="R25" i="2"/>
  <c r="Y25" i="2" s="1"/>
  <c r="T25" i="2"/>
  <c r="AA25" i="2" s="1"/>
  <c r="C725" i="2"/>
  <c r="D725" i="2" s="1"/>
  <c r="C693" i="2"/>
  <c r="E693" i="2" s="1"/>
  <c r="C385" i="2"/>
  <c r="C351" i="2"/>
  <c r="C287" i="2"/>
  <c r="E287" i="2" s="1"/>
  <c r="C248" i="2"/>
  <c r="D248" i="2" s="1"/>
  <c r="C147" i="2"/>
  <c r="D672" i="2"/>
  <c r="E192" i="2"/>
  <c r="V650" i="2"/>
  <c r="O545" i="2"/>
  <c r="V545" i="2" s="1"/>
  <c r="AI545" i="2" s="1"/>
  <c r="V514" i="2"/>
  <c r="AI514" i="2" s="1"/>
  <c r="V450" i="2"/>
  <c r="AI450" i="2" s="1"/>
  <c r="V344" i="2"/>
  <c r="AI344" i="2" s="1"/>
  <c r="V173" i="2"/>
  <c r="O105" i="2"/>
  <c r="V105" i="2" s="1"/>
  <c r="AI105" i="2" s="1"/>
  <c r="W689" i="2"/>
  <c r="AJ689" i="2" s="1"/>
  <c r="W609" i="2"/>
  <c r="P573" i="2"/>
  <c r="W573" i="2" s="1"/>
  <c r="AJ573" i="2" s="1"/>
  <c r="W532" i="2"/>
  <c r="W459" i="2"/>
  <c r="W84" i="2"/>
  <c r="X559" i="2"/>
  <c r="Q491" i="2"/>
  <c r="X491" i="2" s="1"/>
  <c r="X390" i="2"/>
  <c r="X192" i="2"/>
  <c r="AK192" i="2" s="1"/>
  <c r="Q91" i="2"/>
  <c r="X91" i="2" s="1"/>
  <c r="AK91" i="2" s="1"/>
  <c r="Y449" i="2"/>
  <c r="AL449" i="2" s="1"/>
  <c r="AA513" i="2"/>
  <c r="Q724" i="2"/>
  <c r="X724" i="2" s="1"/>
  <c r="AK724" i="2" s="1"/>
  <c r="R724" i="2"/>
  <c r="Y724" i="2" s="1"/>
  <c r="AL724" i="2" s="1"/>
  <c r="T724" i="2"/>
  <c r="AA724" i="2" s="1"/>
  <c r="N704" i="2"/>
  <c r="U704" i="2" s="1"/>
  <c r="Q704" i="2"/>
  <c r="X704" i="2" s="1"/>
  <c r="AK704" i="2" s="1"/>
  <c r="R704" i="2"/>
  <c r="Y704" i="2" s="1"/>
  <c r="AL704" i="2" s="1"/>
  <c r="T704" i="2"/>
  <c r="AA704" i="2" s="1"/>
  <c r="P704" i="2"/>
  <c r="W704" i="2" s="1"/>
  <c r="Q684" i="2"/>
  <c r="X684" i="2" s="1"/>
  <c r="R684" i="2"/>
  <c r="Y684" i="2" s="1"/>
  <c r="N684" i="2"/>
  <c r="U684" i="2" s="1"/>
  <c r="AH684" i="2" s="1"/>
  <c r="T684" i="2"/>
  <c r="AA684" i="2" s="1"/>
  <c r="O684" i="2"/>
  <c r="V684" i="2" s="1"/>
  <c r="AI684" i="2" s="1"/>
  <c r="C684" i="2"/>
  <c r="Q664" i="2"/>
  <c r="X664" i="2" s="1"/>
  <c r="AK664" i="2" s="1"/>
  <c r="R664" i="2"/>
  <c r="Y664" i="2" s="1"/>
  <c r="AL664" i="2" s="1"/>
  <c r="T664" i="2"/>
  <c r="AA664" i="2" s="1"/>
  <c r="N664" i="2"/>
  <c r="U664" i="2" s="1"/>
  <c r="AH664" i="2" s="1"/>
  <c r="Q644" i="2"/>
  <c r="X644" i="2" s="1"/>
  <c r="R644" i="2"/>
  <c r="Y644" i="2" s="1"/>
  <c r="AL644" i="2" s="1"/>
  <c r="Q624" i="2"/>
  <c r="X624" i="2" s="1"/>
  <c r="AK624" i="2" s="1"/>
  <c r="R624" i="2"/>
  <c r="Y624" i="2" s="1"/>
  <c r="AL624" i="2" s="1"/>
  <c r="N624" i="2"/>
  <c r="U624" i="2" s="1"/>
  <c r="AH624" i="2" s="1"/>
  <c r="T624" i="2"/>
  <c r="AA624" i="2" s="1"/>
  <c r="P624" i="2"/>
  <c r="W624" i="2" s="1"/>
  <c r="AJ624" i="2" s="1"/>
  <c r="Q604" i="2"/>
  <c r="X604" i="2" s="1"/>
  <c r="AK604" i="2" s="1"/>
  <c r="R604" i="2"/>
  <c r="Y604" i="2" s="1"/>
  <c r="O604" i="2"/>
  <c r="V604" i="2" s="1"/>
  <c r="AI604" i="2" s="1"/>
  <c r="C604" i="2"/>
  <c r="Q584" i="2"/>
  <c r="X584" i="2" s="1"/>
  <c r="AK584" i="2" s="1"/>
  <c r="R584" i="2"/>
  <c r="Y584" i="2" s="1"/>
  <c r="Q564" i="2"/>
  <c r="X564" i="2" s="1"/>
  <c r="R564" i="2"/>
  <c r="Y564" i="2" s="1"/>
  <c r="AL564" i="2" s="1"/>
  <c r="T564" i="2"/>
  <c r="AA564" i="2" s="1"/>
  <c r="P564" i="2"/>
  <c r="W564" i="2" s="1"/>
  <c r="AJ564" i="2" s="1"/>
  <c r="N564" i="2"/>
  <c r="U564" i="2" s="1"/>
  <c r="Q544" i="2"/>
  <c r="X544" i="2" s="1"/>
  <c r="AK544" i="2" s="1"/>
  <c r="R544" i="2"/>
  <c r="Y544" i="2" s="1"/>
  <c r="AL544" i="2" s="1"/>
  <c r="Q524" i="2"/>
  <c r="X524" i="2" s="1"/>
  <c r="R524" i="2"/>
  <c r="Y524" i="2" s="1"/>
  <c r="T524" i="2"/>
  <c r="AA524" i="2" s="1"/>
  <c r="O524" i="2"/>
  <c r="V524" i="2" s="1"/>
  <c r="AI524" i="2" s="1"/>
  <c r="C524" i="2"/>
  <c r="N504" i="2"/>
  <c r="U504" i="2" s="1"/>
  <c r="AH504" i="2" s="1"/>
  <c r="Q504" i="2"/>
  <c r="X504" i="2" s="1"/>
  <c r="R504" i="2"/>
  <c r="Y504" i="2" s="1"/>
  <c r="AL504" i="2" s="1"/>
  <c r="P504" i="2"/>
  <c r="W504" i="2" s="1"/>
  <c r="AJ504" i="2" s="1"/>
  <c r="Q484" i="2"/>
  <c r="X484" i="2" s="1"/>
  <c r="AK484" i="2" s="1"/>
  <c r="T484" i="2"/>
  <c r="AA484" i="2" s="1"/>
  <c r="R484" i="2"/>
  <c r="Y484" i="2" s="1"/>
  <c r="AL484" i="2" s="1"/>
  <c r="N484" i="2"/>
  <c r="U484" i="2" s="1"/>
  <c r="AH484" i="2" s="1"/>
  <c r="Q464" i="2"/>
  <c r="X464" i="2" s="1"/>
  <c r="AK464" i="2" s="1"/>
  <c r="R464" i="2"/>
  <c r="Y464" i="2" s="1"/>
  <c r="AL464" i="2" s="1"/>
  <c r="T464" i="2"/>
  <c r="AA464" i="2" s="1"/>
  <c r="N444" i="2"/>
  <c r="U444" i="2" s="1"/>
  <c r="AH444" i="2" s="1"/>
  <c r="Q444" i="2"/>
  <c r="X444" i="2" s="1"/>
  <c r="R444" i="2"/>
  <c r="T444" i="2"/>
  <c r="AA444" i="2" s="1"/>
  <c r="O444" i="2"/>
  <c r="V444" i="2" s="1"/>
  <c r="C444" i="2"/>
  <c r="Q424" i="2"/>
  <c r="X424" i="2" s="1"/>
  <c r="AK424" i="2" s="1"/>
  <c r="R424" i="2"/>
  <c r="Y424" i="2" s="1"/>
  <c r="AL424" i="2" s="1"/>
  <c r="P424" i="2"/>
  <c r="W424" i="2" s="1"/>
  <c r="AJ424" i="2" s="1"/>
  <c r="Q404" i="2"/>
  <c r="X404" i="2" s="1"/>
  <c r="AK404" i="2" s="1"/>
  <c r="R404" i="2"/>
  <c r="Y404" i="2" s="1"/>
  <c r="AL404" i="2" s="1"/>
  <c r="N404" i="2"/>
  <c r="U404" i="2" s="1"/>
  <c r="AH404" i="2" s="1"/>
  <c r="T404" i="2"/>
  <c r="AA404" i="2" s="1"/>
  <c r="Q384" i="2"/>
  <c r="X384" i="2" s="1"/>
  <c r="AK384" i="2" s="1"/>
  <c r="R384" i="2"/>
  <c r="Y384" i="2" s="1"/>
  <c r="AL384" i="2" s="1"/>
  <c r="Q364" i="2"/>
  <c r="X364" i="2" s="1"/>
  <c r="AK364" i="2" s="1"/>
  <c r="R364" i="2"/>
  <c r="Y364" i="2" s="1"/>
  <c r="AL364" i="2" s="1"/>
  <c r="N364" i="2"/>
  <c r="U364" i="2" s="1"/>
  <c r="AH364" i="2" s="1"/>
  <c r="T364" i="2"/>
  <c r="AA364" i="2" s="1"/>
  <c r="P364" i="2"/>
  <c r="W364" i="2" s="1"/>
  <c r="AJ364" i="2" s="1"/>
  <c r="O364" i="2"/>
  <c r="V364" i="2" s="1"/>
  <c r="AI364" i="2" s="1"/>
  <c r="C364" i="2"/>
  <c r="E364" i="2" s="1"/>
  <c r="Q344" i="2"/>
  <c r="X344" i="2" s="1"/>
  <c r="AK344" i="2" s="1"/>
  <c r="R344" i="2"/>
  <c r="N344" i="2"/>
  <c r="U344" i="2" s="1"/>
  <c r="T324" i="2"/>
  <c r="Q324" i="2"/>
  <c r="X324" i="2" s="1"/>
  <c r="AK324" i="2" s="1"/>
  <c r="R324" i="2"/>
  <c r="Y324" i="2" s="1"/>
  <c r="AL324" i="2" s="1"/>
  <c r="Q304" i="2"/>
  <c r="X304" i="2" s="1"/>
  <c r="AK304" i="2" s="1"/>
  <c r="R304" i="2"/>
  <c r="Y304" i="2" s="1"/>
  <c r="AL304" i="2" s="1"/>
  <c r="N304" i="2"/>
  <c r="U304" i="2" s="1"/>
  <c r="AH304" i="2" s="1"/>
  <c r="P304" i="2"/>
  <c r="W304" i="2" s="1"/>
  <c r="AJ304" i="2" s="1"/>
  <c r="T304" i="2"/>
  <c r="AA304" i="2" s="1"/>
  <c r="T284" i="2"/>
  <c r="AA284" i="2" s="1"/>
  <c r="Q284" i="2"/>
  <c r="X284" i="2" s="1"/>
  <c r="AK284" i="2" s="1"/>
  <c r="N284" i="2"/>
  <c r="U284" i="2" s="1"/>
  <c r="AH284" i="2" s="1"/>
  <c r="R284" i="2"/>
  <c r="Y284" i="2" s="1"/>
  <c r="O284" i="2"/>
  <c r="V284" i="2" s="1"/>
  <c r="AI284" i="2" s="1"/>
  <c r="C284" i="2"/>
  <c r="E284" i="2" s="1"/>
  <c r="Q264" i="2"/>
  <c r="X264" i="2" s="1"/>
  <c r="R264" i="2"/>
  <c r="Y264" i="2" s="1"/>
  <c r="AL264" i="2" s="1"/>
  <c r="T264" i="2"/>
  <c r="AA264" i="2" s="1"/>
  <c r="N264" i="2"/>
  <c r="U264" i="2" s="1"/>
  <c r="Q244" i="2"/>
  <c r="X244" i="2" s="1"/>
  <c r="AK244" i="2" s="1"/>
  <c r="R244" i="2"/>
  <c r="N244" i="2"/>
  <c r="U244" i="2" s="1"/>
  <c r="T244" i="2"/>
  <c r="AA244" i="2" s="1"/>
  <c r="Q224" i="2"/>
  <c r="X224" i="2" s="1"/>
  <c r="AK224" i="2" s="1"/>
  <c r="R224" i="2"/>
  <c r="Y224" i="2" s="1"/>
  <c r="AL224" i="2" s="1"/>
  <c r="P224" i="2"/>
  <c r="W224" i="2" s="1"/>
  <c r="AJ224" i="2" s="1"/>
  <c r="Q204" i="2"/>
  <c r="X204" i="2" s="1"/>
  <c r="AK204" i="2" s="1"/>
  <c r="R204" i="2"/>
  <c r="Y204" i="2" s="1"/>
  <c r="AL204" i="2" s="1"/>
  <c r="O204" i="2"/>
  <c r="V204" i="2" s="1"/>
  <c r="AI204" i="2" s="1"/>
  <c r="C204" i="2"/>
  <c r="D204" i="2" s="1"/>
  <c r="Q184" i="2"/>
  <c r="X184" i="2" s="1"/>
  <c r="AK184" i="2" s="1"/>
  <c r="R184" i="2"/>
  <c r="Y184" i="2" s="1"/>
  <c r="AL184" i="2" s="1"/>
  <c r="N184" i="2"/>
  <c r="U184" i="2" s="1"/>
  <c r="AH184" i="2" s="1"/>
  <c r="T184" i="2"/>
  <c r="Q164" i="2"/>
  <c r="X164" i="2" s="1"/>
  <c r="R164" i="2"/>
  <c r="Y164" i="2" s="1"/>
  <c r="AL164" i="2" s="1"/>
  <c r="N164" i="2"/>
  <c r="U164" i="2" s="1"/>
  <c r="AH164" i="2" s="1"/>
  <c r="P164" i="2"/>
  <c r="W164" i="2" s="1"/>
  <c r="AJ164" i="2" s="1"/>
  <c r="Q144" i="2"/>
  <c r="X144" i="2" s="1"/>
  <c r="AK144" i="2" s="1"/>
  <c r="R144" i="2"/>
  <c r="Y144" i="2" s="1"/>
  <c r="AL144" i="2" s="1"/>
  <c r="T144" i="2"/>
  <c r="AA144" i="2" s="1"/>
  <c r="Q124" i="2"/>
  <c r="X124" i="2" s="1"/>
  <c r="R124" i="2"/>
  <c r="Y124" i="2" s="1"/>
  <c r="AL124" i="2" s="1"/>
  <c r="O124" i="2"/>
  <c r="V124" i="2" s="1"/>
  <c r="AI124" i="2" s="1"/>
  <c r="C124" i="2"/>
  <c r="D124" i="2" s="1"/>
  <c r="N104" i="2"/>
  <c r="U104" i="2" s="1"/>
  <c r="AH104" i="2" s="1"/>
  <c r="Q104" i="2"/>
  <c r="X104" i="2" s="1"/>
  <c r="R104" i="2"/>
  <c r="Y104" i="2" s="1"/>
  <c r="AL104" i="2" s="1"/>
  <c r="P104" i="2"/>
  <c r="W104" i="2" s="1"/>
  <c r="AJ104" i="2" s="1"/>
  <c r="T84" i="2"/>
  <c r="AA84" i="2" s="1"/>
  <c r="Q84" i="2"/>
  <c r="X84" i="2" s="1"/>
  <c r="AK84" i="2" s="1"/>
  <c r="R84" i="2"/>
  <c r="Y84" i="2" s="1"/>
  <c r="N84" i="2"/>
  <c r="U84" i="2" s="1"/>
  <c r="Q64" i="2"/>
  <c r="X64" i="2" s="1"/>
  <c r="AK64" i="2" s="1"/>
  <c r="R64" i="2"/>
  <c r="Y64" i="2" s="1"/>
  <c r="AL64" i="2" s="1"/>
  <c r="T64" i="2"/>
  <c r="AA64" i="2" s="1"/>
  <c r="C64" i="2"/>
  <c r="Q44" i="2"/>
  <c r="X44" i="2" s="1"/>
  <c r="AK44" i="2" s="1"/>
  <c r="R44" i="2"/>
  <c r="Y44" i="2" s="1"/>
  <c r="AL44" i="2" s="1"/>
  <c r="N44" i="2"/>
  <c r="U44" i="2" s="1"/>
  <c r="AH44" i="2" s="1"/>
  <c r="O44" i="2"/>
  <c r="V44" i="2" s="1"/>
  <c r="Q24" i="2"/>
  <c r="X24" i="2" s="1"/>
  <c r="AK24" i="2" s="1"/>
  <c r="R24" i="2"/>
  <c r="Y24" i="2" s="1"/>
  <c r="AL24" i="2" s="1"/>
  <c r="T24" i="2"/>
  <c r="AA24" i="2" s="1"/>
  <c r="P24" i="2"/>
  <c r="W24" i="2" s="1"/>
  <c r="AJ24" i="2" s="1"/>
  <c r="C724" i="2"/>
  <c r="E724" i="2" s="1"/>
  <c r="E692" i="2"/>
  <c r="F692" i="2" s="1"/>
  <c r="D692" i="2"/>
  <c r="C588" i="2"/>
  <c r="D588" i="2" s="1"/>
  <c r="C486" i="2"/>
  <c r="E486" i="2" s="1"/>
  <c r="F485" i="2" s="1"/>
  <c r="G485" i="2" s="1"/>
  <c r="E453" i="2"/>
  <c r="F453" i="2" s="1"/>
  <c r="H453" i="2" s="1"/>
  <c r="D453" i="2"/>
  <c r="C384" i="2"/>
  <c r="C247" i="2"/>
  <c r="E247" i="2" s="1"/>
  <c r="C145" i="2"/>
  <c r="D145" i="2" s="1"/>
  <c r="C108" i="2"/>
  <c r="E73" i="2"/>
  <c r="D73" i="2"/>
  <c r="E193" i="2"/>
  <c r="F192" i="2" s="1"/>
  <c r="O544" i="2"/>
  <c r="V544" i="2" s="1"/>
  <c r="AI544" i="2" s="1"/>
  <c r="V513" i="2"/>
  <c r="V410" i="2"/>
  <c r="AI410" i="2" s="1"/>
  <c r="O305" i="2"/>
  <c r="V305" i="2" s="1"/>
  <c r="V210" i="2"/>
  <c r="AI210" i="2" s="1"/>
  <c r="V172" i="2"/>
  <c r="AI172" i="2" s="1"/>
  <c r="V138" i="2"/>
  <c r="AI138" i="2" s="1"/>
  <c r="O104" i="2"/>
  <c r="V104" i="2" s="1"/>
  <c r="AI104" i="2" s="1"/>
  <c r="P684" i="2"/>
  <c r="W684" i="2" s="1"/>
  <c r="AJ684" i="2" s="1"/>
  <c r="P604" i="2"/>
  <c r="W604" i="2" s="1"/>
  <c r="P531" i="2"/>
  <c r="W531" i="2" s="1"/>
  <c r="AJ531" i="2" s="1"/>
  <c r="W269" i="2"/>
  <c r="AJ269" i="2" s="1"/>
  <c r="W9" i="2"/>
  <c r="AJ9" i="2" s="1"/>
  <c r="Q693" i="2"/>
  <c r="X693" i="2" s="1"/>
  <c r="X655" i="2"/>
  <c r="Q591" i="2"/>
  <c r="X591" i="2" s="1"/>
  <c r="AK591" i="2" s="1"/>
  <c r="X490" i="2"/>
  <c r="Q191" i="2"/>
  <c r="X191" i="2" s="1"/>
  <c r="AK191" i="2" s="1"/>
  <c r="X90" i="2"/>
  <c r="AK90" i="2" s="1"/>
  <c r="Y669" i="2"/>
  <c r="AL669" i="2" s="1"/>
  <c r="R633" i="2"/>
  <c r="Y633" i="2" s="1"/>
  <c r="AL633" i="2" s="1"/>
  <c r="R593" i="2"/>
  <c r="Y558" i="2"/>
  <c r="R447" i="2"/>
  <c r="Y447" i="2" s="1"/>
  <c r="AL447" i="2" s="1"/>
  <c r="Y299" i="2"/>
  <c r="AL299" i="2" s="1"/>
  <c r="R191" i="2"/>
  <c r="Y191" i="2" s="1"/>
  <c r="AL191" i="2" s="1"/>
  <c r="AA674" i="2"/>
  <c r="AA549" i="2"/>
  <c r="AA512" i="2"/>
  <c r="AA474" i="2"/>
  <c r="AA349" i="2"/>
  <c r="AA315" i="2"/>
  <c r="T267" i="2"/>
  <c r="AA267" i="2" s="1"/>
  <c r="T228" i="2"/>
  <c r="AA228" i="2" s="1"/>
  <c r="T187" i="2"/>
  <c r="AA187" i="2" s="1"/>
  <c r="AA15" i="2"/>
  <c r="N708" i="2"/>
  <c r="U708" i="2" s="1"/>
  <c r="N668" i="2"/>
  <c r="U668" i="2" s="1"/>
  <c r="U494" i="2"/>
  <c r="AH494" i="2" s="1"/>
  <c r="U454" i="2"/>
  <c r="AH454" i="2" s="1"/>
  <c r="U412" i="2"/>
  <c r="AH412" i="2" s="1"/>
  <c r="N331" i="2"/>
  <c r="U331" i="2" s="1"/>
  <c r="N291" i="2"/>
  <c r="U291" i="2" s="1"/>
  <c r="N251" i="2"/>
  <c r="U251" i="2" s="1"/>
  <c r="N204" i="2"/>
  <c r="U204" i="2" s="1"/>
  <c r="AH204" i="2" s="1"/>
  <c r="U74" i="2"/>
  <c r="N25" i="2"/>
  <c r="U25" i="2" s="1"/>
  <c r="AH25" i="2" s="1"/>
  <c r="U695" i="2"/>
  <c r="AH695" i="2" s="1"/>
  <c r="U675" i="2"/>
  <c r="AH675" i="2" s="1"/>
  <c r="U615" i="2"/>
  <c r="T595" i="2"/>
  <c r="AA595" i="2" s="1"/>
  <c r="N595" i="2"/>
  <c r="U595" i="2" s="1"/>
  <c r="AH595" i="2" s="1"/>
  <c r="AA575" i="2"/>
  <c r="AA555" i="2"/>
  <c r="AA535" i="2"/>
  <c r="U415" i="2"/>
  <c r="AH415" i="2" s="1"/>
  <c r="T395" i="2"/>
  <c r="AA395" i="2" s="1"/>
  <c r="N395" i="2"/>
  <c r="U395" i="2" s="1"/>
  <c r="AH395" i="2" s="1"/>
  <c r="AA375" i="2"/>
  <c r="U275" i="2"/>
  <c r="T195" i="2"/>
  <c r="AA195" i="2" s="1"/>
  <c r="N195" i="2"/>
  <c r="U195" i="2" s="1"/>
  <c r="T175" i="2"/>
  <c r="AA175" i="2" s="1"/>
  <c r="N175" i="2"/>
  <c r="U175" i="2" s="1"/>
  <c r="AH175" i="2" s="1"/>
  <c r="U155" i="2"/>
  <c r="AH155" i="2" s="1"/>
  <c r="N135" i="2"/>
  <c r="U135" i="2" s="1"/>
  <c r="T135" i="2"/>
  <c r="AA135" i="2" s="1"/>
  <c r="U95" i="2"/>
  <c r="AH95" i="2" s="1"/>
  <c r="N55" i="2"/>
  <c r="U55" i="2" s="1"/>
  <c r="AH55" i="2" s="1"/>
  <c r="T55" i="2"/>
  <c r="AA55" i="2" s="1"/>
  <c r="C712" i="2"/>
  <c r="C632" i="2"/>
  <c r="E632" i="2" s="1"/>
  <c r="F631" i="2" s="1"/>
  <c r="C472" i="2"/>
  <c r="E472" i="2" s="1"/>
  <c r="C392" i="2"/>
  <c r="C312" i="2"/>
  <c r="D312" i="2" s="1"/>
  <c r="C232" i="2"/>
  <c r="O715" i="2"/>
  <c r="O635" i="2"/>
  <c r="V635" i="2" s="1"/>
  <c r="AI635" i="2" s="1"/>
  <c r="O555" i="2"/>
  <c r="O475" i="2"/>
  <c r="O395" i="2"/>
  <c r="V395" i="2" s="1"/>
  <c r="AI395" i="2" s="1"/>
  <c r="O315" i="2"/>
  <c r="O235" i="2"/>
  <c r="V235" i="2" s="1"/>
  <c r="O155" i="2"/>
  <c r="V155" i="2" s="1"/>
  <c r="O75" i="2"/>
  <c r="V75" i="2" s="1"/>
  <c r="AI75" i="2" s="1"/>
  <c r="P714" i="2"/>
  <c r="W714" i="2" s="1"/>
  <c r="AJ714" i="2" s="1"/>
  <c r="W629" i="2"/>
  <c r="AJ629" i="2" s="1"/>
  <c r="W599" i="2"/>
  <c r="AJ599" i="2" s="1"/>
  <c r="P572" i="2"/>
  <c r="W572" i="2" s="1"/>
  <c r="AJ572" i="2" s="1"/>
  <c r="P514" i="2"/>
  <c r="W514" i="2" s="1"/>
  <c r="W456" i="2"/>
  <c r="AJ456" i="2" s="1"/>
  <c r="W429" i="2"/>
  <c r="P372" i="2"/>
  <c r="W372" i="2" s="1"/>
  <c r="P314" i="2"/>
  <c r="W314" i="2" s="1"/>
  <c r="W229" i="2"/>
  <c r="AJ229" i="2" s="1"/>
  <c r="W199" i="2"/>
  <c r="AJ199" i="2" s="1"/>
  <c r="P172" i="2"/>
  <c r="W172" i="2" s="1"/>
  <c r="AJ172" i="2" s="1"/>
  <c r="W56" i="2"/>
  <c r="AJ56" i="2" s="1"/>
  <c r="W29" i="2"/>
  <c r="AJ29" i="2" s="1"/>
  <c r="Q692" i="2"/>
  <c r="X692" i="2" s="1"/>
  <c r="AK692" i="2" s="1"/>
  <c r="X638" i="2"/>
  <c r="Q612" i="2"/>
  <c r="X612" i="2" s="1"/>
  <c r="Q532" i="2"/>
  <c r="Q452" i="2"/>
  <c r="X452" i="2" s="1"/>
  <c r="Q372" i="2"/>
  <c r="X372" i="2" s="1"/>
  <c r="X318" i="2"/>
  <c r="X238" i="2"/>
  <c r="Q212" i="2"/>
  <c r="X212" i="2" s="1"/>
  <c r="Q52" i="2"/>
  <c r="X52" i="2" s="1"/>
  <c r="R690" i="2"/>
  <c r="Y690" i="2" s="1"/>
  <c r="AL690" i="2" s="1"/>
  <c r="Y659" i="2"/>
  <c r="AL659" i="2" s="1"/>
  <c r="R632" i="2"/>
  <c r="Y632" i="2" s="1"/>
  <c r="R490" i="2"/>
  <c r="Y490" i="2" s="1"/>
  <c r="Y459" i="2"/>
  <c r="AL459" i="2" s="1"/>
  <c r="R432" i="2"/>
  <c r="Y259" i="2"/>
  <c r="R232" i="2"/>
  <c r="Y232" i="2" s="1"/>
  <c r="AL232" i="2" s="1"/>
  <c r="Y59" i="2"/>
  <c r="AL59" i="2" s="1"/>
  <c r="R32" i="2"/>
  <c r="Y32" i="2" s="1"/>
  <c r="T715" i="2"/>
  <c r="AA715" i="2" s="1"/>
  <c r="T654" i="2"/>
  <c r="AA654" i="2" s="1"/>
  <c r="T592" i="2"/>
  <c r="AA592" i="2" s="1"/>
  <c r="T532" i="2"/>
  <c r="AA532" i="2" s="1"/>
  <c r="AA499" i="2"/>
  <c r="T470" i="2"/>
  <c r="AA470" i="2" s="1"/>
  <c r="AA436" i="2"/>
  <c r="T372" i="2"/>
  <c r="AA372" i="2" s="1"/>
  <c r="T313" i="2"/>
  <c r="AA313" i="2" s="1"/>
  <c r="AA249" i="2"/>
  <c r="T214" i="2"/>
  <c r="AA214" i="2" s="1"/>
  <c r="T150" i="2"/>
  <c r="AA150" i="2" s="1"/>
  <c r="N472" i="2"/>
  <c r="U472" i="2" s="1"/>
  <c r="AH472" i="2" s="1"/>
  <c r="U379" i="2"/>
  <c r="AH379" i="2" s="1"/>
  <c r="N250" i="2"/>
  <c r="U250" i="2" s="1"/>
  <c r="U158" i="2"/>
  <c r="U89" i="2"/>
  <c r="N53" i="2"/>
  <c r="U53" i="2" s="1"/>
  <c r="U19" i="2"/>
  <c r="AH19" i="2" s="1"/>
  <c r="AA714" i="2"/>
  <c r="U654" i="2"/>
  <c r="T594" i="2"/>
  <c r="AA594" i="2" s="1"/>
  <c r="N594" i="2"/>
  <c r="U594" i="2" s="1"/>
  <c r="AH594" i="2" s="1"/>
  <c r="T574" i="2"/>
  <c r="AA574" i="2" s="1"/>
  <c r="N574" i="2"/>
  <c r="U574" i="2" s="1"/>
  <c r="AH574" i="2" s="1"/>
  <c r="U554" i="2"/>
  <c r="AH554" i="2" s="1"/>
  <c r="U474" i="2"/>
  <c r="AH474" i="2" s="1"/>
  <c r="AA454" i="2"/>
  <c r="U394" i="2"/>
  <c r="AH394" i="2" s="1"/>
  <c r="T374" i="2"/>
  <c r="AA374" i="2" s="1"/>
  <c r="N374" i="2"/>
  <c r="U374" i="2" s="1"/>
  <c r="T354" i="2"/>
  <c r="AA354" i="2" s="1"/>
  <c r="N354" i="2"/>
  <c r="U354" i="2" s="1"/>
  <c r="AA334" i="2"/>
  <c r="E314" i="2"/>
  <c r="U274" i="2"/>
  <c r="N254" i="2"/>
  <c r="U254" i="2" s="1"/>
  <c r="T254" i="2"/>
  <c r="AA254" i="2" s="1"/>
  <c r="U194" i="2"/>
  <c r="AH194" i="2" s="1"/>
  <c r="T174" i="2"/>
  <c r="AA174" i="2" s="1"/>
  <c r="N174" i="2"/>
  <c r="U174" i="2" s="1"/>
  <c r="AA134" i="2"/>
  <c r="N114" i="2"/>
  <c r="U114" i="2" s="1"/>
  <c r="T114" i="2"/>
  <c r="AA114" i="2" s="1"/>
  <c r="U34" i="2"/>
  <c r="AH34" i="2" s="1"/>
  <c r="O714" i="2"/>
  <c r="V714" i="2" s="1"/>
  <c r="AI714" i="2" s="1"/>
  <c r="O634" i="2"/>
  <c r="V634" i="2" s="1"/>
  <c r="AI634" i="2" s="1"/>
  <c r="O554" i="2"/>
  <c r="V554" i="2" s="1"/>
  <c r="AI554" i="2" s="1"/>
  <c r="O474" i="2"/>
  <c r="V474" i="2" s="1"/>
  <c r="O394" i="2"/>
  <c r="V394" i="2" s="1"/>
  <c r="AI394" i="2" s="1"/>
  <c r="O314" i="2"/>
  <c r="O234" i="2"/>
  <c r="V234" i="2" s="1"/>
  <c r="O154" i="2"/>
  <c r="V154" i="2" s="1"/>
  <c r="AI154" i="2" s="1"/>
  <c r="O74" i="2"/>
  <c r="P655" i="2"/>
  <c r="W655" i="2" s="1"/>
  <c r="P513" i="2"/>
  <c r="W513" i="2" s="1"/>
  <c r="P455" i="2"/>
  <c r="W455" i="2" s="1"/>
  <c r="AJ455" i="2" s="1"/>
  <c r="P313" i="2"/>
  <c r="W313" i="2" s="1"/>
  <c r="P255" i="2"/>
  <c r="P113" i="2"/>
  <c r="P55" i="2"/>
  <c r="W55" i="2" s="1"/>
  <c r="X316" i="2"/>
  <c r="R715" i="2"/>
  <c r="Y689" i="2"/>
  <c r="AL689" i="2" s="1"/>
  <c r="Y658" i="2"/>
  <c r="AL658" i="2" s="1"/>
  <c r="Y489" i="2"/>
  <c r="Y458" i="2"/>
  <c r="AL458" i="2" s="1"/>
  <c r="R315" i="2"/>
  <c r="Y315" i="2" s="1"/>
  <c r="Y289" i="2"/>
  <c r="Y258" i="2"/>
  <c r="AL258" i="2" s="1"/>
  <c r="R115" i="2"/>
  <c r="Y115" i="2" s="1"/>
  <c r="Y89" i="2"/>
  <c r="Y58" i="2"/>
  <c r="AL58" i="2" s="1"/>
  <c r="AA469" i="2"/>
  <c r="T435" i="2"/>
  <c r="AA435" i="2" s="1"/>
  <c r="T213" i="2"/>
  <c r="AA213" i="2" s="1"/>
  <c r="AA149" i="2"/>
  <c r="AA119" i="2"/>
  <c r="AA89" i="2"/>
  <c r="AA56" i="2"/>
  <c r="U659" i="2"/>
  <c r="AH659" i="2" s="1"/>
  <c r="N535" i="2"/>
  <c r="U535" i="2" s="1"/>
  <c r="AH535" i="2" s="1"/>
  <c r="U378" i="2"/>
  <c r="AH378" i="2" s="1"/>
  <c r="N313" i="2"/>
  <c r="U313" i="2" s="1"/>
  <c r="U249" i="2"/>
  <c r="N52" i="2"/>
  <c r="U52" i="2" s="1"/>
  <c r="AH52" i="2" s="1"/>
  <c r="U18" i="2"/>
  <c r="AH18" i="2" s="1"/>
  <c r="AA353" i="2"/>
  <c r="U233" i="2"/>
  <c r="T153" i="2"/>
  <c r="AA153" i="2" s="1"/>
  <c r="N153" i="2"/>
  <c r="U153" i="2" s="1"/>
  <c r="N93" i="2"/>
  <c r="U93" i="2" s="1"/>
  <c r="T93" i="2"/>
  <c r="AA93" i="2" s="1"/>
  <c r="N33" i="2"/>
  <c r="U33" i="2" s="1"/>
  <c r="T33" i="2"/>
  <c r="AA33" i="2" s="1"/>
  <c r="U13" i="2"/>
  <c r="C34" i="2"/>
  <c r="O473" i="2"/>
  <c r="V418" i="2"/>
  <c r="AI418" i="2" s="1"/>
  <c r="O393" i="2"/>
  <c r="O313" i="2"/>
  <c r="O233" i="2"/>
  <c r="V233" i="2" s="1"/>
  <c r="O153" i="2"/>
  <c r="O73" i="2"/>
  <c r="V18" i="2"/>
  <c r="AI18" i="2" s="1"/>
  <c r="P712" i="2"/>
  <c r="W712" i="2" s="1"/>
  <c r="AJ712" i="2" s="1"/>
  <c r="P654" i="2"/>
  <c r="W654" i="2" s="1"/>
  <c r="AJ654" i="2" s="1"/>
  <c r="W569" i="2"/>
  <c r="P512" i="2"/>
  <c r="W512" i="2" s="1"/>
  <c r="AJ512" i="2" s="1"/>
  <c r="P454" i="2"/>
  <c r="W454" i="2" s="1"/>
  <c r="W369" i="2"/>
  <c r="W339" i="2"/>
  <c r="AJ339" i="2" s="1"/>
  <c r="P312" i="2"/>
  <c r="W312" i="2" s="1"/>
  <c r="AJ312" i="2" s="1"/>
  <c r="P254" i="2"/>
  <c r="W254" i="2" s="1"/>
  <c r="W196" i="2"/>
  <c r="AJ196" i="2" s="1"/>
  <c r="W169" i="2"/>
  <c r="P112" i="2"/>
  <c r="P54" i="2"/>
  <c r="W54" i="2" s="1"/>
  <c r="Q715" i="2"/>
  <c r="X715" i="2" s="1"/>
  <c r="AK715" i="2" s="1"/>
  <c r="X610" i="2"/>
  <c r="Q555" i="2"/>
  <c r="X555" i="2" s="1"/>
  <c r="X530" i="2"/>
  <c r="X450" i="2"/>
  <c r="Q395" i="2"/>
  <c r="X395" i="2" s="1"/>
  <c r="X370" i="2"/>
  <c r="X290" i="2"/>
  <c r="AK290" i="2" s="1"/>
  <c r="X210" i="2"/>
  <c r="Q155" i="2"/>
  <c r="X155" i="2" s="1"/>
  <c r="X130" i="2"/>
  <c r="X50" i="2"/>
  <c r="R714" i="2"/>
  <c r="Y714" i="2" s="1"/>
  <c r="AL714" i="2" s="1"/>
  <c r="Y599" i="2"/>
  <c r="AL599" i="2" s="1"/>
  <c r="R514" i="2"/>
  <c r="Y514" i="2" s="1"/>
  <c r="Y399" i="2"/>
  <c r="R314" i="2"/>
  <c r="Y314" i="2" s="1"/>
  <c r="Y199" i="2"/>
  <c r="R172" i="2"/>
  <c r="R114" i="2"/>
  <c r="Y114" i="2" s="1"/>
  <c r="T712" i="2"/>
  <c r="AA712" i="2" s="1"/>
  <c r="T652" i="2"/>
  <c r="AA652" i="2" s="1"/>
  <c r="AA496" i="2"/>
  <c r="T434" i="2"/>
  <c r="AA434" i="2" s="1"/>
  <c r="T370" i="2"/>
  <c r="T275" i="2"/>
  <c r="AA275" i="2" s="1"/>
  <c r="T212" i="2"/>
  <c r="AA212" i="2" s="1"/>
  <c r="AA118" i="2"/>
  <c r="T54" i="2"/>
  <c r="AA54" i="2" s="1"/>
  <c r="U658" i="2"/>
  <c r="AH658" i="2" s="1"/>
  <c r="U598" i="2"/>
  <c r="AH598" i="2" s="1"/>
  <c r="N470" i="2"/>
  <c r="U470" i="2" s="1"/>
  <c r="N375" i="2"/>
  <c r="U375" i="2" s="1"/>
  <c r="AH375" i="2" s="1"/>
  <c r="U279" i="2"/>
  <c r="AH279" i="2" s="1"/>
  <c r="N154" i="2"/>
  <c r="U154" i="2" s="1"/>
  <c r="U119" i="2"/>
  <c r="AH119" i="2" s="1"/>
  <c r="U393" i="2"/>
  <c r="T373" i="2"/>
  <c r="AA373" i="2" s="1"/>
  <c r="E373" i="2"/>
  <c r="N373" i="2"/>
  <c r="U373" i="2" s="1"/>
  <c r="T173" i="2"/>
  <c r="AA173" i="2" s="1"/>
  <c r="N173" i="2"/>
  <c r="U173" i="2" s="1"/>
  <c r="AA672" i="2"/>
  <c r="U612" i="2"/>
  <c r="T572" i="2"/>
  <c r="AA572" i="2" s="1"/>
  <c r="N572" i="2"/>
  <c r="U572" i="2" s="1"/>
  <c r="AH572" i="2" s="1"/>
  <c r="T552" i="2"/>
  <c r="AA552" i="2" s="1"/>
  <c r="N552" i="2"/>
  <c r="U552" i="2" s="1"/>
  <c r="AH552" i="2" s="1"/>
  <c r="U532" i="2"/>
  <c r="AH532" i="2" s="1"/>
  <c r="AA472" i="2"/>
  <c r="U452" i="2"/>
  <c r="AH452" i="2" s="1"/>
  <c r="AA432" i="2"/>
  <c r="N372" i="2"/>
  <c r="U372" i="2" s="1"/>
  <c r="AH372" i="2" s="1"/>
  <c r="E372" i="2"/>
  <c r="F371" i="2" s="1"/>
  <c r="M371" i="2" s="1"/>
  <c r="T352" i="2"/>
  <c r="AA352" i="2" s="1"/>
  <c r="N352" i="2"/>
  <c r="U352" i="2" s="1"/>
  <c r="T332" i="2"/>
  <c r="AA332" i="2" s="1"/>
  <c r="N332" i="2"/>
  <c r="U332" i="2" s="1"/>
  <c r="T312" i="2"/>
  <c r="AA312" i="2" s="1"/>
  <c r="U252" i="2"/>
  <c r="AA232" i="2"/>
  <c r="U212" i="2"/>
  <c r="AH212" i="2" s="1"/>
  <c r="U172" i="2"/>
  <c r="AH172" i="2" s="1"/>
  <c r="T152" i="2"/>
  <c r="AA152" i="2" s="1"/>
  <c r="N152" i="2"/>
  <c r="U152" i="2" s="1"/>
  <c r="T132" i="2"/>
  <c r="AA132" i="2" s="1"/>
  <c r="N132" i="2"/>
  <c r="U132" i="2" s="1"/>
  <c r="AH132" i="2" s="1"/>
  <c r="AA112" i="2"/>
  <c r="N72" i="2"/>
  <c r="U72" i="2" s="1"/>
  <c r="T72" i="2"/>
  <c r="AA72" i="2" s="1"/>
  <c r="U32" i="2"/>
  <c r="AH32" i="2" s="1"/>
  <c r="U12" i="2"/>
  <c r="AH12" i="2" s="1"/>
  <c r="C654" i="2"/>
  <c r="C574" i="2"/>
  <c r="D574" i="2" s="1"/>
  <c r="C494" i="2"/>
  <c r="C334" i="2"/>
  <c r="C254" i="2"/>
  <c r="C174" i="2"/>
  <c r="D174" i="2" s="1"/>
  <c r="C33" i="2"/>
  <c r="D33" i="2" s="1"/>
  <c r="O712" i="2"/>
  <c r="V712" i="2" s="1"/>
  <c r="AI712" i="2" s="1"/>
  <c r="O632" i="2"/>
  <c r="V632" i="2" s="1"/>
  <c r="O552" i="2"/>
  <c r="V552" i="2" s="1"/>
  <c r="AI552" i="2" s="1"/>
  <c r="O472" i="2"/>
  <c r="V472" i="2" s="1"/>
  <c r="AI472" i="2" s="1"/>
  <c r="O392" i="2"/>
  <c r="V392" i="2" s="1"/>
  <c r="O312" i="2"/>
  <c r="V312" i="2" s="1"/>
  <c r="AI312" i="2" s="1"/>
  <c r="O232" i="2"/>
  <c r="V232" i="2" s="1"/>
  <c r="AI232" i="2" s="1"/>
  <c r="O152" i="2"/>
  <c r="V152" i="2" s="1"/>
  <c r="AI152" i="2" s="1"/>
  <c r="O72" i="2"/>
  <c r="V72" i="2" s="1"/>
  <c r="AI72" i="2" s="1"/>
  <c r="P595" i="2"/>
  <c r="W595" i="2" s="1"/>
  <c r="AJ595" i="2" s="1"/>
  <c r="P453" i="2"/>
  <c r="W453" i="2" s="1"/>
  <c r="P395" i="2"/>
  <c r="W395" i="2" s="1"/>
  <c r="AJ395" i="2" s="1"/>
  <c r="P253" i="2"/>
  <c r="W253" i="2" s="1"/>
  <c r="P195" i="2"/>
  <c r="W195" i="2" s="1"/>
  <c r="AJ195" i="2" s="1"/>
  <c r="P53" i="2"/>
  <c r="W53" i="2" s="1"/>
  <c r="Q714" i="2"/>
  <c r="X714" i="2" s="1"/>
  <c r="Q554" i="2"/>
  <c r="Q474" i="2"/>
  <c r="X474" i="2" s="1"/>
  <c r="AK474" i="2" s="1"/>
  <c r="Q394" i="2"/>
  <c r="Q314" i="2"/>
  <c r="X314" i="2" s="1"/>
  <c r="Q154" i="2"/>
  <c r="X154" i="2" s="1"/>
  <c r="R655" i="2"/>
  <c r="Y629" i="2"/>
  <c r="Y598" i="2"/>
  <c r="AL598" i="2" s="1"/>
  <c r="Y429" i="2"/>
  <c r="Y398" i="2"/>
  <c r="R313" i="2"/>
  <c r="Y313" i="2" s="1"/>
  <c r="AL313" i="2" s="1"/>
  <c r="R255" i="2"/>
  <c r="Y255" i="2" s="1"/>
  <c r="Y229" i="2"/>
  <c r="AL229" i="2" s="1"/>
  <c r="Y198" i="2"/>
  <c r="AL198" i="2" s="1"/>
  <c r="R55" i="2"/>
  <c r="Y55" i="2" s="1"/>
  <c r="Y29" i="2"/>
  <c r="T650" i="2"/>
  <c r="AA650" i="2" s="1"/>
  <c r="AA589" i="2"/>
  <c r="AA559" i="2"/>
  <c r="T495" i="2"/>
  <c r="AA495" i="2" s="1"/>
  <c r="T433" i="2"/>
  <c r="AA369" i="2"/>
  <c r="T274" i="2"/>
  <c r="T53" i="2"/>
  <c r="AA53" i="2" s="1"/>
  <c r="N690" i="2"/>
  <c r="U690" i="2" s="1"/>
  <c r="U499" i="2"/>
  <c r="AH499" i="2" s="1"/>
  <c r="U469" i="2"/>
  <c r="AH469" i="2" s="1"/>
  <c r="N370" i="2"/>
  <c r="U370" i="2" s="1"/>
  <c r="AH370" i="2" s="1"/>
  <c r="U278" i="2"/>
  <c r="U16" i="2"/>
  <c r="V230" i="2"/>
  <c r="AI230" i="2" s="1"/>
  <c r="V70" i="2"/>
  <c r="AI70" i="2" s="1"/>
  <c r="P652" i="2"/>
  <c r="W652" i="2" s="1"/>
  <c r="AJ652" i="2" s="1"/>
  <c r="P594" i="2"/>
  <c r="W594" i="2" s="1"/>
  <c r="AJ594" i="2" s="1"/>
  <c r="W509" i="2"/>
  <c r="W479" i="2"/>
  <c r="AJ479" i="2" s="1"/>
  <c r="P452" i="2"/>
  <c r="W452" i="2" s="1"/>
  <c r="P394" i="2"/>
  <c r="W394" i="2" s="1"/>
  <c r="AJ394" i="2" s="1"/>
  <c r="W336" i="2"/>
  <c r="AJ336" i="2" s="1"/>
  <c r="P252" i="2"/>
  <c r="W252" i="2" s="1"/>
  <c r="P194" i="2"/>
  <c r="W194" i="2" s="1"/>
  <c r="W109" i="2"/>
  <c r="W79" i="2"/>
  <c r="AJ79" i="2" s="1"/>
  <c r="X659" i="2"/>
  <c r="X499" i="2"/>
  <c r="X419" i="2"/>
  <c r="Q393" i="2"/>
  <c r="X393" i="2" s="1"/>
  <c r="X339" i="2"/>
  <c r="Q233" i="2"/>
  <c r="X233" i="2" s="1"/>
  <c r="Q153" i="2"/>
  <c r="X153" i="2" s="1"/>
  <c r="X99" i="2"/>
  <c r="X19" i="2"/>
  <c r="R712" i="2"/>
  <c r="Y712" i="2" s="1"/>
  <c r="AL712" i="2" s="1"/>
  <c r="R654" i="2"/>
  <c r="Y654" i="2" s="1"/>
  <c r="AL654" i="2" s="1"/>
  <c r="Y539" i="2"/>
  <c r="AL539" i="2" s="1"/>
  <c r="R454" i="2"/>
  <c r="Y454" i="2" s="1"/>
  <c r="AL454" i="2" s="1"/>
  <c r="Y339" i="2"/>
  <c r="AL339" i="2" s="1"/>
  <c r="R312" i="2"/>
  <c r="Y312" i="2" s="1"/>
  <c r="R254" i="2"/>
  <c r="Y254" i="2" s="1"/>
  <c r="R112" i="2"/>
  <c r="Y112" i="2" s="1"/>
  <c r="AL112" i="2" s="1"/>
  <c r="AA710" i="2"/>
  <c r="AA649" i="2"/>
  <c r="AA558" i="2"/>
  <c r="T273" i="2"/>
  <c r="AA273" i="2" s="1"/>
  <c r="AA238" i="2"/>
  <c r="AA209" i="2"/>
  <c r="AA116" i="2"/>
  <c r="U689" i="2"/>
  <c r="N655" i="2"/>
  <c r="U655" i="2" s="1"/>
  <c r="AH655" i="2" s="1"/>
  <c r="U498" i="2"/>
  <c r="AH498" i="2" s="1"/>
  <c r="U369" i="2"/>
  <c r="AH369" i="2" s="1"/>
  <c r="U309" i="2"/>
  <c r="AH309" i="2" s="1"/>
  <c r="U116" i="2"/>
  <c r="N15" i="2"/>
  <c r="U15" i="2" s="1"/>
  <c r="V630" i="2"/>
  <c r="V550" i="2"/>
  <c r="V470" i="2"/>
  <c r="V390" i="2"/>
  <c r="V310" i="2"/>
  <c r="V256" i="2"/>
  <c r="V150" i="2"/>
  <c r="W709" i="2"/>
  <c r="W309" i="2"/>
  <c r="U590" i="2"/>
  <c r="W710" i="2"/>
  <c r="W690" i="2"/>
  <c r="AJ690" i="2" s="1"/>
  <c r="W670" i="2"/>
  <c r="AJ670" i="2" s="1"/>
  <c r="W650" i="2"/>
  <c r="AJ650" i="2" s="1"/>
  <c r="P630" i="2"/>
  <c r="W630" i="2" s="1"/>
  <c r="AJ630" i="2" s="1"/>
  <c r="T630" i="2"/>
  <c r="AA630" i="2" s="1"/>
  <c r="W610" i="2"/>
  <c r="P590" i="2"/>
  <c r="W590" i="2" s="1"/>
  <c r="E590" i="2"/>
  <c r="F589" i="2" s="1"/>
  <c r="N570" i="2"/>
  <c r="U570" i="2" s="1"/>
  <c r="P570" i="2"/>
  <c r="W570" i="2" s="1"/>
  <c r="AJ570" i="2" s="1"/>
  <c r="T550" i="2"/>
  <c r="AA550" i="2" s="1"/>
  <c r="N550" i="2"/>
  <c r="U550" i="2" s="1"/>
  <c r="P550" i="2"/>
  <c r="W550" i="2" s="1"/>
  <c r="T530" i="2"/>
  <c r="AA530" i="2" s="1"/>
  <c r="N530" i="2"/>
  <c r="U530" i="2" s="1"/>
  <c r="P530" i="2"/>
  <c r="W530" i="2" s="1"/>
  <c r="N510" i="2"/>
  <c r="U510" i="2" s="1"/>
  <c r="P510" i="2"/>
  <c r="W510" i="2" s="1"/>
  <c r="W490" i="2"/>
  <c r="W470" i="2"/>
  <c r="W450" i="2"/>
  <c r="T430" i="2"/>
  <c r="AA430" i="2" s="1"/>
  <c r="P430" i="2"/>
  <c r="W430" i="2" s="1"/>
  <c r="N430" i="2"/>
  <c r="U430" i="2" s="1"/>
  <c r="P410" i="2"/>
  <c r="W410" i="2" s="1"/>
  <c r="T410" i="2"/>
  <c r="AA410" i="2" s="1"/>
  <c r="W390" i="2"/>
  <c r="AJ390" i="2" s="1"/>
  <c r="W370" i="2"/>
  <c r="N350" i="2"/>
  <c r="U350" i="2" s="1"/>
  <c r="P350" i="2"/>
  <c r="W350" i="2" s="1"/>
  <c r="AJ350" i="2" s="1"/>
  <c r="T330" i="2"/>
  <c r="AA330" i="2" s="1"/>
  <c r="N330" i="2"/>
  <c r="U330" i="2" s="1"/>
  <c r="AH330" i="2" s="1"/>
  <c r="P330" i="2"/>
  <c r="W330" i="2" s="1"/>
  <c r="T310" i="2"/>
  <c r="AA310" i="2" s="1"/>
  <c r="N310" i="2"/>
  <c r="U310" i="2" s="1"/>
  <c r="P310" i="2"/>
  <c r="W310" i="2" s="1"/>
  <c r="T290" i="2"/>
  <c r="AA290" i="2" s="1"/>
  <c r="P290" i="2"/>
  <c r="W290" i="2" s="1"/>
  <c r="W270" i="2"/>
  <c r="W250" i="2"/>
  <c r="P230" i="2"/>
  <c r="W230" i="2" s="1"/>
  <c r="AJ230" i="2" s="1"/>
  <c r="N230" i="2"/>
  <c r="U230" i="2" s="1"/>
  <c r="AH230" i="2" s="1"/>
  <c r="P210" i="2"/>
  <c r="W210" i="2" s="1"/>
  <c r="AJ210" i="2" s="1"/>
  <c r="T210" i="2"/>
  <c r="AA210" i="2" s="1"/>
  <c r="W190" i="2"/>
  <c r="AJ190" i="2" s="1"/>
  <c r="N170" i="2"/>
  <c r="U170" i="2" s="1"/>
  <c r="P170" i="2"/>
  <c r="W170" i="2" s="1"/>
  <c r="AJ170" i="2" s="1"/>
  <c r="W150" i="2"/>
  <c r="T130" i="2"/>
  <c r="AA130" i="2" s="1"/>
  <c r="P130" i="2"/>
  <c r="W130" i="2" s="1"/>
  <c r="E130" i="2"/>
  <c r="F129" i="2" s="1"/>
  <c r="G129" i="2" s="1"/>
  <c r="T110" i="2"/>
  <c r="AA110" i="2" s="1"/>
  <c r="P110" i="2"/>
  <c r="W110" i="2" s="1"/>
  <c r="T90" i="2"/>
  <c r="AA90" i="2" s="1"/>
  <c r="P90" i="2"/>
  <c r="W90" i="2" s="1"/>
  <c r="W70" i="2"/>
  <c r="N50" i="2"/>
  <c r="U50" i="2" s="1"/>
  <c r="P50" i="2"/>
  <c r="W50" i="2" s="1"/>
  <c r="T30" i="2"/>
  <c r="AA30" i="2" s="1"/>
  <c r="P30" i="2"/>
  <c r="W30" i="2" s="1"/>
  <c r="AJ30" i="2" s="1"/>
  <c r="N10" i="2"/>
  <c r="U10" i="2" s="1"/>
  <c r="P10" i="2"/>
  <c r="W10" i="2" s="1"/>
  <c r="C572" i="2"/>
  <c r="E572" i="2" s="1"/>
  <c r="C492" i="2"/>
  <c r="C332" i="2"/>
  <c r="D332" i="2" s="1"/>
  <c r="C252" i="2"/>
  <c r="C172" i="2"/>
  <c r="C115" i="2"/>
  <c r="E115" i="2" s="1"/>
  <c r="F114" i="2" s="1"/>
  <c r="O575" i="2"/>
  <c r="V575" i="2" s="1"/>
  <c r="O495" i="2"/>
  <c r="V495" i="2" s="1"/>
  <c r="O415" i="2"/>
  <c r="V415" i="2" s="1"/>
  <c r="O335" i="2"/>
  <c r="V335" i="2" s="1"/>
  <c r="O175" i="2"/>
  <c r="V175" i="2" s="1"/>
  <c r="AI175" i="2" s="1"/>
  <c r="O95" i="2"/>
  <c r="V95" i="2" s="1"/>
  <c r="P535" i="2"/>
  <c r="W535" i="2" s="1"/>
  <c r="P393" i="2"/>
  <c r="W393" i="2" s="1"/>
  <c r="P135" i="2"/>
  <c r="W135" i="2" s="1"/>
  <c r="X658" i="2"/>
  <c r="Q552" i="2"/>
  <c r="X552" i="2" s="1"/>
  <c r="Q472" i="2"/>
  <c r="X472" i="2" s="1"/>
  <c r="AK472" i="2" s="1"/>
  <c r="X418" i="2"/>
  <c r="X338" i="2"/>
  <c r="Q312" i="2"/>
  <c r="X312" i="2" s="1"/>
  <c r="Q232" i="2"/>
  <c r="X232" i="2" s="1"/>
  <c r="AK232" i="2" s="1"/>
  <c r="Q152" i="2"/>
  <c r="X152" i="2" s="1"/>
  <c r="Q72" i="2"/>
  <c r="X72" i="2" s="1"/>
  <c r="AK72" i="2" s="1"/>
  <c r="X18" i="2"/>
  <c r="R595" i="2"/>
  <c r="Y569" i="2"/>
  <c r="Y538" i="2"/>
  <c r="AL538" i="2" s="1"/>
  <c r="R395" i="2"/>
  <c r="Y395" i="2" s="1"/>
  <c r="Y369" i="2"/>
  <c r="Y338" i="2"/>
  <c r="AL338" i="2" s="1"/>
  <c r="R195" i="2"/>
  <c r="Y195" i="2" s="1"/>
  <c r="Y169" i="2"/>
  <c r="AL169" i="2" s="1"/>
  <c r="Y138" i="2"/>
  <c r="AA709" i="2"/>
  <c r="T615" i="2"/>
  <c r="AA615" i="2" s="1"/>
  <c r="AA429" i="2"/>
  <c r="AA399" i="2"/>
  <c r="AA336" i="2"/>
  <c r="AA178" i="2"/>
  <c r="T115" i="2"/>
  <c r="AA115" i="2" s="1"/>
  <c r="T50" i="2"/>
  <c r="AA50" i="2" s="1"/>
  <c r="AA16" i="2"/>
  <c r="U589" i="2"/>
  <c r="AH589" i="2" s="1"/>
  <c r="N432" i="2"/>
  <c r="U432" i="2" s="1"/>
  <c r="AH432" i="2" s="1"/>
  <c r="U338" i="2"/>
  <c r="AH338" i="2" s="1"/>
  <c r="N210" i="2"/>
  <c r="U210" i="2" s="1"/>
  <c r="U78" i="2"/>
  <c r="AH78" i="2" s="1"/>
  <c r="U549" i="2"/>
  <c r="AA409" i="2"/>
  <c r="AA9" i="2"/>
  <c r="C629" i="2"/>
  <c r="E629" i="2" s="1"/>
  <c r="C609" i="2"/>
  <c r="E609" i="2" s="1"/>
  <c r="C549" i="2"/>
  <c r="E549" i="2" s="1"/>
  <c r="C529" i="2"/>
  <c r="E529" i="2" s="1"/>
  <c r="C509" i="2"/>
  <c r="E509" i="2" s="1"/>
  <c r="C409" i="2"/>
  <c r="E409" i="2" s="1"/>
  <c r="C349" i="2"/>
  <c r="C329" i="2"/>
  <c r="E329" i="2" s="1"/>
  <c r="C309" i="2"/>
  <c r="E309" i="2" s="1"/>
  <c r="F309" i="2" s="1"/>
  <c r="I309" i="2" s="1"/>
  <c r="C149" i="2"/>
  <c r="E149" i="2" s="1"/>
  <c r="C129" i="2"/>
  <c r="E129" i="2" s="1"/>
  <c r="C109" i="2"/>
  <c r="E109" i="2" s="1"/>
  <c r="C9" i="2"/>
  <c r="O719" i="2"/>
  <c r="V719" i="2" s="1"/>
  <c r="AI719" i="2" s="1"/>
  <c r="O699" i="2"/>
  <c r="V699" i="2" s="1"/>
  <c r="AI699" i="2" s="1"/>
  <c r="O679" i="2"/>
  <c r="V679" i="2" s="1"/>
  <c r="AI679" i="2" s="1"/>
  <c r="O659" i="2"/>
  <c r="V659" i="2" s="1"/>
  <c r="AI659" i="2" s="1"/>
  <c r="O639" i="2"/>
  <c r="O619" i="2"/>
  <c r="V619" i="2" s="1"/>
  <c r="O599" i="2"/>
  <c r="V599" i="2" s="1"/>
  <c r="O579" i="2"/>
  <c r="V579" i="2" s="1"/>
  <c r="O559" i="2"/>
  <c r="V559" i="2" s="1"/>
  <c r="AI559" i="2" s="1"/>
  <c r="O539" i="2"/>
  <c r="V539" i="2" s="1"/>
  <c r="AI539" i="2" s="1"/>
  <c r="O519" i="2"/>
  <c r="V519" i="2" s="1"/>
  <c r="AI519" i="2" s="1"/>
  <c r="O499" i="2"/>
  <c r="O479" i="2"/>
  <c r="V479" i="2" s="1"/>
  <c r="AI479" i="2" s="1"/>
  <c r="O459" i="2"/>
  <c r="V459" i="2" s="1"/>
  <c r="AI459" i="2" s="1"/>
  <c r="O439" i="2"/>
  <c r="V439" i="2" s="1"/>
  <c r="O419" i="2"/>
  <c r="V419" i="2" s="1"/>
  <c r="O399" i="2"/>
  <c r="V399" i="2" s="1"/>
  <c r="AI399" i="2" s="1"/>
  <c r="O379" i="2"/>
  <c r="O359" i="2"/>
  <c r="V359" i="2" s="1"/>
  <c r="O339" i="2"/>
  <c r="V339" i="2" s="1"/>
  <c r="O319" i="2"/>
  <c r="V319" i="2" s="1"/>
  <c r="AI319" i="2" s="1"/>
  <c r="O299" i="2"/>
  <c r="V299" i="2" s="1"/>
  <c r="AI299" i="2" s="1"/>
  <c r="O279" i="2"/>
  <c r="V279" i="2" s="1"/>
  <c r="O259" i="2"/>
  <c r="V259" i="2" s="1"/>
  <c r="AI259" i="2" s="1"/>
  <c r="O239" i="2"/>
  <c r="V239" i="2" s="1"/>
  <c r="AI239" i="2" s="1"/>
  <c r="O219" i="2"/>
  <c r="V219" i="2" s="1"/>
  <c r="O199" i="2"/>
  <c r="V199" i="2" s="1"/>
  <c r="AI199" i="2" s="1"/>
  <c r="O179" i="2"/>
  <c r="V179" i="2" s="1"/>
  <c r="O159" i="2"/>
  <c r="V159" i="2" s="1"/>
  <c r="O139" i="2"/>
  <c r="V139" i="2" s="1"/>
  <c r="AI139" i="2" s="1"/>
  <c r="O119" i="2"/>
  <c r="O99" i="2"/>
  <c r="V99" i="2" s="1"/>
  <c r="O79" i="2"/>
  <c r="O59" i="2"/>
  <c r="V59" i="2" s="1"/>
  <c r="O39" i="2"/>
  <c r="V39" i="2" s="1"/>
  <c r="AI39" i="2" s="1"/>
  <c r="O19" i="2"/>
  <c r="V19" i="2" s="1"/>
  <c r="AI19" i="2" s="1"/>
  <c r="P718" i="2"/>
  <c r="W718" i="2" s="1"/>
  <c r="AJ718" i="2" s="1"/>
  <c r="P698" i="2"/>
  <c r="W698" i="2" s="1"/>
  <c r="P678" i="2"/>
  <c r="P658" i="2"/>
  <c r="W658" i="2" s="1"/>
  <c r="AJ658" i="2" s="1"/>
  <c r="P638" i="2"/>
  <c r="W638" i="2" s="1"/>
  <c r="P618" i="2"/>
  <c r="W618" i="2" s="1"/>
  <c r="AJ618" i="2" s="1"/>
  <c r="P598" i="2"/>
  <c r="W598" i="2" s="1"/>
  <c r="AJ598" i="2" s="1"/>
  <c r="P578" i="2"/>
  <c r="W578" i="2" s="1"/>
  <c r="P558" i="2"/>
  <c r="P538" i="2"/>
  <c r="W538" i="2" s="1"/>
  <c r="P518" i="2"/>
  <c r="W518" i="2" s="1"/>
  <c r="P498" i="2"/>
  <c r="W498" i="2" s="1"/>
  <c r="P478" i="2"/>
  <c r="W478" i="2" s="1"/>
  <c r="P458" i="2"/>
  <c r="W458" i="2" s="1"/>
  <c r="P438" i="2"/>
  <c r="P418" i="2"/>
  <c r="W418" i="2" s="1"/>
  <c r="AJ418" i="2" s="1"/>
  <c r="P398" i="2"/>
  <c r="P378" i="2"/>
  <c r="W378" i="2" s="1"/>
  <c r="AJ378" i="2" s="1"/>
  <c r="P358" i="2"/>
  <c r="W358" i="2" s="1"/>
  <c r="P338" i="2"/>
  <c r="W338" i="2" s="1"/>
  <c r="AJ338" i="2" s="1"/>
  <c r="P318" i="2"/>
  <c r="W318" i="2" s="1"/>
  <c r="AJ318" i="2" s="1"/>
  <c r="P298" i="2"/>
  <c r="W298" i="2" s="1"/>
  <c r="P278" i="2"/>
  <c r="P258" i="2"/>
  <c r="W258" i="2" s="1"/>
  <c r="AJ258" i="2" s="1"/>
  <c r="P238" i="2"/>
  <c r="W238" i="2" s="1"/>
  <c r="P218" i="2"/>
  <c r="W218" i="2" s="1"/>
  <c r="AJ218" i="2" s="1"/>
  <c r="P198" i="2"/>
  <c r="W198" i="2" s="1"/>
  <c r="AJ198" i="2" s="1"/>
  <c r="P178" i="2"/>
  <c r="W178" i="2" s="1"/>
  <c r="AJ178" i="2" s="1"/>
  <c r="P158" i="2"/>
  <c r="W158" i="2" s="1"/>
  <c r="P138" i="2"/>
  <c r="W138" i="2" s="1"/>
  <c r="AJ138" i="2" s="1"/>
  <c r="P118" i="2"/>
  <c r="W118" i="2" s="1"/>
  <c r="P98" i="2"/>
  <c r="W98" i="2" s="1"/>
  <c r="AJ98" i="2" s="1"/>
  <c r="P78" i="2"/>
  <c r="W78" i="2" s="1"/>
  <c r="AJ78" i="2" s="1"/>
  <c r="P58" i="2"/>
  <c r="W58" i="2" s="1"/>
  <c r="P38" i="2"/>
  <c r="P18" i="2"/>
  <c r="W18" i="2" s="1"/>
  <c r="R576" i="2"/>
  <c r="R536" i="2"/>
  <c r="Y536" i="2" s="1"/>
  <c r="R516" i="2"/>
  <c r="R496" i="2"/>
  <c r="Y496" i="2" s="1"/>
  <c r="AL496" i="2" s="1"/>
  <c r="R476" i="2"/>
  <c r="Y476" i="2" s="1"/>
  <c r="R456" i="2"/>
  <c r="Y456" i="2" s="1"/>
  <c r="R436" i="2"/>
  <c r="Y436" i="2" s="1"/>
  <c r="R416" i="2"/>
  <c r="Y416" i="2" s="1"/>
  <c r="R396" i="2"/>
  <c r="Y396" i="2" s="1"/>
  <c r="R376" i="2"/>
  <c r="Y376" i="2" s="1"/>
  <c r="R356" i="2"/>
  <c r="Y356" i="2" s="1"/>
  <c r="AL356" i="2" s="1"/>
  <c r="R336" i="2"/>
  <c r="Y336" i="2" s="1"/>
  <c r="AL336" i="2" s="1"/>
  <c r="R316" i="2"/>
  <c r="Y316" i="2" s="1"/>
  <c r="AL316" i="2" s="1"/>
  <c r="R296" i="2"/>
  <c r="Y296" i="2" s="1"/>
  <c r="AL296" i="2" s="1"/>
  <c r="R276" i="2"/>
  <c r="Y276" i="2" s="1"/>
  <c r="AL276" i="2" s="1"/>
  <c r="R256" i="2"/>
  <c r="Y256" i="2" s="1"/>
  <c r="R236" i="2"/>
  <c r="Y236" i="2" s="1"/>
  <c r="AL236" i="2" s="1"/>
  <c r="R216" i="2"/>
  <c r="Y216" i="2" s="1"/>
  <c r="AL216" i="2" s="1"/>
  <c r="R196" i="2"/>
  <c r="R176" i="2"/>
  <c r="Y176" i="2" s="1"/>
  <c r="AL176" i="2" s="1"/>
  <c r="R136" i="2"/>
  <c r="Y136" i="2" s="1"/>
  <c r="R116" i="2"/>
  <c r="Y116" i="2" s="1"/>
  <c r="AL116" i="2" s="1"/>
  <c r="R96" i="2"/>
  <c r="Y96" i="2" s="1"/>
  <c r="AL96" i="2" s="1"/>
  <c r="R76" i="2"/>
  <c r="R56" i="2"/>
  <c r="Y56" i="2" s="1"/>
  <c r="R36" i="2"/>
  <c r="Y36" i="2" s="1"/>
  <c r="AL36" i="2" s="1"/>
  <c r="R16" i="2"/>
  <c r="T498" i="2"/>
  <c r="AA498" i="2" s="1"/>
  <c r="T476" i="2"/>
  <c r="AA476" i="2" s="1"/>
  <c r="T298" i="2"/>
  <c r="AA298" i="2" s="1"/>
  <c r="T276" i="2"/>
  <c r="AA276" i="2" s="1"/>
  <c r="T99" i="2"/>
  <c r="AA99" i="2" s="1"/>
  <c r="N719" i="2"/>
  <c r="U719" i="2" s="1"/>
  <c r="AH719" i="2" s="1"/>
  <c r="N519" i="2"/>
  <c r="U519" i="2" s="1"/>
  <c r="AH519" i="2" s="1"/>
  <c r="N298" i="2"/>
  <c r="U298" i="2" s="1"/>
  <c r="N118" i="2"/>
  <c r="U118" i="2" s="1"/>
  <c r="AH118" i="2" s="1"/>
  <c r="X709" i="2"/>
  <c r="X689" i="2"/>
  <c r="X669" i="2"/>
  <c r="AK669" i="2" s="1"/>
  <c r="X649" i="2"/>
  <c r="X629" i="2"/>
  <c r="X609" i="2"/>
  <c r="X589" i="2"/>
  <c r="X569" i="2"/>
  <c r="X549" i="2"/>
  <c r="X529" i="2"/>
  <c r="X509" i="2"/>
  <c r="X489" i="2"/>
  <c r="X469" i="2"/>
  <c r="X449" i="2"/>
  <c r="AK449" i="2" s="1"/>
  <c r="X429" i="2"/>
  <c r="X409" i="2"/>
  <c r="AK409" i="2" s="1"/>
  <c r="X389" i="2"/>
  <c r="AK389" i="2" s="1"/>
  <c r="X369" i="2"/>
  <c r="X349" i="2"/>
  <c r="AK349" i="2" s="1"/>
  <c r="X329" i="2"/>
  <c r="X309" i="2"/>
  <c r="AK309" i="2" s="1"/>
  <c r="X289" i="2"/>
  <c r="X269" i="2"/>
  <c r="X249" i="2"/>
  <c r="X229" i="2"/>
  <c r="X209" i="2"/>
  <c r="X189" i="2"/>
  <c r="X169" i="2"/>
  <c r="AK169" i="2" s="1"/>
  <c r="X149" i="2"/>
  <c r="X129" i="2"/>
  <c r="X109" i="2"/>
  <c r="X89" i="2"/>
  <c r="X69" i="2"/>
  <c r="AK69" i="2" s="1"/>
  <c r="X49" i="2"/>
  <c r="X29" i="2"/>
  <c r="AK29" i="2" s="1"/>
  <c r="X9" i="2"/>
  <c r="AK9" i="2" s="1"/>
  <c r="T578" i="2"/>
  <c r="AA578" i="2" s="1"/>
  <c r="AA489" i="2"/>
  <c r="T378" i="2"/>
  <c r="AA378" i="2" s="1"/>
  <c r="T356" i="2"/>
  <c r="AA356" i="2" s="1"/>
  <c r="T179" i="2"/>
  <c r="AA179" i="2" s="1"/>
  <c r="U709" i="2"/>
  <c r="AH709" i="2" s="1"/>
  <c r="N599" i="2"/>
  <c r="U599" i="2" s="1"/>
  <c r="AH599" i="2" s="1"/>
  <c r="N399" i="2"/>
  <c r="U399" i="2" s="1"/>
  <c r="AH399" i="2" s="1"/>
  <c r="N178" i="2"/>
  <c r="U178" i="2" s="1"/>
  <c r="AH178" i="2" s="1"/>
  <c r="AA639" i="2"/>
  <c r="U339" i="2"/>
  <c r="AH339" i="2" s="1"/>
  <c r="C719" i="2"/>
  <c r="E719" i="2" s="1"/>
  <c r="C699" i="2"/>
  <c r="C679" i="2"/>
  <c r="C659" i="2"/>
  <c r="D659" i="2" s="1"/>
  <c r="C639" i="2"/>
  <c r="E639" i="2" s="1"/>
  <c r="C619" i="2"/>
  <c r="C439" i="2"/>
  <c r="D439" i="2" s="1"/>
  <c r="C419" i="2"/>
  <c r="E419" i="2" s="1"/>
  <c r="F418" i="2" s="1"/>
  <c r="C339" i="2"/>
  <c r="D339" i="2" s="1"/>
  <c r="C239" i="2"/>
  <c r="E239" i="2" s="1"/>
  <c r="F238" i="2" s="1"/>
  <c r="C219" i="2"/>
  <c r="C199" i="2"/>
  <c r="C79" i="2"/>
  <c r="C59" i="2"/>
  <c r="D59" i="2" s="1"/>
  <c r="C19" i="2"/>
  <c r="V709" i="2"/>
  <c r="V689" i="2"/>
  <c r="V669" i="2"/>
  <c r="V649" i="2"/>
  <c r="V629" i="2"/>
  <c r="V609" i="2"/>
  <c r="V589" i="2"/>
  <c r="V569" i="2"/>
  <c r="V549" i="2"/>
  <c r="V529" i="2"/>
  <c r="V509" i="2"/>
  <c r="V489" i="2"/>
  <c r="V469" i="2"/>
  <c r="V449" i="2"/>
  <c r="V429" i="2"/>
  <c r="V409" i="2"/>
  <c r="V389" i="2"/>
  <c r="V369" i="2"/>
  <c r="V349" i="2"/>
  <c r="V329" i="2"/>
  <c r="V309" i="2"/>
  <c r="V289" i="2"/>
  <c r="V269" i="2"/>
  <c r="V249" i="2"/>
  <c r="V229" i="2"/>
  <c r="V209" i="2"/>
  <c r="V189" i="2"/>
  <c r="V169" i="2"/>
  <c r="V149" i="2"/>
  <c r="V129" i="2"/>
  <c r="V109" i="2"/>
  <c r="V89" i="2"/>
  <c r="V69" i="2"/>
  <c r="V49" i="2"/>
  <c r="V29" i="2"/>
  <c r="V9" i="2"/>
  <c r="T398" i="2"/>
  <c r="AA398" i="2" s="1"/>
  <c r="T376" i="2"/>
  <c r="AA376" i="2" s="1"/>
  <c r="T176" i="2"/>
  <c r="AA176" i="2" s="1"/>
  <c r="N619" i="2"/>
  <c r="U619" i="2" s="1"/>
  <c r="N419" i="2"/>
  <c r="U419" i="2" s="1"/>
  <c r="AH419" i="2" s="1"/>
  <c r="N198" i="2"/>
  <c r="U198" i="2" s="1"/>
  <c r="N129" i="2"/>
  <c r="U129" i="2" s="1"/>
  <c r="N58" i="2"/>
  <c r="U58" i="2" s="1"/>
  <c r="AH58" i="2" s="1"/>
  <c r="AA699" i="2"/>
  <c r="AA619" i="2"/>
  <c r="U59" i="2"/>
  <c r="U718" i="2"/>
  <c r="AH718" i="2" s="1"/>
  <c r="U318" i="2"/>
  <c r="AH318" i="2" s="1"/>
  <c r="AA198" i="2"/>
  <c r="C718" i="2"/>
  <c r="C658" i="2"/>
  <c r="C638" i="2"/>
  <c r="C618" i="2"/>
  <c r="C598" i="2"/>
  <c r="E598" i="2" s="1"/>
  <c r="C438" i="2"/>
  <c r="C418" i="2"/>
  <c r="E418" i="2" s="1"/>
  <c r="F417" i="2" s="1"/>
  <c r="C318" i="2"/>
  <c r="C218" i="2"/>
  <c r="C198" i="2"/>
  <c r="C18" i="2"/>
  <c r="D18" i="2" s="1"/>
  <c r="T618" i="2"/>
  <c r="AA618" i="2" s="1"/>
  <c r="N529" i="2"/>
  <c r="U529" i="2" s="1"/>
  <c r="N418" i="2"/>
  <c r="U418" i="2" s="1"/>
  <c r="AH418" i="2" s="1"/>
  <c r="N329" i="2"/>
  <c r="U329" i="2" s="1"/>
  <c r="N219" i="2"/>
  <c r="U219" i="2" s="1"/>
  <c r="N9" i="2"/>
  <c r="U9" i="2" s="1"/>
  <c r="T638" i="2"/>
  <c r="AA638" i="2" s="1"/>
  <c r="T396" i="2"/>
  <c r="AA396" i="2" s="1"/>
  <c r="T218" i="2"/>
  <c r="AA218" i="2" s="1"/>
  <c r="T196" i="2"/>
  <c r="AA196" i="2" s="1"/>
  <c r="N639" i="2"/>
  <c r="U639" i="2" s="1"/>
  <c r="AH639" i="2" s="1"/>
  <c r="N439" i="2"/>
  <c r="U439" i="2" s="1"/>
  <c r="AH439" i="2" s="1"/>
  <c r="N56" i="2"/>
  <c r="U56" i="2" s="1"/>
  <c r="AH56" i="2" s="1"/>
  <c r="N556" i="2"/>
  <c r="U556" i="2" s="1"/>
  <c r="T556" i="2"/>
  <c r="AA556" i="2" s="1"/>
  <c r="U536" i="2"/>
  <c r="U516" i="2"/>
  <c r="U496" i="2"/>
  <c r="U476" i="2"/>
  <c r="U456" i="2"/>
  <c r="U436" i="2"/>
  <c r="U416" i="2"/>
  <c r="U396" i="2"/>
  <c r="U376" i="2"/>
  <c r="U356" i="2"/>
  <c r="U336" i="2"/>
  <c r="U316" i="2"/>
  <c r="U296" i="2"/>
  <c r="U276" i="2"/>
  <c r="U256" i="2"/>
  <c r="U236" i="2"/>
  <c r="U216" i="2"/>
  <c r="U196" i="2"/>
  <c r="U176" i="2"/>
  <c r="N156" i="2"/>
  <c r="U156" i="2" s="1"/>
  <c r="T156" i="2"/>
  <c r="AA156" i="2" s="1"/>
  <c r="U36" i="2"/>
  <c r="AH36" i="2" s="1"/>
  <c r="C576" i="2"/>
  <c r="C556" i="2"/>
  <c r="AS556" i="2" s="1"/>
  <c r="C536" i="2"/>
  <c r="E536" i="2" s="1"/>
  <c r="C516" i="2"/>
  <c r="C496" i="2"/>
  <c r="C476" i="2"/>
  <c r="C456" i="2"/>
  <c r="E456" i="2" s="1"/>
  <c r="C436" i="2"/>
  <c r="E436" i="2" s="1"/>
  <c r="C416" i="2"/>
  <c r="C396" i="2"/>
  <c r="C376" i="2"/>
  <c r="D376" i="2" s="1"/>
  <c r="C356" i="2"/>
  <c r="C336" i="2"/>
  <c r="C316" i="2"/>
  <c r="C296" i="2"/>
  <c r="E296" i="2" s="1"/>
  <c r="F296" i="2" s="1"/>
  <c r="C276" i="2"/>
  <c r="C256" i="2"/>
  <c r="D256" i="2" s="1"/>
  <c r="C236" i="2"/>
  <c r="C216" i="2"/>
  <c r="D216" i="2" s="1"/>
  <c r="C196" i="2"/>
  <c r="D196" i="2" s="1"/>
  <c r="C176" i="2"/>
  <c r="AR176" i="2" s="1"/>
  <c r="C156" i="2"/>
  <c r="E156" i="2" s="1"/>
  <c r="C36" i="2"/>
  <c r="T239" i="2"/>
  <c r="AA239" i="2" s="1"/>
  <c r="AS367" i="2"/>
  <c r="AS187" i="2"/>
  <c r="AS304" i="2"/>
  <c r="AS247" i="2"/>
  <c r="AS644" i="2"/>
  <c r="AS246" i="2"/>
  <c r="AS682" i="2"/>
  <c r="AS507" i="2"/>
  <c r="AS446" i="2"/>
  <c r="AS362" i="2"/>
  <c r="AS621" i="2"/>
  <c r="AS525" i="2"/>
  <c r="AS327" i="2"/>
  <c r="AS346" i="2"/>
  <c r="AS623" i="2"/>
  <c r="AS141" i="2"/>
  <c r="AS676" i="2"/>
  <c r="AS322" i="2"/>
  <c r="AS722" i="2"/>
  <c r="AS406" i="2"/>
  <c r="AS116" i="2"/>
  <c r="AS679" i="2"/>
  <c r="AS325" i="2"/>
  <c r="AS338" i="2"/>
  <c r="AS678" i="2"/>
  <c r="AS677" i="2"/>
  <c r="AS585" i="2"/>
  <c r="AS59" i="2"/>
  <c r="AS321" i="2"/>
  <c r="AS583" i="2"/>
  <c r="AS34" i="2"/>
  <c r="AS637" i="2"/>
  <c r="AS553" i="2"/>
  <c r="AS519" i="2"/>
  <c r="AS492" i="2"/>
  <c r="AS435" i="2"/>
  <c r="AS344" i="2"/>
  <c r="AS20" i="2"/>
  <c r="AS360" i="2"/>
  <c r="AS299" i="2"/>
  <c r="AS63" i="2"/>
  <c r="AS82" i="2"/>
  <c r="AS705" i="2"/>
  <c r="AS139" i="2"/>
  <c r="AS704" i="2"/>
  <c r="AS440" i="2"/>
  <c r="AS86" i="2"/>
  <c r="AS496" i="2"/>
  <c r="AS203" i="2"/>
  <c r="AS716" i="2"/>
  <c r="AS467" i="2"/>
  <c r="AS206" i="2"/>
  <c r="AS437" i="2"/>
  <c r="AS83" i="2"/>
  <c r="AS714" i="2"/>
  <c r="AS385" i="2"/>
  <c r="AS117" i="2"/>
  <c r="AS697" i="2"/>
  <c r="AS461" i="2"/>
  <c r="AS457" i="2"/>
  <c r="AS378" i="2"/>
  <c r="AS114" i="2"/>
  <c r="AR587" i="2"/>
  <c r="AR247" i="2"/>
  <c r="AR126" i="2"/>
  <c r="AR665" i="2"/>
  <c r="AR585" i="2"/>
  <c r="AR385" i="2"/>
  <c r="AR36" i="2"/>
  <c r="AR378" i="2"/>
  <c r="AR547" i="2"/>
  <c r="AR107" i="2"/>
  <c r="AR27" i="2"/>
  <c r="AR666" i="2"/>
  <c r="AR526" i="2"/>
  <c r="AR466" i="2"/>
  <c r="AR206" i="2"/>
  <c r="AR425" i="2"/>
  <c r="AR245" i="2"/>
  <c r="AR165" i="2"/>
  <c r="AR125" i="2"/>
  <c r="AR682" i="2"/>
  <c r="AR522" i="2"/>
  <c r="AR382" i="2"/>
  <c r="AR282" i="2"/>
  <c r="AR244" i="2"/>
  <c r="AR545" i="2"/>
  <c r="AR379" i="2"/>
  <c r="AR479" i="2"/>
  <c r="AR377" i="2"/>
  <c r="AR607" i="2"/>
  <c r="AR507" i="2"/>
  <c r="AR267" i="2"/>
  <c r="AR67" i="2"/>
  <c r="AR106" i="2"/>
  <c r="AR26" i="2"/>
  <c r="AR705" i="2"/>
  <c r="AR485" i="2"/>
  <c r="AR105" i="2"/>
  <c r="AR322" i="2"/>
  <c r="AR222" i="2"/>
  <c r="AR182" i="2"/>
  <c r="AR102" i="2"/>
  <c r="AR62" i="2"/>
  <c r="AR22" i="2"/>
  <c r="AR143" i="2"/>
  <c r="AR156" i="2"/>
  <c r="AR692" i="2"/>
  <c r="AR724" i="2"/>
  <c r="AR704" i="2"/>
  <c r="AR664" i="2"/>
  <c r="AR564" i="2"/>
  <c r="AR464" i="2"/>
  <c r="AR364" i="2"/>
  <c r="AR264" i="2"/>
  <c r="AR184" i="2"/>
  <c r="AR164" i="2"/>
  <c r="AR663" i="2"/>
  <c r="AR423" i="2"/>
  <c r="AR183" i="2"/>
  <c r="AR103" i="2"/>
  <c r="AR63" i="2"/>
  <c r="AR352" i="2"/>
  <c r="AR39" i="2"/>
  <c r="AR541" i="2"/>
  <c r="AR481" i="2"/>
  <c r="AR381" i="2"/>
  <c r="AR321" i="2"/>
  <c r="AR81" i="2"/>
  <c r="AR21" i="2"/>
  <c r="AR496" i="2"/>
  <c r="AR540" i="2"/>
  <c r="AR460" i="2"/>
  <c r="AR440" i="2"/>
  <c r="AR380" i="2"/>
  <c r="AR360" i="2"/>
  <c r="AR340" i="2"/>
  <c r="AR220" i="2"/>
  <c r="AR200" i="2"/>
  <c r="AR100" i="2"/>
  <c r="AR60" i="2"/>
  <c r="AR345" i="2"/>
  <c r="AR78" i="2"/>
  <c r="AR721" i="2"/>
  <c r="AR581" i="2"/>
  <c r="AR521" i="2"/>
  <c r="AR341" i="2"/>
  <c r="AR715" i="2"/>
  <c r="AR243" i="2"/>
  <c r="AR519" i="2"/>
  <c r="AR459" i="2"/>
  <c r="AR319" i="2"/>
  <c r="AR119" i="2"/>
  <c r="AR392" i="2"/>
  <c r="AR239" i="2"/>
  <c r="AR621" i="2"/>
  <c r="AR361" i="2"/>
  <c r="AR181" i="2"/>
  <c r="AR498" i="2"/>
  <c r="AR338" i="2"/>
  <c r="AR198" i="2"/>
  <c r="AR118" i="2"/>
  <c r="AR38" i="2"/>
  <c r="AR18" i="2"/>
  <c r="AR595" i="2"/>
  <c r="AR391" i="2"/>
  <c r="AR178" i="2"/>
  <c r="AR16" i="2"/>
  <c r="AQ44" i="2"/>
  <c r="AQ581" i="2"/>
  <c r="AQ184" i="2"/>
  <c r="AQ492" i="2"/>
  <c r="AQ392" i="2"/>
  <c r="AQ546" i="2"/>
  <c r="AQ432" i="2"/>
  <c r="AQ181" i="2"/>
  <c r="AQ645" i="2"/>
  <c r="AQ692" i="2"/>
  <c r="AQ631" i="2"/>
  <c r="AQ578" i="2"/>
  <c r="AQ691" i="2"/>
  <c r="AQ467" i="2"/>
  <c r="AQ227" i="2"/>
  <c r="AQ67" i="2"/>
  <c r="AQ606" i="2"/>
  <c r="AQ586" i="2"/>
  <c r="AQ446" i="2"/>
  <c r="AQ426" i="2"/>
  <c r="AQ386" i="2"/>
  <c r="AQ326" i="2"/>
  <c r="AQ86" i="2"/>
  <c r="AQ399" i="2"/>
  <c r="AQ175" i="2"/>
  <c r="AQ112" i="2"/>
  <c r="AQ687" i="2"/>
  <c r="AQ567" i="2"/>
  <c r="AQ147" i="2"/>
  <c r="AQ565" i="2"/>
  <c r="AQ445" i="2"/>
  <c r="AQ165" i="2"/>
  <c r="AQ145" i="2"/>
  <c r="AQ125" i="2"/>
  <c r="AQ85" i="2"/>
  <c r="AQ25" i="2"/>
  <c r="AQ520" i="2"/>
  <c r="AQ647" i="2"/>
  <c r="AQ607" i="2"/>
  <c r="AQ307" i="2"/>
  <c r="AQ207" i="2"/>
  <c r="AQ167" i="2"/>
  <c r="AQ107" i="2"/>
  <c r="AQ47" i="2"/>
  <c r="AQ624" i="2"/>
  <c r="AQ464" i="2"/>
  <c r="AQ384" i="2"/>
  <c r="AQ364" i="2"/>
  <c r="AQ344" i="2"/>
  <c r="AQ144" i="2"/>
  <c r="AQ24" i="2"/>
  <c r="AQ676" i="2"/>
  <c r="AQ512" i="2"/>
  <c r="AQ472" i="2"/>
  <c r="AQ397" i="2"/>
  <c r="AQ352" i="2"/>
  <c r="AQ275" i="2"/>
  <c r="AP486" i="2"/>
  <c r="AP346" i="2"/>
  <c r="AP86" i="2"/>
  <c r="AP625" i="2"/>
  <c r="AP425" i="2"/>
  <c r="AP185" i="2"/>
  <c r="AP583" i="2"/>
  <c r="AP503" i="2"/>
  <c r="AP343" i="2"/>
  <c r="AP263" i="2"/>
  <c r="AP378" i="2"/>
  <c r="AP17" i="2"/>
  <c r="AP487" i="2"/>
  <c r="AP387" i="2"/>
  <c r="AP307" i="2"/>
  <c r="AP506" i="2"/>
  <c r="AP226" i="2"/>
  <c r="AP585" i="2"/>
  <c r="AP205" i="2"/>
  <c r="AP324" i="2"/>
  <c r="AP244" i="2"/>
  <c r="AP164" i="2"/>
  <c r="AP543" i="2"/>
  <c r="AP303" i="2"/>
  <c r="AP223" i="2"/>
  <c r="AP123" i="2"/>
  <c r="AP381" i="2"/>
  <c r="AP201" i="2"/>
  <c r="AP338" i="2"/>
  <c r="AP672" i="2"/>
  <c r="AP606" i="2"/>
  <c r="AP541" i="2"/>
  <c r="AP301" i="2"/>
  <c r="AP647" i="2"/>
  <c r="AP507" i="2"/>
  <c r="AP407" i="2"/>
  <c r="AP167" i="2"/>
  <c r="AP546" i="2"/>
  <c r="AP466" i="2"/>
  <c r="AP406" i="2"/>
  <c r="AP66" i="2"/>
  <c r="AP645" i="2"/>
  <c r="AP245" i="2"/>
  <c r="AP165" i="2"/>
  <c r="AP584" i="2"/>
  <c r="AP484" i="2"/>
  <c r="AP104" i="2"/>
  <c r="AP703" i="2"/>
  <c r="AP643" i="2"/>
  <c r="AP183" i="2"/>
  <c r="AP103" i="2"/>
  <c r="AP262" i="2"/>
  <c r="AP641" i="2"/>
  <c r="AP481" i="2"/>
  <c r="AP261" i="2"/>
  <c r="AP141" i="2"/>
  <c r="AP540" i="2"/>
  <c r="AP300" i="2"/>
  <c r="AP607" i="2"/>
  <c r="AP267" i="2"/>
  <c r="AP87" i="2"/>
  <c r="AP145" i="2"/>
  <c r="AP45" i="2"/>
  <c r="AP644" i="2"/>
  <c r="AP564" i="2"/>
  <c r="AP504" i="2"/>
  <c r="AP344" i="2"/>
  <c r="AP264" i="2"/>
  <c r="AP283" i="2"/>
  <c r="AP143" i="2"/>
  <c r="AP63" i="2"/>
  <c r="AP602" i="2"/>
  <c r="AP102" i="2"/>
  <c r="AP581" i="2"/>
  <c r="AP241" i="2"/>
  <c r="AP98" i="2"/>
  <c r="AP181" i="2"/>
  <c r="AP121" i="2"/>
  <c r="AP101" i="2"/>
  <c r="AP399" i="2"/>
  <c r="AP520" i="2"/>
  <c r="AP180" i="2"/>
  <c r="AP120" i="2"/>
  <c r="AP100" i="2"/>
  <c r="AP398" i="2"/>
  <c r="AP719" i="2"/>
  <c r="AP79" i="2"/>
  <c r="AP515" i="2"/>
  <c r="AP397" i="2"/>
  <c r="AP215" i="2"/>
  <c r="AP317" i="2"/>
  <c r="AP316" i="2"/>
  <c r="AP706" i="2"/>
  <c r="AP202" i="2"/>
  <c r="AP35" i="2"/>
  <c r="AP140" i="2"/>
  <c r="AP455" i="2"/>
  <c r="AP175" i="2"/>
  <c r="AP658" i="2"/>
  <c r="AP714" i="2"/>
  <c r="AP434" i="2"/>
  <c r="AO687" i="2"/>
  <c r="AO587" i="2"/>
  <c r="AO427" i="2"/>
  <c r="AO387" i="2"/>
  <c r="AO347" i="2"/>
  <c r="AO307" i="2"/>
  <c r="AO287" i="2"/>
  <c r="AO267" i="2"/>
  <c r="AO646" i="2"/>
  <c r="AO566" i="2"/>
  <c r="AO546" i="2"/>
  <c r="AO526" i="2"/>
  <c r="AO486" i="2"/>
  <c r="AO466" i="2"/>
  <c r="AO386" i="2"/>
  <c r="AO346" i="2"/>
  <c r="AO146" i="2"/>
  <c r="AO226" i="2"/>
  <c r="AO725" i="2"/>
  <c r="AO685" i="2"/>
  <c r="AO625" i="2"/>
  <c r="AO505" i="2"/>
  <c r="AO465" i="2"/>
  <c r="AO385" i="2"/>
  <c r="AO225" i="2"/>
  <c r="AO125" i="2"/>
  <c r="AO105" i="2"/>
  <c r="AO85" i="2"/>
  <c r="AO45" i="2"/>
  <c r="AO664" i="2"/>
  <c r="AO584" i="2"/>
  <c r="AO284" i="2"/>
  <c r="AO224" i="2"/>
  <c r="AO703" i="2"/>
  <c r="AO643" i="2"/>
  <c r="AO583" i="2"/>
  <c r="AO463" i="2"/>
  <c r="AO443" i="2"/>
  <c r="AO383" i="2"/>
  <c r="AO343" i="2"/>
  <c r="AO303" i="2"/>
  <c r="AO564" i="2"/>
  <c r="AO324" i="2"/>
  <c r="AO164" i="2"/>
  <c r="AO723" i="2"/>
  <c r="AO424" i="2"/>
  <c r="AO264" i="2"/>
  <c r="AO184" i="2"/>
  <c r="AO104" i="2"/>
  <c r="AO24" i="2"/>
  <c r="AO684" i="2"/>
  <c r="AO624" i="2"/>
  <c r="AO204" i="2"/>
  <c r="AO223" i="2"/>
  <c r="AO183" i="2"/>
  <c r="AO43" i="2"/>
  <c r="AO622" i="2"/>
  <c r="AO562" i="2"/>
  <c r="AO342" i="2"/>
  <c r="AO302" i="2"/>
  <c r="AO202" i="2"/>
  <c r="AO721" i="2"/>
  <c r="AO701" i="2"/>
  <c r="AO661" i="2"/>
  <c r="AO621" i="2"/>
  <c r="AO561" i="2"/>
  <c r="AO541" i="2"/>
  <c r="AO441" i="2"/>
  <c r="AO421" i="2"/>
  <c r="AO381" i="2"/>
  <c r="AO301" i="2"/>
  <c r="AO181" i="2"/>
  <c r="AO161" i="2"/>
  <c r="AO21" i="2"/>
  <c r="AO540" i="2"/>
  <c r="AO400" i="2"/>
  <c r="AO280" i="2"/>
  <c r="AO20" i="2"/>
  <c r="AO166" i="2"/>
  <c r="AO539" i="2"/>
  <c r="AO139" i="2"/>
  <c r="AO19" i="2"/>
  <c r="AO363" i="2"/>
  <c r="AO261" i="2"/>
  <c r="AO538" i="2"/>
  <c r="AO278" i="2"/>
  <c r="AO362" i="2"/>
  <c r="AO260" i="2"/>
  <c r="AO201" i="2"/>
  <c r="AO361" i="2"/>
  <c r="AO666" i="2"/>
  <c r="AO360" i="2"/>
  <c r="AO603" i="2"/>
  <c r="AO39" i="2"/>
  <c r="AO459" i="2"/>
  <c r="AO38" i="2"/>
  <c r="AO312" i="2"/>
  <c r="AO601" i="2"/>
  <c r="AO37" i="2"/>
  <c r="AO652" i="2"/>
  <c r="AO355" i="2"/>
  <c r="AO298" i="2"/>
  <c r="AO238" i="2"/>
  <c r="AO127" i="2"/>
  <c r="AO78" i="2"/>
  <c r="AO455" i="2"/>
  <c r="AN87" i="2"/>
  <c r="AN107" i="2"/>
  <c r="AN64" i="2"/>
  <c r="AN667" i="2"/>
  <c r="AN587" i="2"/>
  <c r="AN567" i="2"/>
  <c r="AN467" i="2"/>
  <c r="AN387" i="2"/>
  <c r="AN347" i="2"/>
  <c r="AN267" i="2"/>
  <c r="AN247" i="2"/>
  <c r="AN227" i="2"/>
  <c r="AN167" i="2"/>
  <c r="AN684" i="2"/>
  <c r="AN604" i="2"/>
  <c r="AN424" i="2"/>
  <c r="AN364" i="2"/>
  <c r="AN599" i="2"/>
  <c r="AN459" i="2"/>
  <c r="AN439" i="2"/>
  <c r="AN658" i="2"/>
  <c r="AN578" i="2"/>
  <c r="AN458" i="2"/>
  <c r="AN358" i="2"/>
  <c r="AN238" i="2"/>
  <c r="AN557" i="2"/>
  <c r="AN497" i="2"/>
  <c r="AN457" i="2"/>
  <c r="AN575" i="2"/>
  <c r="AN515" i="2"/>
  <c r="AN315" i="2"/>
  <c r="AN255" i="2"/>
  <c r="AN155" i="2"/>
  <c r="AN92" i="2"/>
  <c r="AN25" i="2"/>
  <c r="AN51" i="2"/>
  <c r="AN674" i="2"/>
  <c r="AN594" i="2"/>
  <c r="AN534" i="2"/>
  <c r="AN414" i="2"/>
  <c r="AN112" i="2"/>
  <c r="AN91" i="2"/>
  <c r="AN24" i="2"/>
  <c r="AN715" i="2"/>
  <c r="AN655" i="2"/>
  <c r="AN595" i="2"/>
  <c r="AN535" i="2"/>
  <c r="AN435" i="2"/>
  <c r="AN375" i="2"/>
  <c r="AN31" i="2"/>
  <c r="AN555" i="2"/>
  <c r="AN475" i="2"/>
  <c r="AN395" i="2"/>
  <c r="AN672" i="2"/>
  <c r="AN412" i="2"/>
  <c r="AN272" i="2"/>
  <c r="AN212" i="2"/>
  <c r="S9" i="2"/>
  <c r="Z9" i="2" s="1"/>
  <c r="S29" i="2"/>
  <c r="Z29" i="2" s="1"/>
  <c r="S49" i="2"/>
  <c r="Z49" i="2" s="1"/>
  <c r="S69" i="2"/>
  <c r="Z69" i="2" s="1"/>
  <c r="S89" i="2"/>
  <c r="Z89" i="2" s="1"/>
  <c r="S109" i="2"/>
  <c r="Z109" i="2" s="1"/>
  <c r="S129" i="2"/>
  <c r="Z129" i="2" s="1"/>
  <c r="S149" i="2"/>
  <c r="Z149" i="2" s="1"/>
  <c r="S169" i="2"/>
  <c r="Z169" i="2" s="1"/>
  <c r="S189" i="2"/>
  <c r="Z189" i="2" s="1"/>
  <c r="S209" i="2"/>
  <c r="Z209" i="2" s="1"/>
  <c r="S229" i="2"/>
  <c r="Z229" i="2" s="1"/>
  <c r="S249" i="2"/>
  <c r="Z249" i="2" s="1"/>
  <c r="S269" i="2"/>
  <c r="Z269" i="2" s="1"/>
  <c r="S289" i="2"/>
  <c r="Z289" i="2" s="1"/>
  <c r="S309" i="2"/>
  <c r="Z309" i="2" s="1"/>
  <c r="S329" i="2"/>
  <c r="Z329" i="2" s="1"/>
  <c r="S349" i="2"/>
  <c r="Z349" i="2" s="1"/>
  <c r="S369" i="2"/>
  <c r="Z369" i="2" s="1"/>
  <c r="S389" i="2"/>
  <c r="Z389" i="2" s="1"/>
  <c r="S409" i="2"/>
  <c r="Z409" i="2" s="1"/>
  <c r="S429" i="2"/>
  <c r="Z429" i="2" s="1"/>
  <c r="S449" i="2"/>
  <c r="Z449" i="2" s="1"/>
  <c r="S469" i="2"/>
  <c r="Z469" i="2" s="1"/>
  <c r="S489" i="2"/>
  <c r="Z489" i="2" s="1"/>
  <c r="S509" i="2"/>
  <c r="Z509" i="2" s="1"/>
  <c r="S529" i="2"/>
  <c r="Z529" i="2" s="1"/>
  <c r="S549" i="2"/>
  <c r="Z549" i="2" s="1"/>
  <c r="S569" i="2"/>
  <c r="Z569" i="2" s="1"/>
  <c r="S589" i="2"/>
  <c r="Z589" i="2" s="1"/>
  <c r="S609" i="2"/>
  <c r="Z609" i="2" s="1"/>
  <c r="S629" i="2"/>
  <c r="Z629" i="2" s="1"/>
  <c r="S649" i="2"/>
  <c r="Z649" i="2" s="1"/>
  <c r="S669" i="2"/>
  <c r="Z669" i="2" s="1"/>
  <c r="S689" i="2"/>
  <c r="Z689" i="2" s="1"/>
  <c r="S709" i="2"/>
  <c r="Z709" i="2" s="1"/>
  <c r="S10" i="2"/>
  <c r="Z10" i="2" s="1"/>
  <c r="S30" i="2"/>
  <c r="Z30" i="2" s="1"/>
  <c r="S50" i="2"/>
  <c r="Z50" i="2" s="1"/>
  <c r="S70" i="2"/>
  <c r="Z70" i="2" s="1"/>
  <c r="S90" i="2"/>
  <c r="Z90" i="2" s="1"/>
  <c r="S110" i="2"/>
  <c r="Z110" i="2" s="1"/>
  <c r="S130" i="2"/>
  <c r="Z130" i="2" s="1"/>
  <c r="S150" i="2"/>
  <c r="Z150" i="2" s="1"/>
  <c r="S170" i="2"/>
  <c r="Z170" i="2" s="1"/>
  <c r="S190" i="2"/>
  <c r="Z190" i="2" s="1"/>
  <c r="S210" i="2"/>
  <c r="Z210" i="2" s="1"/>
  <c r="S230" i="2"/>
  <c r="Z230" i="2" s="1"/>
  <c r="S250" i="2"/>
  <c r="Z250" i="2" s="1"/>
  <c r="S270" i="2"/>
  <c r="Z270" i="2" s="1"/>
  <c r="S290" i="2"/>
  <c r="Z290" i="2" s="1"/>
  <c r="S310" i="2"/>
  <c r="Z310" i="2" s="1"/>
  <c r="S330" i="2"/>
  <c r="Z330" i="2" s="1"/>
  <c r="S350" i="2"/>
  <c r="Z350" i="2" s="1"/>
  <c r="S370" i="2"/>
  <c r="Z370" i="2" s="1"/>
  <c r="S390" i="2"/>
  <c r="Z390" i="2" s="1"/>
  <c r="S410" i="2"/>
  <c r="Z410" i="2" s="1"/>
  <c r="S430" i="2"/>
  <c r="Z430" i="2" s="1"/>
  <c r="S450" i="2"/>
  <c r="Z450" i="2" s="1"/>
  <c r="S470" i="2"/>
  <c r="Z470" i="2" s="1"/>
  <c r="S490" i="2"/>
  <c r="Z490" i="2" s="1"/>
  <c r="S510" i="2"/>
  <c r="Z510" i="2" s="1"/>
  <c r="S530" i="2"/>
  <c r="Z530" i="2" s="1"/>
  <c r="S550" i="2"/>
  <c r="Z550" i="2" s="1"/>
  <c r="S570" i="2"/>
  <c r="Z570" i="2" s="1"/>
  <c r="S590" i="2"/>
  <c r="Z590" i="2" s="1"/>
  <c r="S610" i="2"/>
  <c r="Z610" i="2" s="1"/>
  <c r="S630" i="2"/>
  <c r="Z630" i="2" s="1"/>
  <c r="S650" i="2"/>
  <c r="Z650" i="2" s="1"/>
  <c r="S670" i="2"/>
  <c r="Z670" i="2" s="1"/>
  <c r="S690" i="2"/>
  <c r="Z690" i="2" s="1"/>
  <c r="S710" i="2"/>
  <c r="Z710" i="2" s="1"/>
  <c r="S11" i="2"/>
  <c r="Z11" i="2" s="1"/>
  <c r="S31" i="2"/>
  <c r="Z31" i="2" s="1"/>
  <c r="S51" i="2"/>
  <c r="Z51" i="2" s="1"/>
  <c r="S71" i="2"/>
  <c r="Z71" i="2" s="1"/>
  <c r="S91" i="2"/>
  <c r="Z91" i="2" s="1"/>
  <c r="S111" i="2"/>
  <c r="Z111" i="2" s="1"/>
  <c r="S131" i="2"/>
  <c r="Z131" i="2" s="1"/>
  <c r="S151" i="2"/>
  <c r="Z151" i="2" s="1"/>
  <c r="S171" i="2"/>
  <c r="Z171" i="2" s="1"/>
  <c r="S191" i="2"/>
  <c r="Z191" i="2" s="1"/>
  <c r="S211" i="2"/>
  <c r="Z211" i="2" s="1"/>
  <c r="S231" i="2"/>
  <c r="Z231" i="2" s="1"/>
  <c r="S251" i="2"/>
  <c r="Z251" i="2" s="1"/>
  <c r="S271" i="2"/>
  <c r="Z271" i="2" s="1"/>
  <c r="S291" i="2"/>
  <c r="Z291" i="2" s="1"/>
  <c r="S311" i="2"/>
  <c r="Z311" i="2" s="1"/>
  <c r="S331" i="2"/>
  <c r="Z331" i="2" s="1"/>
  <c r="S351" i="2"/>
  <c r="Z351" i="2" s="1"/>
  <c r="S371" i="2"/>
  <c r="Z371" i="2" s="1"/>
  <c r="S391" i="2"/>
  <c r="Z391" i="2" s="1"/>
  <c r="S411" i="2"/>
  <c r="Z411" i="2" s="1"/>
  <c r="S431" i="2"/>
  <c r="Z431" i="2" s="1"/>
  <c r="S451" i="2"/>
  <c r="Z451" i="2" s="1"/>
  <c r="S471" i="2"/>
  <c r="Z471" i="2" s="1"/>
  <c r="S491" i="2"/>
  <c r="Z491" i="2" s="1"/>
  <c r="S511" i="2"/>
  <c r="Z511" i="2" s="1"/>
  <c r="S531" i="2"/>
  <c r="Z531" i="2" s="1"/>
  <c r="S551" i="2"/>
  <c r="Z551" i="2" s="1"/>
  <c r="S571" i="2"/>
  <c r="Z571" i="2" s="1"/>
  <c r="S591" i="2"/>
  <c r="Z591" i="2" s="1"/>
  <c r="S611" i="2"/>
  <c r="Z611" i="2" s="1"/>
  <c r="S631" i="2"/>
  <c r="Z631" i="2" s="1"/>
  <c r="S651" i="2"/>
  <c r="Z651" i="2" s="1"/>
  <c r="S671" i="2"/>
  <c r="Z671" i="2" s="1"/>
  <c r="S691" i="2"/>
  <c r="Z691" i="2" s="1"/>
  <c r="S711" i="2"/>
  <c r="Z711" i="2" s="1"/>
  <c r="S713" i="2"/>
  <c r="Z713" i="2" s="1"/>
  <c r="S687" i="2"/>
  <c r="Z687" i="2" s="1"/>
  <c r="S664" i="2"/>
  <c r="Z664" i="2" s="1"/>
  <c r="S641" i="2"/>
  <c r="Z641" i="2" s="1"/>
  <c r="S618" i="2"/>
  <c r="Z618" i="2" s="1"/>
  <c r="S595" i="2"/>
  <c r="Z595" i="2" s="1"/>
  <c r="S572" i="2"/>
  <c r="Z572" i="2" s="1"/>
  <c r="S546" i="2"/>
  <c r="Z546" i="2" s="1"/>
  <c r="S523" i="2"/>
  <c r="Z523" i="2" s="1"/>
  <c r="S500" i="2"/>
  <c r="Z500" i="2" s="1"/>
  <c r="S477" i="2"/>
  <c r="Z477" i="2" s="1"/>
  <c r="S454" i="2"/>
  <c r="Z454" i="2" s="1"/>
  <c r="S428" i="2"/>
  <c r="Z428" i="2" s="1"/>
  <c r="S405" i="2"/>
  <c r="Z405" i="2" s="1"/>
  <c r="S382" i="2"/>
  <c r="Z382" i="2" s="1"/>
  <c r="S359" i="2"/>
  <c r="Z359" i="2" s="1"/>
  <c r="S336" i="2"/>
  <c r="Z336" i="2" s="1"/>
  <c r="S313" i="2"/>
  <c r="Z313" i="2" s="1"/>
  <c r="S287" i="2"/>
  <c r="Z287" i="2" s="1"/>
  <c r="S264" i="2"/>
  <c r="Z264" i="2" s="1"/>
  <c r="S241" i="2"/>
  <c r="Z241" i="2" s="1"/>
  <c r="S218" i="2"/>
  <c r="Z218" i="2" s="1"/>
  <c r="S195" i="2"/>
  <c r="Z195" i="2" s="1"/>
  <c r="S172" i="2"/>
  <c r="Z172" i="2" s="1"/>
  <c r="S146" i="2"/>
  <c r="Z146" i="2" s="1"/>
  <c r="S123" i="2"/>
  <c r="Z123" i="2" s="1"/>
  <c r="S100" i="2"/>
  <c r="Z100" i="2" s="1"/>
  <c r="S77" i="2"/>
  <c r="Z77" i="2" s="1"/>
  <c r="S54" i="2"/>
  <c r="Z54" i="2" s="1"/>
  <c r="S28" i="2"/>
  <c r="Z28" i="2" s="1"/>
  <c r="S712" i="2"/>
  <c r="Z712" i="2" s="1"/>
  <c r="S686" i="2"/>
  <c r="Z686" i="2" s="1"/>
  <c r="S663" i="2"/>
  <c r="Z663" i="2" s="1"/>
  <c r="S640" i="2"/>
  <c r="Z640" i="2" s="1"/>
  <c r="S617" i="2"/>
  <c r="Z617" i="2" s="1"/>
  <c r="S594" i="2"/>
  <c r="Z594" i="2" s="1"/>
  <c r="S568" i="2"/>
  <c r="Z568" i="2" s="1"/>
  <c r="S545" i="2"/>
  <c r="Z545" i="2" s="1"/>
  <c r="S522" i="2"/>
  <c r="Z522" i="2" s="1"/>
  <c r="S499" i="2"/>
  <c r="Z499" i="2" s="1"/>
  <c r="S476" i="2"/>
  <c r="Z476" i="2" s="1"/>
  <c r="S453" i="2"/>
  <c r="Z453" i="2" s="1"/>
  <c r="S427" i="2"/>
  <c r="Z427" i="2" s="1"/>
  <c r="S404" i="2"/>
  <c r="Z404" i="2" s="1"/>
  <c r="S381" i="2"/>
  <c r="Z381" i="2" s="1"/>
  <c r="S358" i="2"/>
  <c r="Z358" i="2" s="1"/>
  <c r="S335" i="2"/>
  <c r="Z335" i="2" s="1"/>
  <c r="S312" i="2"/>
  <c r="Z312" i="2" s="1"/>
  <c r="S286" i="2"/>
  <c r="Z286" i="2" s="1"/>
  <c r="S263" i="2"/>
  <c r="Z263" i="2" s="1"/>
  <c r="S240" i="2"/>
  <c r="Z240" i="2" s="1"/>
  <c r="S217" i="2"/>
  <c r="Z217" i="2" s="1"/>
  <c r="S194" i="2"/>
  <c r="Z194" i="2" s="1"/>
  <c r="S168" i="2"/>
  <c r="Z168" i="2" s="1"/>
  <c r="S145" i="2"/>
  <c r="Z145" i="2" s="1"/>
  <c r="S122" i="2"/>
  <c r="Z122" i="2" s="1"/>
  <c r="S99" i="2"/>
  <c r="Z99" i="2" s="1"/>
  <c r="S76" i="2"/>
  <c r="Z76" i="2" s="1"/>
  <c r="S53" i="2"/>
  <c r="Z53" i="2" s="1"/>
  <c r="S27" i="2"/>
  <c r="Z27" i="2" s="1"/>
  <c r="S708" i="2"/>
  <c r="Z708" i="2" s="1"/>
  <c r="S685" i="2"/>
  <c r="Z685" i="2" s="1"/>
  <c r="S662" i="2"/>
  <c r="Z662" i="2" s="1"/>
  <c r="S639" i="2"/>
  <c r="Z639" i="2" s="1"/>
  <c r="S616" i="2"/>
  <c r="Z616" i="2" s="1"/>
  <c r="S593" i="2"/>
  <c r="Z593" i="2" s="1"/>
  <c r="S567" i="2"/>
  <c r="Z567" i="2" s="1"/>
  <c r="S544" i="2"/>
  <c r="Z544" i="2" s="1"/>
  <c r="S521" i="2"/>
  <c r="Z521" i="2" s="1"/>
  <c r="S498" i="2"/>
  <c r="Z498" i="2" s="1"/>
  <c r="S475" i="2"/>
  <c r="Z475" i="2" s="1"/>
  <c r="S452" i="2"/>
  <c r="Z452" i="2" s="1"/>
  <c r="S426" i="2"/>
  <c r="Z426" i="2" s="1"/>
  <c r="S403" i="2"/>
  <c r="Z403" i="2" s="1"/>
  <c r="S380" i="2"/>
  <c r="Z380" i="2" s="1"/>
  <c r="S357" i="2"/>
  <c r="Z357" i="2" s="1"/>
  <c r="S334" i="2"/>
  <c r="Z334" i="2" s="1"/>
  <c r="S308" i="2"/>
  <c r="Z308" i="2" s="1"/>
  <c r="S285" i="2"/>
  <c r="Z285" i="2" s="1"/>
  <c r="S262" i="2"/>
  <c r="Z262" i="2" s="1"/>
  <c r="S239" i="2"/>
  <c r="Z239" i="2" s="1"/>
  <c r="S216" i="2"/>
  <c r="Z216" i="2" s="1"/>
  <c r="S193" i="2"/>
  <c r="Z193" i="2" s="1"/>
  <c r="S167" i="2"/>
  <c r="Z167" i="2" s="1"/>
  <c r="S144" i="2"/>
  <c r="Z144" i="2" s="1"/>
  <c r="S121" i="2"/>
  <c r="Z121" i="2" s="1"/>
  <c r="S98" i="2"/>
  <c r="Z98" i="2" s="1"/>
  <c r="S75" i="2"/>
  <c r="Z75" i="2" s="1"/>
  <c r="S52" i="2"/>
  <c r="Z52" i="2" s="1"/>
  <c r="S26" i="2"/>
  <c r="Z26" i="2" s="1"/>
  <c r="S707" i="2"/>
  <c r="Z707" i="2" s="1"/>
  <c r="S684" i="2"/>
  <c r="Z684" i="2" s="1"/>
  <c r="S661" i="2"/>
  <c r="Z661" i="2" s="1"/>
  <c r="S638" i="2"/>
  <c r="Z638" i="2" s="1"/>
  <c r="S615" i="2"/>
  <c r="Z615" i="2" s="1"/>
  <c r="S592" i="2"/>
  <c r="Z592" i="2" s="1"/>
  <c r="S566" i="2"/>
  <c r="Z566" i="2" s="1"/>
  <c r="S543" i="2"/>
  <c r="Z543" i="2" s="1"/>
  <c r="S520" i="2"/>
  <c r="Z520" i="2" s="1"/>
  <c r="S497" i="2"/>
  <c r="Z497" i="2" s="1"/>
  <c r="S474" i="2"/>
  <c r="Z474" i="2" s="1"/>
  <c r="S448" i="2"/>
  <c r="Z448" i="2" s="1"/>
  <c r="S425" i="2"/>
  <c r="Z425" i="2" s="1"/>
  <c r="S402" i="2"/>
  <c r="Z402" i="2" s="1"/>
  <c r="S379" i="2"/>
  <c r="Z379" i="2" s="1"/>
  <c r="S356" i="2"/>
  <c r="Z356" i="2" s="1"/>
  <c r="S333" i="2"/>
  <c r="Z333" i="2" s="1"/>
  <c r="S307" i="2"/>
  <c r="Z307" i="2" s="1"/>
  <c r="S284" i="2"/>
  <c r="Z284" i="2" s="1"/>
  <c r="S261" i="2"/>
  <c r="Z261" i="2" s="1"/>
  <c r="S238" i="2"/>
  <c r="Z238" i="2" s="1"/>
  <c r="S215" i="2"/>
  <c r="Z215" i="2" s="1"/>
  <c r="S192" i="2"/>
  <c r="Z192" i="2" s="1"/>
  <c r="S166" i="2"/>
  <c r="Z166" i="2" s="1"/>
  <c r="S143" i="2"/>
  <c r="Z143" i="2" s="1"/>
  <c r="S120" i="2"/>
  <c r="Z120" i="2" s="1"/>
  <c r="S97" i="2"/>
  <c r="Z97" i="2" s="1"/>
  <c r="S74" i="2"/>
  <c r="Z74" i="2" s="1"/>
  <c r="S48" i="2"/>
  <c r="Z48" i="2" s="1"/>
  <c r="S25" i="2"/>
  <c r="Z25" i="2" s="1"/>
  <c r="L558" i="2"/>
  <c r="E577" i="2"/>
  <c r="D375" i="2"/>
  <c r="E374" i="2"/>
  <c r="F373" i="2" s="1"/>
  <c r="D213" i="2"/>
  <c r="D352" i="2"/>
  <c r="E12" i="2"/>
  <c r="F11" i="2" s="1"/>
  <c r="D594" i="2"/>
  <c r="D211" i="2"/>
  <c r="E592" i="2"/>
  <c r="D559" i="2"/>
  <c r="E214" i="2"/>
  <c r="F213" i="2" s="1"/>
  <c r="D558" i="2"/>
  <c r="E30" i="2"/>
  <c r="E250" i="2"/>
  <c r="F249" i="2" s="1"/>
  <c r="M249" i="2" s="1"/>
  <c r="E412" i="2"/>
  <c r="E633" i="2"/>
  <c r="F632" i="2" s="1"/>
  <c r="D553" i="2"/>
  <c r="D315" i="2"/>
  <c r="E70" i="2"/>
  <c r="E413" i="2"/>
  <c r="E725" i="2"/>
  <c r="F566" i="2"/>
  <c r="F506" i="2"/>
  <c r="F426" i="2"/>
  <c r="F326" i="2"/>
  <c r="G326" i="2" s="1"/>
  <c r="F246" i="2"/>
  <c r="G246" i="2" s="1"/>
  <c r="F206" i="2"/>
  <c r="I206" i="2" s="1"/>
  <c r="F186" i="2"/>
  <c r="G186" i="2" s="1"/>
  <c r="F126" i="2"/>
  <c r="D552" i="2"/>
  <c r="E272" i="2"/>
  <c r="F271" i="2" s="1"/>
  <c r="K271" i="2" s="1"/>
  <c r="E430" i="2"/>
  <c r="F429" i="2" s="1"/>
  <c r="D212" i="2"/>
  <c r="E14" i="2"/>
  <c r="E410" i="2"/>
  <c r="F409" i="2" s="1"/>
  <c r="D114" i="2"/>
  <c r="E474" i="2"/>
  <c r="D716" i="2"/>
  <c r="D473" i="2"/>
  <c r="D311" i="2"/>
  <c r="D79" i="2"/>
  <c r="E74" i="2"/>
  <c r="F74" i="2" s="1"/>
  <c r="E177" i="2"/>
  <c r="E377" i="2"/>
  <c r="E273" i="2"/>
  <c r="F273" i="2" s="1"/>
  <c r="D715" i="2"/>
  <c r="D472" i="2"/>
  <c r="D78" i="2"/>
  <c r="E91" i="2"/>
  <c r="F90" i="2" s="1"/>
  <c r="E477" i="2"/>
  <c r="E376" i="2"/>
  <c r="D338" i="2"/>
  <c r="D717" i="2"/>
  <c r="D112" i="2"/>
  <c r="E475" i="2"/>
  <c r="F641" i="2"/>
  <c r="F561" i="2"/>
  <c r="F481" i="2"/>
  <c r="M481" i="2" s="1"/>
  <c r="F161" i="2"/>
  <c r="K161" i="2" s="1"/>
  <c r="D714" i="2"/>
  <c r="D293" i="2"/>
  <c r="D77" i="2"/>
  <c r="E92" i="2"/>
  <c r="E490" i="2"/>
  <c r="F372" i="2"/>
  <c r="E68" i="2"/>
  <c r="F67" i="2" s="1"/>
  <c r="E588" i="2"/>
  <c r="D566" i="2"/>
  <c r="E485" i="2"/>
  <c r="E208" i="2"/>
  <c r="E624" i="2"/>
  <c r="E85" i="2"/>
  <c r="D186" i="2"/>
  <c r="D537" i="2"/>
  <c r="D379" i="2"/>
  <c r="D184" i="2"/>
  <c r="E665" i="2"/>
  <c r="D536" i="2"/>
  <c r="D535" i="2"/>
  <c r="E125" i="2"/>
  <c r="F125" i="2" s="1"/>
  <c r="G125" i="2" s="1"/>
  <c r="E245" i="2"/>
  <c r="F244" i="2" s="1"/>
  <c r="E325" i="2"/>
  <c r="E437" i="2"/>
  <c r="E686" i="2"/>
  <c r="F673" i="2"/>
  <c r="F613" i="2"/>
  <c r="D666" i="2"/>
  <c r="D534" i="2"/>
  <c r="D151" i="2"/>
  <c r="E10" i="2"/>
  <c r="E128" i="2"/>
  <c r="F128" i="2" s="1"/>
  <c r="I128" i="2" s="1"/>
  <c r="E538" i="2"/>
  <c r="F537" i="2" s="1"/>
  <c r="E687" i="2"/>
  <c r="E488" i="2"/>
  <c r="D378" i="2"/>
  <c r="D133" i="2"/>
  <c r="D644" i="2"/>
  <c r="D532" i="2"/>
  <c r="D239" i="2"/>
  <c r="D132" i="2"/>
  <c r="E13" i="2"/>
  <c r="E139" i="2"/>
  <c r="E251" i="2"/>
  <c r="E691" i="2"/>
  <c r="E185" i="2"/>
  <c r="F184" i="2" s="1"/>
  <c r="J184" i="2" s="1"/>
  <c r="E205" i="2"/>
  <c r="E425" i="2"/>
  <c r="F425" i="2" s="1"/>
  <c r="I425" i="2" s="1"/>
  <c r="E539" i="2"/>
  <c r="F539" i="2" s="1"/>
  <c r="D499" i="2"/>
  <c r="D238" i="2"/>
  <c r="D131" i="2"/>
  <c r="E145" i="2"/>
  <c r="E353" i="2"/>
  <c r="F352" i="2" s="1"/>
  <c r="D326" i="2"/>
  <c r="E408" i="2"/>
  <c r="F407" i="2" s="1"/>
  <c r="E305" i="2"/>
  <c r="E664" i="2"/>
  <c r="E685" i="2"/>
  <c r="E688" i="2"/>
  <c r="F629" i="2"/>
  <c r="M629" i="2" s="1"/>
  <c r="F609" i="2"/>
  <c r="I609" i="2" s="1"/>
  <c r="D632" i="2"/>
  <c r="D498" i="2"/>
  <c r="D237" i="2"/>
  <c r="D126" i="2"/>
  <c r="E15" i="2"/>
  <c r="E253" i="2"/>
  <c r="E28" i="2"/>
  <c r="D564" i="2"/>
  <c r="E308" i="2"/>
  <c r="E428" i="2"/>
  <c r="F427" i="2" s="1"/>
  <c r="F588" i="2"/>
  <c r="D631" i="2"/>
  <c r="D497" i="2"/>
  <c r="D371" i="2"/>
  <c r="D115" i="2"/>
  <c r="E16" i="2"/>
  <c r="E265" i="2"/>
  <c r="E571" i="2"/>
  <c r="N150" i="2"/>
  <c r="U150" i="2" s="1"/>
  <c r="N130" i="2"/>
  <c r="U130" i="2" s="1"/>
  <c r="N110" i="2"/>
  <c r="U110" i="2" s="1"/>
  <c r="N90" i="2"/>
  <c r="U90" i="2" s="1"/>
  <c r="N70" i="2"/>
  <c r="U70" i="2" s="1"/>
  <c r="N49" i="2"/>
  <c r="U49" i="2" s="1"/>
  <c r="N28" i="2"/>
  <c r="U28" i="2" s="1"/>
  <c r="D341" i="2"/>
  <c r="E341" i="2"/>
  <c r="D101" i="2"/>
  <c r="E101" i="2"/>
  <c r="D41" i="2"/>
  <c r="E41" i="2"/>
  <c r="F40" i="2" s="1"/>
  <c r="D340" i="2"/>
  <c r="E340" i="2"/>
  <c r="D240" i="2"/>
  <c r="E240" i="2"/>
  <c r="D560" i="2"/>
  <c r="I209" i="2"/>
  <c r="M209" i="2"/>
  <c r="F292" i="2"/>
  <c r="E141" i="2"/>
  <c r="E241" i="2"/>
  <c r="E242" i="2"/>
  <c r="D380" i="2"/>
  <c r="D690" i="2"/>
  <c r="E690" i="2"/>
  <c r="F689" i="2" s="1"/>
  <c r="D450" i="2"/>
  <c r="E450" i="2"/>
  <c r="D350" i="2"/>
  <c r="E350" i="2"/>
  <c r="D330" i="2"/>
  <c r="E330" i="2"/>
  <c r="F329" i="2" s="1"/>
  <c r="D290" i="2"/>
  <c r="E290" i="2"/>
  <c r="D230" i="2"/>
  <c r="E230" i="2"/>
  <c r="D150" i="2"/>
  <c r="E150" i="2"/>
  <c r="D110" i="2"/>
  <c r="E110" i="2"/>
  <c r="F109" i="2" s="1"/>
  <c r="J109" i="2" s="1"/>
  <c r="D709" i="2"/>
  <c r="E709" i="2"/>
  <c r="D689" i="2"/>
  <c r="E689" i="2"/>
  <c r="F608" i="2"/>
  <c r="E263" i="2"/>
  <c r="F262" i="2" s="1"/>
  <c r="D263" i="2"/>
  <c r="E142" i="2"/>
  <c r="F313" i="2"/>
  <c r="K313" i="2" s="1"/>
  <c r="D710" i="2"/>
  <c r="E710" i="2"/>
  <c r="F709" i="2" s="1"/>
  <c r="D650" i="2"/>
  <c r="E650" i="2"/>
  <c r="F650" i="2" s="1"/>
  <c r="D570" i="2"/>
  <c r="E570" i="2"/>
  <c r="D470" i="2"/>
  <c r="E470" i="2"/>
  <c r="F469" i="2" s="1"/>
  <c r="K469" i="2" s="1"/>
  <c r="D270" i="2"/>
  <c r="E270" i="2"/>
  <c r="F269" i="2" s="1"/>
  <c r="D170" i="2"/>
  <c r="E170" i="2"/>
  <c r="F169" i="2" s="1"/>
  <c r="M169" i="2" s="1"/>
  <c r="D568" i="2"/>
  <c r="E568" i="2"/>
  <c r="F567" i="2" s="1"/>
  <c r="D448" i="2"/>
  <c r="E448" i="2"/>
  <c r="F447" i="2" s="1"/>
  <c r="D328" i="2"/>
  <c r="E328" i="2"/>
  <c r="D168" i="2"/>
  <c r="E168" i="2"/>
  <c r="F168" i="2" s="1"/>
  <c r="K168" i="2" s="1"/>
  <c r="D48" i="2"/>
  <c r="E48" i="2"/>
  <c r="D500" i="2"/>
  <c r="E540" i="2"/>
  <c r="D707" i="2"/>
  <c r="E707" i="2"/>
  <c r="D647" i="2"/>
  <c r="E647" i="2"/>
  <c r="D721" i="2"/>
  <c r="E188" i="2"/>
  <c r="E268" i="2"/>
  <c r="E368" i="2"/>
  <c r="F367" i="2" s="1"/>
  <c r="L367" i="2" s="1"/>
  <c r="E545" i="2"/>
  <c r="E667" i="2"/>
  <c r="F666" i="2" s="1"/>
  <c r="E203" i="2"/>
  <c r="D203" i="2"/>
  <c r="D50" i="2"/>
  <c r="E50" i="2"/>
  <c r="F49" i="2" s="1"/>
  <c r="H49" i="2" s="1"/>
  <c r="D628" i="2"/>
  <c r="E628" i="2"/>
  <c r="F628" i="2" s="1"/>
  <c r="F665" i="2"/>
  <c r="K665" i="2" s="1"/>
  <c r="D626" i="2"/>
  <c r="E626" i="2"/>
  <c r="E606" i="2"/>
  <c r="D606" i="2"/>
  <c r="E586" i="2"/>
  <c r="D586" i="2"/>
  <c r="E526" i="2"/>
  <c r="D526" i="2"/>
  <c r="E446" i="2"/>
  <c r="D446" i="2"/>
  <c r="E406" i="2"/>
  <c r="D406" i="2"/>
  <c r="D366" i="2"/>
  <c r="E346" i="2"/>
  <c r="D346" i="2"/>
  <c r="E266" i="2"/>
  <c r="D266" i="2"/>
  <c r="F185" i="2"/>
  <c r="J185" i="2" s="1"/>
  <c r="E106" i="2"/>
  <c r="D106" i="2"/>
  <c r="E26" i="2"/>
  <c r="D26" i="2"/>
  <c r="D720" i="2"/>
  <c r="D261" i="2"/>
  <c r="E90" i="2"/>
  <c r="F89" i="2" s="1"/>
  <c r="E190" i="2"/>
  <c r="E370" i="2"/>
  <c r="F369" i="2" s="1"/>
  <c r="L369" i="2" s="1"/>
  <c r="E548" i="2"/>
  <c r="F547" i="2" s="1"/>
  <c r="E668" i="2"/>
  <c r="D705" i="2"/>
  <c r="E705" i="2"/>
  <c r="D645" i="2"/>
  <c r="E645" i="2"/>
  <c r="F644" i="2" s="1"/>
  <c r="D625" i="2"/>
  <c r="E625" i="2"/>
  <c r="D565" i="2"/>
  <c r="E565" i="2"/>
  <c r="F564" i="2" s="1"/>
  <c r="H564" i="2" s="1"/>
  <c r="D525" i="2"/>
  <c r="E525" i="2"/>
  <c r="D505" i="2"/>
  <c r="E505" i="2"/>
  <c r="D465" i="2"/>
  <c r="E465" i="2"/>
  <c r="D405" i="2"/>
  <c r="E405" i="2"/>
  <c r="D385" i="2"/>
  <c r="E385" i="2"/>
  <c r="D345" i="2"/>
  <c r="E345" i="2"/>
  <c r="D285" i="2"/>
  <c r="E285" i="2"/>
  <c r="D225" i="2"/>
  <c r="E225" i="2"/>
  <c r="D165" i="2"/>
  <c r="E165" i="2"/>
  <c r="F165" i="2" s="1"/>
  <c r="D105" i="2"/>
  <c r="E105" i="2"/>
  <c r="D45" i="2"/>
  <c r="E45" i="2"/>
  <c r="D244" i="2"/>
  <c r="E550" i="2"/>
  <c r="F549" i="2" s="1"/>
  <c r="E669" i="2"/>
  <c r="G209" i="2"/>
  <c r="D43" i="2"/>
  <c r="E43" i="2"/>
  <c r="E262" i="2"/>
  <c r="F261" i="2" s="1"/>
  <c r="D262" i="2"/>
  <c r="E202" i="2"/>
  <c r="D202" i="2"/>
  <c r="D42" i="2"/>
  <c r="E42" i="2"/>
  <c r="D440" i="2"/>
  <c r="E440" i="2"/>
  <c r="D81" i="2"/>
  <c r="E140" i="2"/>
  <c r="E143" i="2"/>
  <c r="D510" i="2"/>
  <c r="E510" i="2"/>
  <c r="D390" i="2"/>
  <c r="E390" i="2"/>
  <c r="F389" i="2" s="1"/>
  <c r="K389" i="2" s="1"/>
  <c r="D708" i="2"/>
  <c r="E708" i="2"/>
  <c r="D648" i="2"/>
  <c r="E648" i="2"/>
  <c r="D508" i="2"/>
  <c r="E508" i="2"/>
  <c r="D468" i="2"/>
  <c r="E468" i="2"/>
  <c r="D388" i="2"/>
  <c r="E388" i="2"/>
  <c r="D348" i="2"/>
  <c r="E348" i="2"/>
  <c r="D228" i="2"/>
  <c r="E228" i="2"/>
  <c r="F227" i="2" s="1"/>
  <c r="D108" i="2"/>
  <c r="E108" i="2"/>
  <c r="F107" i="2" s="1"/>
  <c r="J107" i="2" s="1"/>
  <c r="E684" i="2"/>
  <c r="D684" i="2"/>
  <c r="E524" i="2"/>
  <c r="F523" i="2" s="1"/>
  <c r="E444" i="2"/>
  <c r="D444" i="2"/>
  <c r="E424" i="2"/>
  <c r="D424" i="2"/>
  <c r="E404" i="2"/>
  <c r="D404" i="2"/>
  <c r="E344" i="2"/>
  <c r="D344" i="2"/>
  <c r="E264" i="2"/>
  <c r="D264" i="2"/>
  <c r="E204" i="2"/>
  <c r="F164" i="2"/>
  <c r="E124" i="2"/>
  <c r="E104" i="2"/>
  <c r="D104" i="2"/>
  <c r="E84" i="2"/>
  <c r="F83" i="2" s="1"/>
  <c r="D84" i="2"/>
  <c r="E44" i="2"/>
  <c r="D44" i="2"/>
  <c r="E24" i="2"/>
  <c r="F24" i="2" s="1"/>
  <c r="D24" i="2"/>
  <c r="D486" i="2"/>
  <c r="E670" i="2"/>
  <c r="F715" i="2"/>
  <c r="F635" i="2"/>
  <c r="F535" i="2"/>
  <c r="M535" i="2" s="1"/>
  <c r="F455" i="2"/>
  <c r="L455" i="2" s="1"/>
  <c r="F155" i="2"/>
  <c r="D693" i="2"/>
  <c r="D595" i="2"/>
  <c r="D433" i="2"/>
  <c r="D113" i="2"/>
  <c r="D32" i="2"/>
  <c r="E275" i="2"/>
  <c r="F274" i="2" s="1"/>
  <c r="E339" i="2"/>
  <c r="F338" i="2" s="1"/>
  <c r="F713" i="2"/>
  <c r="M713" i="2" s="1"/>
  <c r="F193" i="2"/>
  <c r="L193" i="2" s="1"/>
  <c r="F153" i="2"/>
  <c r="H153" i="2" s="1"/>
  <c r="D431" i="2"/>
  <c r="D111" i="2"/>
  <c r="E277" i="2"/>
  <c r="E512" i="2"/>
  <c r="F132" i="2"/>
  <c r="K132" i="2" s="1"/>
  <c r="D513" i="2"/>
  <c r="D195" i="2"/>
  <c r="E171" i="2"/>
  <c r="E573" i="2"/>
  <c r="F651" i="2"/>
  <c r="I651" i="2" s="1"/>
  <c r="F431" i="2"/>
  <c r="F131" i="2"/>
  <c r="D194" i="2"/>
  <c r="E172" i="2"/>
  <c r="F171" i="2" s="1"/>
  <c r="E574" i="2"/>
  <c r="F314" i="2"/>
  <c r="F310" i="2"/>
  <c r="F210" i="2"/>
  <c r="H210" i="2" s="1"/>
  <c r="F130" i="2"/>
  <c r="M130" i="2" s="1"/>
  <c r="D674" i="2"/>
  <c r="D511" i="2"/>
  <c r="E173" i="2"/>
  <c r="E575" i="2"/>
  <c r="E655" i="2"/>
  <c r="G39" i="2"/>
  <c r="I39" i="2"/>
  <c r="J39" i="2"/>
  <c r="K39" i="2"/>
  <c r="M39" i="2"/>
  <c r="L39" i="2"/>
  <c r="H39" i="2"/>
  <c r="G481" i="2"/>
  <c r="I481" i="2"/>
  <c r="H481" i="2"/>
  <c r="J481" i="2"/>
  <c r="L481" i="2"/>
  <c r="K481" i="2"/>
  <c r="I237" i="2"/>
  <c r="K237" i="2"/>
  <c r="G237" i="2"/>
  <c r="J237" i="2"/>
  <c r="M237" i="2"/>
  <c r="L237" i="2"/>
  <c r="H237" i="2"/>
  <c r="I389" i="2"/>
  <c r="M389" i="2"/>
  <c r="H186" i="2"/>
  <c r="J186" i="2"/>
  <c r="I186" i="2"/>
  <c r="M186" i="2"/>
  <c r="L186" i="2"/>
  <c r="J246" i="2"/>
  <c r="K246" i="2"/>
  <c r="I246" i="2"/>
  <c r="F472" i="2"/>
  <c r="H630" i="2"/>
  <c r="I630" i="2"/>
  <c r="J630" i="2"/>
  <c r="K630" i="2"/>
  <c r="L630" i="2"/>
  <c r="G630" i="2"/>
  <c r="F726" i="2"/>
  <c r="F474" i="2"/>
  <c r="F376" i="2"/>
  <c r="G529" i="2"/>
  <c r="H529" i="2"/>
  <c r="J529" i="2"/>
  <c r="L529" i="2"/>
  <c r="I529" i="2"/>
  <c r="K529" i="2"/>
  <c r="M529" i="2"/>
  <c r="H682" i="2"/>
  <c r="L682" i="2"/>
  <c r="D223" i="2"/>
  <c r="E223" i="2"/>
  <c r="D163" i="2"/>
  <c r="E163" i="2"/>
  <c r="D603" i="2"/>
  <c r="I49" i="2"/>
  <c r="K49" i="2"/>
  <c r="G49" i="2"/>
  <c r="L49" i="2"/>
  <c r="E722" i="2"/>
  <c r="F721" i="2" s="1"/>
  <c r="D722" i="2"/>
  <c r="E582" i="2"/>
  <c r="D582" i="2"/>
  <c r="D462" i="2"/>
  <c r="E462" i="2"/>
  <c r="G161" i="2"/>
  <c r="E22" i="2"/>
  <c r="D22" i="2"/>
  <c r="D483" i="2"/>
  <c r="E701" i="2"/>
  <c r="D701" i="2"/>
  <c r="D482" i="2"/>
  <c r="E201" i="2"/>
  <c r="E342" i="2"/>
  <c r="F341" i="2" s="1"/>
  <c r="E441" i="2"/>
  <c r="E700" i="2"/>
  <c r="D700" i="2"/>
  <c r="E620" i="2"/>
  <c r="G499" i="2"/>
  <c r="I499" i="2"/>
  <c r="K499" i="2"/>
  <c r="J499" i="2"/>
  <c r="H499" i="2"/>
  <c r="L499" i="2"/>
  <c r="M499" i="2"/>
  <c r="E260" i="2"/>
  <c r="F260" i="2" s="1"/>
  <c r="D260" i="2"/>
  <c r="E180" i="2"/>
  <c r="D180" i="2"/>
  <c r="D642" i="2"/>
  <c r="D481" i="2"/>
  <c r="D423" i="2"/>
  <c r="E343" i="2"/>
  <c r="E541" i="2"/>
  <c r="E579" i="2"/>
  <c r="F578" i="2" s="1"/>
  <c r="D579" i="2"/>
  <c r="D519" i="2"/>
  <c r="E519" i="2"/>
  <c r="J298" i="2"/>
  <c r="H298" i="2"/>
  <c r="G298" i="2"/>
  <c r="K298" i="2"/>
  <c r="L298" i="2"/>
  <c r="I111" i="2"/>
  <c r="J111" i="2"/>
  <c r="K111" i="2"/>
  <c r="E542" i="2"/>
  <c r="D678" i="2"/>
  <c r="E678" i="2"/>
  <c r="E478" i="2"/>
  <c r="D478" i="2"/>
  <c r="I417" i="2"/>
  <c r="M417" i="2"/>
  <c r="J417" i="2"/>
  <c r="L417" i="2"/>
  <c r="L297" i="2"/>
  <c r="G297" i="2"/>
  <c r="H297" i="2"/>
  <c r="J297" i="2"/>
  <c r="K297" i="2"/>
  <c r="E218" i="2"/>
  <c r="D218" i="2"/>
  <c r="F77" i="2"/>
  <c r="E697" i="2"/>
  <c r="D697" i="2"/>
  <c r="E397" i="2"/>
  <c r="D397" i="2"/>
  <c r="E257" i="2"/>
  <c r="D257" i="2"/>
  <c r="D197" i="2"/>
  <c r="E197" i="2"/>
  <c r="D420" i="2"/>
  <c r="D299" i="2"/>
  <c r="D162" i="2"/>
  <c r="E401" i="2"/>
  <c r="M630" i="2"/>
  <c r="I155" i="2"/>
  <c r="D96" i="2"/>
  <c r="E96" i="2"/>
  <c r="E56" i="2"/>
  <c r="D56" i="2"/>
  <c r="D298" i="2"/>
  <c r="D161" i="2"/>
  <c r="H309" i="2"/>
  <c r="K309" i="2"/>
  <c r="E656" i="2"/>
  <c r="J714" i="2"/>
  <c r="H714" i="2"/>
  <c r="I714" i="2"/>
  <c r="M714" i="2"/>
  <c r="K714" i="2"/>
  <c r="L714" i="2"/>
  <c r="J674" i="2"/>
  <c r="G674" i="2"/>
  <c r="K674" i="2"/>
  <c r="L674" i="2"/>
  <c r="I674" i="2"/>
  <c r="H674" i="2"/>
  <c r="M674" i="2"/>
  <c r="E435" i="2"/>
  <c r="D435" i="2"/>
  <c r="E355" i="2"/>
  <c r="D355" i="2"/>
  <c r="E255" i="2"/>
  <c r="D255" i="2"/>
  <c r="J194" i="2"/>
  <c r="G194" i="2"/>
  <c r="I194" i="2"/>
  <c r="H194" i="2"/>
  <c r="L194" i="2"/>
  <c r="M194" i="2"/>
  <c r="K194" i="2"/>
  <c r="H154" i="2"/>
  <c r="J154" i="2"/>
  <c r="G154" i="2"/>
  <c r="K154" i="2"/>
  <c r="L154" i="2"/>
  <c r="I154" i="2"/>
  <c r="M154" i="2"/>
  <c r="E135" i="2"/>
  <c r="D135" i="2"/>
  <c r="D95" i="2"/>
  <c r="E95" i="2"/>
  <c r="F94" i="2" s="1"/>
  <c r="E55" i="2"/>
  <c r="D55" i="2"/>
  <c r="E35" i="2"/>
  <c r="D35" i="2"/>
  <c r="D637" i="2"/>
  <c r="D578" i="2"/>
  <c r="D459" i="2"/>
  <c r="E116" i="2"/>
  <c r="F115" i="2" s="1"/>
  <c r="E657" i="2"/>
  <c r="G671" i="2"/>
  <c r="L671" i="2"/>
  <c r="H671" i="2"/>
  <c r="I298" i="2"/>
  <c r="E694" i="2"/>
  <c r="F693" i="2" s="1"/>
  <c r="D694" i="2"/>
  <c r="E654" i="2"/>
  <c r="F653" i="2" s="1"/>
  <c r="D654" i="2"/>
  <c r="E634" i="2"/>
  <c r="D634" i="2"/>
  <c r="E554" i="2"/>
  <c r="F553" i="2" s="1"/>
  <c r="D554" i="2"/>
  <c r="D494" i="2"/>
  <c r="E494" i="2"/>
  <c r="F493" i="2" s="1"/>
  <c r="E434" i="2"/>
  <c r="F433" i="2" s="1"/>
  <c r="D434" i="2"/>
  <c r="D394" i="2"/>
  <c r="E394" i="2"/>
  <c r="F393" i="2" s="1"/>
  <c r="E354" i="2"/>
  <c r="D354" i="2"/>
  <c r="E334" i="2"/>
  <c r="F333" i="2" s="1"/>
  <c r="D334" i="2"/>
  <c r="E294" i="2"/>
  <c r="F293" i="2" s="1"/>
  <c r="D294" i="2"/>
  <c r="D254" i="2"/>
  <c r="E254" i="2"/>
  <c r="E134" i="2"/>
  <c r="F133" i="2" s="1"/>
  <c r="D134" i="2"/>
  <c r="D94" i="2"/>
  <c r="E94" i="2"/>
  <c r="E54" i="2"/>
  <c r="F53" i="2" s="1"/>
  <c r="D54" i="2"/>
  <c r="E34" i="2"/>
  <c r="D34" i="2"/>
  <c r="D636" i="2"/>
  <c r="D458" i="2"/>
  <c r="D417" i="2"/>
  <c r="D159" i="2"/>
  <c r="E215" i="2"/>
  <c r="E615" i="2"/>
  <c r="F614" i="2" s="1"/>
  <c r="I89" i="2"/>
  <c r="F602" i="2"/>
  <c r="E383" i="2"/>
  <c r="D383" i="2"/>
  <c r="E283" i="2"/>
  <c r="F282" i="2" s="1"/>
  <c r="D283" i="2"/>
  <c r="E183" i="2"/>
  <c r="F183" i="2" s="1"/>
  <c r="D23" i="2"/>
  <c r="E23" i="2"/>
  <c r="M561" i="2"/>
  <c r="E382" i="2"/>
  <c r="D382" i="2"/>
  <c r="E322" i="2"/>
  <c r="D322" i="2"/>
  <c r="E661" i="2"/>
  <c r="D661" i="2"/>
  <c r="E581" i="2"/>
  <c r="D581" i="2"/>
  <c r="E100" i="2"/>
  <c r="D100" i="2"/>
  <c r="D599" i="2"/>
  <c r="E599" i="2"/>
  <c r="I498" i="2"/>
  <c r="H498" i="2"/>
  <c r="G498" i="2"/>
  <c r="J498" i="2"/>
  <c r="L498" i="2"/>
  <c r="M498" i="2"/>
  <c r="G378" i="2"/>
  <c r="I378" i="2"/>
  <c r="H378" i="2"/>
  <c r="J378" i="2"/>
  <c r="M378" i="2"/>
  <c r="D279" i="2"/>
  <c r="E279" i="2"/>
  <c r="E179" i="2"/>
  <c r="D179" i="2"/>
  <c r="E99" i="2"/>
  <c r="D99" i="2"/>
  <c r="D641" i="2"/>
  <c r="H589" i="2"/>
  <c r="M589" i="2"/>
  <c r="K589" i="2"/>
  <c r="E698" i="2"/>
  <c r="D698" i="2"/>
  <c r="E398" i="2"/>
  <c r="D398" i="2"/>
  <c r="E258" i="2"/>
  <c r="D258" i="2"/>
  <c r="D198" i="2"/>
  <c r="E198" i="2"/>
  <c r="D98" i="2"/>
  <c r="E98" i="2"/>
  <c r="E18" i="2"/>
  <c r="F112" i="2"/>
  <c r="D677" i="2"/>
  <c r="E677" i="2"/>
  <c r="E557" i="2"/>
  <c r="F557" i="2" s="1"/>
  <c r="D557" i="2"/>
  <c r="H456" i="2"/>
  <c r="I456" i="2"/>
  <c r="L456" i="2"/>
  <c r="G456" i="2"/>
  <c r="J456" i="2"/>
  <c r="K456" i="2"/>
  <c r="E57" i="2"/>
  <c r="D57" i="2"/>
  <c r="F113" i="2"/>
  <c r="E676" i="2"/>
  <c r="F675" i="2" s="1"/>
  <c r="D676" i="2"/>
  <c r="E556" i="2"/>
  <c r="D556" i="2"/>
  <c r="D496" i="2"/>
  <c r="E496" i="2"/>
  <c r="F496" i="2" s="1"/>
  <c r="D436" i="2"/>
  <c r="D356" i="2"/>
  <c r="E356" i="2"/>
  <c r="D419" i="2"/>
  <c r="F212" i="2"/>
  <c r="G547" i="2"/>
  <c r="H547" i="2"/>
  <c r="I547" i="2"/>
  <c r="G672" i="2"/>
  <c r="I672" i="2"/>
  <c r="H672" i="2"/>
  <c r="J672" i="2"/>
  <c r="E555" i="2"/>
  <c r="D555" i="2"/>
  <c r="D395" i="2"/>
  <c r="E395" i="2"/>
  <c r="D523" i="2"/>
  <c r="D456" i="2"/>
  <c r="E37" i="2"/>
  <c r="E217" i="2"/>
  <c r="E617" i="2"/>
  <c r="E662" i="2"/>
  <c r="L566" i="2"/>
  <c r="D703" i="2"/>
  <c r="E703" i="2"/>
  <c r="E583" i="2"/>
  <c r="D583" i="2"/>
  <c r="E503" i="2"/>
  <c r="D503" i="2"/>
  <c r="E403" i="2"/>
  <c r="D403" i="2"/>
  <c r="E323" i="2"/>
  <c r="D323" i="2"/>
  <c r="E103" i="2"/>
  <c r="D103" i="2"/>
  <c r="E502" i="2"/>
  <c r="D502" i="2"/>
  <c r="E402" i="2"/>
  <c r="D402" i="2"/>
  <c r="E182" i="2"/>
  <c r="D182" i="2"/>
  <c r="D62" i="2"/>
  <c r="E62" i="2"/>
  <c r="E243" i="2"/>
  <c r="F242" i="2" s="1"/>
  <c r="G720" i="2"/>
  <c r="H720" i="2"/>
  <c r="K720" i="2"/>
  <c r="L720" i="2"/>
  <c r="J720" i="2"/>
  <c r="I720" i="2"/>
  <c r="M720" i="2"/>
  <c r="E621" i="2"/>
  <c r="D621" i="2"/>
  <c r="D361" i="2"/>
  <c r="E361" i="2"/>
  <c r="D61" i="2"/>
  <c r="E61" i="2"/>
  <c r="E680" i="2"/>
  <c r="D680" i="2"/>
  <c r="E580" i="2"/>
  <c r="D580" i="2"/>
  <c r="G459" i="2"/>
  <c r="I459" i="2"/>
  <c r="K459" i="2"/>
  <c r="L459" i="2"/>
  <c r="J459" i="2"/>
  <c r="H459" i="2"/>
  <c r="H299" i="2"/>
  <c r="G299" i="2"/>
  <c r="I299" i="2"/>
  <c r="M299" i="2"/>
  <c r="L299" i="2"/>
  <c r="J299" i="2"/>
  <c r="K299" i="2"/>
  <c r="D20" i="2"/>
  <c r="E20" i="2"/>
  <c r="D679" i="2"/>
  <c r="E679" i="2"/>
  <c r="F678" i="2" s="1"/>
  <c r="K558" i="2"/>
  <c r="I558" i="2"/>
  <c r="J558" i="2"/>
  <c r="M558" i="2"/>
  <c r="G558" i="2"/>
  <c r="E479" i="2"/>
  <c r="D479" i="2"/>
  <c r="E399" i="2"/>
  <c r="D399" i="2"/>
  <c r="G158" i="2"/>
  <c r="J158" i="2"/>
  <c r="K158" i="2"/>
  <c r="L158" i="2"/>
  <c r="I158" i="2"/>
  <c r="H158" i="2"/>
  <c r="M158" i="2"/>
  <c r="E59" i="2"/>
  <c r="D422" i="2"/>
  <c r="H497" i="2"/>
  <c r="J497" i="2"/>
  <c r="G497" i="2"/>
  <c r="K497" i="2"/>
  <c r="L497" i="2"/>
  <c r="M497" i="2"/>
  <c r="F377" i="2"/>
  <c r="D318" i="2"/>
  <c r="E318" i="2"/>
  <c r="E178" i="2"/>
  <c r="F177" i="2" s="1"/>
  <c r="D178" i="2"/>
  <c r="D118" i="2"/>
  <c r="E118" i="2"/>
  <c r="D640" i="2"/>
  <c r="D421" i="2"/>
  <c r="J716" i="2"/>
  <c r="L716" i="2"/>
  <c r="M716" i="2"/>
  <c r="K716" i="2"/>
  <c r="D597" i="2"/>
  <c r="E597" i="2"/>
  <c r="D517" i="2"/>
  <c r="E517" i="2"/>
  <c r="D97" i="2"/>
  <c r="E97" i="2"/>
  <c r="H211" i="2"/>
  <c r="G211" i="2"/>
  <c r="M211" i="2"/>
  <c r="E136" i="2"/>
  <c r="D136" i="2"/>
  <c r="D460" i="2"/>
  <c r="E17" i="2"/>
  <c r="E501" i="2"/>
  <c r="F500" i="2" s="1"/>
  <c r="E695" i="2"/>
  <c r="D695" i="2"/>
  <c r="J594" i="2"/>
  <c r="H594" i="2"/>
  <c r="I594" i="2"/>
  <c r="G594" i="2"/>
  <c r="K594" i="2"/>
  <c r="L594" i="2"/>
  <c r="M594" i="2"/>
  <c r="J454" i="2"/>
  <c r="H454" i="2"/>
  <c r="I454" i="2"/>
  <c r="K454" i="2"/>
  <c r="L454" i="2"/>
  <c r="M454" i="2"/>
  <c r="G454" i="2"/>
  <c r="D295" i="2"/>
  <c r="E295" i="2"/>
  <c r="F294" i="2" s="1"/>
  <c r="D418" i="2"/>
  <c r="D158" i="2"/>
  <c r="E616" i="2"/>
  <c r="F615" i="2" s="1"/>
  <c r="D683" i="2"/>
  <c r="D563" i="2"/>
  <c r="D455" i="2"/>
  <c r="D220" i="2"/>
  <c r="D156" i="2"/>
  <c r="D40" i="2"/>
  <c r="E38" i="2"/>
  <c r="E174" i="2"/>
  <c r="E414" i="2"/>
  <c r="E663" i="2"/>
  <c r="F473" i="2"/>
  <c r="I83" i="2"/>
  <c r="G83" i="2"/>
  <c r="K83" i="2"/>
  <c r="M83" i="2"/>
  <c r="E723" i="2"/>
  <c r="F722" i="2" s="1"/>
  <c r="D723" i="2"/>
  <c r="G562" i="2"/>
  <c r="K562" i="2"/>
  <c r="I562" i="2"/>
  <c r="J562" i="2"/>
  <c r="H562" i="2"/>
  <c r="L562" i="2"/>
  <c r="M562" i="2"/>
  <c r="H422" i="2"/>
  <c r="G422" i="2"/>
  <c r="K422" i="2"/>
  <c r="M422" i="2"/>
  <c r="I422" i="2"/>
  <c r="E303" i="2"/>
  <c r="J641" i="2"/>
  <c r="K641" i="2"/>
  <c r="E362" i="2"/>
  <c r="D362" i="2"/>
  <c r="E282" i="2"/>
  <c r="D282" i="2"/>
  <c r="E102" i="2"/>
  <c r="D102" i="2"/>
  <c r="E681" i="2"/>
  <c r="D681" i="2"/>
  <c r="E601" i="2"/>
  <c r="D601" i="2"/>
  <c r="D521" i="2"/>
  <c r="E521" i="2"/>
  <c r="D461" i="2"/>
  <c r="E461" i="2"/>
  <c r="F460" i="2" s="1"/>
  <c r="D381" i="2"/>
  <c r="E381" i="2"/>
  <c r="F380" i="2" s="1"/>
  <c r="D321" i="2"/>
  <c r="E321" i="2"/>
  <c r="D221" i="2"/>
  <c r="E221" i="2"/>
  <c r="F220" i="2" s="1"/>
  <c r="D643" i="2"/>
  <c r="G559" i="2"/>
  <c r="J559" i="2"/>
  <c r="K559" i="2"/>
  <c r="M559" i="2"/>
  <c r="E480" i="2"/>
  <c r="D480" i="2"/>
  <c r="G379" i="2"/>
  <c r="I379" i="2"/>
  <c r="L379" i="2"/>
  <c r="M379" i="2"/>
  <c r="H379" i="2"/>
  <c r="J379" i="2"/>
  <c r="E280" i="2"/>
  <c r="D280" i="2"/>
  <c r="D200" i="2"/>
  <c r="E200" i="2"/>
  <c r="E442" i="2"/>
  <c r="H432" i="2"/>
  <c r="G432" i="2"/>
  <c r="I432" i="2"/>
  <c r="J432" i="2"/>
  <c r="K432" i="2"/>
  <c r="L432" i="2"/>
  <c r="M432" i="2"/>
  <c r="G458" i="2"/>
  <c r="I458" i="2"/>
  <c r="H458" i="2"/>
  <c r="K458" i="2"/>
  <c r="L458" i="2"/>
  <c r="J458" i="2"/>
  <c r="D319" i="2"/>
  <c r="E319" i="2"/>
  <c r="E301" i="2"/>
  <c r="F300" i="2" s="1"/>
  <c r="G313" i="2"/>
  <c r="I313" i="2"/>
  <c r="H313" i="2"/>
  <c r="L313" i="2"/>
  <c r="M313" i="2"/>
  <c r="D682" i="2"/>
  <c r="D562" i="2"/>
  <c r="D454" i="2"/>
  <c r="D274" i="2"/>
  <c r="D155" i="2"/>
  <c r="D83" i="2"/>
  <c r="D39" i="2"/>
  <c r="E137" i="2"/>
  <c r="E175" i="2"/>
  <c r="E317" i="2"/>
  <c r="E415" i="2"/>
  <c r="E514" i="2"/>
  <c r="F513" i="2" s="1"/>
  <c r="K672" i="2"/>
  <c r="K379" i="2"/>
  <c r="F375" i="2"/>
  <c r="G642" i="2"/>
  <c r="K642" i="2"/>
  <c r="H642" i="2"/>
  <c r="L642" i="2"/>
  <c r="M642" i="2"/>
  <c r="J642" i="2"/>
  <c r="D463" i="2"/>
  <c r="E463" i="2"/>
  <c r="D363" i="2"/>
  <c r="E363" i="2"/>
  <c r="D63" i="2"/>
  <c r="E63" i="2"/>
  <c r="D522" i="2"/>
  <c r="E522" i="2"/>
  <c r="D281" i="2"/>
  <c r="E281" i="2"/>
  <c r="E181" i="2"/>
  <c r="D181" i="2"/>
  <c r="D21" i="2"/>
  <c r="E21" i="2"/>
  <c r="D600" i="2"/>
  <c r="E600" i="2"/>
  <c r="D520" i="2"/>
  <c r="E520" i="2"/>
  <c r="D360" i="2"/>
  <c r="E360" i="2"/>
  <c r="D120" i="2"/>
  <c r="E120" i="2"/>
  <c r="E359" i="2"/>
  <c r="D359" i="2"/>
  <c r="E259" i="2"/>
  <c r="D259" i="2"/>
  <c r="D199" i="2"/>
  <c r="E199" i="2"/>
  <c r="D119" i="2"/>
  <c r="E119" i="2"/>
  <c r="D19" i="2"/>
  <c r="E19" i="2"/>
  <c r="F18" i="2" s="1"/>
  <c r="E443" i="2"/>
  <c r="K498" i="2"/>
  <c r="D518" i="2"/>
  <c r="E518" i="2"/>
  <c r="E358" i="2"/>
  <c r="D358" i="2"/>
  <c r="E278" i="2"/>
  <c r="D278" i="2"/>
  <c r="E58" i="2"/>
  <c r="D58" i="2"/>
  <c r="D300" i="2"/>
  <c r="E543" i="2"/>
  <c r="I636" i="2"/>
  <c r="J636" i="2"/>
  <c r="G636" i="2"/>
  <c r="K636" i="2"/>
  <c r="H636" i="2"/>
  <c r="M636" i="2"/>
  <c r="F423" i="2"/>
  <c r="E396" i="2"/>
  <c r="D396" i="2"/>
  <c r="D36" i="2"/>
  <c r="E36" i="2"/>
  <c r="H534" i="2"/>
  <c r="J534" i="2"/>
  <c r="L534" i="2"/>
  <c r="M534" i="2"/>
  <c r="K534" i="2"/>
  <c r="I534" i="2"/>
  <c r="D495" i="2"/>
  <c r="E495" i="2"/>
  <c r="E335" i="2"/>
  <c r="D335" i="2"/>
  <c r="D635" i="2"/>
  <c r="E216" i="2"/>
  <c r="D675" i="2"/>
  <c r="D614" i="2"/>
  <c r="D561" i="2"/>
  <c r="D154" i="2"/>
  <c r="D82" i="2"/>
  <c r="E138" i="2"/>
  <c r="E515" i="2"/>
  <c r="E622" i="2"/>
  <c r="F563" i="2"/>
  <c r="M459" i="2"/>
  <c r="L422" i="2"/>
  <c r="K378" i="2"/>
  <c r="G716" i="2"/>
  <c r="G652" i="2"/>
  <c r="H652" i="2"/>
  <c r="I652" i="2"/>
  <c r="J652" i="2"/>
  <c r="K652" i="2"/>
  <c r="F151" i="2"/>
  <c r="F291" i="2"/>
  <c r="F451" i="2"/>
  <c r="F452" i="2"/>
  <c r="K107" i="2"/>
  <c r="D584" i="2"/>
  <c r="D364" i="2"/>
  <c r="D246" i="2"/>
  <c r="M652" i="2"/>
  <c r="F643" i="2"/>
  <c r="F587" i="2"/>
  <c r="F166" i="2"/>
  <c r="D726" i="2"/>
  <c r="D506" i="2"/>
  <c r="K206" i="2"/>
  <c r="H131" i="2"/>
  <c r="G131" i="2"/>
  <c r="F552" i="2"/>
  <c r="E546" i="2"/>
  <c r="F545" i="2" s="1"/>
  <c r="D546" i="2"/>
  <c r="E386" i="2"/>
  <c r="D386" i="2"/>
  <c r="E306" i="2"/>
  <c r="F305" i="2" s="1"/>
  <c r="D306" i="2"/>
  <c r="E226" i="2"/>
  <c r="F225" i="2" s="1"/>
  <c r="D226" i="2"/>
  <c r="I165" i="2"/>
  <c r="D86" i="2"/>
  <c r="E86" i="2"/>
  <c r="D66" i="2"/>
  <c r="E66" i="2"/>
  <c r="D46" i="2"/>
  <c r="E46" i="2"/>
  <c r="D504" i="2"/>
  <c r="D284" i="2"/>
  <c r="D166" i="2"/>
  <c r="E646" i="2"/>
  <c r="M206" i="2"/>
  <c r="E466" i="2"/>
  <c r="D466" i="2"/>
  <c r="D164" i="2"/>
  <c r="G588" i="2"/>
  <c r="J588" i="2"/>
  <c r="F84" i="2"/>
  <c r="I132" i="2"/>
  <c r="G130" i="2"/>
  <c r="F52" i="2"/>
  <c r="E704" i="2"/>
  <c r="D704" i="2"/>
  <c r="E544" i="2"/>
  <c r="D544" i="2"/>
  <c r="F483" i="2"/>
  <c r="F484" i="2"/>
  <c r="E464" i="2"/>
  <c r="D464" i="2"/>
  <c r="E384" i="2"/>
  <c r="D384" i="2"/>
  <c r="E304" i="2"/>
  <c r="F304" i="2" s="1"/>
  <c r="D304" i="2"/>
  <c r="E224" i="2"/>
  <c r="D224" i="2"/>
  <c r="E144" i="2"/>
  <c r="D144" i="2"/>
  <c r="D426" i="2"/>
  <c r="D206" i="2"/>
  <c r="M631" i="2"/>
  <c r="K631" i="2"/>
  <c r="J631" i="2"/>
  <c r="I631" i="2"/>
  <c r="E331" i="2"/>
  <c r="D11" i="2"/>
  <c r="E332" i="2"/>
  <c r="F332" i="2" s="1"/>
  <c r="D653" i="2"/>
  <c r="D333" i="2"/>
  <c r="E33" i="2"/>
  <c r="F32" i="2" s="1"/>
  <c r="D652" i="2"/>
  <c r="K209" i="2"/>
  <c r="H209" i="2"/>
  <c r="J209" i="2"/>
  <c r="L209" i="2"/>
  <c r="D651" i="2"/>
  <c r="D411" i="2"/>
  <c r="D630" i="2"/>
  <c r="D610" i="2"/>
  <c r="E605" i="2"/>
  <c r="E627" i="2"/>
  <c r="E649" i="2"/>
  <c r="D629" i="2"/>
  <c r="D589" i="2"/>
  <c r="D549" i="2"/>
  <c r="D509" i="2"/>
  <c r="D469" i="2"/>
  <c r="D429" i="2"/>
  <c r="D389" i="2"/>
  <c r="D269" i="2"/>
  <c r="D229" i="2"/>
  <c r="D189" i="2"/>
  <c r="D149" i="2"/>
  <c r="D49" i="2"/>
  <c r="D608" i="2"/>
  <c r="E607" i="2"/>
  <c r="D609" i="2"/>
  <c r="D569" i="2"/>
  <c r="D529" i="2"/>
  <c r="D489" i="2"/>
  <c r="D449" i="2"/>
  <c r="D409" i="2"/>
  <c r="D369" i="2"/>
  <c r="D329" i="2"/>
  <c r="D289" i="2"/>
  <c r="D249" i="2"/>
  <c r="D209" i="2"/>
  <c r="D169" i="2"/>
  <c r="D129" i="2"/>
  <c r="D89" i="2"/>
  <c r="D69" i="2"/>
  <c r="D29" i="2"/>
  <c r="D7" i="2"/>
  <c r="D587" i="2"/>
  <c r="D567" i="2"/>
  <c r="D547" i="2"/>
  <c r="D527" i="2"/>
  <c r="D507" i="2"/>
  <c r="D467" i="2"/>
  <c r="D447" i="2"/>
  <c r="D427" i="2"/>
  <c r="D407" i="2"/>
  <c r="D387" i="2"/>
  <c r="D367" i="2"/>
  <c r="D347" i="2"/>
  <c r="D327" i="2"/>
  <c r="D307" i="2"/>
  <c r="D287" i="2"/>
  <c r="D267" i="2"/>
  <c r="D247" i="2"/>
  <c r="D227" i="2"/>
  <c r="D207" i="2"/>
  <c r="D187" i="2"/>
  <c r="D167" i="2"/>
  <c r="D127" i="2"/>
  <c r="D107" i="2"/>
  <c r="D87" i="2"/>
  <c r="D67" i="2"/>
  <c r="D47" i="2"/>
  <c r="D27" i="2"/>
  <c r="N67" i="2"/>
  <c r="U67" i="2" s="1"/>
  <c r="N47" i="2"/>
  <c r="U47" i="2" s="1"/>
  <c r="N27" i="2"/>
  <c r="U27" i="2" s="1"/>
  <c r="AH36" i="3" l="1"/>
  <c r="P36" i="3"/>
  <c r="V36" i="3" s="1"/>
  <c r="AB36" i="3" s="1"/>
  <c r="AH56" i="3"/>
  <c r="P56" i="3"/>
  <c r="V56" i="3" s="1"/>
  <c r="AB56" i="3" s="1"/>
  <c r="AT439" i="2"/>
  <c r="AZ439" i="2" s="1"/>
  <c r="AH439" i="3"/>
  <c r="P439" i="3"/>
  <c r="V439" i="3" s="1"/>
  <c r="AB439" i="3" s="1"/>
  <c r="AH639" i="3"/>
  <c r="P639" i="3"/>
  <c r="V639" i="3" s="1"/>
  <c r="AB639" i="3" s="1"/>
  <c r="AH418" i="3"/>
  <c r="P418" i="3"/>
  <c r="V418" i="3" s="1"/>
  <c r="AB418" i="3" s="1"/>
  <c r="AH318" i="3"/>
  <c r="P318" i="3"/>
  <c r="V318" i="3" s="1"/>
  <c r="AB318" i="3" s="1"/>
  <c r="AH718" i="3"/>
  <c r="P718" i="3"/>
  <c r="V718" i="3" s="1"/>
  <c r="AB718" i="3" s="1"/>
  <c r="AH58" i="3"/>
  <c r="P58" i="3"/>
  <c r="V58" i="3" s="1"/>
  <c r="AB58" i="3" s="1"/>
  <c r="AH419" i="3"/>
  <c r="P419" i="3"/>
  <c r="V419" i="3" s="1"/>
  <c r="AB419" i="3" s="1"/>
  <c r="AH339" i="3"/>
  <c r="P339" i="3"/>
  <c r="V339" i="3" s="1"/>
  <c r="AB339" i="3" s="1"/>
  <c r="AH178" i="3"/>
  <c r="P178" i="3"/>
  <c r="V178" i="3" s="1"/>
  <c r="AB178" i="3" s="1"/>
  <c r="AH399" i="3"/>
  <c r="P399" i="3"/>
  <c r="V399" i="3" s="1"/>
  <c r="AB399" i="3" s="1"/>
  <c r="AT599" i="2"/>
  <c r="AZ599" i="2" s="1"/>
  <c r="AH599" i="3"/>
  <c r="P599" i="3"/>
  <c r="V599" i="3" s="1"/>
  <c r="AB599" i="3" s="1"/>
  <c r="AH709" i="3"/>
  <c r="P709" i="3"/>
  <c r="V709" i="3" s="1"/>
  <c r="AB709" i="3" s="1"/>
  <c r="AK9" i="3"/>
  <c r="S9" i="3"/>
  <c r="Y9" i="3" s="1"/>
  <c r="AE9" i="3" s="1"/>
  <c r="AK29" i="3"/>
  <c r="S29" i="3"/>
  <c r="Y29" i="3" s="1"/>
  <c r="AE29" i="3" s="1"/>
  <c r="AK69" i="3"/>
  <c r="S69" i="3"/>
  <c r="Y69" i="3" s="1"/>
  <c r="AE69" i="3" s="1"/>
  <c r="AK169" i="3"/>
  <c r="S169" i="3"/>
  <c r="Y169" i="3" s="1"/>
  <c r="AE169" i="3" s="1"/>
  <c r="AK309" i="3"/>
  <c r="S309" i="3"/>
  <c r="Y309" i="3" s="1"/>
  <c r="AE309" i="3" s="1"/>
  <c r="AK349" i="3"/>
  <c r="S349" i="3"/>
  <c r="Y349" i="3" s="1"/>
  <c r="AE349" i="3" s="1"/>
  <c r="AK389" i="3"/>
  <c r="S389" i="3"/>
  <c r="Y389" i="3" s="1"/>
  <c r="AE389" i="3" s="1"/>
  <c r="AK409" i="3"/>
  <c r="S409" i="3"/>
  <c r="Y409" i="3" s="1"/>
  <c r="AE409" i="3" s="1"/>
  <c r="AK449" i="3"/>
  <c r="S449" i="3"/>
  <c r="Y449" i="3" s="1"/>
  <c r="AE449" i="3" s="1"/>
  <c r="AK669" i="3"/>
  <c r="S669" i="3"/>
  <c r="Y669" i="3" s="1"/>
  <c r="AE669" i="3" s="1"/>
  <c r="AH118" i="3"/>
  <c r="P118" i="3"/>
  <c r="V118" i="3" s="1"/>
  <c r="AB118" i="3" s="1"/>
  <c r="AH519" i="3"/>
  <c r="P519" i="3"/>
  <c r="V519" i="3" s="1"/>
  <c r="AB519" i="3" s="1"/>
  <c r="AH719" i="3"/>
  <c r="P719" i="3"/>
  <c r="V719" i="3" s="1"/>
  <c r="AB719" i="3" s="1"/>
  <c r="AL36" i="3"/>
  <c r="T36" i="3"/>
  <c r="Z36" i="3" s="1"/>
  <c r="AF36" i="3" s="1"/>
  <c r="AL96" i="3"/>
  <c r="T96" i="3"/>
  <c r="Z96" i="3" s="1"/>
  <c r="AF96" i="3" s="1"/>
  <c r="AX116" i="2"/>
  <c r="BD116" i="2" s="1"/>
  <c r="AL116" i="3"/>
  <c r="T116" i="3"/>
  <c r="Z116" i="3" s="1"/>
  <c r="AF116" i="3" s="1"/>
  <c r="AL176" i="3"/>
  <c r="T176" i="3"/>
  <c r="Z176" i="3" s="1"/>
  <c r="AF176" i="3" s="1"/>
  <c r="AL216" i="3"/>
  <c r="T216" i="3"/>
  <c r="Z216" i="3" s="1"/>
  <c r="AF216" i="3" s="1"/>
  <c r="AL236" i="3"/>
  <c r="T236" i="3"/>
  <c r="Z236" i="3" s="1"/>
  <c r="AF236" i="3" s="1"/>
  <c r="AL276" i="3"/>
  <c r="T276" i="3"/>
  <c r="Z276" i="3" s="1"/>
  <c r="AF276" i="3" s="1"/>
  <c r="AL296" i="3"/>
  <c r="T296" i="3"/>
  <c r="Z296" i="3" s="1"/>
  <c r="AF296" i="3" s="1"/>
  <c r="AL316" i="3"/>
  <c r="T316" i="3"/>
  <c r="Z316" i="3" s="1"/>
  <c r="AF316" i="3" s="1"/>
  <c r="AX336" i="2"/>
  <c r="BD336" i="2" s="1"/>
  <c r="AL336" i="3"/>
  <c r="T336" i="3"/>
  <c r="Z336" i="3" s="1"/>
  <c r="AF336" i="3" s="1"/>
  <c r="AL356" i="3"/>
  <c r="T356" i="3"/>
  <c r="Z356" i="3" s="1"/>
  <c r="AF356" i="3" s="1"/>
  <c r="AX496" i="2"/>
  <c r="BD496" i="2" s="1"/>
  <c r="AL496" i="3"/>
  <c r="T496" i="3"/>
  <c r="Z496" i="3" s="1"/>
  <c r="AF496" i="3" s="1"/>
  <c r="AJ78" i="3"/>
  <c r="R78" i="3"/>
  <c r="X78" i="3" s="1"/>
  <c r="AD78" i="3" s="1"/>
  <c r="AV98" i="2"/>
  <c r="BB98" i="2" s="1"/>
  <c r="AJ98" i="3"/>
  <c r="R98" i="3"/>
  <c r="X98" i="3" s="1"/>
  <c r="AD98" i="3" s="1"/>
  <c r="AJ138" i="3"/>
  <c r="R138" i="3"/>
  <c r="X138" i="3" s="1"/>
  <c r="AD138" i="3" s="1"/>
  <c r="AJ178" i="3"/>
  <c r="R178" i="3"/>
  <c r="X178" i="3" s="1"/>
  <c r="AD178" i="3" s="1"/>
  <c r="AJ198" i="3"/>
  <c r="R198" i="3"/>
  <c r="X198" i="3" s="1"/>
  <c r="AD198" i="3" s="1"/>
  <c r="AV218" i="2"/>
  <c r="BB218" i="2" s="1"/>
  <c r="AJ218" i="3"/>
  <c r="R218" i="3"/>
  <c r="X218" i="3" s="1"/>
  <c r="AD218" i="3" s="1"/>
  <c r="AJ258" i="3"/>
  <c r="R258" i="3"/>
  <c r="X258" i="3" s="1"/>
  <c r="AD258" i="3" s="1"/>
  <c r="AJ318" i="3"/>
  <c r="R318" i="3"/>
  <c r="X318" i="3" s="1"/>
  <c r="AD318" i="3" s="1"/>
  <c r="AV338" i="2"/>
  <c r="BB338" i="2" s="1"/>
  <c r="AJ338" i="3"/>
  <c r="R338" i="3"/>
  <c r="X338" i="3" s="1"/>
  <c r="AD338" i="3" s="1"/>
  <c r="AV378" i="2"/>
  <c r="BB378" i="2" s="1"/>
  <c r="AJ378" i="3"/>
  <c r="R378" i="3"/>
  <c r="X378" i="3" s="1"/>
  <c r="AD378" i="3" s="1"/>
  <c r="AJ418" i="3"/>
  <c r="R418" i="3"/>
  <c r="X418" i="3" s="1"/>
  <c r="AD418" i="3" s="1"/>
  <c r="AJ598" i="3"/>
  <c r="R598" i="3"/>
  <c r="X598" i="3" s="1"/>
  <c r="AD598" i="3" s="1"/>
  <c r="AJ618" i="3"/>
  <c r="R618" i="3"/>
  <c r="X618" i="3" s="1"/>
  <c r="AD618" i="3" s="1"/>
  <c r="AJ658" i="3"/>
  <c r="R658" i="3"/>
  <c r="X658" i="3" s="1"/>
  <c r="AD658" i="3" s="1"/>
  <c r="AJ718" i="3"/>
  <c r="R718" i="3"/>
  <c r="X718" i="3" s="1"/>
  <c r="AD718" i="3" s="1"/>
  <c r="AU19" i="2"/>
  <c r="BA19" i="2" s="1"/>
  <c r="AI19" i="3"/>
  <c r="Q19" i="3"/>
  <c r="W19" i="3" s="1"/>
  <c r="AC19" i="3" s="1"/>
  <c r="AU39" i="2"/>
  <c r="BA39" i="2" s="1"/>
  <c r="AI39" i="3"/>
  <c r="Q39" i="3"/>
  <c r="W39" i="3" s="1"/>
  <c r="AC39" i="3" s="1"/>
  <c r="AU139" i="2"/>
  <c r="BA139" i="2" s="1"/>
  <c r="AI139" i="3"/>
  <c r="Q139" i="3"/>
  <c r="W139" i="3" s="1"/>
  <c r="AC139" i="3" s="1"/>
  <c r="AI199" i="3"/>
  <c r="Q199" i="3"/>
  <c r="W199" i="3" s="1"/>
  <c r="AC199" i="3" s="1"/>
  <c r="AI239" i="3"/>
  <c r="Q239" i="3"/>
  <c r="W239" i="3" s="1"/>
  <c r="AC239" i="3" s="1"/>
  <c r="AI259" i="3"/>
  <c r="Q259" i="3"/>
  <c r="W259" i="3" s="1"/>
  <c r="AC259" i="3" s="1"/>
  <c r="AI299" i="3"/>
  <c r="Q299" i="3"/>
  <c r="W299" i="3" s="1"/>
  <c r="AC299" i="3" s="1"/>
  <c r="AI319" i="3"/>
  <c r="Q319" i="3"/>
  <c r="W319" i="3" s="1"/>
  <c r="AC319" i="3" s="1"/>
  <c r="AI399" i="3"/>
  <c r="Q399" i="3"/>
  <c r="W399" i="3" s="1"/>
  <c r="AC399" i="3" s="1"/>
  <c r="AU459" i="2"/>
  <c r="BA459" i="2" s="1"/>
  <c r="AI459" i="3"/>
  <c r="Q459" i="3"/>
  <c r="W459" i="3" s="1"/>
  <c r="AC459" i="3" s="1"/>
  <c r="AI479" i="3"/>
  <c r="Q479" i="3"/>
  <c r="W479" i="3" s="1"/>
  <c r="AC479" i="3" s="1"/>
  <c r="AI519" i="3"/>
  <c r="Q519" i="3"/>
  <c r="W519" i="3" s="1"/>
  <c r="AC519" i="3" s="1"/>
  <c r="AU539" i="2"/>
  <c r="BA539" i="2" s="1"/>
  <c r="AI539" i="3"/>
  <c r="Q539" i="3"/>
  <c r="W539" i="3" s="1"/>
  <c r="AC539" i="3" s="1"/>
  <c r="AI559" i="3"/>
  <c r="Q559" i="3"/>
  <c r="W559" i="3" s="1"/>
  <c r="AC559" i="3" s="1"/>
  <c r="AI659" i="3"/>
  <c r="Q659" i="3"/>
  <c r="W659" i="3" s="1"/>
  <c r="AC659" i="3" s="1"/>
  <c r="AI679" i="3"/>
  <c r="Q679" i="3"/>
  <c r="W679" i="3" s="1"/>
  <c r="AC679" i="3" s="1"/>
  <c r="AI699" i="3"/>
  <c r="Q699" i="3"/>
  <c r="W699" i="3" s="1"/>
  <c r="AC699" i="3" s="1"/>
  <c r="AI719" i="3"/>
  <c r="Q719" i="3"/>
  <c r="W719" i="3" s="1"/>
  <c r="AC719" i="3" s="1"/>
  <c r="AH78" i="3"/>
  <c r="P78" i="3"/>
  <c r="V78" i="3" s="1"/>
  <c r="AB78" i="3" s="1"/>
  <c r="AH338" i="3"/>
  <c r="P338" i="3"/>
  <c r="V338" i="3" s="1"/>
  <c r="AB338" i="3" s="1"/>
  <c r="AH432" i="3"/>
  <c r="P432" i="3"/>
  <c r="V432" i="3" s="1"/>
  <c r="AB432" i="3" s="1"/>
  <c r="AH589" i="3"/>
  <c r="P589" i="3"/>
  <c r="V589" i="3" s="1"/>
  <c r="AB589" i="3" s="1"/>
  <c r="AL169" i="3"/>
  <c r="T169" i="3"/>
  <c r="Z169" i="3" s="1"/>
  <c r="AF169" i="3" s="1"/>
  <c r="AX338" i="2"/>
  <c r="BD338" i="2" s="1"/>
  <c r="AL338" i="3"/>
  <c r="T338" i="3"/>
  <c r="Z338" i="3" s="1"/>
  <c r="AF338" i="3" s="1"/>
  <c r="AX538" i="2"/>
  <c r="BD538" i="2" s="1"/>
  <c r="AL538" i="3"/>
  <c r="T538" i="3"/>
  <c r="Z538" i="3" s="1"/>
  <c r="AF538" i="3" s="1"/>
  <c r="AK72" i="3"/>
  <c r="S72" i="3"/>
  <c r="Y72" i="3" s="1"/>
  <c r="AE72" i="3" s="1"/>
  <c r="AK232" i="3"/>
  <c r="S232" i="3"/>
  <c r="Y232" i="3" s="1"/>
  <c r="AE232" i="3" s="1"/>
  <c r="AW472" i="2"/>
  <c r="BC472" i="2" s="1"/>
  <c r="AK472" i="3"/>
  <c r="S472" i="3"/>
  <c r="Y472" i="3" s="1"/>
  <c r="AE472" i="3" s="1"/>
  <c r="AI175" i="3"/>
  <c r="Q175" i="3"/>
  <c r="W175" i="3" s="1"/>
  <c r="AC175" i="3" s="1"/>
  <c r="AJ30" i="3"/>
  <c r="R30" i="3"/>
  <c r="X30" i="3" s="1"/>
  <c r="AD30" i="3" s="1"/>
  <c r="AJ170" i="3"/>
  <c r="R170" i="3"/>
  <c r="X170" i="3" s="1"/>
  <c r="AD170" i="3" s="1"/>
  <c r="AJ190" i="3"/>
  <c r="R190" i="3"/>
  <c r="X190" i="3" s="1"/>
  <c r="AD190" i="3" s="1"/>
  <c r="AJ210" i="3"/>
  <c r="R210" i="3"/>
  <c r="X210" i="3" s="1"/>
  <c r="AD210" i="3" s="1"/>
  <c r="AH230" i="3"/>
  <c r="P230" i="3"/>
  <c r="V230" i="3" s="1"/>
  <c r="AB230" i="3" s="1"/>
  <c r="AJ230" i="3"/>
  <c r="R230" i="3"/>
  <c r="X230" i="3" s="1"/>
  <c r="AD230" i="3" s="1"/>
  <c r="AH330" i="3"/>
  <c r="P330" i="3"/>
  <c r="V330" i="3" s="1"/>
  <c r="AB330" i="3" s="1"/>
  <c r="AJ350" i="3"/>
  <c r="R350" i="3"/>
  <c r="X350" i="3" s="1"/>
  <c r="AD350" i="3" s="1"/>
  <c r="AJ390" i="3"/>
  <c r="R390" i="3"/>
  <c r="X390" i="3" s="1"/>
  <c r="AD390" i="3" s="1"/>
  <c r="AJ570" i="3"/>
  <c r="R570" i="3"/>
  <c r="X570" i="3" s="1"/>
  <c r="AD570" i="3" s="1"/>
  <c r="AJ630" i="3"/>
  <c r="R630" i="3"/>
  <c r="X630" i="3" s="1"/>
  <c r="AD630" i="3" s="1"/>
  <c r="AJ650" i="3"/>
  <c r="R650" i="3"/>
  <c r="X650" i="3" s="1"/>
  <c r="AD650" i="3" s="1"/>
  <c r="AJ670" i="3"/>
  <c r="R670" i="3"/>
  <c r="X670" i="3" s="1"/>
  <c r="AD670" i="3" s="1"/>
  <c r="AJ690" i="3"/>
  <c r="R690" i="3"/>
  <c r="X690" i="3" s="1"/>
  <c r="AD690" i="3" s="1"/>
  <c r="AH309" i="3"/>
  <c r="P309" i="3"/>
  <c r="V309" i="3" s="1"/>
  <c r="AB309" i="3" s="1"/>
  <c r="AH369" i="3"/>
  <c r="P369" i="3"/>
  <c r="V369" i="3" s="1"/>
  <c r="AB369" i="3" s="1"/>
  <c r="AH498" i="3"/>
  <c r="P498" i="3"/>
  <c r="V498" i="3" s="1"/>
  <c r="AB498" i="3" s="1"/>
  <c r="AT655" i="2"/>
  <c r="AZ655" i="2" s="1"/>
  <c r="AH655" i="3"/>
  <c r="P655" i="3"/>
  <c r="V655" i="3" s="1"/>
  <c r="AB655" i="3" s="1"/>
  <c r="AL112" i="3"/>
  <c r="T112" i="3"/>
  <c r="Z112" i="3" s="1"/>
  <c r="AF112" i="3" s="1"/>
  <c r="AX339" i="2"/>
  <c r="BD339" i="2" s="1"/>
  <c r="AL339" i="3"/>
  <c r="T339" i="3"/>
  <c r="Z339" i="3" s="1"/>
  <c r="AF339" i="3" s="1"/>
  <c r="AL454" i="3"/>
  <c r="T454" i="3"/>
  <c r="Z454" i="3" s="1"/>
  <c r="AF454" i="3" s="1"/>
  <c r="AX539" i="2"/>
  <c r="BD539" i="2" s="1"/>
  <c r="AL539" i="3"/>
  <c r="T539" i="3"/>
  <c r="Z539" i="3" s="1"/>
  <c r="AF539" i="3" s="1"/>
  <c r="AL654" i="3"/>
  <c r="T654" i="3"/>
  <c r="Z654" i="3" s="1"/>
  <c r="AF654" i="3" s="1"/>
  <c r="AL712" i="3"/>
  <c r="T712" i="3"/>
  <c r="Z712" i="3" s="1"/>
  <c r="AF712" i="3" s="1"/>
  <c r="AJ79" i="3"/>
  <c r="R79" i="3"/>
  <c r="X79" i="3" s="1"/>
  <c r="AD79" i="3" s="1"/>
  <c r="AJ336" i="3"/>
  <c r="R336" i="3"/>
  <c r="X336" i="3" s="1"/>
  <c r="AD336" i="3" s="1"/>
  <c r="AJ394" i="3"/>
  <c r="R394" i="3"/>
  <c r="X394" i="3" s="1"/>
  <c r="AD394" i="3" s="1"/>
  <c r="AV479" i="2"/>
  <c r="BB479" i="2" s="1"/>
  <c r="AJ479" i="3"/>
  <c r="R479" i="3"/>
  <c r="X479" i="3" s="1"/>
  <c r="AD479" i="3" s="1"/>
  <c r="AJ594" i="3"/>
  <c r="R594" i="3"/>
  <c r="X594" i="3" s="1"/>
  <c r="AD594" i="3" s="1"/>
  <c r="AV652" i="2"/>
  <c r="BB652" i="2" s="1"/>
  <c r="AJ652" i="3"/>
  <c r="R652" i="3"/>
  <c r="X652" i="3" s="1"/>
  <c r="AD652" i="3" s="1"/>
  <c r="AI70" i="3"/>
  <c r="Q70" i="3"/>
  <c r="W70" i="3" s="1"/>
  <c r="AC70" i="3" s="1"/>
  <c r="AI230" i="3"/>
  <c r="Q230" i="3"/>
  <c r="W230" i="3" s="1"/>
  <c r="AC230" i="3" s="1"/>
  <c r="AH370" i="3"/>
  <c r="P370" i="3"/>
  <c r="V370" i="3" s="1"/>
  <c r="AB370" i="3" s="1"/>
  <c r="AH469" i="3"/>
  <c r="P469" i="3"/>
  <c r="V469" i="3" s="1"/>
  <c r="AB469" i="3" s="1"/>
  <c r="AH499" i="3"/>
  <c r="P499" i="3"/>
  <c r="V499" i="3" s="1"/>
  <c r="AB499" i="3" s="1"/>
  <c r="AX198" i="2"/>
  <c r="BD198" i="2" s="1"/>
  <c r="AL198" i="3"/>
  <c r="T198" i="3"/>
  <c r="Z198" i="3" s="1"/>
  <c r="AF198" i="3" s="1"/>
  <c r="AL229" i="3"/>
  <c r="T229" i="3"/>
  <c r="Z229" i="3" s="1"/>
  <c r="AF229" i="3" s="1"/>
  <c r="AL313" i="3"/>
  <c r="T313" i="3"/>
  <c r="Z313" i="3" s="1"/>
  <c r="AF313" i="3" s="1"/>
  <c r="AR598" i="2"/>
  <c r="AL598" i="3"/>
  <c r="T598" i="3"/>
  <c r="Z598" i="3" s="1"/>
  <c r="AF598" i="3" s="1"/>
  <c r="AW474" i="2"/>
  <c r="BC474" i="2" s="1"/>
  <c r="AK474" i="3"/>
  <c r="S474" i="3"/>
  <c r="Y474" i="3" s="1"/>
  <c r="AE474" i="3" s="1"/>
  <c r="AJ195" i="3"/>
  <c r="R195" i="3"/>
  <c r="X195" i="3" s="1"/>
  <c r="AD195" i="3" s="1"/>
  <c r="AJ395" i="3"/>
  <c r="R395" i="3"/>
  <c r="X395" i="3" s="1"/>
  <c r="AD395" i="3" s="1"/>
  <c r="AJ595" i="3"/>
  <c r="R595" i="3"/>
  <c r="X595" i="3" s="1"/>
  <c r="AD595" i="3" s="1"/>
  <c r="AI72" i="3"/>
  <c r="Q72" i="3"/>
  <c r="W72" i="3" s="1"/>
  <c r="AC72" i="3" s="1"/>
  <c r="AI152" i="3"/>
  <c r="Q152" i="3"/>
  <c r="W152" i="3" s="1"/>
  <c r="AC152" i="3" s="1"/>
  <c r="AI232" i="3"/>
  <c r="Q232" i="3"/>
  <c r="W232" i="3" s="1"/>
  <c r="AC232" i="3" s="1"/>
  <c r="AU312" i="2"/>
  <c r="BA312" i="2" s="1"/>
  <c r="AI312" i="3"/>
  <c r="Q312" i="3"/>
  <c r="W312" i="3" s="1"/>
  <c r="AC312" i="3" s="1"/>
  <c r="AU472" i="2"/>
  <c r="BA472" i="2" s="1"/>
  <c r="AI472" i="3"/>
  <c r="Q472" i="3"/>
  <c r="W472" i="3" s="1"/>
  <c r="AC472" i="3" s="1"/>
  <c r="AI552" i="3"/>
  <c r="Q552" i="3"/>
  <c r="W552" i="3" s="1"/>
  <c r="AC552" i="3" s="1"/>
  <c r="AI712" i="3"/>
  <c r="Q712" i="3"/>
  <c r="W712" i="3" s="1"/>
  <c r="AC712" i="3" s="1"/>
  <c r="AH12" i="3"/>
  <c r="P12" i="3"/>
  <c r="V12" i="3" s="1"/>
  <c r="AB12" i="3" s="1"/>
  <c r="AH32" i="3"/>
  <c r="P32" i="3"/>
  <c r="V32" i="3" s="1"/>
  <c r="AB32" i="3" s="1"/>
  <c r="AT132" i="2"/>
  <c r="AZ132" i="2" s="1"/>
  <c r="AH132" i="3"/>
  <c r="P132" i="3"/>
  <c r="V132" i="3" s="1"/>
  <c r="AB132" i="3" s="1"/>
  <c r="AN172" i="2"/>
  <c r="AH172" i="3"/>
  <c r="P172" i="3"/>
  <c r="V172" i="3" s="1"/>
  <c r="AB172" i="3" s="1"/>
  <c r="AT212" i="2"/>
  <c r="AZ212" i="2" s="1"/>
  <c r="AH212" i="3"/>
  <c r="P212" i="3"/>
  <c r="V212" i="3" s="1"/>
  <c r="AB212" i="3" s="1"/>
  <c r="AH372" i="3"/>
  <c r="P372" i="3"/>
  <c r="V372" i="3" s="1"/>
  <c r="AB372" i="3" s="1"/>
  <c r="AH452" i="3"/>
  <c r="P452" i="3"/>
  <c r="V452" i="3" s="1"/>
  <c r="AB452" i="3" s="1"/>
  <c r="AH532" i="3"/>
  <c r="P532" i="3"/>
  <c r="V532" i="3" s="1"/>
  <c r="AB532" i="3" s="1"/>
  <c r="AH552" i="3"/>
  <c r="P552" i="3"/>
  <c r="V552" i="3" s="1"/>
  <c r="AB552" i="3" s="1"/>
  <c r="AH572" i="3"/>
  <c r="P572" i="3"/>
  <c r="V572" i="3" s="1"/>
  <c r="AB572" i="3" s="1"/>
  <c r="AH119" i="3"/>
  <c r="P119" i="3"/>
  <c r="V119" i="3" s="1"/>
  <c r="AB119" i="3" s="1"/>
  <c r="AH279" i="3"/>
  <c r="P279" i="3"/>
  <c r="V279" i="3" s="1"/>
  <c r="AB279" i="3" s="1"/>
  <c r="AT375" i="2"/>
  <c r="AZ375" i="2" s="1"/>
  <c r="AH375" i="3"/>
  <c r="P375" i="3"/>
  <c r="V375" i="3" s="1"/>
  <c r="AB375" i="3" s="1"/>
  <c r="AH598" i="3"/>
  <c r="P598" i="3"/>
  <c r="V598" i="3" s="1"/>
  <c r="AB598" i="3" s="1"/>
  <c r="AT658" i="2"/>
  <c r="AZ658" i="2" s="1"/>
  <c r="AH658" i="3"/>
  <c r="P658" i="3"/>
  <c r="V658" i="3" s="1"/>
  <c r="AB658" i="3" s="1"/>
  <c r="AL599" i="3"/>
  <c r="T599" i="3"/>
  <c r="Z599" i="3" s="1"/>
  <c r="AF599" i="3" s="1"/>
  <c r="AL714" i="3"/>
  <c r="T714" i="3"/>
  <c r="Z714" i="3" s="1"/>
  <c r="AF714" i="3" s="1"/>
  <c r="AK290" i="3"/>
  <c r="S290" i="3"/>
  <c r="Y290" i="3" s="1"/>
  <c r="AE290" i="3" s="1"/>
  <c r="AK715" i="3"/>
  <c r="S715" i="3"/>
  <c r="Y715" i="3" s="1"/>
  <c r="AE715" i="3" s="1"/>
  <c r="AJ196" i="3"/>
  <c r="R196" i="3"/>
  <c r="X196" i="3" s="1"/>
  <c r="AD196" i="3" s="1"/>
  <c r="AJ312" i="3"/>
  <c r="R312" i="3"/>
  <c r="X312" i="3" s="1"/>
  <c r="AD312" i="3" s="1"/>
  <c r="AJ339" i="3"/>
  <c r="R339" i="3"/>
  <c r="X339" i="3" s="1"/>
  <c r="AD339" i="3" s="1"/>
  <c r="AJ512" i="3"/>
  <c r="R512" i="3"/>
  <c r="X512" i="3" s="1"/>
  <c r="AD512" i="3" s="1"/>
  <c r="AJ654" i="3"/>
  <c r="R654" i="3"/>
  <c r="X654" i="3" s="1"/>
  <c r="AD654" i="3" s="1"/>
  <c r="AJ712" i="3"/>
  <c r="R712" i="3"/>
  <c r="X712" i="3" s="1"/>
  <c r="AD712" i="3" s="1"/>
  <c r="AI18" i="3"/>
  <c r="Q18" i="3"/>
  <c r="W18" i="3" s="1"/>
  <c r="AC18" i="3" s="1"/>
  <c r="AU418" i="2"/>
  <c r="BA418" i="2" s="1"/>
  <c r="AI418" i="3"/>
  <c r="Q418" i="3"/>
  <c r="W418" i="3" s="1"/>
  <c r="AC418" i="3" s="1"/>
  <c r="AH18" i="3"/>
  <c r="P18" i="3"/>
  <c r="V18" i="3" s="1"/>
  <c r="AB18" i="3" s="1"/>
  <c r="AH52" i="3"/>
  <c r="P52" i="3"/>
  <c r="V52" i="3" s="1"/>
  <c r="AB52" i="3" s="1"/>
  <c r="AH378" i="3"/>
  <c r="P378" i="3"/>
  <c r="V378" i="3" s="1"/>
  <c r="AB378" i="3" s="1"/>
  <c r="AT535" i="2"/>
  <c r="AZ535" i="2" s="1"/>
  <c r="AH535" i="3"/>
  <c r="P535" i="3"/>
  <c r="V535" i="3" s="1"/>
  <c r="AB535" i="3" s="1"/>
  <c r="AH659" i="3"/>
  <c r="P659" i="3"/>
  <c r="V659" i="3" s="1"/>
  <c r="AB659" i="3" s="1"/>
  <c r="AL58" i="3"/>
  <c r="T58" i="3"/>
  <c r="Z58" i="3" s="1"/>
  <c r="AF58" i="3" s="1"/>
  <c r="AL258" i="3"/>
  <c r="T258" i="3"/>
  <c r="Z258" i="3" s="1"/>
  <c r="AF258" i="3" s="1"/>
  <c r="AX458" i="2"/>
  <c r="BD458" i="2" s="1"/>
  <c r="AL458" i="3"/>
  <c r="T458" i="3"/>
  <c r="Z458" i="3" s="1"/>
  <c r="AF458" i="3" s="1"/>
  <c r="AL658" i="3"/>
  <c r="T658" i="3"/>
  <c r="Z658" i="3" s="1"/>
  <c r="AF658" i="3" s="1"/>
  <c r="AL689" i="3"/>
  <c r="T689" i="3"/>
  <c r="Z689" i="3" s="1"/>
  <c r="AF689" i="3" s="1"/>
  <c r="AV455" i="2"/>
  <c r="BB455" i="2" s="1"/>
  <c r="AJ455" i="3"/>
  <c r="R455" i="3"/>
  <c r="X455" i="3" s="1"/>
  <c r="AD455" i="3" s="1"/>
  <c r="AI154" i="3"/>
  <c r="Q154" i="3"/>
  <c r="W154" i="3" s="1"/>
  <c r="AC154" i="3" s="1"/>
  <c r="AU394" i="2"/>
  <c r="BA394" i="2" s="1"/>
  <c r="AI394" i="3"/>
  <c r="Q394" i="3"/>
  <c r="W394" i="3" s="1"/>
  <c r="AC394" i="3" s="1"/>
  <c r="AI554" i="3"/>
  <c r="Q554" i="3"/>
  <c r="W554" i="3" s="1"/>
  <c r="AC554" i="3" s="1"/>
  <c r="AI634" i="3"/>
  <c r="Q634" i="3"/>
  <c r="W634" i="3" s="1"/>
  <c r="AC634" i="3" s="1"/>
  <c r="AU714" i="2"/>
  <c r="BA714" i="2" s="1"/>
  <c r="AI714" i="3"/>
  <c r="Q714" i="3"/>
  <c r="W714" i="3" s="1"/>
  <c r="AC714" i="3" s="1"/>
  <c r="AH34" i="3"/>
  <c r="P34" i="3"/>
  <c r="V34" i="3" s="1"/>
  <c r="AB34" i="3" s="1"/>
  <c r="AH194" i="3"/>
  <c r="P194" i="3"/>
  <c r="V194" i="3" s="1"/>
  <c r="AB194" i="3" s="1"/>
  <c r="AT394" i="2"/>
  <c r="AZ394" i="2" s="1"/>
  <c r="AH394" i="3"/>
  <c r="P394" i="3"/>
  <c r="V394" i="3" s="1"/>
  <c r="AB394" i="3" s="1"/>
  <c r="AH474" i="3"/>
  <c r="P474" i="3"/>
  <c r="V474" i="3" s="1"/>
  <c r="AB474" i="3" s="1"/>
  <c r="AH554" i="3"/>
  <c r="P554" i="3"/>
  <c r="V554" i="3" s="1"/>
  <c r="AB554" i="3" s="1"/>
  <c r="AH574" i="3"/>
  <c r="P574" i="3"/>
  <c r="V574" i="3" s="1"/>
  <c r="AB574" i="3" s="1"/>
  <c r="AT594" i="2"/>
  <c r="AZ594" i="2" s="1"/>
  <c r="AH594" i="3"/>
  <c r="P594" i="3"/>
  <c r="V594" i="3" s="1"/>
  <c r="AB594" i="3" s="1"/>
  <c r="AH19" i="3"/>
  <c r="P19" i="3"/>
  <c r="V19" i="3" s="1"/>
  <c r="AB19" i="3" s="1"/>
  <c r="AH379" i="3"/>
  <c r="P379" i="3"/>
  <c r="V379" i="3" s="1"/>
  <c r="AB379" i="3" s="1"/>
  <c r="AH472" i="3"/>
  <c r="P472" i="3"/>
  <c r="V472" i="3" s="1"/>
  <c r="AB472" i="3" s="1"/>
  <c r="AX59" i="2"/>
  <c r="BD59" i="2" s="1"/>
  <c r="AL59" i="3"/>
  <c r="T59" i="3"/>
  <c r="Z59" i="3" s="1"/>
  <c r="AF59" i="3" s="1"/>
  <c r="AL232" i="3"/>
  <c r="T232" i="3"/>
  <c r="Z232" i="3" s="1"/>
  <c r="AF232" i="3" s="1"/>
  <c r="AX459" i="2"/>
  <c r="BD459" i="2" s="1"/>
  <c r="AL459" i="3"/>
  <c r="T459" i="3"/>
  <c r="Z459" i="3" s="1"/>
  <c r="AF459" i="3" s="1"/>
  <c r="AL659" i="3"/>
  <c r="T659" i="3"/>
  <c r="Z659" i="3" s="1"/>
  <c r="AF659" i="3" s="1"/>
  <c r="AL690" i="3"/>
  <c r="T690" i="3"/>
  <c r="Z690" i="3" s="1"/>
  <c r="AF690" i="3" s="1"/>
  <c r="AW692" i="2"/>
  <c r="BC692" i="2" s="1"/>
  <c r="AK692" i="3"/>
  <c r="S692" i="3"/>
  <c r="Y692" i="3" s="1"/>
  <c r="AE692" i="3" s="1"/>
  <c r="AJ29" i="3"/>
  <c r="R29" i="3"/>
  <c r="X29" i="3" s="1"/>
  <c r="AD29" i="3" s="1"/>
  <c r="AJ56" i="3"/>
  <c r="R56" i="3"/>
  <c r="X56" i="3" s="1"/>
  <c r="AD56" i="3" s="1"/>
  <c r="AJ172" i="3"/>
  <c r="R172" i="3"/>
  <c r="X172" i="3" s="1"/>
  <c r="AD172" i="3" s="1"/>
  <c r="AP199" i="2"/>
  <c r="AJ199" i="3"/>
  <c r="R199" i="3"/>
  <c r="X199" i="3" s="1"/>
  <c r="AD199" i="3" s="1"/>
  <c r="AJ229" i="3"/>
  <c r="R229" i="3"/>
  <c r="X229" i="3" s="1"/>
  <c r="AD229" i="3" s="1"/>
  <c r="AJ456" i="3"/>
  <c r="R456" i="3"/>
  <c r="X456" i="3" s="1"/>
  <c r="AD456" i="3" s="1"/>
  <c r="AJ572" i="3"/>
  <c r="R572" i="3"/>
  <c r="X572" i="3" s="1"/>
  <c r="AD572" i="3" s="1"/>
  <c r="AJ599" i="3"/>
  <c r="R599" i="3"/>
  <c r="X599" i="3" s="1"/>
  <c r="AD599" i="3" s="1"/>
  <c r="AJ629" i="3"/>
  <c r="R629" i="3"/>
  <c r="X629" i="3" s="1"/>
  <c r="AD629" i="3" s="1"/>
  <c r="AV714" i="2"/>
  <c r="BB714" i="2" s="1"/>
  <c r="AJ714" i="3"/>
  <c r="R714" i="3"/>
  <c r="X714" i="3" s="1"/>
  <c r="AD714" i="3" s="1"/>
  <c r="AI75" i="3"/>
  <c r="Q75" i="3"/>
  <c r="W75" i="3" s="1"/>
  <c r="AC75" i="3" s="1"/>
  <c r="AI395" i="3"/>
  <c r="Q395" i="3"/>
  <c r="W395" i="3" s="1"/>
  <c r="AC395" i="3" s="1"/>
  <c r="AI635" i="3"/>
  <c r="Q635" i="3"/>
  <c r="W635" i="3" s="1"/>
  <c r="AC635" i="3" s="1"/>
  <c r="AH55" i="3"/>
  <c r="P55" i="3"/>
  <c r="V55" i="3" s="1"/>
  <c r="AB55" i="3" s="1"/>
  <c r="AH95" i="3"/>
  <c r="P95" i="3"/>
  <c r="V95" i="3" s="1"/>
  <c r="AB95" i="3" s="1"/>
  <c r="AT155" i="2"/>
  <c r="AZ155" i="2" s="1"/>
  <c r="AH155" i="3"/>
  <c r="P155" i="3"/>
  <c r="V155" i="3" s="1"/>
  <c r="AB155" i="3" s="1"/>
  <c r="AT175" i="2"/>
  <c r="AZ175" i="2" s="1"/>
  <c r="AH175" i="3"/>
  <c r="P175" i="3"/>
  <c r="V175" i="3" s="1"/>
  <c r="AB175" i="3" s="1"/>
  <c r="AT395" i="2"/>
  <c r="AZ395" i="2" s="1"/>
  <c r="AH395" i="3"/>
  <c r="P395" i="3"/>
  <c r="V395" i="3" s="1"/>
  <c r="AB395" i="3" s="1"/>
  <c r="AT415" i="2"/>
  <c r="AZ415" i="2" s="1"/>
  <c r="AH415" i="3"/>
  <c r="P415" i="3"/>
  <c r="V415" i="3" s="1"/>
  <c r="AB415" i="3" s="1"/>
  <c r="AT595" i="2"/>
  <c r="AZ595" i="2" s="1"/>
  <c r="AH595" i="3"/>
  <c r="P595" i="3"/>
  <c r="V595" i="3" s="1"/>
  <c r="AB595" i="3" s="1"/>
  <c r="AH675" i="3"/>
  <c r="P675" i="3"/>
  <c r="V675" i="3" s="1"/>
  <c r="AB675" i="3" s="1"/>
  <c r="AH695" i="3"/>
  <c r="P695" i="3"/>
  <c r="V695" i="3" s="1"/>
  <c r="AB695" i="3" s="1"/>
  <c r="AT25" i="2"/>
  <c r="AZ25" i="2" s="1"/>
  <c r="AH25" i="3"/>
  <c r="P25" i="3"/>
  <c r="V25" i="3" s="1"/>
  <c r="AB25" i="3" s="1"/>
  <c r="AH204" i="3"/>
  <c r="P204" i="3"/>
  <c r="V204" i="3" s="1"/>
  <c r="AB204" i="3" s="1"/>
  <c r="AT412" i="2"/>
  <c r="AZ412" i="2" s="1"/>
  <c r="AH412" i="3"/>
  <c r="P412" i="3"/>
  <c r="V412" i="3" s="1"/>
  <c r="AB412" i="3" s="1"/>
  <c r="AH454" i="3"/>
  <c r="P454" i="3"/>
  <c r="V454" i="3" s="1"/>
  <c r="AB454" i="3" s="1"/>
  <c r="AH494" i="3"/>
  <c r="P494" i="3"/>
  <c r="V494" i="3" s="1"/>
  <c r="AB494" i="3" s="1"/>
  <c r="AL191" i="3"/>
  <c r="T191" i="3"/>
  <c r="Z191" i="3" s="1"/>
  <c r="AF191" i="3" s="1"/>
  <c r="AL299" i="3"/>
  <c r="T299" i="3"/>
  <c r="Z299" i="3" s="1"/>
  <c r="AF299" i="3" s="1"/>
  <c r="AL447" i="3"/>
  <c r="T447" i="3"/>
  <c r="Z447" i="3" s="1"/>
  <c r="AF447" i="3" s="1"/>
  <c r="AL633" i="3"/>
  <c r="T633" i="3"/>
  <c r="Z633" i="3" s="1"/>
  <c r="AF633" i="3" s="1"/>
  <c r="AL669" i="3"/>
  <c r="T669" i="3"/>
  <c r="Z669" i="3" s="1"/>
  <c r="AF669" i="3" s="1"/>
  <c r="AK90" i="3"/>
  <c r="S90" i="3"/>
  <c r="Y90" i="3" s="1"/>
  <c r="AE90" i="3" s="1"/>
  <c r="AK191" i="3"/>
  <c r="S191" i="3"/>
  <c r="Y191" i="3" s="1"/>
  <c r="AE191" i="3" s="1"/>
  <c r="AK591" i="3"/>
  <c r="S591" i="3"/>
  <c r="Y591" i="3" s="1"/>
  <c r="AE591" i="3" s="1"/>
  <c r="AJ9" i="3"/>
  <c r="R9" i="3"/>
  <c r="X9" i="3" s="1"/>
  <c r="AD9" i="3" s="1"/>
  <c r="AJ269" i="3"/>
  <c r="R269" i="3"/>
  <c r="X269" i="3" s="1"/>
  <c r="AD269" i="3" s="1"/>
  <c r="AJ531" i="3"/>
  <c r="R531" i="3"/>
  <c r="X531" i="3" s="1"/>
  <c r="AD531" i="3" s="1"/>
  <c r="AJ684" i="3"/>
  <c r="R684" i="3"/>
  <c r="X684" i="3" s="1"/>
  <c r="AD684" i="3" s="1"/>
  <c r="AU104" i="2"/>
  <c r="BA104" i="2" s="1"/>
  <c r="AI104" i="3"/>
  <c r="Q104" i="3"/>
  <c r="W104" i="3" s="1"/>
  <c r="AC104" i="3" s="1"/>
  <c r="AI138" i="3"/>
  <c r="Q138" i="3"/>
  <c r="W138" i="3" s="1"/>
  <c r="AC138" i="3" s="1"/>
  <c r="AI172" i="3"/>
  <c r="Q172" i="3"/>
  <c r="W172" i="3" s="1"/>
  <c r="AC172" i="3" s="1"/>
  <c r="AI210" i="3"/>
  <c r="Q210" i="3"/>
  <c r="W210" i="3" s="1"/>
  <c r="AC210" i="3" s="1"/>
  <c r="AI410" i="3"/>
  <c r="Q410" i="3"/>
  <c r="W410" i="3" s="1"/>
  <c r="AC410" i="3" s="1"/>
  <c r="AI544" i="3"/>
  <c r="Q544" i="3"/>
  <c r="W544" i="3" s="1"/>
  <c r="AC544" i="3" s="1"/>
  <c r="AJ24" i="3"/>
  <c r="R24" i="3"/>
  <c r="X24" i="3" s="1"/>
  <c r="AD24" i="3" s="1"/>
  <c r="AL24" i="3"/>
  <c r="T24" i="3"/>
  <c r="Z24" i="3" s="1"/>
  <c r="AF24" i="3" s="1"/>
  <c r="AW24" i="2"/>
  <c r="BC24" i="2" s="1"/>
  <c r="AK24" i="3"/>
  <c r="S24" i="3"/>
  <c r="Y24" i="3" s="1"/>
  <c r="AE24" i="3" s="1"/>
  <c r="AH44" i="3"/>
  <c r="P44" i="3"/>
  <c r="V44" i="3" s="1"/>
  <c r="AB44" i="3" s="1"/>
  <c r="AX44" i="2"/>
  <c r="BD44" i="2" s="1"/>
  <c r="AL44" i="3"/>
  <c r="T44" i="3"/>
  <c r="Z44" i="3" s="1"/>
  <c r="AF44" i="3" s="1"/>
  <c r="AW44" i="2"/>
  <c r="BC44" i="2" s="1"/>
  <c r="AK44" i="3"/>
  <c r="S44" i="3"/>
  <c r="Y44" i="3" s="1"/>
  <c r="AE44" i="3" s="1"/>
  <c r="AL64" i="3"/>
  <c r="T64" i="3"/>
  <c r="Z64" i="3" s="1"/>
  <c r="AF64" i="3" s="1"/>
  <c r="AK64" i="3"/>
  <c r="S64" i="3"/>
  <c r="Y64" i="3" s="1"/>
  <c r="AE64" i="3" s="1"/>
  <c r="AK84" i="3"/>
  <c r="S84" i="3"/>
  <c r="Y84" i="3" s="1"/>
  <c r="AE84" i="3" s="1"/>
  <c r="AV104" i="2"/>
  <c r="BB104" i="2" s="1"/>
  <c r="AJ104" i="3"/>
  <c r="R104" i="3"/>
  <c r="X104" i="3" s="1"/>
  <c r="AD104" i="3" s="1"/>
  <c r="AL104" i="3"/>
  <c r="T104" i="3"/>
  <c r="Z104" i="3" s="1"/>
  <c r="AF104" i="3" s="1"/>
  <c r="AH104" i="3"/>
  <c r="P104" i="3"/>
  <c r="V104" i="3" s="1"/>
  <c r="AB104" i="3" s="1"/>
  <c r="AI124" i="3"/>
  <c r="Q124" i="3"/>
  <c r="W124" i="3" s="1"/>
  <c r="AC124" i="3" s="1"/>
  <c r="AL124" i="3"/>
  <c r="T124" i="3"/>
  <c r="Z124" i="3" s="1"/>
  <c r="AF124" i="3" s="1"/>
  <c r="AL144" i="3"/>
  <c r="T144" i="3"/>
  <c r="Z144" i="3" s="1"/>
  <c r="AF144" i="3" s="1"/>
  <c r="AW144" i="2"/>
  <c r="BC144" i="2" s="1"/>
  <c r="AK144" i="3"/>
  <c r="S144" i="3"/>
  <c r="Y144" i="3" s="1"/>
  <c r="AE144" i="3" s="1"/>
  <c r="AV164" i="2"/>
  <c r="BB164" i="2" s="1"/>
  <c r="AJ164" i="3"/>
  <c r="R164" i="3"/>
  <c r="X164" i="3" s="1"/>
  <c r="AD164" i="3" s="1"/>
  <c r="AH164" i="3"/>
  <c r="P164" i="3"/>
  <c r="V164" i="3" s="1"/>
  <c r="AB164" i="3" s="1"/>
  <c r="AX164" i="2"/>
  <c r="BD164" i="2" s="1"/>
  <c r="AL164" i="3"/>
  <c r="T164" i="3"/>
  <c r="Z164" i="3" s="1"/>
  <c r="AF164" i="3" s="1"/>
  <c r="AH184" i="3"/>
  <c r="P184" i="3"/>
  <c r="V184" i="3" s="1"/>
  <c r="AB184" i="3" s="1"/>
  <c r="AX184" i="2"/>
  <c r="BD184" i="2" s="1"/>
  <c r="AL184" i="3"/>
  <c r="T184" i="3"/>
  <c r="Z184" i="3" s="1"/>
  <c r="AF184" i="3" s="1"/>
  <c r="AW184" i="2"/>
  <c r="BC184" i="2" s="1"/>
  <c r="AK184" i="3"/>
  <c r="S184" i="3"/>
  <c r="Y184" i="3" s="1"/>
  <c r="AE184" i="3" s="1"/>
  <c r="AI204" i="3"/>
  <c r="Q204" i="3"/>
  <c r="W204" i="3" s="1"/>
  <c r="AC204" i="3" s="1"/>
  <c r="AX204" i="2"/>
  <c r="BD204" i="2" s="1"/>
  <c r="AL204" i="3"/>
  <c r="T204" i="3"/>
  <c r="Z204" i="3" s="1"/>
  <c r="AF204" i="3" s="1"/>
  <c r="AW204" i="2"/>
  <c r="BC204" i="2" s="1"/>
  <c r="AK204" i="3"/>
  <c r="S204" i="3"/>
  <c r="Y204" i="3" s="1"/>
  <c r="AE204" i="3" s="1"/>
  <c r="AV224" i="2"/>
  <c r="BB224" i="2" s="1"/>
  <c r="AJ224" i="3"/>
  <c r="R224" i="3"/>
  <c r="X224" i="3" s="1"/>
  <c r="AD224" i="3" s="1"/>
  <c r="AX224" i="2"/>
  <c r="BD224" i="2" s="1"/>
  <c r="AL224" i="3"/>
  <c r="T224" i="3"/>
  <c r="Z224" i="3" s="1"/>
  <c r="AF224" i="3" s="1"/>
  <c r="AK224" i="3"/>
  <c r="S224" i="3"/>
  <c r="Y224" i="3" s="1"/>
  <c r="AE224" i="3" s="1"/>
  <c r="AK244" i="3"/>
  <c r="S244" i="3"/>
  <c r="Y244" i="3" s="1"/>
  <c r="AE244" i="3" s="1"/>
  <c r="AX264" i="2"/>
  <c r="BD264" i="2" s="1"/>
  <c r="AL264" i="3"/>
  <c r="T264" i="3"/>
  <c r="Z264" i="3" s="1"/>
  <c r="AF264" i="3" s="1"/>
  <c r="AI284" i="3"/>
  <c r="Q284" i="3"/>
  <c r="W284" i="3" s="1"/>
  <c r="AC284" i="3" s="1"/>
  <c r="AH284" i="3"/>
  <c r="P284" i="3"/>
  <c r="V284" i="3" s="1"/>
  <c r="AB284" i="3" s="1"/>
  <c r="AK284" i="3"/>
  <c r="S284" i="3"/>
  <c r="Y284" i="3" s="1"/>
  <c r="AE284" i="3" s="1"/>
  <c r="AJ304" i="3"/>
  <c r="R304" i="3"/>
  <c r="X304" i="3" s="1"/>
  <c r="AD304" i="3" s="1"/>
  <c r="AT304" i="2"/>
  <c r="AZ304" i="2" s="1"/>
  <c r="AH304" i="3"/>
  <c r="P304" i="3"/>
  <c r="V304" i="3" s="1"/>
  <c r="AB304" i="3" s="1"/>
  <c r="AX304" i="2"/>
  <c r="BD304" i="2" s="1"/>
  <c r="AL304" i="3"/>
  <c r="T304" i="3"/>
  <c r="Z304" i="3" s="1"/>
  <c r="AF304" i="3" s="1"/>
  <c r="AK304" i="3"/>
  <c r="S304" i="3"/>
  <c r="Y304" i="3" s="1"/>
  <c r="AE304" i="3" s="1"/>
  <c r="AL324" i="3"/>
  <c r="T324" i="3"/>
  <c r="Z324" i="3" s="1"/>
  <c r="AF324" i="3" s="1"/>
  <c r="AK324" i="3"/>
  <c r="S324" i="3"/>
  <c r="Y324" i="3" s="1"/>
  <c r="AE324" i="3" s="1"/>
  <c r="AW344" i="2"/>
  <c r="BC344" i="2" s="1"/>
  <c r="AK344" i="3"/>
  <c r="S344" i="3"/>
  <c r="Y344" i="3" s="1"/>
  <c r="AE344" i="3" s="1"/>
  <c r="AU364" i="2"/>
  <c r="BA364" i="2" s="1"/>
  <c r="AI364" i="3"/>
  <c r="Q364" i="3"/>
  <c r="W364" i="3" s="1"/>
  <c r="AC364" i="3" s="1"/>
  <c r="AV364" i="2"/>
  <c r="BB364" i="2" s="1"/>
  <c r="AJ364" i="3"/>
  <c r="R364" i="3"/>
  <c r="X364" i="3" s="1"/>
  <c r="AD364" i="3" s="1"/>
  <c r="AT364" i="2"/>
  <c r="AZ364" i="2" s="1"/>
  <c r="AH364" i="3"/>
  <c r="P364" i="3"/>
  <c r="V364" i="3" s="1"/>
  <c r="AB364" i="3" s="1"/>
  <c r="AX364" i="2"/>
  <c r="BD364" i="2" s="1"/>
  <c r="AL364" i="3"/>
  <c r="T364" i="3"/>
  <c r="Z364" i="3" s="1"/>
  <c r="AF364" i="3" s="1"/>
  <c r="AW364" i="2"/>
  <c r="BC364" i="2" s="1"/>
  <c r="AK364" i="3"/>
  <c r="S364" i="3"/>
  <c r="Y364" i="3" s="1"/>
  <c r="AE364" i="3" s="1"/>
  <c r="AL384" i="3"/>
  <c r="T384" i="3"/>
  <c r="Z384" i="3" s="1"/>
  <c r="AF384" i="3" s="1"/>
  <c r="AW384" i="2"/>
  <c r="BC384" i="2" s="1"/>
  <c r="AK384" i="3"/>
  <c r="S384" i="3"/>
  <c r="Y384" i="3" s="1"/>
  <c r="AE384" i="3" s="1"/>
  <c r="AH404" i="3"/>
  <c r="P404" i="3"/>
  <c r="V404" i="3" s="1"/>
  <c r="AB404" i="3" s="1"/>
  <c r="AL404" i="3"/>
  <c r="T404" i="3"/>
  <c r="Z404" i="3" s="1"/>
  <c r="AF404" i="3" s="1"/>
  <c r="AK404" i="3"/>
  <c r="S404" i="3"/>
  <c r="Y404" i="3" s="1"/>
  <c r="AE404" i="3" s="1"/>
  <c r="AJ424" i="3"/>
  <c r="R424" i="3"/>
  <c r="X424" i="3" s="1"/>
  <c r="AD424" i="3" s="1"/>
  <c r="AL424" i="3"/>
  <c r="T424" i="3"/>
  <c r="Z424" i="3" s="1"/>
  <c r="AF424" i="3" s="1"/>
  <c r="AK424" i="3"/>
  <c r="S424" i="3"/>
  <c r="Y424" i="3" s="1"/>
  <c r="AE424" i="3" s="1"/>
  <c r="AH444" i="3"/>
  <c r="P444" i="3"/>
  <c r="V444" i="3" s="1"/>
  <c r="AB444" i="3" s="1"/>
  <c r="AX464" i="2"/>
  <c r="BD464" i="2" s="1"/>
  <c r="AL464" i="3"/>
  <c r="T464" i="3"/>
  <c r="Z464" i="3" s="1"/>
  <c r="AF464" i="3" s="1"/>
  <c r="AW464" i="2"/>
  <c r="BC464" i="2" s="1"/>
  <c r="AK464" i="3"/>
  <c r="S464" i="3"/>
  <c r="Y464" i="3" s="1"/>
  <c r="AE464" i="3" s="1"/>
  <c r="AH484" i="3"/>
  <c r="P484" i="3"/>
  <c r="V484" i="3" s="1"/>
  <c r="AB484" i="3" s="1"/>
  <c r="AL484" i="3"/>
  <c r="T484" i="3"/>
  <c r="Z484" i="3" s="1"/>
  <c r="AF484" i="3" s="1"/>
  <c r="AW484" i="2"/>
  <c r="BC484" i="2" s="1"/>
  <c r="AK484" i="3"/>
  <c r="S484" i="3"/>
  <c r="Y484" i="3" s="1"/>
  <c r="AE484" i="3" s="1"/>
  <c r="AV504" i="2"/>
  <c r="BB504" i="2" s="1"/>
  <c r="AJ504" i="3"/>
  <c r="R504" i="3"/>
  <c r="X504" i="3" s="1"/>
  <c r="AD504" i="3" s="1"/>
  <c r="AL504" i="3"/>
  <c r="T504" i="3"/>
  <c r="Z504" i="3" s="1"/>
  <c r="AF504" i="3" s="1"/>
  <c r="AT504" i="2"/>
  <c r="AZ504" i="2" s="1"/>
  <c r="AH504" i="3"/>
  <c r="P504" i="3"/>
  <c r="V504" i="3" s="1"/>
  <c r="AB504" i="3" s="1"/>
  <c r="AI524" i="3"/>
  <c r="Q524" i="3"/>
  <c r="W524" i="3" s="1"/>
  <c r="AC524" i="3" s="1"/>
  <c r="AL544" i="3"/>
  <c r="T544" i="3"/>
  <c r="Z544" i="3" s="1"/>
  <c r="AF544" i="3" s="1"/>
  <c r="AK544" i="3"/>
  <c r="S544" i="3"/>
  <c r="Y544" i="3" s="1"/>
  <c r="AE544" i="3" s="1"/>
  <c r="AV564" i="2"/>
  <c r="BB564" i="2" s="1"/>
  <c r="AJ564" i="3"/>
  <c r="R564" i="3"/>
  <c r="X564" i="3" s="1"/>
  <c r="AD564" i="3" s="1"/>
  <c r="AX564" i="2"/>
  <c r="BD564" i="2" s="1"/>
  <c r="AL564" i="3"/>
  <c r="T564" i="3"/>
  <c r="Z564" i="3" s="1"/>
  <c r="AF564" i="3" s="1"/>
  <c r="AK584" i="3"/>
  <c r="S584" i="3"/>
  <c r="Y584" i="3" s="1"/>
  <c r="AE584" i="3" s="1"/>
  <c r="AU604" i="2"/>
  <c r="BA604" i="2" s="1"/>
  <c r="AI604" i="3"/>
  <c r="Q604" i="3"/>
  <c r="W604" i="3" s="1"/>
  <c r="AC604" i="3" s="1"/>
  <c r="AK604" i="3"/>
  <c r="S604" i="3"/>
  <c r="Y604" i="3" s="1"/>
  <c r="AE604" i="3" s="1"/>
  <c r="AV624" i="2"/>
  <c r="BB624" i="2" s="1"/>
  <c r="AJ624" i="3"/>
  <c r="R624" i="3"/>
  <c r="X624" i="3" s="1"/>
  <c r="AD624" i="3" s="1"/>
  <c r="AH624" i="3"/>
  <c r="P624" i="3"/>
  <c r="V624" i="3" s="1"/>
  <c r="AB624" i="3" s="1"/>
  <c r="AL624" i="3"/>
  <c r="T624" i="3"/>
  <c r="Z624" i="3" s="1"/>
  <c r="AF624" i="3" s="1"/>
  <c r="AW624" i="2"/>
  <c r="BC624" i="2" s="1"/>
  <c r="AK624" i="3"/>
  <c r="S624" i="3"/>
  <c r="Y624" i="3" s="1"/>
  <c r="AE624" i="3" s="1"/>
  <c r="AX644" i="2"/>
  <c r="BD644" i="2" s="1"/>
  <c r="AL644" i="3"/>
  <c r="T644" i="3"/>
  <c r="Z644" i="3" s="1"/>
  <c r="AF644" i="3" s="1"/>
  <c r="AH664" i="3"/>
  <c r="P664" i="3"/>
  <c r="V664" i="3" s="1"/>
  <c r="AB664" i="3" s="1"/>
  <c r="AX664" i="2"/>
  <c r="BD664" i="2" s="1"/>
  <c r="AL664" i="3"/>
  <c r="T664" i="3"/>
  <c r="Z664" i="3" s="1"/>
  <c r="AF664" i="3" s="1"/>
  <c r="AK664" i="3"/>
  <c r="S664" i="3"/>
  <c r="Y664" i="3" s="1"/>
  <c r="AE664" i="3" s="1"/>
  <c r="AU684" i="2"/>
  <c r="BA684" i="2" s="1"/>
  <c r="AI684" i="3"/>
  <c r="Q684" i="3"/>
  <c r="W684" i="3" s="1"/>
  <c r="AC684" i="3" s="1"/>
  <c r="AT684" i="2"/>
  <c r="AZ684" i="2" s="1"/>
  <c r="AH684" i="3"/>
  <c r="P684" i="3"/>
  <c r="V684" i="3" s="1"/>
  <c r="AB684" i="3" s="1"/>
  <c r="AX704" i="2"/>
  <c r="BD704" i="2" s="1"/>
  <c r="AL704" i="3"/>
  <c r="T704" i="3"/>
  <c r="Z704" i="3" s="1"/>
  <c r="AF704" i="3" s="1"/>
  <c r="AK704" i="3"/>
  <c r="S704" i="3"/>
  <c r="Y704" i="3" s="1"/>
  <c r="AE704" i="3" s="1"/>
  <c r="AL724" i="3"/>
  <c r="T724" i="3"/>
  <c r="Z724" i="3" s="1"/>
  <c r="AF724" i="3" s="1"/>
  <c r="AK724" i="3"/>
  <c r="S724" i="3"/>
  <c r="Y724" i="3" s="1"/>
  <c r="AE724" i="3" s="1"/>
  <c r="AL449" i="3"/>
  <c r="T449" i="3"/>
  <c r="Z449" i="3" s="1"/>
  <c r="AF449" i="3" s="1"/>
  <c r="AK91" i="3"/>
  <c r="S91" i="3"/>
  <c r="Y91" i="3" s="1"/>
  <c r="AE91" i="3" s="1"/>
  <c r="AK192" i="3"/>
  <c r="S192" i="3"/>
  <c r="Y192" i="3" s="1"/>
  <c r="AE192" i="3" s="1"/>
  <c r="AJ573" i="3"/>
  <c r="R573" i="3"/>
  <c r="X573" i="3" s="1"/>
  <c r="AD573" i="3" s="1"/>
  <c r="AJ689" i="3"/>
  <c r="R689" i="3"/>
  <c r="X689" i="3" s="1"/>
  <c r="AD689" i="3" s="1"/>
  <c r="AU105" i="2"/>
  <c r="BA105" i="2" s="1"/>
  <c r="AI105" i="3"/>
  <c r="Q105" i="3"/>
  <c r="W105" i="3" s="1"/>
  <c r="AC105" i="3" s="1"/>
  <c r="AU344" i="2"/>
  <c r="BA344" i="2" s="1"/>
  <c r="AI344" i="3"/>
  <c r="Q344" i="3"/>
  <c r="W344" i="3" s="1"/>
  <c r="AC344" i="3" s="1"/>
  <c r="AI450" i="3"/>
  <c r="Q450" i="3"/>
  <c r="W450" i="3" s="1"/>
  <c r="AC450" i="3" s="1"/>
  <c r="AU514" i="2"/>
  <c r="BA514" i="2" s="1"/>
  <c r="AI514" i="3"/>
  <c r="Q514" i="3"/>
  <c r="W514" i="3" s="1"/>
  <c r="AC514" i="3" s="1"/>
  <c r="AI545" i="3"/>
  <c r="Q545" i="3"/>
  <c r="W545" i="3" s="1"/>
  <c r="AC545" i="3" s="1"/>
  <c r="AW25" i="2"/>
  <c r="BC25" i="2" s="1"/>
  <c r="AK25" i="3"/>
  <c r="S25" i="3"/>
  <c r="Y25" i="3" s="1"/>
  <c r="AE25" i="3" s="1"/>
  <c r="AV25" i="2"/>
  <c r="BB25" i="2" s="1"/>
  <c r="AJ25" i="3"/>
  <c r="R25" i="3"/>
  <c r="X25" i="3" s="1"/>
  <c r="AD25" i="3" s="1"/>
  <c r="AU45" i="2"/>
  <c r="BA45" i="2" s="1"/>
  <c r="AI45" i="3"/>
  <c r="Q45" i="3"/>
  <c r="W45" i="3" s="1"/>
  <c r="AC45" i="3" s="1"/>
  <c r="AH45" i="3"/>
  <c r="P45" i="3"/>
  <c r="V45" i="3" s="1"/>
  <c r="AB45" i="3" s="1"/>
  <c r="AL45" i="3"/>
  <c r="T45" i="3"/>
  <c r="Z45" i="3" s="1"/>
  <c r="AF45" i="3" s="1"/>
  <c r="AK45" i="3"/>
  <c r="S45" i="3"/>
  <c r="Y45" i="3" s="1"/>
  <c r="AE45" i="3" s="1"/>
  <c r="AV45" i="2"/>
  <c r="BB45" i="2" s="1"/>
  <c r="AJ45" i="3"/>
  <c r="R45" i="3"/>
  <c r="X45" i="3" s="1"/>
  <c r="AD45" i="3" s="1"/>
  <c r="AL65" i="3"/>
  <c r="T65" i="3"/>
  <c r="Z65" i="3" s="1"/>
  <c r="AF65" i="3" s="1"/>
  <c r="AK65" i="3"/>
  <c r="S65" i="3"/>
  <c r="Y65" i="3" s="1"/>
  <c r="AE65" i="3" s="1"/>
  <c r="AX105" i="2"/>
  <c r="BD105" i="2" s="1"/>
  <c r="AL105" i="3"/>
  <c r="T105" i="3"/>
  <c r="Z105" i="3" s="1"/>
  <c r="AF105" i="3" s="1"/>
  <c r="AH105" i="3"/>
  <c r="P105" i="3"/>
  <c r="V105" i="3" s="1"/>
  <c r="AB105" i="3" s="1"/>
  <c r="AI125" i="3"/>
  <c r="Q125" i="3"/>
  <c r="W125" i="3" s="1"/>
  <c r="AC125" i="3" s="1"/>
  <c r="AX125" i="2"/>
  <c r="BD125" i="2" s="1"/>
  <c r="AL125" i="3"/>
  <c r="T125" i="3"/>
  <c r="Z125" i="3" s="1"/>
  <c r="AF125" i="3" s="1"/>
  <c r="AW125" i="2"/>
  <c r="BC125" i="2" s="1"/>
  <c r="AK125" i="3"/>
  <c r="S125" i="3"/>
  <c r="Y125" i="3" s="1"/>
  <c r="AE125" i="3" s="1"/>
  <c r="AV125" i="2"/>
  <c r="BB125" i="2" s="1"/>
  <c r="AJ125" i="3"/>
  <c r="R125" i="3"/>
  <c r="X125" i="3" s="1"/>
  <c r="AD125" i="3" s="1"/>
  <c r="AH125" i="3"/>
  <c r="P125" i="3"/>
  <c r="V125" i="3" s="1"/>
  <c r="AB125" i="3" s="1"/>
  <c r="AH145" i="3"/>
  <c r="P145" i="3"/>
  <c r="V145" i="3" s="1"/>
  <c r="AB145" i="3" s="1"/>
  <c r="AL145" i="3"/>
  <c r="T145" i="3"/>
  <c r="Z145" i="3" s="1"/>
  <c r="AF145" i="3" s="1"/>
  <c r="AW145" i="2"/>
  <c r="BC145" i="2" s="1"/>
  <c r="AK145" i="3"/>
  <c r="S145" i="3"/>
  <c r="Y145" i="3" s="1"/>
  <c r="AE145" i="3" s="1"/>
  <c r="AV145" i="2"/>
  <c r="BB145" i="2" s="1"/>
  <c r="AJ145" i="3"/>
  <c r="R145" i="3"/>
  <c r="X145" i="3" s="1"/>
  <c r="AD145" i="3" s="1"/>
  <c r="AX165" i="2"/>
  <c r="BD165" i="2" s="1"/>
  <c r="AL165" i="3"/>
  <c r="T165" i="3"/>
  <c r="Z165" i="3" s="1"/>
  <c r="AF165" i="3" s="1"/>
  <c r="AW165" i="2"/>
  <c r="BC165" i="2" s="1"/>
  <c r="AK165" i="3"/>
  <c r="S165" i="3"/>
  <c r="Y165" i="3" s="1"/>
  <c r="AE165" i="3" s="1"/>
  <c r="AV165" i="2"/>
  <c r="BB165" i="2" s="1"/>
  <c r="AJ165" i="3"/>
  <c r="R165" i="3"/>
  <c r="X165" i="3" s="1"/>
  <c r="AD165" i="3" s="1"/>
  <c r="AK185" i="3"/>
  <c r="S185" i="3"/>
  <c r="Y185" i="3" s="1"/>
  <c r="AE185" i="3" s="1"/>
  <c r="AV185" i="2"/>
  <c r="BB185" i="2" s="1"/>
  <c r="AJ185" i="3"/>
  <c r="R185" i="3"/>
  <c r="X185" i="3" s="1"/>
  <c r="AD185" i="3" s="1"/>
  <c r="AV205" i="2"/>
  <c r="BB205" i="2" s="1"/>
  <c r="AJ205" i="3"/>
  <c r="R205" i="3"/>
  <c r="X205" i="3" s="1"/>
  <c r="AD205" i="3" s="1"/>
  <c r="AX225" i="2"/>
  <c r="BD225" i="2" s="1"/>
  <c r="AL225" i="3"/>
  <c r="T225" i="3"/>
  <c r="Z225" i="3" s="1"/>
  <c r="AF225" i="3" s="1"/>
  <c r="AK225" i="3"/>
  <c r="S225" i="3"/>
  <c r="Y225" i="3" s="1"/>
  <c r="AE225" i="3" s="1"/>
  <c r="AJ225" i="3"/>
  <c r="R225" i="3"/>
  <c r="X225" i="3" s="1"/>
  <c r="AD225" i="3" s="1"/>
  <c r="AL265" i="3"/>
  <c r="T265" i="3"/>
  <c r="Z265" i="3" s="1"/>
  <c r="AF265" i="3" s="1"/>
  <c r="AJ265" i="3"/>
  <c r="R265" i="3"/>
  <c r="X265" i="3" s="1"/>
  <c r="AD265" i="3" s="1"/>
  <c r="AH285" i="3"/>
  <c r="P285" i="3"/>
  <c r="V285" i="3" s="1"/>
  <c r="AB285" i="3" s="1"/>
  <c r="AJ285" i="3"/>
  <c r="R285" i="3"/>
  <c r="X285" i="3" s="1"/>
  <c r="AD285" i="3" s="1"/>
  <c r="AV305" i="2"/>
  <c r="BB305" i="2" s="1"/>
  <c r="AJ305" i="3"/>
  <c r="R305" i="3"/>
  <c r="X305" i="3" s="1"/>
  <c r="AD305" i="3" s="1"/>
  <c r="AK325" i="3"/>
  <c r="S325" i="3"/>
  <c r="Y325" i="3" s="1"/>
  <c r="AE325" i="3" s="1"/>
  <c r="AX345" i="2"/>
  <c r="BD345" i="2" s="1"/>
  <c r="AL345" i="3"/>
  <c r="T345" i="3"/>
  <c r="Z345" i="3" s="1"/>
  <c r="AF345" i="3" s="1"/>
  <c r="AK345" i="3"/>
  <c r="S345" i="3"/>
  <c r="Y345" i="3" s="1"/>
  <c r="AE345" i="3" s="1"/>
  <c r="AJ345" i="3"/>
  <c r="R345" i="3"/>
  <c r="X345" i="3" s="1"/>
  <c r="AD345" i="3" s="1"/>
  <c r="AI365" i="3"/>
  <c r="Q365" i="3"/>
  <c r="W365" i="3" s="1"/>
  <c r="AC365" i="3" s="1"/>
  <c r="AL365" i="3"/>
  <c r="T365" i="3"/>
  <c r="Z365" i="3" s="1"/>
  <c r="AF365" i="3" s="1"/>
  <c r="AX385" i="2"/>
  <c r="BD385" i="2" s="1"/>
  <c r="AL385" i="3"/>
  <c r="T385" i="3"/>
  <c r="Z385" i="3" s="1"/>
  <c r="AF385" i="3" s="1"/>
  <c r="AX425" i="2"/>
  <c r="BD425" i="2" s="1"/>
  <c r="AL425" i="3"/>
  <c r="T425" i="3"/>
  <c r="Z425" i="3" s="1"/>
  <c r="AF425" i="3" s="1"/>
  <c r="AV425" i="2"/>
  <c r="BB425" i="2" s="1"/>
  <c r="AJ425" i="3"/>
  <c r="R425" i="3"/>
  <c r="X425" i="3" s="1"/>
  <c r="AD425" i="3" s="1"/>
  <c r="AU445" i="2"/>
  <c r="BA445" i="2" s="1"/>
  <c r="AI445" i="3"/>
  <c r="Q445" i="3"/>
  <c r="W445" i="3" s="1"/>
  <c r="AC445" i="3" s="1"/>
  <c r="AL445" i="3"/>
  <c r="T445" i="3"/>
  <c r="Z445" i="3" s="1"/>
  <c r="AF445" i="3" s="1"/>
  <c r="AW445" i="2"/>
  <c r="BC445" i="2" s="1"/>
  <c r="AK445" i="3"/>
  <c r="S445" i="3"/>
  <c r="Y445" i="3" s="1"/>
  <c r="AE445" i="3" s="1"/>
  <c r="AJ445" i="3"/>
  <c r="R445" i="3"/>
  <c r="X445" i="3" s="1"/>
  <c r="AD445" i="3" s="1"/>
  <c r="AX465" i="2"/>
  <c r="BD465" i="2" s="1"/>
  <c r="AL465" i="3"/>
  <c r="T465" i="3"/>
  <c r="Z465" i="3" s="1"/>
  <c r="AF465" i="3" s="1"/>
  <c r="AK465" i="3"/>
  <c r="S465" i="3"/>
  <c r="Y465" i="3" s="1"/>
  <c r="AE465" i="3" s="1"/>
  <c r="AH465" i="3"/>
  <c r="P465" i="3"/>
  <c r="V465" i="3" s="1"/>
  <c r="AB465" i="3" s="1"/>
  <c r="AX485" i="2"/>
  <c r="BD485" i="2" s="1"/>
  <c r="AL485" i="3"/>
  <c r="T485" i="3"/>
  <c r="Z485" i="3" s="1"/>
  <c r="AF485" i="3" s="1"/>
  <c r="AV485" i="2"/>
  <c r="BB485" i="2" s="1"/>
  <c r="AJ485" i="3"/>
  <c r="R485" i="3"/>
  <c r="X485" i="3" s="1"/>
  <c r="AD485" i="3" s="1"/>
  <c r="AI525" i="3"/>
  <c r="Q525" i="3"/>
  <c r="W525" i="3" s="1"/>
  <c r="AC525" i="3" s="1"/>
  <c r="AH525" i="3"/>
  <c r="P525" i="3"/>
  <c r="V525" i="3" s="1"/>
  <c r="AB525" i="3" s="1"/>
  <c r="AL525" i="3"/>
  <c r="T525" i="3"/>
  <c r="Z525" i="3" s="1"/>
  <c r="AF525" i="3" s="1"/>
  <c r="AK525" i="3"/>
  <c r="S525" i="3"/>
  <c r="Y525" i="3" s="1"/>
  <c r="AE525" i="3" s="1"/>
  <c r="AJ525" i="3"/>
  <c r="R525" i="3"/>
  <c r="X525" i="3" s="1"/>
  <c r="AD525" i="3" s="1"/>
  <c r="AH565" i="3"/>
  <c r="P565" i="3"/>
  <c r="V565" i="3" s="1"/>
  <c r="AB565" i="3" s="1"/>
  <c r="AL565" i="3"/>
  <c r="T565" i="3"/>
  <c r="Z565" i="3" s="1"/>
  <c r="AF565" i="3" s="1"/>
  <c r="AW565" i="2"/>
  <c r="BC565" i="2" s="1"/>
  <c r="AK565" i="3"/>
  <c r="S565" i="3"/>
  <c r="Y565" i="3" s="1"/>
  <c r="AE565" i="3" s="1"/>
  <c r="AX585" i="2"/>
  <c r="BD585" i="2" s="1"/>
  <c r="AL585" i="3"/>
  <c r="T585" i="3"/>
  <c r="Z585" i="3" s="1"/>
  <c r="AF585" i="3" s="1"/>
  <c r="AV585" i="2"/>
  <c r="BB585" i="2" s="1"/>
  <c r="AJ585" i="3"/>
  <c r="R585" i="3"/>
  <c r="X585" i="3" s="1"/>
  <c r="AD585" i="3" s="1"/>
  <c r="AJ605" i="3"/>
  <c r="R605" i="3"/>
  <c r="X605" i="3" s="1"/>
  <c r="AD605" i="3" s="1"/>
  <c r="AH625" i="3"/>
  <c r="P625" i="3"/>
  <c r="V625" i="3" s="1"/>
  <c r="AB625" i="3" s="1"/>
  <c r="AL625" i="3"/>
  <c r="T625" i="3"/>
  <c r="Z625" i="3" s="1"/>
  <c r="AF625" i="3" s="1"/>
  <c r="AW625" i="2"/>
  <c r="BC625" i="2" s="1"/>
  <c r="AK625" i="3"/>
  <c r="S625" i="3"/>
  <c r="Y625" i="3" s="1"/>
  <c r="AE625" i="3" s="1"/>
  <c r="AV625" i="2"/>
  <c r="BB625" i="2" s="1"/>
  <c r="AJ625" i="3"/>
  <c r="R625" i="3"/>
  <c r="X625" i="3" s="1"/>
  <c r="AD625" i="3" s="1"/>
  <c r="AL645" i="3"/>
  <c r="T645" i="3"/>
  <c r="Z645" i="3" s="1"/>
  <c r="AF645" i="3" s="1"/>
  <c r="AW645" i="2"/>
  <c r="BC645" i="2" s="1"/>
  <c r="AK645" i="3"/>
  <c r="S645" i="3"/>
  <c r="Y645" i="3" s="1"/>
  <c r="AE645" i="3" s="1"/>
  <c r="AV645" i="2"/>
  <c r="BB645" i="2" s="1"/>
  <c r="AJ645" i="3"/>
  <c r="R645" i="3"/>
  <c r="X645" i="3" s="1"/>
  <c r="AD645" i="3" s="1"/>
  <c r="AU685" i="2"/>
  <c r="BA685" i="2" s="1"/>
  <c r="AI685" i="3"/>
  <c r="Q685" i="3"/>
  <c r="W685" i="3" s="1"/>
  <c r="AC685" i="3" s="1"/>
  <c r="AL685" i="3"/>
  <c r="T685" i="3"/>
  <c r="Z685" i="3" s="1"/>
  <c r="AF685" i="3" s="1"/>
  <c r="AW685" i="2"/>
  <c r="BC685" i="2" s="1"/>
  <c r="AK685" i="3"/>
  <c r="S685" i="3"/>
  <c r="Y685" i="3" s="1"/>
  <c r="AE685" i="3" s="1"/>
  <c r="AX705" i="2"/>
  <c r="BD705" i="2" s="1"/>
  <c r="AL705" i="3"/>
  <c r="T705" i="3"/>
  <c r="Z705" i="3" s="1"/>
  <c r="AF705" i="3" s="1"/>
  <c r="AJ705" i="3"/>
  <c r="R705" i="3"/>
  <c r="X705" i="3" s="1"/>
  <c r="AD705" i="3" s="1"/>
  <c r="AK725" i="3"/>
  <c r="S725" i="3"/>
  <c r="Y725" i="3" s="1"/>
  <c r="AE725" i="3" s="1"/>
  <c r="AV725" i="2"/>
  <c r="BB725" i="2" s="1"/>
  <c r="AJ725" i="3"/>
  <c r="R725" i="3"/>
  <c r="X725" i="3" s="1"/>
  <c r="AD725" i="3" s="1"/>
  <c r="AK593" i="3"/>
  <c r="S593" i="3"/>
  <c r="Y593" i="3" s="1"/>
  <c r="AE593" i="3" s="1"/>
  <c r="AJ349" i="3"/>
  <c r="R349" i="3"/>
  <c r="X349" i="3" s="1"/>
  <c r="AD349" i="3" s="1"/>
  <c r="AJ691" i="3"/>
  <c r="R691" i="3"/>
  <c r="X691" i="3" s="1"/>
  <c r="AD691" i="3" s="1"/>
  <c r="AI276" i="3"/>
  <c r="Q276" i="3"/>
  <c r="W276" i="3" s="1"/>
  <c r="AC276" i="3" s="1"/>
  <c r="AI515" i="3"/>
  <c r="Q515" i="3"/>
  <c r="W515" i="3" s="1"/>
  <c r="AC515" i="3" s="1"/>
  <c r="AU584" i="2"/>
  <c r="BA584" i="2" s="1"/>
  <c r="AI584" i="3"/>
  <c r="Q584" i="3"/>
  <c r="W584" i="3" s="1"/>
  <c r="AC584" i="3" s="1"/>
  <c r="AX26" i="2"/>
  <c r="BD26" i="2" s="1"/>
  <c r="AL26" i="3"/>
  <c r="T26" i="3"/>
  <c r="Z26" i="3" s="1"/>
  <c r="AF26" i="3" s="1"/>
  <c r="AK26" i="3"/>
  <c r="S26" i="3"/>
  <c r="Y26" i="3" s="1"/>
  <c r="AE26" i="3" s="1"/>
  <c r="AJ26" i="3"/>
  <c r="R26" i="3"/>
  <c r="X26" i="3" s="1"/>
  <c r="AD26" i="3" s="1"/>
  <c r="AU26" i="2"/>
  <c r="BA26" i="2" s="1"/>
  <c r="AI26" i="3"/>
  <c r="Q26" i="3"/>
  <c r="W26" i="3" s="1"/>
  <c r="AC26" i="3" s="1"/>
  <c r="AH26" i="3"/>
  <c r="P26" i="3"/>
  <c r="V26" i="3" s="1"/>
  <c r="AB26" i="3" s="1"/>
  <c r="AL46" i="3"/>
  <c r="T46" i="3"/>
  <c r="Z46" i="3" s="1"/>
  <c r="AF46" i="3" s="1"/>
  <c r="AK46" i="3"/>
  <c r="S46" i="3"/>
  <c r="Y46" i="3" s="1"/>
  <c r="AE46" i="3" s="1"/>
  <c r="AI46" i="3"/>
  <c r="Q46" i="3"/>
  <c r="W46" i="3" s="1"/>
  <c r="AC46" i="3" s="1"/>
  <c r="AK66" i="3"/>
  <c r="S66" i="3"/>
  <c r="Y66" i="3" s="1"/>
  <c r="AE66" i="3" s="1"/>
  <c r="AV66" i="2"/>
  <c r="BB66" i="2" s="1"/>
  <c r="AJ66" i="3"/>
  <c r="R66" i="3"/>
  <c r="X66" i="3" s="1"/>
  <c r="AD66" i="3" s="1"/>
  <c r="AH86" i="3"/>
  <c r="P86" i="3"/>
  <c r="V86" i="3" s="1"/>
  <c r="AB86" i="3" s="1"/>
  <c r="AL86" i="3"/>
  <c r="T86" i="3"/>
  <c r="Z86" i="3" s="1"/>
  <c r="AF86" i="3" s="1"/>
  <c r="AW86" i="2"/>
  <c r="BC86" i="2" s="1"/>
  <c r="AK86" i="3"/>
  <c r="S86" i="3"/>
  <c r="Y86" i="3" s="1"/>
  <c r="AE86" i="3" s="1"/>
  <c r="AV86" i="2"/>
  <c r="BB86" i="2" s="1"/>
  <c r="AJ86" i="3"/>
  <c r="R86" i="3"/>
  <c r="X86" i="3" s="1"/>
  <c r="AD86" i="3" s="1"/>
  <c r="AI86" i="3"/>
  <c r="Q86" i="3"/>
  <c r="W86" i="3" s="1"/>
  <c r="AC86" i="3" s="1"/>
  <c r="AX106" i="2"/>
  <c r="BD106" i="2" s="1"/>
  <c r="AL106" i="3"/>
  <c r="T106" i="3"/>
  <c r="Z106" i="3" s="1"/>
  <c r="AF106" i="3" s="1"/>
  <c r="AT106" i="2"/>
  <c r="AZ106" i="2" s="1"/>
  <c r="AH106" i="3"/>
  <c r="P106" i="3"/>
  <c r="V106" i="3" s="1"/>
  <c r="AB106" i="3" s="1"/>
  <c r="AI106" i="3"/>
  <c r="Q106" i="3"/>
  <c r="W106" i="3" s="1"/>
  <c r="AC106" i="3" s="1"/>
  <c r="AX126" i="2"/>
  <c r="BD126" i="2" s="1"/>
  <c r="AL126" i="3"/>
  <c r="T126" i="3"/>
  <c r="Z126" i="3" s="1"/>
  <c r="AF126" i="3" s="1"/>
  <c r="AL166" i="3"/>
  <c r="T166" i="3"/>
  <c r="Z166" i="3" s="1"/>
  <c r="AF166" i="3" s="1"/>
  <c r="AK166" i="3"/>
  <c r="S166" i="3"/>
  <c r="Y166" i="3" s="1"/>
  <c r="AE166" i="3" s="1"/>
  <c r="AJ166" i="3"/>
  <c r="R166" i="3"/>
  <c r="X166" i="3" s="1"/>
  <c r="AD166" i="3" s="1"/>
  <c r="AU166" i="2"/>
  <c r="BA166" i="2" s="1"/>
  <c r="AI166" i="3"/>
  <c r="Q166" i="3"/>
  <c r="W166" i="3" s="1"/>
  <c r="AC166" i="3" s="1"/>
  <c r="AH186" i="3"/>
  <c r="P186" i="3"/>
  <c r="V186" i="3" s="1"/>
  <c r="AB186" i="3" s="1"/>
  <c r="AX186" i="2"/>
  <c r="BD186" i="2" s="1"/>
  <c r="AL186" i="3"/>
  <c r="T186" i="3"/>
  <c r="Z186" i="3" s="1"/>
  <c r="AF186" i="3" s="1"/>
  <c r="AK186" i="3"/>
  <c r="S186" i="3"/>
  <c r="Y186" i="3" s="1"/>
  <c r="AE186" i="3" s="1"/>
  <c r="AJ186" i="3"/>
  <c r="R186" i="3"/>
  <c r="X186" i="3" s="1"/>
  <c r="AD186" i="3" s="1"/>
  <c r="AI186" i="3"/>
  <c r="Q186" i="3"/>
  <c r="W186" i="3" s="1"/>
  <c r="AC186" i="3" s="1"/>
  <c r="AX206" i="2"/>
  <c r="BD206" i="2" s="1"/>
  <c r="AL206" i="3"/>
  <c r="T206" i="3"/>
  <c r="Z206" i="3" s="1"/>
  <c r="AF206" i="3" s="1"/>
  <c r="AW206" i="2"/>
  <c r="BC206" i="2" s="1"/>
  <c r="AK206" i="3"/>
  <c r="S206" i="3"/>
  <c r="Y206" i="3" s="1"/>
  <c r="AE206" i="3" s="1"/>
  <c r="AV226" i="2"/>
  <c r="BB226" i="2" s="1"/>
  <c r="AJ226" i="3"/>
  <c r="R226" i="3"/>
  <c r="X226" i="3" s="1"/>
  <c r="AD226" i="3" s="1"/>
  <c r="AH246" i="3"/>
  <c r="P246" i="3"/>
  <c r="V246" i="3" s="1"/>
  <c r="AB246" i="3" s="1"/>
  <c r="AL246" i="3"/>
  <c r="T246" i="3"/>
  <c r="Z246" i="3" s="1"/>
  <c r="AF246" i="3" s="1"/>
  <c r="AK246" i="3"/>
  <c r="S246" i="3"/>
  <c r="Y246" i="3" s="1"/>
  <c r="AE246" i="3" s="1"/>
  <c r="AJ246" i="3"/>
  <c r="R246" i="3"/>
  <c r="X246" i="3" s="1"/>
  <c r="AD246" i="3" s="1"/>
  <c r="AI246" i="3"/>
  <c r="Q246" i="3"/>
  <c r="W246" i="3" s="1"/>
  <c r="AC246" i="3" s="1"/>
  <c r="AL286" i="3"/>
  <c r="T286" i="3"/>
  <c r="Z286" i="3" s="1"/>
  <c r="AF286" i="3" s="1"/>
  <c r="AK286" i="3"/>
  <c r="S286" i="3"/>
  <c r="Y286" i="3" s="1"/>
  <c r="AE286" i="3" s="1"/>
  <c r="AJ286" i="3"/>
  <c r="R286" i="3"/>
  <c r="X286" i="3" s="1"/>
  <c r="AD286" i="3" s="1"/>
  <c r="AI286" i="3"/>
  <c r="Q286" i="3"/>
  <c r="W286" i="3" s="1"/>
  <c r="AC286" i="3" s="1"/>
  <c r="AH306" i="3"/>
  <c r="P306" i="3"/>
  <c r="V306" i="3" s="1"/>
  <c r="AB306" i="3" s="1"/>
  <c r="AI306" i="3"/>
  <c r="Q306" i="3"/>
  <c r="W306" i="3" s="1"/>
  <c r="AC306" i="3" s="1"/>
  <c r="AL326" i="3"/>
  <c r="T326" i="3"/>
  <c r="Z326" i="3" s="1"/>
  <c r="AF326" i="3" s="1"/>
  <c r="AW326" i="2"/>
  <c r="BC326" i="2" s="1"/>
  <c r="AK326" i="3"/>
  <c r="S326" i="3"/>
  <c r="Y326" i="3" s="1"/>
  <c r="AE326" i="3" s="1"/>
  <c r="AV326" i="2"/>
  <c r="BB326" i="2" s="1"/>
  <c r="AJ326" i="3"/>
  <c r="R326" i="3"/>
  <c r="X326" i="3" s="1"/>
  <c r="AD326" i="3" s="1"/>
  <c r="AI326" i="3"/>
  <c r="Q326" i="3"/>
  <c r="W326" i="3" s="1"/>
  <c r="AC326" i="3" s="1"/>
  <c r="AL346" i="3"/>
  <c r="T346" i="3"/>
  <c r="Z346" i="3" s="1"/>
  <c r="AF346" i="3" s="1"/>
  <c r="AK346" i="3"/>
  <c r="S346" i="3"/>
  <c r="Y346" i="3" s="1"/>
  <c r="AE346" i="3" s="1"/>
  <c r="AV346" i="2"/>
  <c r="BB346" i="2" s="1"/>
  <c r="AJ346" i="3"/>
  <c r="R346" i="3"/>
  <c r="X346" i="3" s="1"/>
  <c r="AD346" i="3" s="1"/>
  <c r="AU346" i="2"/>
  <c r="BA346" i="2" s="1"/>
  <c r="AI346" i="3"/>
  <c r="Q346" i="3"/>
  <c r="W346" i="3" s="1"/>
  <c r="AC346" i="3" s="1"/>
  <c r="AL366" i="3"/>
  <c r="T366" i="3"/>
  <c r="Z366" i="3" s="1"/>
  <c r="AF366" i="3" s="1"/>
  <c r="AK366" i="3"/>
  <c r="S366" i="3"/>
  <c r="Y366" i="3" s="1"/>
  <c r="AE366" i="3" s="1"/>
  <c r="AJ366" i="3"/>
  <c r="R366" i="3"/>
  <c r="X366" i="3" s="1"/>
  <c r="AD366" i="3" s="1"/>
  <c r="AI366" i="3"/>
  <c r="Q366" i="3"/>
  <c r="W366" i="3" s="1"/>
  <c r="AC366" i="3" s="1"/>
  <c r="AW386" i="2"/>
  <c r="BC386" i="2" s="1"/>
  <c r="AK386" i="3"/>
  <c r="S386" i="3"/>
  <c r="Y386" i="3" s="1"/>
  <c r="AE386" i="3" s="1"/>
  <c r="AJ386" i="3"/>
  <c r="R386" i="3"/>
  <c r="X386" i="3" s="1"/>
  <c r="AD386" i="3" s="1"/>
  <c r="AU386" i="2"/>
  <c r="BA386" i="2" s="1"/>
  <c r="AI386" i="3"/>
  <c r="Q386" i="3"/>
  <c r="W386" i="3" s="1"/>
  <c r="AC386" i="3" s="1"/>
  <c r="AL426" i="3"/>
  <c r="T426" i="3"/>
  <c r="Z426" i="3" s="1"/>
  <c r="AF426" i="3" s="1"/>
  <c r="AW426" i="2"/>
  <c r="BC426" i="2" s="1"/>
  <c r="AK426" i="3"/>
  <c r="S426" i="3"/>
  <c r="Y426" i="3" s="1"/>
  <c r="AE426" i="3" s="1"/>
  <c r="AI426" i="3"/>
  <c r="Q426" i="3"/>
  <c r="W426" i="3" s="1"/>
  <c r="AC426" i="3" s="1"/>
  <c r="AL446" i="3"/>
  <c r="T446" i="3"/>
  <c r="Z446" i="3" s="1"/>
  <c r="AF446" i="3" s="1"/>
  <c r="AW446" i="2"/>
  <c r="BC446" i="2" s="1"/>
  <c r="AK446" i="3"/>
  <c r="S446" i="3"/>
  <c r="Y446" i="3" s="1"/>
  <c r="AE446" i="3" s="1"/>
  <c r="AJ446" i="3"/>
  <c r="R446" i="3"/>
  <c r="X446" i="3" s="1"/>
  <c r="AD446" i="3" s="1"/>
  <c r="AI446" i="3"/>
  <c r="Q446" i="3"/>
  <c r="W446" i="3" s="1"/>
  <c r="AC446" i="3" s="1"/>
  <c r="AH466" i="3"/>
  <c r="P466" i="3"/>
  <c r="V466" i="3" s="1"/>
  <c r="AB466" i="3" s="1"/>
  <c r="AL466" i="3"/>
  <c r="T466" i="3"/>
  <c r="Z466" i="3" s="1"/>
  <c r="AF466" i="3" s="1"/>
  <c r="AK466" i="3"/>
  <c r="S466" i="3"/>
  <c r="Y466" i="3" s="1"/>
  <c r="AE466" i="3" s="1"/>
  <c r="AV466" i="2"/>
  <c r="BB466" i="2" s="1"/>
  <c r="AJ466" i="3"/>
  <c r="R466" i="3"/>
  <c r="X466" i="3" s="1"/>
  <c r="AD466" i="3" s="1"/>
  <c r="AU466" i="2"/>
  <c r="BA466" i="2" s="1"/>
  <c r="AI466" i="3"/>
  <c r="Q466" i="3"/>
  <c r="W466" i="3" s="1"/>
  <c r="AC466" i="3" s="1"/>
  <c r="AK486" i="3"/>
  <c r="S486" i="3"/>
  <c r="Y486" i="3" s="1"/>
  <c r="AE486" i="3" s="1"/>
  <c r="AV486" i="2"/>
  <c r="BB486" i="2" s="1"/>
  <c r="AJ486" i="3"/>
  <c r="R486" i="3"/>
  <c r="X486" i="3" s="1"/>
  <c r="AD486" i="3" s="1"/>
  <c r="AU486" i="2"/>
  <c r="BA486" i="2" s="1"/>
  <c r="AI486" i="3"/>
  <c r="Q486" i="3"/>
  <c r="W486" i="3" s="1"/>
  <c r="AC486" i="3" s="1"/>
  <c r="AH486" i="3"/>
  <c r="P486" i="3"/>
  <c r="V486" i="3" s="1"/>
  <c r="AB486" i="3" s="1"/>
  <c r="AL506" i="3"/>
  <c r="T506" i="3"/>
  <c r="Z506" i="3" s="1"/>
  <c r="AF506" i="3" s="1"/>
  <c r="AV506" i="2"/>
  <c r="BB506" i="2" s="1"/>
  <c r="AJ506" i="3"/>
  <c r="R506" i="3"/>
  <c r="X506" i="3" s="1"/>
  <c r="AD506" i="3" s="1"/>
  <c r="AX526" i="2"/>
  <c r="BD526" i="2" s="1"/>
  <c r="AL526" i="3"/>
  <c r="T526" i="3"/>
  <c r="Z526" i="3" s="1"/>
  <c r="AF526" i="3" s="1"/>
  <c r="AU526" i="2"/>
  <c r="BA526" i="2" s="1"/>
  <c r="AI526" i="3"/>
  <c r="Q526" i="3"/>
  <c r="W526" i="3" s="1"/>
  <c r="AC526" i="3" s="1"/>
  <c r="AH526" i="3"/>
  <c r="P526" i="3"/>
  <c r="V526" i="3" s="1"/>
  <c r="AB526" i="3" s="1"/>
  <c r="AH566" i="3"/>
  <c r="P566" i="3"/>
  <c r="V566" i="3" s="1"/>
  <c r="AB566" i="3" s="1"/>
  <c r="AL566" i="3"/>
  <c r="T566" i="3"/>
  <c r="Z566" i="3" s="1"/>
  <c r="AF566" i="3" s="1"/>
  <c r="AK566" i="3"/>
  <c r="S566" i="3"/>
  <c r="Y566" i="3" s="1"/>
  <c r="AE566" i="3" s="1"/>
  <c r="AJ566" i="3"/>
  <c r="R566" i="3"/>
  <c r="X566" i="3" s="1"/>
  <c r="AD566" i="3" s="1"/>
  <c r="AU566" i="2"/>
  <c r="BA566" i="2" s="1"/>
  <c r="AI566" i="3"/>
  <c r="Q566" i="3"/>
  <c r="W566" i="3" s="1"/>
  <c r="AC566" i="3" s="1"/>
  <c r="AX586" i="2"/>
  <c r="BD586" i="2" s="1"/>
  <c r="AL586" i="3"/>
  <c r="T586" i="3"/>
  <c r="Z586" i="3" s="1"/>
  <c r="AF586" i="3" s="1"/>
  <c r="AW586" i="2"/>
  <c r="BC586" i="2" s="1"/>
  <c r="AK586" i="3"/>
  <c r="S586" i="3"/>
  <c r="Y586" i="3" s="1"/>
  <c r="AE586" i="3" s="1"/>
  <c r="AJ586" i="3"/>
  <c r="R586" i="3"/>
  <c r="X586" i="3" s="1"/>
  <c r="AD586" i="3" s="1"/>
  <c r="AI586" i="3"/>
  <c r="Q586" i="3"/>
  <c r="W586" i="3" s="1"/>
  <c r="AC586" i="3" s="1"/>
  <c r="AL606" i="3"/>
  <c r="T606" i="3"/>
  <c r="Z606" i="3" s="1"/>
  <c r="AF606" i="3" s="1"/>
  <c r="AW606" i="2"/>
  <c r="BC606" i="2" s="1"/>
  <c r="AK606" i="3"/>
  <c r="S606" i="3"/>
  <c r="Y606" i="3" s="1"/>
  <c r="AE606" i="3" s="1"/>
  <c r="AH626" i="3"/>
  <c r="P626" i="3"/>
  <c r="V626" i="3" s="1"/>
  <c r="AB626" i="3" s="1"/>
  <c r="AK626" i="3"/>
  <c r="S626" i="3"/>
  <c r="Y626" i="3" s="1"/>
  <c r="AE626" i="3" s="1"/>
  <c r="AV626" i="2"/>
  <c r="BB626" i="2" s="1"/>
  <c r="AJ626" i="3"/>
  <c r="R626" i="3"/>
  <c r="X626" i="3" s="1"/>
  <c r="AD626" i="3" s="1"/>
  <c r="AI626" i="3"/>
  <c r="Q626" i="3"/>
  <c r="W626" i="3" s="1"/>
  <c r="AC626" i="3" s="1"/>
  <c r="AX646" i="2"/>
  <c r="BD646" i="2" s="1"/>
  <c r="AL646" i="3"/>
  <c r="T646" i="3"/>
  <c r="Z646" i="3" s="1"/>
  <c r="AF646" i="3" s="1"/>
  <c r="AK646" i="3"/>
  <c r="S646" i="3"/>
  <c r="Y646" i="3" s="1"/>
  <c r="AE646" i="3" s="1"/>
  <c r="AJ646" i="3"/>
  <c r="R646" i="3"/>
  <c r="X646" i="3" s="1"/>
  <c r="AD646" i="3" s="1"/>
  <c r="AU646" i="2"/>
  <c r="BA646" i="2" s="1"/>
  <c r="AI646" i="3"/>
  <c r="Q646" i="3"/>
  <c r="W646" i="3" s="1"/>
  <c r="AC646" i="3" s="1"/>
  <c r="AX666" i="2"/>
  <c r="BD666" i="2" s="1"/>
  <c r="AL666" i="3"/>
  <c r="T666" i="3"/>
  <c r="Z666" i="3" s="1"/>
  <c r="AF666" i="3" s="1"/>
  <c r="AU666" i="2"/>
  <c r="BA666" i="2" s="1"/>
  <c r="AI666" i="3"/>
  <c r="Q666" i="3"/>
  <c r="W666" i="3" s="1"/>
  <c r="AC666" i="3" s="1"/>
  <c r="AL686" i="3"/>
  <c r="T686" i="3"/>
  <c r="Z686" i="3" s="1"/>
  <c r="AF686" i="3" s="1"/>
  <c r="AJ726" i="3"/>
  <c r="R726" i="3"/>
  <c r="X726" i="3" s="1"/>
  <c r="AD726" i="3" s="1"/>
  <c r="AI726" i="3"/>
  <c r="Q726" i="3"/>
  <c r="W726" i="3" s="1"/>
  <c r="AC726" i="3" s="1"/>
  <c r="AH726" i="3"/>
  <c r="P726" i="3"/>
  <c r="V726" i="3" s="1"/>
  <c r="AB726" i="3" s="1"/>
  <c r="AL387" i="3"/>
  <c r="T387" i="3"/>
  <c r="Z387" i="3" s="1"/>
  <c r="AF387" i="3" s="1"/>
  <c r="AI353" i="3"/>
  <c r="Q353" i="3"/>
  <c r="W353" i="3" s="1"/>
  <c r="AC353" i="3" s="1"/>
  <c r="AT92" i="2"/>
  <c r="AZ92" i="2" s="1"/>
  <c r="AH92" i="3"/>
  <c r="P92" i="3"/>
  <c r="V92" i="3" s="1"/>
  <c r="AB92" i="3" s="1"/>
  <c r="AH265" i="3"/>
  <c r="P265" i="3"/>
  <c r="V265" i="3" s="1"/>
  <c r="AB265" i="3" s="1"/>
  <c r="AT347" i="2"/>
  <c r="AZ347" i="2" s="1"/>
  <c r="AH347" i="3"/>
  <c r="P347" i="3"/>
  <c r="V347" i="3" s="1"/>
  <c r="AB347" i="3" s="1"/>
  <c r="AT555" i="2"/>
  <c r="AZ555" i="2" s="1"/>
  <c r="AH555" i="3"/>
  <c r="P555" i="3"/>
  <c r="V555" i="3" s="1"/>
  <c r="AB555" i="3" s="1"/>
  <c r="AH724" i="3"/>
  <c r="P724" i="3"/>
  <c r="V724" i="3" s="1"/>
  <c r="AB724" i="3" s="1"/>
  <c r="AX18" i="2"/>
  <c r="BD18" i="2" s="1"/>
  <c r="AL18" i="3"/>
  <c r="T18" i="3"/>
  <c r="Z18" i="3" s="1"/>
  <c r="AF18" i="3" s="1"/>
  <c r="AL318" i="3"/>
  <c r="T318" i="3"/>
  <c r="Z318" i="3" s="1"/>
  <c r="AF318" i="3" s="1"/>
  <c r="AL389" i="3"/>
  <c r="T389" i="3"/>
  <c r="Z389" i="3" s="1"/>
  <c r="AF389" i="3" s="1"/>
  <c r="AJ59" i="3"/>
  <c r="R59" i="3"/>
  <c r="X59" i="3" s="1"/>
  <c r="AD59" i="3" s="1"/>
  <c r="AU385" i="2"/>
  <c r="BA385" i="2" s="1"/>
  <c r="AI385" i="3"/>
  <c r="Q385" i="3"/>
  <c r="W385" i="3" s="1"/>
  <c r="AC385" i="3" s="1"/>
  <c r="AU624" i="2"/>
  <c r="BA624" i="2" s="1"/>
  <c r="AI624" i="3"/>
  <c r="Q624" i="3"/>
  <c r="W624" i="3" s="1"/>
  <c r="AC624" i="3" s="1"/>
  <c r="AI91" i="3"/>
  <c r="Q91" i="3"/>
  <c r="W91" i="3" s="1"/>
  <c r="AC91" i="3" s="1"/>
  <c r="AI291" i="3"/>
  <c r="Q291" i="3"/>
  <c r="W291" i="3" s="1"/>
  <c r="AC291" i="3" s="1"/>
  <c r="AI351" i="3"/>
  <c r="Q351" i="3"/>
  <c r="W351" i="3" s="1"/>
  <c r="AC351" i="3" s="1"/>
  <c r="AI451" i="3"/>
  <c r="Q451" i="3"/>
  <c r="W451" i="3" s="1"/>
  <c r="AC451" i="3" s="1"/>
  <c r="AI531" i="3"/>
  <c r="Q531" i="3"/>
  <c r="W531" i="3" s="1"/>
  <c r="AC531" i="3" s="1"/>
  <c r="AW691" i="2"/>
  <c r="BC691" i="2" s="1"/>
  <c r="AK691" i="3"/>
  <c r="S691" i="3"/>
  <c r="Y691" i="3" s="1"/>
  <c r="AE691" i="3" s="1"/>
  <c r="AT387" i="2"/>
  <c r="AZ387" i="2" s="1"/>
  <c r="AH387" i="3"/>
  <c r="P387" i="3"/>
  <c r="V387" i="3" s="1"/>
  <c r="AB387" i="3" s="1"/>
  <c r="AT475" i="2"/>
  <c r="AZ475" i="2" s="1"/>
  <c r="AH475" i="3"/>
  <c r="P475" i="3"/>
  <c r="V475" i="3" s="1"/>
  <c r="AB475" i="3" s="1"/>
  <c r="AH644" i="3"/>
  <c r="P644" i="3"/>
  <c r="V644" i="3" s="1"/>
  <c r="AB644" i="3" s="1"/>
  <c r="AL19" i="3"/>
  <c r="T19" i="3"/>
  <c r="Z19" i="3" s="1"/>
  <c r="AF19" i="3" s="1"/>
  <c r="AX319" i="2"/>
  <c r="BD319" i="2" s="1"/>
  <c r="AL319" i="3"/>
  <c r="T319" i="3"/>
  <c r="Z319" i="3" s="1"/>
  <c r="AF319" i="3" s="1"/>
  <c r="AL535" i="3"/>
  <c r="T535" i="3"/>
  <c r="Z535" i="3" s="1"/>
  <c r="AF535" i="3" s="1"/>
  <c r="AV284" i="2"/>
  <c r="BB284" i="2" s="1"/>
  <c r="AJ284" i="3"/>
  <c r="R284" i="3"/>
  <c r="X284" i="3" s="1"/>
  <c r="AD284" i="3" s="1"/>
  <c r="AU424" i="2"/>
  <c r="BA424" i="2" s="1"/>
  <c r="AI424" i="3"/>
  <c r="Q424" i="3"/>
  <c r="W424" i="3" s="1"/>
  <c r="AC424" i="3" s="1"/>
  <c r="AK392" i="3"/>
  <c r="S392" i="3"/>
  <c r="Y392" i="3" s="1"/>
  <c r="AE392" i="3" s="1"/>
  <c r="AH96" i="3"/>
  <c r="P96" i="3"/>
  <c r="V96" i="3" s="1"/>
  <c r="AB96" i="3" s="1"/>
  <c r="AT515" i="2"/>
  <c r="AZ515" i="2" s="1"/>
  <c r="AH515" i="3"/>
  <c r="P515" i="3"/>
  <c r="V515" i="3" s="1"/>
  <c r="AB515" i="3" s="1"/>
  <c r="AL134" i="3"/>
  <c r="T134" i="3"/>
  <c r="Z134" i="3" s="1"/>
  <c r="AF134" i="3" s="1"/>
  <c r="AH646" i="3"/>
  <c r="P646" i="3"/>
  <c r="V646" i="3" s="1"/>
  <c r="AB646" i="3" s="1"/>
  <c r="AL467" i="3"/>
  <c r="T467" i="3"/>
  <c r="Z467" i="3" s="1"/>
  <c r="AF467" i="3" s="1"/>
  <c r="AK408" i="3"/>
  <c r="S408" i="3"/>
  <c r="Y408" i="3" s="1"/>
  <c r="AE408" i="3" s="1"/>
  <c r="AJ291" i="3"/>
  <c r="R291" i="3"/>
  <c r="X291" i="3" s="1"/>
  <c r="AD291" i="3" s="1"/>
  <c r="AJ359" i="3"/>
  <c r="R359" i="3"/>
  <c r="X359" i="3" s="1"/>
  <c r="AD359" i="3" s="1"/>
  <c r="AU85" i="2"/>
  <c r="BA85" i="2" s="1"/>
  <c r="AI85" i="3"/>
  <c r="Q85" i="3"/>
  <c r="W85" i="3" s="1"/>
  <c r="AC85" i="3" s="1"/>
  <c r="AU324" i="2"/>
  <c r="BA324" i="2" s="1"/>
  <c r="AI324" i="3"/>
  <c r="Q324" i="3"/>
  <c r="W324" i="3" s="1"/>
  <c r="AC324" i="3" s="1"/>
  <c r="AX267" i="2"/>
  <c r="BD267" i="2" s="1"/>
  <c r="AL267" i="3"/>
  <c r="T267" i="3"/>
  <c r="Z267" i="3" s="1"/>
  <c r="AF267" i="3" s="1"/>
  <c r="AL527" i="3"/>
  <c r="T527" i="3"/>
  <c r="Z527" i="3" s="1"/>
  <c r="AF527" i="3" s="1"/>
  <c r="AJ11" i="3"/>
  <c r="R11" i="3"/>
  <c r="X11" i="3" s="1"/>
  <c r="AD11" i="3" s="1"/>
  <c r="AJ271" i="3"/>
  <c r="R271" i="3"/>
  <c r="X271" i="3" s="1"/>
  <c r="AD271" i="3" s="1"/>
  <c r="AV344" i="2"/>
  <c r="BB344" i="2" s="1"/>
  <c r="AJ344" i="3"/>
  <c r="R344" i="3"/>
  <c r="X344" i="3" s="1"/>
  <c r="AD344" i="3" s="1"/>
  <c r="AI212" i="3"/>
  <c r="Q212" i="3"/>
  <c r="W212" i="3" s="1"/>
  <c r="AC212" i="3" s="1"/>
  <c r="AT85" i="2"/>
  <c r="AZ85" i="2" s="1"/>
  <c r="AH85" i="3"/>
  <c r="P85" i="3"/>
  <c r="V85" i="3" s="1"/>
  <c r="AB85" i="3" s="1"/>
  <c r="AW85" i="2"/>
  <c r="BC85" i="2" s="1"/>
  <c r="AK85" i="3"/>
  <c r="S85" i="3"/>
  <c r="Y85" i="3" s="1"/>
  <c r="AE85" i="3" s="1"/>
  <c r="AX245" i="2"/>
  <c r="BD245" i="2" s="1"/>
  <c r="AL245" i="3"/>
  <c r="T245" i="3"/>
  <c r="Z245" i="3" s="1"/>
  <c r="AF245" i="3" s="1"/>
  <c r="AV245" i="2"/>
  <c r="BB245" i="2" s="1"/>
  <c r="AJ245" i="3"/>
  <c r="R245" i="3"/>
  <c r="X245" i="3" s="1"/>
  <c r="AD245" i="3" s="1"/>
  <c r="AK405" i="3"/>
  <c r="S405" i="3"/>
  <c r="Y405" i="3" s="1"/>
  <c r="AE405" i="3" s="1"/>
  <c r="AX545" i="2"/>
  <c r="BD545" i="2" s="1"/>
  <c r="AL545" i="3"/>
  <c r="T545" i="3"/>
  <c r="Z545" i="3" s="1"/>
  <c r="AF545" i="3" s="1"/>
  <c r="AH665" i="3"/>
  <c r="P665" i="3"/>
  <c r="V665" i="3" s="1"/>
  <c r="AB665" i="3" s="1"/>
  <c r="AX665" i="2"/>
  <c r="BD665" i="2" s="1"/>
  <c r="AL665" i="3"/>
  <c r="T665" i="3"/>
  <c r="Z665" i="3" s="1"/>
  <c r="AF665" i="3" s="1"/>
  <c r="AK665" i="3"/>
  <c r="S665" i="3"/>
  <c r="Y665" i="3" s="1"/>
  <c r="AE665" i="3" s="1"/>
  <c r="AK492" i="3"/>
  <c r="S492" i="3"/>
  <c r="Y492" i="3" s="1"/>
  <c r="AE492" i="3" s="1"/>
  <c r="AJ12" i="3"/>
  <c r="R12" i="3"/>
  <c r="X12" i="3" s="1"/>
  <c r="AD12" i="3" s="1"/>
  <c r="AL146" i="3"/>
  <c r="T146" i="3"/>
  <c r="Z146" i="3" s="1"/>
  <c r="AF146" i="3" s="1"/>
  <c r="AK146" i="3"/>
  <c r="S146" i="3"/>
  <c r="Y146" i="3" s="1"/>
  <c r="AE146" i="3" s="1"/>
  <c r="AJ146" i="3"/>
  <c r="R146" i="3"/>
  <c r="X146" i="3" s="1"/>
  <c r="AD146" i="3" s="1"/>
  <c r="AU146" i="2"/>
  <c r="BA146" i="2" s="1"/>
  <c r="AI146" i="3"/>
  <c r="Q146" i="3"/>
  <c r="W146" i="3" s="1"/>
  <c r="AC146" i="3" s="1"/>
  <c r="AK266" i="3"/>
  <c r="S266" i="3"/>
  <c r="Y266" i="3" s="1"/>
  <c r="AE266" i="3" s="1"/>
  <c r="AJ266" i="3"/>
  <c r="R266" i="3"/>
  <c r="X266" i="3" s="1"/>
  <c r="AD266" i="3" s="1"/>
  <c r="AU266" i="2"/>
  <c r="BA266" i="2" s="1"/>
  <c r="AI266" i="3"/>
  <c r="Q266" i="3"/>
  <c r="W266" i="3" s="1"/>
  <c r="AC266" i="3" s="1"/>
  <c r="AH406" i="3"/>
  <c r="P406" i="3"/>
  <c r="V406" i="3" s="1"/>
  <c r="AB406" i="3" s="1"/>
  <c r="AV406" i="2"/>
  <c r="BB406" i="2" s="1"/>
  <c r="AJ406" i="3"/>
  <c r="R406" i="3"/>
  <c r="X406" i="3" s="1"/>
  <c r="AD406" i="3" s="1"/>
  <c r="AI406" i="3"/>
  <c r="Q406" i="3"/>
  <c r="W406" i="3" s="1"/>
  <c r="AC406" i="3" s="1"/>
  <c r="AW546" i="2"/>
  <c r="BC546" i="2" s="1"/>
  <c r="AK546" i="3"/>
  <c r="S546" i="3"/>
  <c r="Y546" i="3" s="1"/>
  <c r="AE546" i="3" s="1"/>
  <c r="AV546" i="2"/>
  <c r="BB546" i="2" s="1"/>
  <c r="AJ546" i="3"/>
  <c r="R546" i="3"/>
  <c r="X546" i="3" s="1"/>
  <c r="AD546" i="3" s="1"/>
  <c r="AU546" i="2"/>
  <c r="BA546" i="2" s="1"/>
  <c r="AI546" i="3"/>
  <c r="Q546" i="3"/>
  <c r="W546" i="3" s="1"/>
  <c r="AC546" i="3" s="1"/>
  <c r="AL706" i="3"/>
  <c r="T706" i="3"/>
  <c r="Z706" i="3" s="1"/>
  <c r="AF706" i="3" s="1"/>
  <c r="AK706" i="3"/>
  <c r="S706" i="3"/>
  <c r="Y706" i="3" s="1"/>
  <c r="AE706" i="3" s="1"/>
  <c r="AH706" i="3"/>
  <c r="P706" i="3"/>
  <c r="V706" i="3" s="1"/>
  <c r="AB706" i="3" s="1"/>
  <c r="AV706" i="2"/>
  <c r="BB706" i="2" s="1"/>
  <c r="AJ706" i="3"/>
  <c r="R706" i="3"/>
  <c r="X706" i="3" s="1"/>
  <c r="AD706" i="3" s="1"/>
  <c r="AI706" i="3"/>
  <c r="Q706" i="3"/>
  <c r="W706" i="3" s="1"/>
  <c r="AC706" i="3" s="1"/>
  <c r="AV392" i="2"/>
  <c r="BB392" i="2" s="1"/>
  <c r="AJ392" i="3"/>
  <c r="R392" i="3"/>
  <c r="X392" i="3" s="1"/>
  <c r="AD392" i="3" s="1"/>
  <c r="AI171" i="3"/>
  <c r="Q171" i="3"/>
  <c r="W171" i="3" s="1"/>
  <c r="AC171" i="3" s="1"/>
  <c r="AI591" i="3"/>
  <c r="Q591" i="3"/>
  <c r="W591" i="3" s="1"/>
  <c r="AC591" i="3" s="1"/>
  <c r="AJ544" i="3"/>
  <c r="R544" i="3"/>
  <c r="X544" i="3" s="1"/>
  <c r="AD544" i="3" s="1"/>
  <c r="AK632" i="3"/>
  <c r="S632" i="3"/>
  <c r="Y632" i="3" s="1"/>
  <c r="AE632" i="3" s="1"/>
  <c r="AL499" i="3"/>
  <c r="T499" i="3"/>
  <c r="Z499" i="3" s="1"/>
  <c r="AF499" i="3" s="1"/>
  <c r="AI84" i="3"/>
  <c r="Q84" i="3"/>
  <c r="W84" i="3" s="1"/>
  <c r="AC84" i="3" s="1"/>
  <c r="AL713" i="3"/>
  <c r="T713" i="3"/>
  <c r="Z713" i="3" s="1"/>
  <c r="AF713" i="3" s="1"/>
  <c r="AV244" i="2"/>
  <c r="BB244" i="2" s="1"/>
  <c r="AJ244" i="3"/>
  <c r="R244" i="3"/>
  <c r="X244" i="3" s="1"/>
  <c r="AD244" i="3" s="1"/>
  <c r="AH76" i="3"/>
  <c r="P76" i="3"/>
  <c r="V76" i="3" s="1"/>
  <c r="AB76" i="3" s="1"/>
  <c r="AT255" i="2"/>
  <c r="AZ255" i="2" s="1"/>
  <c r="AH255" i="3"/>
  <c r="P255" i="3"/>
  <c r="V255" i="3" s="1"/>
  <c r="AB255" i="3" s="1"/>
  <c r="AT414" i="2"/>
  <c r="AZ414" i="2" s="1"/>
  <c r="AH414" i="3"/>
  <c r="P414" i="3"/>
  <c r="V414" i="3" s="1"/>
  <c r="AB414" i="3" s="1"/>
  <c r="AL79" i="3"/>
  <c r="T79" i="3"/>
  <c r="Z79" i="3" s="1"/>
  <c r="AF79" i="3" s="1"/>
  <c r="AL269" i="3"/>
  <c r="T269" i="3"/>
  <c r="Z269" i="3" s="1"/>
  <c r="AF269" i="3" s="1"/>
  <c r="AL671" i="3"/>
  <c r="T671" i="3"/>
  <c r="Z671" i="3" s="1"/>
  <c r="AF671" i="3" s="1"/>
  <c r="AK92" i="3"/>
  <c r="S92" i="3"/>
  <c r="Y92" i="3" s="1"/>
  <c r="AE92" i="3" s="1"/>
  <c r="AU725" i="2"/>
  <c r="BA725" i="2" s="1"/>
  <c r="AI725" i="3"/>
  <c r="Q725" i="3"/>
  <c r="W725" i="3" s="1"/>
  <c r="AC725" i="3" s="1"/>
  <c r="AT51" i="2"/>
  <c r="AZ51" i="2" s="1"/>
  <c r="AH51" i="3"/>
  <c r="P51" i="3"/>
  <c r="V51" i="3" s="1"/>
  <c r="AB51" i="3" s="1"/>
  <c r="AI51" i="3"/>
  <c r="Q51" i="3"/>
  <c r="W51" i="3" s="1"/>
  <c r="AC51" i="3" s="1"/>
  <c r="AI551" i="3"/>
  <c r="Q551" i="3"/>
  <c r="W551" i="3" s="1"/>
  <c r="AC551" i="3" s="1"/>
  <c r="AH427" i="3"/>
  <c r="P427" i="3"/>
  <c r="V427" i="3" s="1"/>
  <c r="AB427" i="3" s="1"/>
  <c r="AI253" i="3"/>
  <c r="Q253" i="3"/>
  <c r="W253" i="3" s="1"/>
  <c r="AC253" i="3" s="1"/>
  <c r="AV175" i="2"/>
  <c r="BB175" i="2" s="1"/>
  <c r="AJ175" i="3"/>
  <c r="R175" i="3"/>
  <c r="X175" i="3" s="1"/>
  <c r="AD175" i="3" s="1"/>
  <c r="AJ653" i="3"/>
  <c r="R653" i="3"/>
  <c r="X653" i="3" s="1"/>
  <c r="AD653" i="3" s="1"/>
  <c r="AH35" i="3"/>
  <c r="P35" i="3"/>
  <c r="V35" i="3" s="1"/>
  <c r="AB35" i="3" s="1"/>
  <c r="AH335" i="3"/>
  <c r="P335" i="3"/>
  <c r="V335" i="3" s="1"/>
  <c r="AB335" i="3" s="1"/>
  <c r="AT458" i="2"/>
  <c r="AZ458" i="2" s="1"/>
  <c r="AH458" i="3"/>
  <c r="P458" i="3"/>
  <c r="V458" i="3" s="1"/>
  <c r="AB458" i="3" s="1"/>
  <c r="AT587" i="2"/>
  <c r="AZ587" i="2" s="1"/>
  <c r="AH587" i="3"/>
  <c r="P587" i="3"/>
  <c r="V587" i="3" s="1"/>
  <c r="AB587" i="3" s="1"/>
  <c r="AL127" i="3"/>
  <c r="T127" i="3"/>
  <c r="Z127" i="3" s="1"/>
  <c r="AF127" i="3" s="1"/>
  <c r="AK30" i="3"/>
  <c r="S30" i="3"/>
  <c r="Y30" i="3" s="1"/>
  <c r="AE30" i="3" s="1"/>
  <c r="AV315" i="2"/>
  <c r="BB315" i="2" s="1"/>
  <c r="AJ315" i="3"/>
  <c r="R315" i="3"/>
  <c r="X315" i="3" s="1"/>
  <c r="AD315" i="3" s="1"/>
  <c r="AV644" i="2"/>
  <c r="BB644" i="2" s="1"/>
  <c r="AJ644" i="3"/>
  <c r="R644" i="3"/>
  <c r="X644" i="3" s="1"/>
  <c r="AD644" i="3" s="1"/>
  <c r="AJ692" i="3"/>
  <c r="R692" i="3"/>
  <c r="X692" i="3" s="1"/>
  <c r="AD692" i="3" s="1"/>
  <c r="AX27" i="2"/>
  <c r="BD27" i="2" s="1"/>
  <c r="AL27" i="3"/>
  <c r="T27" i="3"/>
  <c r="Z27" i="3" s="1"/>
  <c r="AF27" i="3" s="1"/>
  <c r="AW47" i="2"/>
  <c r="BC47" i="2" s="1"/>
  <c r="AK47" i="3"/>
  <c r="S47" i="3"/>
  <c r="Y47" i="3" s="1"/>
  <c r="AE47" i="3" s="1"/>
  <c r="AJ47" i="3"/>
  <c r="R47" i="3"/>
  <c r="X47" i="3" s="1"/>
  <c r="AD47" i="3" s="1"/>
  <c r="AW67" i="2"/>
  <c r="BC67" i="2" s="1"/>
  <c r="AK67" i="3"/>
  <c r="S67" i="3"/>
  <c r="Y67" i="3" s="1"/>
  <c r="AE67" i="3" s="1"/>
  <c r="AT87" i="2"/>
  <c r="AZ87" i="2" s="1"/>
  <c r="AH87" i="3"/>
  <c r="P87" i="3"/>
  <c r="V87" i="3" s="1"/>
  <c r="AB87" i="3" s="1"/>
  <c r="AV87" i="2"/>
  <c r="BB87" i="2" s="1"/>
  <c r="AJ87" i="3"/>
  <c r="R87" i="3"/>
  <c r="X87" i="3" s="1"/>
  <c r="AD87" i="3" s="1"/>
  <c r="AI87" i="3"/>
  <c r="Q87" i="3"/>
  <c r="W87" i="3" s="1"/>
  <c r="AC87" i="3" s="1"/>
  <c r="AW107" i="2"/>
  <c r="BC107" i="2" s="1"/>
  <c r="AK107" i="3"/>
  <c r="S107" i="3"/>
  <c r="Y107" i="3" s="1"/>
  <c r="AE107" i="3" s="1"/>
  <c r="AJ127" i="3"/>
  <c r="R127" i="3"/>
  <c r="X127" i="3" s="1"/>
  <c r="AD127" i="3" s="1"/>
  <c r="AU127" i="2"/>
  <c r="BA127" i="2" s="1"/>
  <c r="AI127" i="3"/>
  <c r="Q127" i="3"/>
  <c r="W127" i="3" s="1"/>
  <c r="AC127" i="3" s="1"/>
  <c r="AT127" i="2"/>
  <c r="AZ127" i="2" s="1"/>
  <c r="AH127" i="3"/>
  <c r="P127" i="3"/>
  <c r="V127" i="3" s="1"/>
  <c r="AB127" i="3" s="1"/>
  <c r="AL147" i="3"/>
  <c r="T147" i="3"/>
  <c r="Z147" i="3" s="1"/>
  <c r="AF147" i="3" s="1"/>
  <c r="AW147" i="2"/>
  <c r="BC147" i="2" s="1"/>
  <c r="AK147" i="3"/>
  <c r="S147" i="3"/>
  <c r="Y147" i="3" s="1"/>
  <c r="AE147" i="3" s="1"/>
  <c r="AJ147" i="3"/>
  <c r="R147" i="3"/>
  <c r="X147" i="3" s="1"/>
  <c r="AD147" i="3" s="1"/>
  <c r="AW167" i="2"/>
  <c r="BC167" i="2" s="1"/>
  <c r="AK167" i="3"/>
  <c r="S167" i="3"/>
  <c r="Y167" i="3" s="1"/>
  <c r="AE167" i="3" s="1"/>
  <c r="AV167" i="2"/>
  <c r="BB167" i="2" s="1"/>
  <c r="AJ167" i="3"/>
  <c r="R167" i="3"/>
  <c r="X167" i="3" s="1"/>
  <c r="AD167" i="3" s="1"/>
  <c r="AW207" i="2"/>
  <c r="BC207" i="2" s="1"/>
  <c r="AK207" i="3"/>
  <c r="S207" i="3"/>
  <c r="Y207" i="3" s="1"/>
  <c r="AE207" i="3" s="1"/>
  <c r="AW227" i="2"/>
  <c r="BC227" i="2" s="1"/>
  <c r="AK227" i="3"/>
  <c r="S227" i="3"/>
  <c r="Y227" i="3" s="1"/>
  <c r="AE227" i="3" s="1"/>
  <c r="AJ227" i="3"/>
  <c r="R227" i="3"/>
  <c r="X227" i="3" s="1"/>
  <c r="AD227" i="3" s="1"/>
  <c r="AU227" i="2"/>
  <c r="BA227" i="2" s="1"/>
  <c r="AI227" i="3"/>
  <c r="Q227" i="3"/>
  <c r="W227" i="3" s="1"/>
  <c r="AC227" i="3" s="1"/>
  <c r="AH247" i="3"/>
  <c r="P247" i="3"/>
  <c r="V247" i="3" s="1"/>
  <c r="AB247" i="3" s="1"/>
  <c r="AV267" i="2"/>
  <c r="BB267" i="2" s="1"/>
  <c r="AJ267" i="3"/>
  <c r="R267" i="3"/>
  <c r="X267" i="3" s="1"/>
  <c r="AD267" i="3" s="1"/>
  <c r="AU267" i="2"/>
  <c r="BA267" i="2" s="1"/>
  <c r="AI267" i="3"/>
  <c r="Q267" i="3"/>
  <c r="W267" i="3" s="1"/>
  <c r="AC267" i="3" s="1"/>
  <c r="AV287" i="2"/>
  <c r="BB287" i="2" s="1"/>
  <c r="AJ287" i="3"/>
  <c r="R287" i="3"/>
  <c r="X287" i="3" s="1"/>
  <c r="AD287" i="3" s="1"/>
  <c r="AU287" i="2"/>
  <c r="BA287" i="2" s="1"/>
  <c r="AI287" i="3"/>
  <c r="Q287" i="3"/>
  <c r="W287" i="3" s="1"/>
  <c r="AC287" i="3" s="1"/>
  <c r="AW307" i="2"/>
  <c r="BC307" i="2" s="1"/>
  <c r="AK307" i="3"/>
  <c r="S307" i="3"/>
  <c r="Y307" i="3" s="1"/>
  <c r="AE307" i="3" s="1"/>
  <c r="AV307" i="2"/>
  <c r="BB307" i="2" s="1"/>
  <c r="AJ307" i="3"/>
  <c r="R307" i="3"/>
  <c r="X307" i="3" s="1"/>
  <c r="AD307" i="3" s="1"/>
  <c r="AU307" i="2"/>
  <c r="BA307" i="2" s="1"/>
  <c r="AI307" i="3"/>
  <c r="Q307" i="3"/>
  <c r="W307" i="3" s="1"/>
  <c r="AC307" i="3" s="1"/>
  <c r="AK327" i="3"/>
  <c r="S327" i="3"/>
  <c r="Y327" i="3" s="1"/>
  <c r="AE327" i="3" s="1"/>
  <c r="AJ327" i="3"/>
  <c r="R327" i="3"/>
  <c r="X327" i="3" s="1"/>
  <c r="AD327" i="3" s="1"/>
  <c r="AI327" i="3"/>
  <c r="Q327" i="3"/>
  <c r="W327" i="3" s="1"/>
  <c r="AC327" i="3" s="1"/>
  <c r="AK347" i="3"/>
  <c r="S347" i="3"/>
  <c r="Y347" i="3" s="1"/>
  <c r="AE347" i="3" s="1"/>
  <c r="AU347" i="2"/>
  <c r="BA347" i="2" s="1"/>
  <c r="AI347" i="3"/>
  <c r="Q347" i="3"/>
  <c r="W347" i="3" s="1"/>
  <c r="AC347" i="3" s="1"/>
  <c r="AJ367" i="3"/>
  <c r="R367" i="3"/>
  <c r="X367" i="3" s="1"/>
  <c r="AD367" i="3" s="1"/>
  <c r="AK387" i="3"/>
  <c r="S387" i="3"/>
  <c r="Y387" i="3" s="1"/>
  <c r="AE387" i="3" s="1"/>
  <c r="AV387" i="2"/>
  <c r="BB387" i="2" s="1"/>
  <c r="AJ387" i="3"/>
  <c r="R387" i="3"/>
  <c r="X387" i="3" s="1"/>
  <c r="AD387" i="3" s="1"/>
  <c r="AU387" i="2"/>
  <c r="BA387" i="2" s="1"/>
  <c r="AI387" i="3"/>
  <c r="Q387" i="3"/>
  <c r="W387" i="3" s="1"/>
  <c r="AC387" i="3" s="1"/>
  <c r="AH407" i="3"/>
  <c r="P407" i="3"/>
  <c r="V407" i="3" s="1"/>
  <c r="AB407" i="3" s="1"/>
  <c r="AV407" i="2"/>
  <c r="BB407" i="2" s="1"/>
  <c r="AJ407" i="3"/>
  <c r="R407" i="3"/>
  <c r="X407" i="3" s="1"/>
  <c r="AD407" i="3" s="1"/>
  <c r="AK427" i="3"/>
  <c r="S427" i="3"/>
  <c r="Y427" i="3" s="1"/>
  <c r="AE427" i="3" s="1"/>
  <c r="AJ427" i="3"/>
  <c r="R427" i="3"/>
  <c r="X427" i="3" s="1"/>
  <c r="AD427" i="3" s="1"/>
  <c r="AU427" i="2"/>
  <c r="BA427" i="2" s="1"/>
  <c r="AI427" i="3"/>
  <c r="Q427" i="3"/>
  <c r="W427" i="3" s="1"/>
  <c r="AC427" i="3" s="1"/>
  <c r="AV447" i="2"/>
  <c r="BB447" i="2" s="1"/>
  <c r="AJ447" i="3"/>
  <c r="R447" i="3"/>
  <c r="X447" i="3" s="1"/>
  <c r="AD447" i="3" s="1"/>
  <c r="AT467" i="2"/>
  <c r="AZ467" i="2" s="1"/>
  <c r="AH467" i="3"/>
  <c r="P467" i="3"/>
  <c r="V467" i="3" s="1"/>
  <c r="AB467" i="3" s="1"/>
  <c r="AW467" i="2"/>
  <c r="BC467" i="2" s="1"/>
  <c r="AK467" i="3"/>
  <c r="S467" i="3"/>
  <c r="Y467" i="3" s="1"/>
  <c r="AE467" i="3" s="1"/>
  <c r="AL487" i="3"/>
  <c r="T487" i="3"/>
  <c r="Z487" i="3" s="1"/>
  <c r="AF487" i="3" s="1"/>
  <c r="AK487" i="3"/>
  <c r="S487" i="3"/>
  <c r="Y487" i="3" s="1"/>
  <c r="AE487" i="3" s="1"/>
  <c r="AJ487" i="3"/>
  <c r="R487" i="3"/>
  <c r="X487" i="3" s="1"/>
  <c r="AD487" i="3" s="1"/>
  <c r="AV507" i="2"/>
  <c r="BB507" i="2" s="1"/>
  <c r="AJ507" i="3"/>
  <c r="R507" i="3"/>
  <c r="X507" i="3" s="1"/>
  <c r="AD507" i="3" s="1"/>
  <c r="AI507" i="3"/>
  <c r="Q507" i="3"/>
  <c r="W507" i="3" s="1"/>
  <c r="AC507" i="3" s="1"/>
  <c r="AH507" i="3"/>
  <c r="P507" i="3"/>
  <c r="V507" i="3" s="1"/>
  <c r="AB507" i="3" s="1"/>
  <c r="AI527" i="3"/>
  <c r="Q527" i="3"/>
  <c r="W527" i="3" s="1"/>
  <c r="AC527" i="3" s="1"/>
  <c r="AX547" i="2"/>
  <c r="BD547" i="2" s="1"/>
  <c r="AL547" i="3"/>
  <c r="T547" i="3"/>
  <c r="Z547" i="3" s="1"/>
  <c r="AF547" i="3" s="1"/>
  <c r="AW567" i="2"/>
  <c r="BC567" i="2" s="1"/>
  <c r="AK567" i="3"/>
  <c r="S567" i="3"/>
  <c r="Y567" i="3" s="1"/>
  <c r="AE567" i="3" s="1"/>
  <c r="AJ587" i="3"/>
  <c r="R587" i="3"/>
  <c r="X587" i="3" s="1"/>
  <c r="AD587" i="3" s="1"/>
  <c r="AU587" i="2"/>
  <c r="BA587" i="2" s="1"/>
  <c r="AI587" i="3"/>
  <c r="Q587" i="3"/>
  <c r="W587" i="3" s="1"/>
  <c r="AC587" i="3" s="1"/>
  <c r="AW607" i="2"/>
  <c r="BC607" i="2" s="1"/>
  <c r="AK607" i="3"/>
  <c r="S607" i="3"/>
  <c r="Y607" i="3" s="1"/>
  <c r="AE607" i="3" s="1"/>
  <c r="AV607" i="2"/>
  <c r="BB607" i="2" s="1"/>
  <c r="AJ607" i="3"/>
  <c r="R607" i="3"/>
  <c r="X607" i="3" s="1"/>
  <c r="AD607" i="3" s="1"/>
  <c r="AJ627" i="3"/>
  <c r="R627" i="3"/>
  <c r="X627" i="3" s="1"/>
  <c r="AD627" i="3" s="1"/>
  <c r="AW647" i="2"/>
  <c r="BC647" i="2" s="1"/>
  <c r="AK647" i="3"/>
  <c r="S647" i="3"/>
  <c r="Y647" i="3" s="1"/>
  <c r="AE647" i="3" s="1"/>
  <c r="AV647" i="2"/>
  <c r="BB647" i="2" s="1"/>
  <c r="AJ647" i="3"/>
  <c r="R647" i="3"/>
  <c r="X647" i="3" s="1"/>
  <c r="AD647" i="3" s="1"/>
  <c r="AI647" i="3"/>
  <c r="Q647" i="3"/>
  <c r="W647" i="3" s="1"/>
  <c r="AC647" i="3" s="1"/>
  <c r="AH687" i="3"/>
  <c r="P687" i="3"/>
  <c r="V687" i="3" s="1"/>
  <c r="AB687" i="3" s="1"/>
  <c r="AW687" i="2"/>
  <c r="BC687" i="2" s="1"/>
  <c r="AK687" i="3"/>
  <c r="S687" i="3"/>
  <c r="Y687" i="3" s="1"/>
  <c r="AE687" i="3" s="1"/>
  <c r="AU687" i="2"/>
  <c r="BA687" i="2" s="1"/>
  <c r="AI687" i="3"/>
  <c r="Q687" i="3"/>
  <c r="W687" i="3" s="1"/>
  <c r="AC687" i="3" s="1"/>
  <c r="AH707" i="3"/>
  <c r="P707" i="3"/>
  <c r="V707" i="3" s="1"/>
  <c r="AB707" i="3" s="1"/>
  <c r="AJ707" i="3"/>
  <c r="R707" i="3"/>
  <c r="X707" i="3" s="1"/>
  <c r="AD707" i="3" s="1"/>
  <c r="AI707" i="3"/>
  <c r="Q707" i="3"/>
  <c r="W707" i="3" s="1"/>
  <c r="AC707" i="3" s="1"/>
  <c r="AL568" i="3"/>
  <c r="T568" i="3"/>
  <c r="Z568" i="3" s="1"/>
  <c r="AF568" i="3" s="1"/>
  <c r="AI724" i="3"/>
  <c r="Q724" i="3"/>
  <c r="W724" i="3" s="1"/>
  <c r="AC724" i="3" s="1"/>
  <c r="AL111" i="3"/>
  <c r="T111" i="3"/>
  <c r="Z111" i="3" s="1"/>
  <c r="AF111" i="3" s="1"/>
  <c r="AL231" i="3"/>
  <c r="T231" i="3"/>
  <c r="Z231" i="3" s="1"/>
  <c r="AF231" i="3" s="1"/>
  <c r="AI491" i="3"/>
  <c r="Q491" i="3"/>
  <c r="W491" i="3" s="1"/>
  <c r="AC491" i="3" s="1"/>
  <c r="AL647" i="3"/>
  <c r="T647" i="3"/>
  <c r="Z647" i="3" s="1"/>
  <c r="AF647" i="3" s="1"/>
  <c r="AK538" i="3"/>
  <c r="S538" i="3"/>
  <c r="Y538" i="3" s="1"/>
  <c r="AE538" i="3" s="1"/>
  <c r="AI425" i="3"/>
  <c r="Q425" i="3"/>
  <c r="W425" i="3" s="1"/>
  <c r="AC425" i="3" s="1"/>
  <c r="AI633" i="3"/>
  <c r="Q633" i="3"/>
  <c r="W633" i="3" s="1"/>
  <c r="AC633" i="3" s="1"/>
  <c r="AH138" i="3"/>
  <c r="P138" i="3"/>
  <c r="V138" i="3" s="1"/>
  <c r="AB138" i="3" s="1"/>
  <c r="AH604" i="3"/>
  <c r="P604" i="3"/>
  <c r="V604" i="3" s="1"/>
  <c r="AB604" i="3" s="1"/>
  <c r="AT459" i="2"/>
  <c r="AZ459" i="2" s="1"/>
  <c r="AH459" i="3"/>
  <c r="P459" i="3"/>
  <c r="V459" i="3" s="1"/>
  <c r="AB459" i="3" s="1"/>
  <c r="AH634" i="3"/>
  <c r="P634" i="3"/>
  <c r="V634" i="3" s="1"/>
  <c r="AB634" i="3" s="1"/>
  <c r="AT672" i="2"/>
  <c r="AZ672" i="2" s="1"/>
  <c r="AH672" i="3"/>
  <c r="P672" i="3"/>
  <c r="V672" i="3" s="1"/>
  <c r="AB672" i="3" s="1"/>
  <c r="AL129" i="3"/>
  <c r="T129" i="3"/>
  <c r="Z129" i="3" s="1"/>
  <c r="AF129" i="3" s="1"/>
  <c r="AK668" i="3"/>
  <c r="S668" i="3"/>
  <c r="Y668" i="3" s="1"/>
  <c r="AE668" i="3" s="1"/>
  <c r="AJ124" i="3"/>
  <c r="R124" i="3"/>
  <c r="X124" i="3" s="1"/>
  <c r="AD124" i="3" s="1"/>
  <c r="AJ316" i="3"/>
  <c r="R316" i="3"/>
  <c r="X316" i="3" s="1"/>
  <c r="AD316" i="3" s="1"/>
  <c r="AV384" i="2"/>
  <c r="BB384" i="2" s="1"/>
  <c r="AJ384" i="3"/>
  <c r="R384" i="3"/>
  <c r="X384" i="3" s="1"/>
  <c r="AD384" i="3" s="1"/>
  <c r="AJ649" i="3"/>
  <c r="R649" i="3"/>
  <c r="X649" i="3" s="1"/>
  <c r="AD649" i="3" s="1"/>
  <c r="AU278" i="2"/>
  <c r="BA278" i="2" s="1"/>
  <c r="AI278" i="3"/>
  <c r="Q278" i="3"/>
  <c r="W278" i="3" s="1"/>
  <c r="AC278" i="3" s="1"/>
  <c r="AI350" i="3"/>
  <c r="Q350" i="3"/>
  <c r="W350" i="3" s="1"/>
  <c r="AC350" i="3" s="1"/>
  <c r="AI654" i="3"/>
  <c r="Q654" i="3"/>
  <c r="W654" i="3" s="1"/>
  <c r="AC654" i="3" s="1"/>
  <c r="AL8" i="3"/>
  <c r="T8" i="3"/>
  <c r="Z8" i="3" s="1"/>
  <c r="AF8" i="3" s="1"/>
  <c r="AL128" i="3"/>
  <c r="T128" i="3"/>
  <c r="Z128" i="3" s="1"/>
  <c r="AF128" i="3" s="1"/>
  <c r="AL168" i="3"/>
  <c r="T168" i="3"/>
  <c r="Z168" i="3" s="1"/>
  <c r="AF168" i="3" s="1"/>
  <c r="AL188" i="3"/>
  <c r="T188" i="3"/>
  <c r="Z188" i="3" s="1"/>
  <c r="AF188" i="3" s="1"/>
  <c r="AL228" i="3"/>
  <c r="T228" i="3"/>
  <c r="Z228" i="3" s="1"/>
  <c r="AF228" i="3" s="1"/>
  <c r="AJ248" i="3"/>
  <c r="R248" i="3"/>
  <c r="X248" i="3" s="1"/>
  <c r="AD248" i="3" s="1"/>
  <c r="AL328" i="3"/>
  <c r="T328" i="3"/>
  <c r="Z328" i="3" s="1"/>
  <c r="AF328" i="3" s="1"/>
  <c r="AI328" i="3"/>
  <c r="Q328" i="3"/>
  <c r="W328" i="3" s="1"/>
  <c r="AC328" i="3" s="1"/>
  <c r="AL388" i="3"/>
  <c r="T388" i="3"/>
  <c r="Z388" i="3" s="1"/>
  <c r="AF388" i="3" s="1"/>
  <c r="AI408" i="3"/>
  <c r="Q408" i="3"/>
  <c r="W408" i="3" s="1"/>
  <c r="AC408" i="3" s="1"/>
  <c r="AL428" i="3"/>
  <c r="T428" i="3"/>
  <c r="Z428" i="3" s="1"/>
  <c r="AF428" i="3" s="1"/>
  <c r="AK448" i="3"/>
  <c r="S448" i="3"/>
  <c r="Y448" i="3" s="1"/>
  <c r="AE448" i="3" s="1"/>
  <c r="AJ588" i="3"/>
  <c r="R588" i="3"/>
  <c r="X588" i="3" s="1"/>
  <c r="AD588" i="3" s="1"/>
  <c r="AI608" i="3"/>
  <c r="Q608" i="3"/>
  <c r="W608" i="3" s="1"/>
  <c r="AC608" i="3" s="1"/>
  <c r="AL668" i="3"/>
  <c r="T668" i="3"/>
  <c r="Z668" i="3" s="1"/>
  <c r="AF668" i="3" s="1"/>
  <c r="AI11" i="3"/>
  <c r="Q11" i="3"/>
  <c r="W11" i="3" s="1"/>
  <c r="AC11" i="3" s="1"/>
  <c r="AV434" i="2"/>
  <c r="BB434" i="2" s="1"/>
  <c r="AJ434" i="3"/>
  <c r="R434" i="3"/>
  <c r="X434" i="3" s="1"/>
  <c r="AD434" i="3" s="1"/>
  <c r="AH645" i="3"/>
  <c r="P645" i="3"/>
  <c r="V645" i="3" s="1"/>
  <c r="AB645" i="3" s="1"/>
  <c r="AK70" i="3"/>
  <c r="S70" i="3"/>
  <c r="Y70" i="3" s="1"/>
  <c r="AE70" i="3" s="1"/>
  <c r="AI254" i="3"/>
  <c r="Q254" i="3"/>
  <c r="W254" i="3" s="1"/>
  <c r="AC254" i="3" s="1"/>
  <c r="AH269" i="3"/>
  <c r="P269" i="3"/>
  <c r="V269" i="3" s="1"/>
  <c r="AB269" i="3" s="1"/>
  <c r="AK471" i="3"/>
  <c r="S471" i="3"/>
  <c r="Y471" i="3" s="1"/>
  <c r="AE471" i="3" s="1"/>
  <c r="AH299" i="3"/>
  <c r="P299" i="3"/>
  <c r="V299" i="3" s="1"/>
  <c r="AB299" i="3" s="1"/>
  <c r="AH635" i="3"/>
  <c r="P635" i="3"/>
  <c r="V635" i="3" s="1"/>
  <c r="AB635" i="3" s="1"/>
  <c r="AT674" i="2"/>
  <c r="AZ674" i="2" s="1"/>
  <c r="AH674" i="3"/>
  <c r="P674" i="3"/>
  <c r="V674" i="3" s="1"/>
  <c r="AB674" i="3" s="1"/>
  <c r="AL351" i="3"/>
  <c r="T351" i="3"/>
  <c r="Z351" i="3" s="1"/>
  <c r="AF351" i="3" s="1"/>
  <c r="AL418" i="3"/>
  <c r="T418" i="3"/>
  <c r="Z418" i="3" s="1"/>
  <c r="AF418" i="3" s="1"/>
  <c r="AJ129" i="3"/>
  <c r="R129" i="3"/>
  <c r="X129" i="3" s="1"/>
  <c r="AD129" i="3" s="1"/>
  <c r="AI10" i="3"/>
  <c r="Q10" i="3"/>
  <c r="W10" i="3" s="1"/>
  <c r="AC10" i="3" s="1"/>
  <c r="AI352" i="3"/>
  <c r="Q352" i="3"/>
  <c r="W352" i="3" s="1"/>
  <c r="AC352" i="3" s="1"/>
  <c r="AT91" i="2"/>
  <c r="AZ91" i="2" s="1"/>
  <c r="AH91" i="3"/>
  <c r="P91" i="3"/>
  <c r="V91" i="3" s="1"/>
  <c r="AB91" i="3" s="1"/>
  <c r="AH224" i="3"/>
  <c r="P224" i="3"/>
  <c r="V224" i="3" s="1"/>
  <c r="AB224" i="3" s="1"/>
  <c r="AH384" i="3"/>
  <c r="P384" i="3"/>
  <c r="V384" i="3" s="1"/>
  <c r="AB384" i="3" s="1"/>
  <c r="AL419" i="3"/>
  <c r="T419" i="3"/>
  <c r="Z419" i="3" s="1"/>
  <c r="AF419" i="3" s="1"/>
  <c r="AK168" i="3"/>
  <c r="S168" i="3"/>
  <c r="Y168" i="3" s="1"/>
  <c r="AE168" i="3" s="1"/>
  <c r="AK568" i="3"/>
  <c r="S568" i="3"/>
  <c r="Y568" i="3" s="1"/>
  <c r="AE568" i="3" s="1"/>
  <c r="AW631" i="2"/>
  <c r="BC631" i="2" s="1"/>
  <c r="AK631" i="3"/>
  <c r="S631" i="3"/>
  <c r="Y631" i="3" s="1"/>
  <c r="AE631" i="3" s="1"/>
  <c r="AJ319" i="3"/>
  <c r="R319" i="3"/>
  <c r="X319" i="3" s="1"/>
  <c r="AD319" i="3" s="1"/>
  <c r="AJ464" i="3"/>
  <c r="R464" i="3"/>
  <c r="X464" i="3" s="1"/>
  <c r="AD464" i="3" s="1"/>
  <c r="AI50" i="3"/>
  <c r="Q50" i="3"/>
  <c r="W50" i="3" s="1"/>
  <c r="AC50" i="3" s="1"/>
  <c r="AI145" i="3"/>
  <c r="Q145" i="3"/>
  <c r="W145" i="3" s="1"/>
  <c r="AC145" i="3" s="1"/>
  <c r="AI250" i="3"/>
  <c r="Q250" i="3"/>
  <c r="W250" i="3" s="1"/>
  <c r="AC250" i="3" s="1"/>
  <c r="AH678" i="3"/>
  <c r="P678" i="3"/>
  <c r="V678" i="3" s="1"/>
  <c r="AB678" i="3" s="1"/>
  <c r="AL534" i="3"/>
  <c r="T534" i="3"/>
  <c r="Z534" i="3" s="1"/>
  <c r="AF534" i="3" s="1"/>
  <c r="AK68" i="3"/>
  <c r="S68" i="3"/>
  <c r="Y68" i="3" s="1"/>
  <c r="AE68" i="3" s="1"/>
  <c r="AV204" i="2"/>
  <c r="BB204" i="2" s="1"/>
  <c r="AJ204" i="3"/>
  <c r="R204" i="3"/>
  <c r="X204" i="3" s="1"/>
  <c r="AD204" i="3" s="1"/>
  <c r="AU184" i="2"/>
  <c r="BA184" i="2" s="1"/>
  <c r="AI184" i="3"/>
  <c r="Q184" i="3"/>
  <c r="W184" i="3" s="1"/>
  <c r="AC184" i="3" s="1"/>
  <c r="AT31" i="2"/>
  <c r="AZ31" i="2" s="1"/>
  <c r="AH31" i="3"/>
  <c r="P31" i="3"/>
  <c r="V31" i="3" s="1"/>
  <c r="AB31" i="3" s="1"/>
  <c r="AJ251" i="3"/>
  <c r="R251" i="3"/>
  <c r="X251" i="3" s="1"/>
  <c r="AD251" i="3" s="1"/>
  <c r="AI251" i="3"/>
  <c r="Q251" i="3"/>
  <c r="W251" i="3" s="1"/>
  <c r="AC251" i="3" s="1"/>
  <c r="AH371" i="3"/>
  <c r="P371" i="3"/>
  <c r="V371" i="3" s="1"/>
  <c r="AB371" i="3" s="1"/>
  <c r="AI431" i="3"/>
  <c r="Q431" i="3"/>
  <c r="W431" i="3" s="1"/>
  <c r="AC431" i="3" s="1"/>
  <c r="AL571" i="3"/>
  <c r="T571" i="3"/>
  <c r="Z571" i="3" s="1"/>
  <c r="AF571" i="3" s="1"/>
  <c r="AL631" i="3"/>
  <c r="T631" i="3"/>
  <c r="Z631" i="3" s="1"/>
  <c r="AF631" i="3" s="1"/>
  <c r="AT267" i="2"/>
  <c r="AZ267" i="2" s="1"/>
  <c r="AH267" i="3"/>
  <c r="P267" i="3"/>
  <c r="V267" i="3" s="1"/>
  <c r="AB267" i="3" s="1"/>
  <c r="AT514" i="2"/>
  <c r="AZ514" i="2" s="1"/>
  <c r="AH514" i="3"/>
  <c r="P514" i="3"/>
  <c r="V514" i="3" s="1"/>
  <c r="AB514" i="3" s="1"/>
  <c r="AH679" i="3"/>
  <c r="P679" i="3"/>
  <c r="V679" i="3" s="1"/>
  <c r="AB679" i="3" s="1"/>
  <c r="AL133" i="3"/>
  <c r="T133" i="3"/>
  <c r="Z133" i="3" s="1"/>
  <c r="AF133" i="3" s="1"/>
  <c r="AX498" i="2"/>
  <c r="BD498" i="2" s="1"/>
  <c r="AL498" i="3"/>
  <c r="T498" i="3"/>
  <c r="Z498" i="3" s="1"/>
  <c r="AF498" i="3" s="1"/>
  <c r="AJ209" i="3"/>
  <c r="R209" i="3"/>
  <c r="X209" i="3" s="1"/>
  <c r="AD209" i="3" s="1"/>
  <c r="AI492" i="3"/>
  <c r="Q492" i="3"/>
  <c r="W492" i="3" s="1"/>
  <c r="AC492" i="3" s="1"/>
  <c r="AU625" i="2"/>
  <c r="BA625" i="2" s="1"/>
  <c r="AI625" i="3"/>
  <c r="Q625" i="3"/>
  <c r="W625" i="3" s="1"/>
  <c r="AC625" i="3" s="1"/>
  <c r="AT227" i="2"/>
  <c r="AZ227" i="2" s="1"/>
  <c r="AH227" i="3"/>
  <c r="P227" i="3"/>
  <c r="V227" i="3" s="1"/>
  <c r="AB227" i="3" s="1"/>
  <c r="AJ211" i="3"/>
  <c r="R211" i="3"/>
  <c r="X211" i="3" s="1"/>
  <c r="AD211" i="3" s="1"/>
  <c r="AI493" i="3"/>
  <c r="Q493" i="3"/>
  <c r="W493" i="3" s="1"/>
  <c r="AC493" i="3" s="1"/>
  <c r="AU664" i="2"/>
  <c r="BA664" i="2" s="1"/>
  <c r="AI664" i="3"/>
  <c r="Q664" i="3"/>
  <c r="W664" i="3" s="1"/>
  <c r="AC664" i="3" s="1"/>
  <c r="AI553" i="3"/>
  <c r="Q553" i="3"/>
  <c r="W553" i="3" s="1"/>
  <c r="AC553" i="3" s="1"/>
  <c r="AH389" i="3"/>
  <c r="P389" i="3"/>
  <c r="V389" i="3" s="1"/>
  <c r="AB389" i="3" s="1"/>
  <c r="AH559" i="3"/>
  <c r="P559" i="3"/>
  <c r="V559" i="3" s="1"/>
  <c r="AB559" i="3" s="1"/>
  <c r="AX98" i="2"/>
  <c r="BD98" i="2" s="1"/>
  <c r="AL98" i="3"/>
  <c r="T98" i="3"/>
  <c r="Z98" i="3" s="1"/>
  <c r="AF98" i="3" s="1"/>
  <c r="AI396" i="3"/>
  <c r="Q396" i="3"/>
  <c r="W396" i="3" s="1"/>
  <c r="AC396" i="3" s="1"/>
  <c r="AH434" i="3"/>
  <c r="P434" i="3"/>
  <c r="V434" i="3" s="1"/>
  <c r="AB434" i="3" s="1"/>
  <c r="AT534" i="2"/>
  <c r="AZ534" i="2" s="1"/>
  <c r="AH534" i="3"/>
  <c r="P534" i="3"/>
  <c r="V534" i="3" s="1"/>
  <c r="AB534" i="3" s="1"/>
  <c r="AM455" i="3"/>
  <c r="U455" i="3"/>
  <c r="AA455" i="3" s="1"/>
  <c r="AG455" i="3" s="1"/>
  <c r="AY86" i="2"/>
  <c r="BE86" i="2" s="1"/>
  <c r="AM86" i="3"/>
  <c r="U86" i="3"/>
  <c r="AA86" i="3" s="1"/>
  <c r="AG86" i="3" s="1"/>
  <c r="AM395" i="3"/>
  <c r="U395" i="3"/>
  <c r="AA395" i="3" s="1"/>
  <c r="AG395" i="3" s="1"/>
  <c r="AM625" i="3"/>
  <c r="U625" i="3"/>
  <c r="AA625" i="3" s="1"/>
  <c r="AG625" i="3" s="1"/>
  <c r="AY446" i="2"/>
  <c r="BE446" i="2" s="1"/>
  <c r="AM446" i="3"/>
  <c r="U446" i="3"/>
  <c r="AA446" i="3" s="1"/>
  <c r="AG446" i="3" s="1"/>
  <c r="AM688" i="3"/>
  <c r="U688" i="3"/>
  <c r="AA688" i="3" s="1"/>
  <c r="AG688" i="3" s="1"/>
  <c r="AM622" i="3"/>
  <c r="U622" i="3"/>
  <c r="AA622" i="3" s="1"/>
  <c r="AG622" i="3" s="1"/>
  <c r="AM564" i="3"/>
  <c r="U564" i="3"/>
  <c r="AA564" i="3" s="1"/>
  <c r="AG564" i="3" s="1"/>
  <c r="AM66" i="3"/>
  <c r="U66" i="3"/>
  <c r="AA66" i="3" s="1"/>
  <c r="AG66" i="3" s="1"/>
  <c r="AM13" i="3"/>
  <c r="U13" i="3"/>
  <c r="AA13" i="3" s="1"/>
  <c r="AG13" i="3" s="1"/>
  <c r="AM683" i="3"/>
  <c r="U683" i="3"/>
  <c r="AA683" i="3" s="1"/>
  <c r="AG683" i="3" s="1"/>
  <c r="AY621" i="2"/>
  <c r="BE621" i="2" s="1"/>
  <c r="AM621" i="3"/>
  <c r="U621" i="3"/>
  <c r="AA621" i="3" s="1"/>
  <c r="AG621" i="3" s="1"/>
  <c r="AM501" i="3"/>
  <c r="U501" i="3"/>
  <c r="AA501" i="3" s="1"/>
  <c r="AG501" i="3" s="1"/>
  <c r="AY322" i="2"/>
  <c r="BE322" i="2" s="1"/>
  <c r="AM322" i="3"/>
  <c r="U322" i="3"/>
  <c r="AA322" i="3" s="1"/>
  <c r="AG322" i="3" s="1"/>
  <c r="AM61" i="3"/>
  <c r="U61" i="3"/>
  <c r="AA61" i="3" s="1"/>
  <c r="AG61" i="3" s="1"/>
  <c r="AM17" i="3"/>
  <c r="U17" i="3"/>
  <c r="AA17" i="3" s="1"/>
  <c r="AG17" i="3" s="1"/>
  <c r="AY682" i="2"/>
  <c r="BE682" i="2" s="1"/>
  <c r="AM682" i="3"/>
  <c r="U682" i="3"/>
  <c r="AA682" i="3" s="1"/>
  <c r="AG682" i="3" s="1"/>
  <c r="AM620" i="3"/>
  <c r="U620" i="3"/>
  <c r="AA620" i="3" s="1"/>
  <c r="AG620" i="3" s="1"/>
  <c r="AM496" i="3"/>
  <c r="U496" i="3"/>
  <c r="AA496" i="3" s="1"/>
  <c r="AG496" i="3" s="1"/>
  <c r="AY321" i="2"/>
  <c r="BE321" i="2" s="1"/>
  <c r="AM321" i="3"/>
  <c r="U321" i="3"/>
  <c r="AA321" i="3" s="1"/>
  <c r="AG321" i="3" s="1"/>
  <c r="AY60" i="2"/>
  <c r="BE60" i="2" s="1"/>
  <c r="AM60" i="3"/>
  <c r="U60" i="3"/>
  <c r="AA60" i="3" s="1"/>
  <c r="AG60" i="3" s="1"/>
  <c r="AM447" i="3"/>
  <c r="U447" i="3"/>
  <c r="AA447" i="3" s="1"/>
  <c r="AG447" i="3" s="1"/>
  <c r="AM680" i="3"/>
  <c r="U680" i="3"/>
  <c r="AA680" i="3" s="1"/>
  <c r="AG680" i="3" s="1"/>
  <c r="AM495" i="3"/>
  <c r="U495" i="3"/>
  <c r="AA495" i="3" s="1"/>
  <c r="AG495" i="3" s="1"/>
  <c r="AY440" i="2"/>
  <c r="BE440" i="2" s="1"/>
  <c r="AM440" i="3"/>
  <c r="U440" i="3"/>
  <c r="AA440" i="3" s="1"/>
  <c r="AG440" i="3" s="1"/>
  <c r="AY367" i="2"/>
  <c r="BE367" i="2" s="1"/>
  <c r="AM367" i="3"/>
  <c r="U367" i="3"/>
  <c r="AA367" i="3" s="1"/>
  <c r="AG367" i="3" s="1"/>
  <c r="AM319" i="3"/>
  <c r="U319" i="3"/>
  <c r="AA319" i="3" s="1"/>
  <c r="AG319" i="3" s="1"/>
  <c r="AM258" i="3"/>
  <c r="U258" i="3"/>
  <c r="AA258" i="3" s="1"/>
  <c r="AG258" i="3" s="1"/>
  <c r="AM59" i="3"/>
  <c r="U59" i="3"/>
  <c r="AA59" i="3" s="1"/>
  <c r="AG59" i="3" s="1"/>
  <c r="AM699" i="3"/>
  <c r="U699" i="3"/>
  <c r="AA699" i="3" s="1"/>
  <c r="AG699" i="3" s="1"/>
  <c r="AM574" i="3"/>
  <c r="U574" i="3"/>
  <c r="AA574" i="3" s="1"/>
  <c r="AG574" i="3" s="1"/>
  <c r="AM439" i="3"/>
  <c r="U439" i="3"/>
  <c r="AA439" i="3" s="1"/>
  <c r="AG439" i="3" s="1"/>
  <c r="AM366" i="3"/>
  <c r="U366" i="3"/>
  <c r="AA366" i="3" s="1"/>
  <c r="AG366" i="3" s="1"/>
  <c r="AM243" i="3"/>
  <c r="U243" i="3"/>
  <c r="AA243" i="3" s="1"/>
  <c r="AG243" i="3" s="1"/>
  <c r="AM524" i="3"/>
  <c r="U524" i="3"/>
  <c r="AA524" i="3" s="1"/>
  <c r="AG524" i="3" s="1"/>
  <c r="AM81" i="3"/>
  <c r="U81" i="3"/>
  <c r="AA81" i="3" s="1"/>
  <c r="AG81" i="3" s="1"/>
  <c r="AM438" i="3"/>
  <c r="U438" i="3"/>
  <c r="AA438" i="3" s="1"/>
  <c r="AG438" i="3" s="1"/>
  <c r="AM365" i="3"/>
  <c r="U365" i="3"/>
  <c r="AA365" i="3" s="1"/>
  <c r="AG365" i="3" s="1"/>
  <c r="AM56" i="3"/>
  <c r="U56" i="3"/>
  <c r="AA56" i="3" s="1"/>
  <c r="AG56" i="3" s="1"/>
  <c r="AY644" i="2"/>
  <c r="BE644" i="2" s="1"/>
  <c r="AM644" i="3"/>
  <c r="U644" i="3"/>
  <c r="AA644" i="3" s="1"/>
  <c r="AG644" i="3" s="1"/>
  <c r="AM573" i="3"/>
  <c r="U573" i="3"/>
  <c r="AA573" i="3" s="1"/>
  <c r="AG573" i="3" s="1"/>
  <c r="AY325" i="2"/>
  <c r="BE325" i="2" s="1"/>
  <c r="AM325" i="3"/>
  <c r="U325" i="3"/>
  <c r="AA325" i="3" s="1"/>
  <c r="AG325" i="3" s="1"/>
  <c r="AY83" i="2"/>
  <c r="BE83" i="2" s="1"/>
  <c r="AM83" i="3"/>
  <c r="U83" i="3"/>
  <c r="AA83" i="3" s="1"/>
  <c r="AG83" i="3" s="1"/>
  <c r="AM623" i="3"/>
  <c r="U623" i="3"/>
  <c r="AA623" i="3" s="1"/>
  <c r="AG623" i="3" s="1"/>
  <c r="AM565" i="3"/>
  <c r="U565" i="3"/>
  <c r="AA565" i="3" s="1"/>
  <c r="AG565" i="3" s="1"/>
  <c r="AM14" i="3"/>
  <c r="U14" i="3"/>
  <c r="AA14" i="3" s="1"/>
  <c r="AG14" i="3" s="1"/>
  <c r="AM608" i="3"/>
  <c r="U608" i="3"/>
  <c r="AA608" i="3" s="1"/>
  <c r="AG608" i="3" s="1"/>
  <c r="AY364" i="2"/>
  <c r="BE364" i="2" s="1"/>
  <c r="AM364" i="3"/>
  <c r="U364" i="3"/>
  <c r="AA364" i="3" s="1"/>
  <c r="AG364" i="3" s="1"/>
  <c r="AY304" i="2"/>
  <c r="BE304" i="2" s="1"/>
  <c r="AM304" i="3"/>
  <c r="U304" i="3"/>
  <c r="AA304" i="3" s="1"/>
  <c r="AG304" i="3" s="1"/>
  <c r="AY679" i="2"/>
  <c r="BE679" i="2" s="1"/>
  <c r="AM679" i="3"/>
  <c r="U679" i="3"/>
  <c r="AA679" i="3" s="1"/>
  <c r="AG679" i="3" s="1"/>
  <c r="AM345" i="3"/>
  <c r="U345" i="3"/>
  <c r="AA345" i="3" s="1"/>
  <c r="AG345" i="3" s="1"/>
  <c r="AY300" i="2"/>
  <c r="BE300" i="2" s="1"/>
  <c r="AM300" i="3"/>
  <c r="U300" i="3"/>
  <c r="AA300" i="3" s="1"/>
  <c r="AG300" i="3" s="1"/>
  <c r="AM257" i="3"/>
  <c r="U257" i="3"/>
  <c r="AA257" i="3" s="1"/>
  <c r="AG257" i="3" s="1"/>
  <c r="AM119" i="3"/>
  <c r="U119" i="3"/>
  <c r="AA119" i="3" s="1"/>
  <c r="AG119" i="3" s="1"/>
  <c r="AY678" i="2"/>
  <c r="BE678" i="2" s="1"/>
  <c r="AM678" i="3"/>
  <c r="U678" i="3"/>
  <c r="AA678" i="3" s="1"/>
  <c r="AG678" i="3" s="1"/>
  <c r="AM556" i="3"/>
  <c r="U556" i="3"/>
  <c r="AA556" i="3" s="1"/>
  <c r="AG556" i="3" s="1"/>
  <c r="AY467" i="2"/>
  <c r="BE467" i="2" s="1"/>
  <c r="AM467" i="3"/>
  <c r="U467" i="3"/>
  <c r="AA467" i="3" s="1"/>
  <c r="AG467" i="3" s="1"/>
  <c r="AM422" i="3"/>
  <c r="U422" i="3"/>
  <c r="AA422" i="3" s="1"/>
  <c r="AG422" i="3" s="1"/>
  <c r="AY385" i="2"/>
  <c r="BE385" i="2" s="1"/>
  <c r="AM385" i="3"/>
  <c r="U385" i="3"/>
  <c r="AA385" i="3" s="1"/>
  <c r="AG385" i="3" s="1"/>
  <c r="AM298" i="3"/>
  <c r="U298" i="3"/>
  <c r="AA298" i="3" s="1"/>
  <c r="AG298" i="3" s="1"/>
  <c r="AM164" i="3"/>
  <c r="U164" i="3"/>
  <c r="AA164" i="3" s="1"/>
  <c r="AG164" i="3" s="1"/>
  <c r="AY118" i="2"/>
  <c r="BE118" i="2" s="1"/>
  <c r="AM118" i="3"/>
  <c r="U118" i="3"/>
  <c r="AA118" i="3" s="1"/>
  <c r="AG118" i="3" s="1"/>
  <c r="AM677" i="3"/>
  <c r="U677" i="3"/>
  <c r="AA677" i="3" s="1"/>
  <c r="AG677" i="3" s="1"/>
  <c r="AY507" i="2"/>
  <c r="BE507" i="2" s="1"/>
  <c r="AM507" i="3"/>
  <c r="U507" i="3"/>
  <c r="AA507" i="3" s="1"/>
  <c r="AG507" i="3" s="1"/>
  <c r="AM466" i="3"/>
  <c r="U466" i="3"/>
  <c r="AA466" i="3" s="1"/>
  <c r="AG466" i="3" s="1"/>
  <c r="AY384" i="2"/>
  <c r="BE384" i="2" s="1"/>
  <c r="AM384" i="3"/>
  <c r="U384" i="3"/>
  <c r="AA384" i="3" s="1"/>
  <c r="AG384" i="3" s="1"/>
  <c r="AM297" i="3"/>
  <c r="U297" i="3"/>
  <c r="AA297" i="3" s="1"/>
  <c r="AG297" i="3" s="1"/>
  <c r="AY206" i="2"/>
  <c r="BE206" i="2" s="1"/>
  <c r="AM206" i="3"/>
  <c r="U206" i="3"/>
  <c r="AA206" i="3" s="1"/>
  <c r="AG206" i="3" s="1"/>
  <c r="AM32" i="3"/>
  <c r="U32" i="3"/>
  <c r="AA32" i="3" s="1"/>
  <c r="AG32" i="3" s="1"/>
  <c r="AM676" i="3"/>
  <c r="U676" i="3"/>
  <c r="AA676" i="3" s="1"/>
  <c r="AG676" i="3" s="1"/>
  <c r="AM587" i="3"/>
  <c r="U587" i="3"/>
  <c r="AA587" i="3" s="1"/>
  <c r="AG587" i="3" s="1"/>
  <c r="AM505" i="3"/>
  <c r="U505" i="3"/>
  <c r="AA505" i="3" s="1"/>
  <c r="AG505" i="3" s="1"/>
  <c r="AM465" i="3"/>
  <c r="U465" i="3"/>
  <c r="AA465" i="3" s="1"/>
  <c r="AG465" i="3" s="1"/>
  <c r="AM296" i="3"/>
  <c r="U296" i="3"/>
  <c r="AA296" i="3" s="1"/>
  <c r="AG296" i="3" s="1"/>
  <c r="AY246" i="2"/>
  <c r="BE246" i="2" s="1"/>
  <c r="AM246" i="3"/>
  <c r="U246" i="3"/>
  <c r="AA246" i="3" s="1"/>
  <c r="AG246" i="3" s="1"/>
  <c r="AY116" i="2"/>
  <c r="BE116" i="2" s="1"/>
  <c r="AM116" i="3"/>
  <c r="U116" i="3"/>
  <c r="AA116" i="3" s="1"/>
  <c r="AG116" i="3" s="1"/>
  <c r="AM24" i="3"/>
  <c r="U24" i="3"/>
  <c r="AA24" i="3" s="1"/>
  <c r="AG24" i="3" s="1"/>
  <c r="AM716" i="3"/>
  <c r="U716" i="3"/>
  <c r="AA716" i="3" s="1"/>
  <c r="AG716" i="3" s="1"/>
  <c r="AY627" i="2"/>
  <c r="BE627" i="2" s="1"/>
  <c r="AM627" i="3"/>
  <c r="U627" i="3"/>
  <c r="AA627" i="3" s="1"/>
  <c r="AG627" i="3" s="1"/>
  <c r="AM586" i="3"/>
  <c r="U586" i="3"/>
  <c r="AA586" i="3" s="1"/>
  <c r="AG586" i="3" s="1"/>
  <c r="AM463" i="3"/>
  <c r="U463" i="3"/>
  <c r="AA463" i="3" s="1"/>
  <c r="AG463" i="3" s="1"/>
  <c r="AY378" i="2"/>
  <c r="BE378" i="2" s="1"/>
  <c r="AM378" i="3"/>
  <c r="U378" i="3"/>
  <c r="AA378" i="3" s="1"/>
  <c r="AG378" i="3" s="1"/>
  <c r="AY203" i="2"/>
  <c r="BE203" i="2" s="1"/>
  <c r="AM203" i="3"/>
  <c r="U203" i="3"/>
  <c r="AA203" i="3" s="1"/>
  <c r="AG203" i="3" s="1"/>
  <c r="AY714" i="2"/>
  <c r="BE714" i="2" s="1"/>
  <c r="AM714" i="3"/>
  <c r="U714" i="3"/>
  <c r="AA714" i="3" s="1"/>
  <c r="AG714" i="3" s="1"/>
  <c r="AM626" i="3"/>
  <c r="U626" i="3"/>
  <c r="AA626" i="3" s="1"/>
  <c r="AG626" i="3" s="1"/>
  <c r="AY585" i="2"/>
  <c r="BE585" i="2" s="1"/>
  <c r="AM585" i="3"/>
  <c r="U585" i="3"/>
  <c r="AA585" i="3" s="1"/>
  <c r="AG585" i="3" s="1"/>
  <c r="AM503" i="3"/>
  <c r="U503" i="3"/>
  <c r="AA503" i="3" s="1"/>
  <c r="AG503" i="3" s="1"/>
  <c r="AM294" i="3"/>
  <c r="U294" i="3"/>
  <c r="AA294" i="3" s="1"/>
  <c r="AG294" i="3" s="1"/>
  <c r="AY715" i="2"/>
  <c r="BE715" i="2" s="1"/>
  <c r="AM715" i="3"/>
  <c r="U715" i="3"/>
  <c r="AA715" i="3" s="1"/>
  <c r="AG715" i="3" s="1"/>
  <c r="AM681" i="3"/>
  <c r="U681" i="3"/>
  <c r="AA681" i="3" s="1"/>
  <c r="AG681" i="3" s="1"/>
  <c r="AM624" i="3"/>
  <c r="U624" i="3"/>
  <c r="AA624" i="3" s="1"/>
  <c r="AG624" i="3" s="1"/>
  <c r="AM506" i="3"/>
  <c r="U506" i="3"/>
  <c r="AA506" i="3" s="1"/>
  <c r="AG506" i="3" s="1"/>
  <c r="AM445" i="3"/>
  <c r="U445" i="3"/>
  <c r="AA445" i="3" s="1"/>
  <c r="AG445" i="3" s="1"/>
  <c r="AY361" i="2"/>
  <c r="BE361" i="2" s="1"/>
  <c r="AM361" i="3"/>
  <c r="U361" i="3"/>
  <c r="AA361" i="3" s="1"/>
  <c r="AG361" i="3" s="1"/>
  <c r="AY327" i="2"/>
  <c r="BE327" i="2" s="1"/>
  <c r="AM327" i="3"/>
  <c r="U327" i="3"/>
  <c r="AA327" i="3" s="1"/>
  <c r="AG327" i="3" s="1"/>
  <c r="AY299" i="2"/>
  <c r="BE299" i="2" s="1"/>
  <c r="AM299" i="3"/>
  <c r="U299" i="3"/>
  <c r="AA299" i="3" s="1"/>
  <c r="AG299" i="3" s="1"/>
  <c r="AM268" i="3"/>
  <c r="U268" i="3"/>
  <c r="AA268" i="3" s="1"/>
  <c r="AG268" i="3" s="1"/>
  <c r="AY82" i="2"/>
  <c r="BE82" i="2" s="1"/>
  <c r="AM82" i="3"/>
  <c r="U82" i="3"/>
  <c r="AA82" i="3" s="1"/>
  <c r="AG82" i="3" s="1"/>
  <c r="AM19" i="3"/>
  <c r="U19" i="3"/>
  <c r="AA19" i="3" s="1"/>
  <c r="AG19" i="3" s="1"/>
  <c r="AM700" i="3"/>
  <c r="U700" i="3"/>
  <c r="AA700" i="3" s="1"/>
  <c r="AG700" i="3" s="1"/>
  <c r="AM582" i="3"/>
  <c r="U582" i="3"/>
  <c r="AA582" i="3" s="1"/>
  <c r="AG582" i="3" s="1"/>
  <c r="AM555" i="3"/>
  <c r="U555" i="3"/>
  <c r="AA555" i="3" s="1"/>
  <c r="AG555" i="3" s="1"/>
  <c r="AM464" i="3"/>
  <c r="U464" i="3"/>
  <c r="AA464" i="3" s="1"/>
  <c r="AG464" i="3" s="1"/>
  <c r="AY437" i="2"/>
  <c r="BE437" i="2" s="1"/>
  <c r="AM437" i="3"/>
  <c r="U437" i="3"/>
  <c r="AA437" i="3" s="1"/>
  <c r="AG437" i="3" s="1"/>
  <c r="AY346" i="2"/>
  <c r="BE346" i="2" s="1"/>
  <c r="AM346" i="3"/>
  <c r="U346" i="3"/>
  <c r="AA346" i="3" s="1"/>
  <c r="AG346" i="3" s="1"/>
  <c r="AY725" i="2"/>
  <c r="BE725" i="2" s="1"/>
  <c r="AM725" i="3"/>
  <c r="U725" i="3"/>
  <c r="AA725" i="3" s="1"/>
  <c r="AG725" i="3" s="1"/>
  <c r="AY698" i="2"/>
  <c r="BE698" i="2" s="1"/>
  <c r="AM698" i="3"/>
  <c r="U698" i="3"/>
  <c r="AA698" i="3" s="1"/>
  <c r="AG698" i="3" s="1"/>
  <c r="AM637" i="3"/>
  <c r="U637" i="3"/>
  <c r="AA637" i="3" s="1"/>
  <c r="AG637" i="3" s="1"/>
  <c r="AY607" i="2"/>
  <c r="BE607" i="2" s="1"/>
  <c r="AM607" i="3"/>
  <c r="U607" i="3"/>
  <c r="AA607" i="3" s="1"/>
  <c r="AG607" i="3" s="1"/>
  <c r="AY553" i="2"/>
  <c r="BE553" i="2" s="1"/>
  <c r="AM553" i="3"/>
  <c r="U553" i="3"/>
  <c r="AA553" i="3" s="1"/>
  <c r="AG553" i="3" s="1"/>
  <c r="AY519" i="2"/>
  <c r="BE519" i="2" s="1"/>
  <c r="AM519" i="3"/>
  <c r="U519" i="3"/>
  <c r="AA519" i="3" s="1"/>
  <c r="AG519" i="3" s="1"/>
  <c r="AY492" i="2"/>
  <c r="BE492" i="2" s="1"/>
  <c r="AM492" i="3"/>
  <c r="U492" i="3"/>
  <c r="AA492" i="3" s="1"/>
  <c r="AG492" i="3" s="1"/>
  <c r="AY435" i="2"/>
  <c r="BE435" i="2" s="1"/>
  <c r="AM435" i="3"/>
  <c r="U435" i="3"/>
  <c r="AA435" i="3" s="1"/>
  <c r="AG435" i="3" s="1"/>
  <c r="AY344" i="2"/>
  <c r="BE344" i="2" s="1"/>
  <c r="AM344" i="3"/>
  <c r="U344" i="3"/>
  <c r="AA344" i="3" s="1"/>
  <c r="AG344" i="3" s="1"/>
  <c r="AY187" i="2"/>
  <c r="BE187" i="2" s="1"/>
  <c r="AM187" i="3"/>
  <c r="U187" i="3"/>
  <c r="AA187" i="3" s="1"/>
  <c r="AG187" i="3" s="1"/>
  <c r="AM724" i="3"/>
  <c r="U724" i="3"/>
  <c r="AA724" i="3" s="1"/>
  <c r="AG724" i="3" s="1"/>
  <c r="AM697" i="3"/>
  <c r="U697" i="3"/>
  <c r="AA697" i="3" s="1"/>
  <c r="AG697" i="3" s="1"/>
  <c r="AM667" i="3"/>
  <c r="U667" i="3"/>
  <c r="AA667" i="3" s="1"/>
  <c r="AG667" i="3" s="1"/>
  <c r="AM552" i="3"/>
  <c r="U552" i="3"/>
  <c r="AA552" i="3" s="1"/>
  <c r="AG552" i="3" s="1"/>
  <c r="AY461" i="2"/>
  <c r="BE461" i="2" s="1"/>
  <c r="AM461" i="3"/>
  <c r="U461" i="3"/>
  <c r="AA461" i="3" s="1"/>
  <c r="AG461" i="3" s="1"/>
  <c r="AM400" i="3"/>
  <c r="U400" i="3"/>
  <c r="AA400" i="3" s="1"/>
  <c r="AG400" i="3" s="1"/>
  <c r="AM315" i="3"/>
  <c r="U315" i="3"/>
  <c r="AA315" i="3" s="1"/>
  <c r="AG315" i="3" s="1"/>
  <c r="AM221" i="3"/>
  <c r="U221" i="3"/>
  <c r="AA221" i="3" s="1"/>
  <c r="AG221" i="3" s="1"/>
  <c r="AM127" i="3"/>
  <c r="U127" i="3"/>
  <c r="AA127" i="3" s="1"/>
  <c r="AG127" i="3" s="1"/>
  <c r="AM666" i="3"/>
  <c r="U666" i="3"/>
  <c r="AA666" i="3" s="1"/>
  <c r="AG666" i="3" s="1"/>
  <c r="AM548" i="3"/>
  <c r="U548" i="3"/>
  <c r="AA548" i="3" s="1"/>
  <c r="AG548" i="3" s="1"/>
  <c r="AM63" i="3"/>
  <c r="U63" i="3"/>
  <c r="AA63" i="3" s="1"/>
  <c r="AG63" i="3" s="1"/>
  <c r="AY722" i="2"/>
  <c r="BE722" i="2" s="1"/>
  <c r="AM722" i="3"/>
  <c r="U722" i="3"/>
  <c r="AA722" i="3" s="1"/>
  <c r="AG722" i="3" s="1"/>
  <c r="AM547" i="3"/>
  <c r="U547" i="3"/>
  <c r="AA547" i="3" s="1"/>
  <c r="AG547" i="3" s="1"/>
  <c r="AM247" i="3"/>
  <c r="U247" i="3"/>
  <c r="AA247" i="3" s="1"/>
  <c r="AG247" i="3" s="1"/>
  <c r="AY34" i="2"/>
  <c r="BE34" i="2" s="1"/>
  <c r="AM34" i="3"/>
  <c r="U34" i="3"/>
  <c r="AA34" i="3" s="1"/>
  <c r="AG34" i="3" s="1"/>
  <c r="AM259" i="3"/>
  <c r="U259" i="3"/>
  <c r="AA259" i="3" s="1"/>
  <c r="AG259" i="3" s="1"/>
  <c r="AM202" i="3"/>
  <c r="U202" i="3"/>
  <c r="AA202" i="3" s="1"/>
  <c r="AG202" i="3" s="1"/>
  <c r="AY114" i="2"/>
  <c r="BE114" i="2" s="1"/>
  <c r="AM114" i="3"/>
  <c r="U114" i="3"/>
  <c r="AA114" i="3" s="1"/>
  <c r="AG114" i="3" s="1"/>
  <c r="AX78" i="2"/>
  <c r="BD78" i="2" s="1"/>
  <c r="AL78" i="3"/>
  <c r="T78" i="3"/>
  <c r="Z78" i="3" s="1"/>
  <c r="AF78" i="3" s="1"/>
  <c r="AK581" i="3"/>
  <c r="S581" i="3"/>
  <c r="Y581" i="3" s="1"/>
  <c r="AE581" i="3" s="1"/>
  <c r="AI54" i="3"/>
  <c r="Q54" i="3"/>
  <c r="W54" i="3" s="1"/>
  <c r="AC54" i="3" s="1"/>
  <c r="AH23" i="3"/>
  <c r="P23" i="3"/>
  <c r="V23" i="3" s="1"/>
  <c r="AB23" i="3" s="1"/>
  <c r="AH362" i="3"/>
  <c r="P362" i="3"/>
  <c r="V362" i="3" s="1"/>
  <c r="AB362" i="3" s="1"/>
  <c r="AH410" i="3"/>
  <c r="P410" i="3"/>
  <c r="V410" i="3" s="1"/>
  <c r="AB410" i="3" s="1"/>
  <c r="AT578" i="2"/>
  <c r="AZ578" i="2" s="1"/>
  <c r="AH578" i="3"/>
  <c r="P578" i="3"/>
  <c r="V578" i="3" s="1"/>
  <c r="AB578" i="3" s="1"/>
  <c r="AM41" i="3"/>
  <c r="U41" i="3"/>
  <c r="AA41" i="3" s="1"/>
  <c r="AG41" i="3" s="1"/>
  <c r="AM302" i="3"/>
  <c r="U302" i="3"/>
  <c r="AA302" i="3" s="1"/>
  <c r="AG302" i="3" s="1"/>
  <c r="AY583" i="2"/>
  <c r="BE583" i="2" s="1"/>
  <c r="AM583" i="3"/>
  <c r="U583" i="3"/>
  <c r="AA583" i="3" s="1"/>
  <c r="AG583" i="3" s="1"/>
  <c r="AY705" i="2"/>
  <c r="BE705" i="2" s="1"/>
  <c r="AM705" i="3"/>
  <c r="U705" i="3"/>
  <c r="AA705" i="3" s="1"/>
  <c r="AG705" i="3" s="1"/>
  <c r="AL40" i="3"/>
  <c r="T40" i="3"/>
  <c r="Z40" i="3" s="1"/>
  <c r="AF40" i="3" s="1"/>
  <c r="AL187" i="3"/>
  <c r="T187" i="3"/>
  <c r="Z187" i="3" s="1"/>
  <c r="AF187" i="3" s="1"/>
  <c r="AX221" i="2"/>
  <c r="BD221" i="2" s="1"/>
  <c r="AL221" i="3"/>
  <c r="T221" i="3"/>
  <c r="Z221" i="3" s="1"/>
  <c r="AF221" i="3" s="1"/>
  <c r="AL329" i="3"/>
  <c r="T329" i="3"/>
  <c r="Z329" i="3" s="1"/>
  <c r="AF329" i="3" s="1"/>
  <c r="AL501" i="3"/>
  <c r="T501" i="3"/>
  <c r="Z501" i="3" s="1"/>
  <c r="AF501" i="3" s="1"/>
  <c r="AV142" i="2"/>
  <c r="BB142" i="2" s="1"/>
  <c r="AJ142" i="3"/>
  <c r="R142" i="3"/>
  <c r="X142" i="3" s="1"/>
  <c r="AD142" i="3" s="1"/>
  <c r="AU540" i="2"/>
  <c r="BA540" i="2" s="1"/>
  <c r="AI540" i="3"/>
  <c r="Q540" i="3"/>
  <c r="W540" i="3" s="1"/>
  <c r="AC540" i="3" s="1"/>
  <c r="AH165" i="3"/>
  <c r="P165" i="3"/>
  <c r="V165" i="3" s="1"/>
  <c r="AB165" i="3" s="1"/>
  <c r="AH205" i="3"/>
  <c r="P205" i="3"/>
  <c r="V205" i="3" s="1"/>
  <c r="AB205" i="3" s="1"/>
  <c r="AI485" i="3"/>
  <c r="Q485" i="3"/>
  <c r="W485" i="3" s="1"/>
  <c r="AC485" i="3" s="1"/>
  <c r="AY457" i="2"/>
  <c r="BE457" i="2" s="1"/>
  <c r="AM457" i="3"/>
  <c r="U457" i="3"/>
  <c r="AA457" i="3" s="1"/>
  <c r="AG457" i="3" s="1"/>
  <c r="AM706" i="3"/>
  <c r="U706" i="3"/>
  <c r="AA706" i="3" s="1"/>
  <c r="AG706" i="3" s="1"/>
  <c r="AL189" i="3"/>
  <c r="T189" i="3"/>
  <c r="Z189" i="3" s="1"/>
  <c r="AF189" i="3" s="1"/>
  <c r="AV143" i="2"/>
  <c r="BB143" i="2" s="1"/>
  <c r="AJ143" i="3"/>
  <c r="R143" i="3"/>
  <c r="X143" i="3" s="1"/>
  <c r="AD143" i="3" s="1"/>
  <c r="AJ183" i="3"/>
  <c r="R183" i="3"/>
  <c r="X183" i="3" s="1"/>
  <c r="AD183" i="3" s="1"/>
  <c r="AV520" i="2"/>
  <c r="BB520" i="2" s="1"/>
  <c r="AJ520" i="3"/>
  <c r="R520" i="3"/>
  <c r="X520" i="3" s="1"/>
  <c r="AD520" i="3" s="1"/>
  <c r="AU541" i="2"/>
  <c r="BA541" i="2" s="1"/>
  <c r="AI541" i="3"/>
  <c r="Q541" i="3"/>
  <c r="W541" i="3" s="1"/>
  <c r="AC541" i="3" s="1"/>
  <c r="AI677" i="3"/>
  <c r="Q677" i="3"/>
  <c r="W677" i="3" s="1"/>
  <c r="AC677" i="3" s="1"/>
  <c r="AH546" i="3"/>
  <c r="P546" i="3"/>
  <c r="V546" i="3" s="1"/>
  <c r="AB546" i="3" s="1"/>
  <c r="AY360" i="2"/>
  <c r="BE360" i="2" s="1"/>
  <c r="AM360" i="3"/>
  <c r="U360" i="3"/>
  <c r="AA360" i="3" s="1"/>
  <c r="AG360" i="3" s="1"/>
  <c r="AK481" i="3"/>
  <c r="S481" i="3"/>
  <c r="Y481" i="3" s="1"/>
  <c r="AE481" i="3" s="1"/>
  <c r="AI655" i="3"/>
  <c r="Q655" i="3"/>
  <c r="W655" i="3" s="1"/>
  <c r="AC655" i="3" s="1"/>
  <c r="AX119" i="2"/>
  <c r="BD119" i="2" s="1"/>
  <c r="AL119" i="3"/>
  <c r="T119" i="3"/>
  <c r="Z119" i="3" s="1"/>
  <c r="AF119" i="3" s="1"/>
  <c r="AL156" i="3"/>
  <c r="T156" i="3"/>
  <c r="Z156" i="3" s="1"/>
  <c r="AF156" i="3" s="1"/>
  <c r="AK596" i="3"/>
  <c r="S596" i="3"/>
  <c r="Y596" i="3" s="1"/>
  <c r="AE596" i="3" s="1"/>
  <c r="AL596" i="3"/>
  <c r="T596" i="3"/>
  <c r="Z596" i="3" s="1"/>
  <c r="AF596" i="3" s="1"/>
  <c r="AI695" i="3"/>
  <c r="Q695" i="3"/>
  <c r="W695" i="3" s="1"/>
  <c r="AC695" i="3" s="1"/>
  <c r="AT490" i="2"/>
  <c r="AZ490" i="2" s="1"/>
  <c r="AH490" i="3"/>
  <c r="P490" i="3"/>
  <c r="V490" i="3" s="1"/>
  <c r="AB490" i="3" s="1"/>
  <c r="AN490" i="2"/>
  <c r="AW116" i="2"/>
  <c r="BC116" i="2" s="1"/>
  <c r="AK116" i="3"/>
  <c r="S116" i="3"/>
  <c r="Y116" i="3" s="1"/>
  <c r="AE116" i="3" s="1"/>
  <c r="AQ116" i="2"/>
  <c r="AU703" i="2"/>
  <c r="BA703" i="2" s="1"/>
  <c r="AI703" i="3"/>
  <c r="Q703" i="3"/>
  <c r="W703" i="3" s="1"/>
  <c r="AC703" i="3" s="1"/>
  <c r="AH97" i="3"/>
  <c r="P97" i="3"/>
  <c r="V97" i="3" s="1"/>
  <c r="AB97" i="3" s="1"/>
  <c r="AI97" i="3"/>
  <c r="Q97" i="3"/>
  <c r="W97" i="3" s="1"/>
  <c r="AC97" i="3" s="1"/>
  <c r="AH277" i="3"/>
  <c r="P277" i="3"/>
  <c r="V277" i="3" s="1"/>
  <c r="AB277" i="3" s="1"/>
  <c r="AJ497" i="3"/>
  <c r="R497" i="3"/>
  <c r="X497" i="3" s="1"/>
  <c r="AD497" i="3" s="1"/>
  <c r="AT497" i="2"/>
  <c r="AZ497" i="2" s="1"/>
  <c r="AH497" i="3"/>
  <c r="P497" i="3"/>
  <c r="V497" i="3" s="1"/>
  <c r="AB497" i="3" s="1"/>
  <c r="AJ697" i="3"/>
  <c r="R697" i="3"/>
  <c r="X697" i="3" s="1"/>
  <c r="AD697" i="3" s="1"/>
  <c r="AH697" i="3"/>
  <c r="P697" i="3"/>
  <c r="V697" i="3" s="1"/>
  <c r="AB697" i="3" s="1"/>
  <c r="AH43" i="3"/>
  <c r="P43" i="3"/>
  <c r="V43" i="3" s="1"/>
  <c r="AB43" i="3" s="1"/>
  <c r="AI43" i="3"/>
  <c r="Q43" i="3"/>
  <c r="W43" i="3" s="1"/>
  <c r="AC43" i="3" s="1"/>
  <c r="AI183" i="3"/>
  <c r="Q183" i="3"/>
  <c r="W183" i="3" s="1"/>
  <c r="AC183" i="3" s="1"/>
  <c r="AH183" i="3"/>
  <c r="P183" i="3"/>
  <c r="V183" i="3" s="1"/>
  <c r="AB183" i="3" s="1"/>
  <c r="AX183" i="2"/>
  <c r="BD183" i="2" s="1"/>
  <c r="AL183" i="3"/>
  <c r="T183" i="3"/>
  <c r="Z183" i="3" s="1"/>
  <c r="AF183" i="3" s="1"/>
  <c r="AU343" i="2"/>
  <c r="BA343" i="2" s="1"/>
  <c r="AI343" i="3"/>
  <c r="Q343" i="3"/>
  <c r="W343" i="3" s="1"/>
  <c r="AC343" i="3" s="1"/>
  <c r="AV343" i="2"/>
  <c r="BB343" i="2" s="1"/>
  <c r="AJ343" i="3"/>
  <c r="R343" i="3"/>
  <c r="X343" i="3" s="1"/>
  <c r="AD343" i="3" s="1"/>
  <c r="AH343" i="3"/>
  <c r="P343" i="3"/>
  <c r="V343" i="3" s="1"/>
  <c r="AB343" i="3" s="1"/>
  <c r="AJ483" i="3"/>
  <c r="R483" i="3"/>
  <c r="X483" i="3" s="1"/>
  <c r="AD483" i="3" s="1"/>
  <c r="AI623" i="3"/>
  <c r="Q623" i="3"/>
  <c r="W623" i="3" s="1"/>
  <c r="AC623" i="3" s="1"/>
  <c r="AJ623" i="3"/>
  <c r="R623" i="3"/>
  <c r="X623" i="3" s="1"/>
  <c r="AD623" i="3" s="1"/>
  <c r="AI723" i="3"/>
  <c r="Q723" i="3"/>
  <c r="W723" i="3" s="1"/>
  <c r="AC723" i="3" s="1"/>
  <c r="AH723" i="3"/>
  <c r="P723" i="3"/>
  <c r="V723" i="3" s="1"/>
  <c r="AB723" i="3" s="1"/>
  <c r="AH361" i="3"/>
  <c r="P361" i="3"/>
  <c r="V361" i="3" s="1"/>
  <c r="AB361" i="3" s="1"/>
  <c r="AM40" i="3"/>
  <c r="U40" i="3"/>
  <c r="AA40" i="3" s="1"/>
  <c r="AG40" i="3" s="1"/>
  <c r="AK194" i="3"/>
  <c r="S194" i="3"/>
  <c r="Y194" i="3" s="1"/>
  <c r="AE194" i="3" s="1"/>
  <c r="AJ413" i="3"/>
  <c r="R413" i="3"/>
  <c r="X413" i="3" s="1"/>
  <c r="AD413" i="3" s="1"/>
  <c r="AI57" i="3"/>
  <c r="Q57" i="3"/>
  <c r="W57" i="3" s="1"/>
  <c r="AC57" i="3" s="1"/>
  <c r="AT24" i="2"/>
  <c r="AZ24" i="2" s="1"/>
  <c r="AH24" i="3"/>
  <c r="P24" i="3"/>
  <c r="V24" i="3" s="1"/>
  <c r="AB24" i="3" s="1"/>
  <c r="AH321" i="3"/>
  <c r="P321" i="3"/>
  <c r="V321" i="3" s="1"/>
  <c r="AB321" i="3" s="1"/>
  <c r="AH411" i="3"/>
  <c r="P411" i="3"/>
  <c r="V411" i="3" s="1"/>
  <c r="AB411" i="3" s="1"/>
  <c r="AK195" i="3"/>
  <c r="S195" i="3"/>
  <c r="Y195" i="3" s="1"/>
  <c r="AE195" i="3" s="1"/>
  <c r="AI555" i="3"/>
  <c r="Q555" i="3"/>
  <c r="W555" i="3" s="1"/>
  <c r="AC555" i="3" s="1"/>
  <c r="AH142" i="3"/>
  <c r="P142" i="3"/>
  <c r="V142" i="3" s="1"/>
  <c r="AB142" i="3" s="1"/>
  <c r="AH322" i="3"/>
  <c r="P322" i="3"/>
  <c r="V322" i="3" s="1"/>
  <c r="AB322" i="3" s="1"/>
  <c r="AH365" i="3"/>
  <c r="P365" i="3"/>
  <c r="V365" i="3" s="1"/>
  <c r="AB365" i="3" s="1"/>
  <c r="AH580" i="3"/>
  <c r="P580" i="3"/>
  <c r="V580" i="3" s="1"/>
  <c r="AB580" i="3" s="1"/>
  <c r="AH698" i="3"/>
  <c r="P698" i="3"/>
  <c r="V698" i="3" s="1"/>
  <c r="AB698" i="3" s="1"/>
  <c r="AX507" i="2"/>
  <c r="BD507" i="2" s="1"/>
  <c r="AL507" i="3"/>
  <c r="T507" i="3"/>
  <c r="Z507" i="3" s="1"/>
  <c r="AF507" i="3" s="1"/>
  <c r="AK219" i="3"/>
  <c r="S219" i="3"/>
  <c r="Y219" i="3" s="1"/>
  <c r="AE219" i="3" s="1"/>
  <c r="AK348" i="3"/>
  <c r="S348" i="3"/>
  <c r="Y348" i="3" s="1"/>
  <c r="AE348" i="3" s="1"/>
  <c r="AJ521" i="3"/>
  <c r="R521" i="3"/>
  <c r="X521" i="3" s="1"/>
  <c r="AD521" i="3" s="1"/>
  <c r="AI93" i="3"/>
  <c r="Q93" i="3"/>
  <c r="W93" i="3" s="1"/>
  <c r="AC93" i="3" s="1"/>
  <c r="AI297" i="3"/>
  <c r="Q297" i="3"/>
  <c r="W297" i="3" s="1"/>
  <c r="AC297" i="3" s="1"/>
  <c r="AU342" i="2"/>
  <c r="BA342" i="2" s="1"/>
  <c r="AI342" i="3"/>
  <c r="Q342" i="3"/>
  <c r="W342" i="3" s="1"/>
  <c r="AC342" i="3" s="1"/>
  <c r="AU505" i="2"/>
  <c r="BA505" i="2" s="1"/>
  <c r="AI505" i="3"/>
  <c r="Q505" i="3"/>
  <c r="W505" i="3" s="1"/>
  <c r="AC505" i="3" s="1"/>
  <c r="AT167" i="2"/>
  <c r="AZ167" i="2" s="1"/>
  <c r="AH167" i="3"/>
  <c r="P167" i="3"/>
  <c r="V167" i="3" s="1"/>
  <c r="AB167" i="3" s="1"/>
  <c r="AL307" i="3"/>
  <c r="T307" i="3"/>
  <c r="Z307" i="3" s="1"/>
  <c r="AF307" i="3" s="1"/>
  <c r="AH547" i="3"/>
  <c r="P547" i="3"/>
  <c r="V547" i="3" s="1"/>
  <c r="AB547" i="3" s="1"/>
  <c r="AL567" i="3"/>
  <c r="T567" i="3"/>
  <c r="Z567" i="3" s="1"/>
  <c r="AF567" i="3" s="1"/>
  <c r="AX607" i="2"/>
  <c r="BD607" i="2" s="1"/>
  <c r="AL607" i="3"/>
  <c r="T607" i="3"/>
  <c r="Z607" i="3" s="1"/>
  <c r="AF607" i="3" s="1"/>
  <c r="AM140" i="3"/>
  <c r="U140" i="3"/>
  <c r="AA140" i="3" s="1"/>
  <c r="AG140" i="3" s="1"/>
  <c r="AJ435" i="3"/>
  <c r="R435" i="3"/>
  <c r="X435" i="3" s="1"/>
  <c r="AD435" i="3" s="1"/>
  <c r="AX100" i="2"/>
  <c r="BD100" i="2" s="1"/>
  <c r="AL100" i="3"/>
  <c r="T100" i="3"/>
  <c r="Z100" i="3" s="1"/>
  <c r="AF100" i="3" s="1"/>
  <c r="AK308" i="3"/>
  <c r="S308" i="3"/>
  <c r="Y308" i="3" s="1"/>
  <c r="AE308" i="3" s="1"/>
  <c r="AV100" i="2"/>
  <c r="BB100" i="2" s="1"/>
  <c r="AJ100" i="3"/>
  <c r="R100" i="3"/>
  <c r="X100" i="3" s="1"/>
  <c r="AD100" i="3" s="1"/>
  <c r="AJ523" i="3"/>
  <c r="R523" i="3"/>
  <c r="X523" i="3" s="1"/>
  <c r="AD523" i="3" s="1"/>
  <c r="AI263" i="3"/>
  <c r="Q263" i="3"/>
  <c r="W263" i="3" s="1"/>
  <c r="AC263" i="3" s="1"/>
  <c r="AI643" i="3"/>
  <c r="Q643" i="3"/>
  <c r="W643" i="3" s="1"/>
  <c r="AC643" i="3" s="1"/>
  <c r="AU564" i="2"/>
  <c r="BA564" i="2" s="1"/>
  <c r="AI564" i="3"/>
  <c r="Q564" i="3"/>
  <c r="W564" i="3" s="1"/>
  <c r="AC564" i="3" s="1"/>
  <c r="AI653" i="3"/>
  <c r="Q653" i="3"/>
  <c r="W653" i="3" s="1"/>
  <c r="AC653" i="3" s="1"/>
  <c r="AH524" i="3"/>
  <c r="P524" i="3"/>
  <c r="V524" i="3" s="1"/>
  <c r="AB524" i="3" s="1"/>
  <c r="AL662" i="3"/>
  <c r="T662" i="3"/>
  <c r="Z662" i="3" s="1"/>
  <c r="AF662" i="3" s="1"/>
  <c r="AJ701" i="3"/>
  <c r="R701" i="3"/>
  <c r="X701" i="3" s="1"/>
  <c r="AD701" i="3" s="1"/>
  <c r="AI400" i="3"/>
  <c r="Q400" i="3"/>
  <c r="W400" i="3" s="1"/>
  <c r="AC400" i="3" s="1"/>
  <c r="AL667" i="3"/>
  <c r="T667" i="3"/>
  <c r="Z667" i="3" s="1"/>
  <c r="AF667" i="3" s="1"/>
  <c r="AH539" i="3"/>
  <c r="P539" i="3"/>
  <c r="V539" i="3" s="1"/>
  <c r="AB539" i="3" s="1"/>
  <c r="AM104" i="3"/>
  <c r="U104" i="3"/>
  <c r="AA104" i="3" s="1"/>
  <c r="AG104" i="3" s="1"/>
  <c r="AI702" i="3"/>
  <c r="Q702" i="3"/>
  <c r="W702" i="3" s="1"/>
  <c r="AC702" i="3" s="1"/>
  <c r="AK636" i="3"/>
  <c r="S636" i="3"/>
  <c r="Y636" i="3" s="1"/>
  <c r="AE636" i="3" s="1"/>
  <c r="AL636" i="3"/>
  <c r="T636" i="3"/>
  <c r="Z636" i="3" s="1"/>
  <c r="AF636" i="3" s="1"/>
  <c r="AJ696" i="3"/>
  <c r="R696" i="3"/>
  <c r="X696" i="3" s="1"/>
  <c r="AD696" i="3" s="1"/>
  <c r="AK696" i="3"/>
  <c r="S696" i="3"/>
  <c r="Y696" i="3" s="1"/>
  <c r="AE696" i="3" s="1"/>
  <c r="AH540" i="3"/>
  <c r="P540" i="3"/>
  <c r="V540" i="3" s="1"/>
  <c r="AB540" i="3" s="1"/>
  <c r="AL298" i="3"/>
  <c r="T298" i="3"/>
  <c r="Z298" i="3" s="1"/>
  <c r="AF298" i="3" s="1"/>
  <c r="AK279" i="3"/>
  <c r="S279" i="3"/>
  <c r="Y279" i="3" s="1"/>
  <c r="AE279" i="3" s="1"/>
  <c r="AL117" i="3"/>
  <c r="T117" i="3"/>
  <c r="Z117" i="3" s="1"/>
  <c r="AF117" i="3" s="1"/>
  <c r="AH117" i="3"/>
  <c r="P117" i="3"/>
  <c r="V117" i="3" s="1"/>
  <c r="AB117" i="3" s="1"/>
  <c r="AH517" i="3"/>
  <c r="P517" i="3"/>
  <c r="V517" i="3" s="1"/>
  <c r="AB517" i="3" s="1"/>
  <c r="AL103" i="3"/>
  <c r="T103" i="3"/>
  <c r="Z103" i="3" s="1"/>
  <c r="AF103" i="3" s="1"/>
  <c r="AV283" i="2"/>
  <c r="BB283" i="2" s="1"/>
  <c r="AJ283" i="3"/>
  <c r="R283" i="3"/>
  <c r="X283" i="3" s="1"/>
  <c r="AD283" i="3" s="1"/>
  <c r="AU283" i="2"/>
  <c r="BA283" i="2" s="1"/>
  <c r="AI283" i="3"/>
  <c r="Q283" i="3"/>
  <c r="W283" i="3" s="1"/>
  <c r="AC283" i="3" s="1"/>
  <c r="AX283" i="2"/>
  <c r="BD283" i="2" s="1"/>
  <c r="AL283" i="3"/>
  <c r="T283" i="3"/>
  <c r="Z283" i="3" s="1"/>
  <c r="AF283" i="3" s="1"/>
  <c r="AU443" i="2"/>
  <c r="BA443" i="2" s="1"/>
  <c r="AI443" i="3"/>
  <c r="Q443" i="3"/>
  <c r="W443" i="3" s="1"/>
  <c r="AC443" i="3" s="1"/>
  <c r="AL443" i="3"/>
  <c r="T443" i="3"/>
  <c r="Z443" i="3" s="1"/>
  <c r="AF443" i="3" s="1"/>
  <c r="AU583" i="2"/>
  <c r="BA583" i="2" s="1"/>
  <c r="AI583" i="3"/>
  <c r="Q583" i="3"/>
  <c r="W583" i="3" s="1"/>
  <c r="AC583" i="3" s="1"/>
  <c r="AV583" i="2"/>
  <c r="BB583" i="2" s="1"/>
  <c r="AJ583" i="3"/>
  <c r="R583" i="3"/>
  <c r="X583" i="3" s="1"/>
  <c r="AD583" i="3" s="1"/>
  <c r="AH583" i="3"/>
  <c r="P583" i="3"/>
  <c r="V583" i="3" s="1"/>
  <c r="AB583" i="3" s="1"/>
  <c r="AL703" i="3"/>
  <c r="T703" i="3"/>
  <c r="Z703" i="3" s="1"/>
  <c r="AF703" i="3" s="1"/>
  <c r="AY424" i="2"/>
  <c r="BE424" i="2" s="1"/>
  <c r="AM424" i="3"/>
  <c r="U424" i="3"/>
  <c r="AA424" i="3" s="1"/>
  <c r="AG424" i="3" s="1"/>
  <c r="AS424" i="2"/>
  <c r="AW215" i="2"/>
  <c r="BC215" i="2" s="1"/>
  <c r="AK215" i="3"/>
  <c r="S215" i="3"/>
  <c r="Y215" i="3" s="1"/>
  <c r="AE215" i="3" s="1"/>
  <c r="AY139" i="2"/>
  <c r="BE139" i="2" s="1"/>
  <c r="AM139" i="3"/>
  <c r="U139" i="3"/>
  <c r="AA139" i="3" s="1"/>
  <c r="AG139" i="3" s="1"/>
  <c r="AK198" i="3"/>
  <c r="S198" i="3"/>
  <c r="Y198" i="3" s="1"/>
  <c r="AE198" i="3" s="1"/>
  <c r="AI316" i="3"/>
  <c r="Q316" i="3"/>
  <c r="W316" i="3" s="1"/>
  <c r="AC316" i="3" s="1"/>
  <c r="AH143" i="3"/>
  <c r="P143" i="3"/>
  <c r="V143" i="3" s="1"/>
  <c r="AB143" i="3" s="1"/>
  <c r="AH366" i="3"/>
  <c r="P366" i="3"/>
  <c r="V366" i="3" s="1"/>
  <c r="AB366" i="3" s="1"/>
  <c r="AH699" i="3"/>
  <c r="P699" i="3"/>
  <c r="V699" i="3" s="1"/>
  <c r="AB699" i="3" s="1"/>
  <c r="AM179" i="3"/>
  <c r="U179" i="3"/>
  <c r="AA179" i="3" s="1"/>
  <c r="AG179" i="3" s="1"/>
  <c r="AM348" i="3"/>
  <c r="U348" i="3"/>
  <c r="AA348" i="3" s="1"/>
  <c r="AG348" i="3" s="1"/>
  <c r="AL469" i="3"/>
  <c r="T469" i="3"/>
  <c r="Z469" i="3" s="1"/>
  <c r="AF469" i="3" s="1"/>
  <c r="AK679" i="3"/>
  <c r="S679" i="3"/>
  <c r="Y679" i="3" s="1"/>
  <c r="AE679" i="3" s="1"/>
  <c r="AJ189" i="3"/>
  <c r="R189" i="3"/>
  <c r="X189" i="3" s="1"/>
  <c r="AD189" i="3" s="1"/>
  <c r="AJ377" i="3"/>
  <c r="R377" i="3"/>
  <c r="X377" i="3" s="1"/>
  <c r="AD377" i="3" s="1"/>
  <c r="AJ522" i="3"/>
  <c r="R522" i="3"/>
  <c r="X522" i="3" s="1"/>
  <c r="AD522" i="3" s="1"/>
  <c r="AU463" i="2"/>
  <c r="BA463" i="2" s="1"/>
  <c r="AI463" i="3"/>
  <c r="Q463" i="3"/>
  <c r="W463" i="3" s="1"/>
  <c r="AC463" i="3" s="1"/>
  <c r="AH367" i="3"/>
  <c r="P367" i="3"/>
  <c r="V367" i="3" s="1"/>
  <c r="AB367" i="3" s="1"/>
  <c r="AH582" i="3"/>
  <c r="P582" i="3"/>
  <c r="V582" i="3" s="1"/>
  <c r="AB582" i="3" s="1"/>
  <c r="AT647" i="2"/>
  <c r="AZ647" i="2" s="1"/>
  <c r="AH647" i="3"/>
  <c r="P647" i="3"/>
  <c r="V647" i="3" s="1"/>
  <c r="AB647" i="3" s="1"/>
  <c r="AV484" i="2"/>
  <c r="BB484" i="2" s="1"/>
  <c r="AJ484" i="3"/>
  <c r="R484" i="3"/>
  <c r="X484" i="3" s="1"/>
  <c r="AD484" i="3" s="1"/>
  <c r="AM265" i="3"/>
  <c r="U265" i="3"/>
  <c r="AA265" i="3" s="1"/>
  <c r="AG265" i="3" s="1"/>
  <c r="AU61" i="2"/>
  <c r="BA61" i="2" s="1"/>
  <c r="AI61" i="3"/>
  <c r="Q61" i="3"/>
  <c r="W61" i="3" s="1"/>
  <c r="AC61" i="3" s="1"/>
  <c r="AI398" i="3"/>
  <c r="Q398" i="3"/>
  <c r="W398" i="3" s="1"/>
  <c r="AC398" i="3" s="1"/>
  <c r="AJ511" i="3"/>
  <c r="R511" i="3"/>
  <c r="X511" i="3" s="1"/>
  <c r="AD511" i="3" s="1"/>
  <c r="AL311" i="3"/>
  <c r="T311" i="3"/>
  <c r="Z311" i="3" s="1"/>
  <c r="AF311" i="3" s="1"/>
  <c r="AX118" i="2"/>
  <c r="BD118" i="2" s="1"/>
  <c r="AL118" i="3"/>
  <c r="T118" i="3"/>
  <c r="Z118" i="3" s="1"/>
  <c r="AF118" i="3" s="1"/>
  <c r="AL477" i="3"/>
  <c r="T477" i="3"/>
  <c r="Z477" i="3" s="1"/>
  <c r="AF477" i="3" s="1"/>
  <c r="AU701" i="2"/>
  <c r="BA701" i="2" s="1"/>
  <c r="AI701" i="3"/>
  <c r="Q701" i="3"/>
  <c r="W701" i="3" s="1"/>
  <c r="AC701" i="3" s="1"/>
  <c r="AT715" i="2"/>
  <c r="AZ715" i="2" s="1"/>
  <c r="AH715" i="3"/>
  <c r="P715" i="3"/>
  <c r="V715" i="3" s="1"/>
  <c r="AB715" i="3" s="1"/>
  <c r="AT188" i="2"/>
  <c r="AZ188" i="2" s="1"/>
  <c r="AH188" i="3"/>
  <c r="P188" i="3"/>
  <c r="V188" i="3" s="1"/>
  <c r="AB188" i="3" s="1"/>
  <c r="AY528" i="2"/>
  <c r="BE528" i="2" s="1"/>
  <c r="AM528" i="3"/>
  <c r="U528" i="3"/>
  <c r="AA528" i="3" s="1"/>
  <c r="AG528" i="3" s="1"/>
  <c r="AK516" i="3"/>
  <c r="S516" i="3"/>
  <c r="Y516" i="3" s="1"/>
  <c r="AE516" i="3" s="1"/>
  <c r="AI237" i="3"/>
  <c r="Q237" i="3"/>
  <c r="W237" i="3" s="1"/>
  <c r="AC237" i="3" s="1"/>
  <c r="AH576" i="3"/>
  <c r="P576" i="3"/>
  <c r="V576" i="3" s="1"/>
  <c r="AB576" i="3" s="1"/>
  <c r="AJ635" i="3"/>
  <c r="R635" i="3"/>
  <c r="X635" i="3" s="1"/>
  <c r="AD635" i="3" s="1"/>
  <c r="AY655" i="2"/>
  <c r="BE655" i="2" s="1"/>
  <c r="AM655" i="3"/>
  <c r="U655" i="3"/>
  <c r="AA655" i="3" s="1"/>
  <c r="AG655" i="3" s="1"/>
  <c r="AS655" i="2"/>
  <c r="AK40" i="3"/>
  <c r="S40" i="3"/>
  <c r="Y40" i="3" s="1"/>
  <c r="AE40" i="3" s="1"/>
  <c r="AV17" i="2"/>
  <c r="BB17" i="2" s="1"/>
  <c r="AJ17" i="3"/>
  <c r="R17" i="3"/>
  <c r="X17" i="3" s="1"/>
  <c r="AD17" i="3" s="1"/>
  <c r="AX17" i="2"/>
  <c r="BD17" i="2" s="1"/>
  <c r="AL17" i="3"/>
  <c r="T17" i="3"/>
  <c r="Z17" i="3" s="1"/>
  <c r="AF17" i="3" s="1"/>
  <c r="AH17" i="3"/>
  <c r="P17" i="3"/>
  <c r="V17" i="3" s="1"/>
  <c r="AB17" i="3" s="1"/>
  <c r="AH157" i="3"/>
  <c r="P157" i="3"/>
  <c r="V157" i="3" s="1"/>
  <c r="AB157" i="3" s="1"/>
  <c r="AH337" i="3"/>
  <c r="P337" i="3"/>
  <c r="V337" i="3" s="1"/>
  <c r="AB337" i="3" s="1"/>
  <c r="AJ337" i="3"/>
  <c r="R337" i="3"/>
  <c r="X337" i="3" s="1"/>
  <c r="AD337" i="3" s="1"/>
  <c r="AI557" i="3"/>
  <c r="Q557" i="3"/>
  <c r="W557" i="3" s="1"/>
  <c r="AC557" i="3" s="1"/>
  <c r="AT557" i="2"/>
  <c r="AZ557" i="2" s="1"/>
  <c r="AH557" i="3"/>
  <c r="P557" i="3"/>
  <c r="V557" i="3" s="1"/>
  <c r="AB557" i="3" s="1"/>
  <c r="AL63" i="3"/>
  <c r="T63" i="3"/>
  <c r="Z63" i="3" s="1"/>
  <c r="AF63" i="3" s="1"/>
  <c r="AL143" i="3"/>
  <c r="T143" i="3"/>
  <c r="Z143" i="3" s="1"/>
  <c r="AF143" i="3" s="1"/>
  <c r="AJ243" i="3"/>
  <c r="R243" i="3"/>
  <c r="X243" i="3" s="1"/>
  <c r="AD243" i="3" s="1"/>
  <c r="AI243" i="3"/>
  <c r="Q243" i="3"/>
  <c r="W243" i="3" s="1"/>
  <c r="AC243" i="3" s="1"/>
  <c r="AL243" i="3"/>
  <c r="T243" i="3"/>
  <c r="Z243" i="3" s="1"/>
  <c r="AF243" i="3" s="1"/>
  <c r="AH403" i="3"/>
  <c r="P403" i="3"/>
  <c r="V403" i="3" s="1"/>
  <c r="AB403" i="3" s="1"/>
  <c r="AL403" i="3"/>
  <c r="T403" i="3"/>
  <c r="Z403" i="3" s="1"/>
  <c r="AF403" i="3" s="1"/>
  <c r="AV543" i="2"/>
  <c r="BB543" i="2" s="1"/>
  <c r="AJ543" i="3"/>
  <c r="R543" i="3"/>
  <c r="X543" i="3" s="1"/>
  <c r="AD543" i="3" s="1"/>
  <c r="AL543" i="3"/>
  <c r="T543" i="3"/>
  <c r="Z543" i="3" s="1"/>
  <c r="AF543" i="3" s="1"/>
  <c r="AH663" i="3"/>
  <c r="P663" i="3"/>
  <c r="V663" i="3" s="1"/>
  <c r="AB663" i="3" s="1"/>
  <c r="AX663" i="2"/>
  <c r="BD663" i="2" s="1"/>
  <c r="AL663" i="3"/>
  <c r="T663" i="3"/>
  <c r="Z663" i="3" s="1"/>
  <c r="AF663" i="3" s="1"/>
  <c r="AY141" i="2"/>
  <c r="BE141" i="2" s="1"/>
  <c r="AM141" i="3"/>
  <c r="U141" i="3"/>
  <c r="AA141" i="3" s="1"/>
  <c r="AG141" i="3" s="1"/>
  <c r="AJ436" i="3"/>
  <c r="R436" i="3"/>
  <c r="X436" i="3" s="1"/>
  <c r="AD436" i="3" s="1"/>
  <c r="AI321" i="3"/>
  <c r="Q321" i="3"/>
  <c r="W321" i="3" s="1"/>
  <c r="AC321" i="3" s="1"/>
  <c r="AH98" i="3"/>
  <c r="P98" i="3"/>
  <c r="V98" i="3" s="1"/>
  <c r="AB98" i="3" s="1"/>
  <c r="AT272" i="2"/>
  <c r="AZ272" i="2" s="1"/>
  <c r="AH272" i="3"/>
  <c r="P272" i="3"/>
  <c r="V272" i="3" s="1"/>
  <c r="AB272" i="3" s="1"/>
  <c r="AH325" i="3"/>
  <c r="P325" i="3"/>
  <c r="V325" i="3" s="1"/>
  <c r="AB325" i="3" s="1"/>
  <c r="AL101" i="3"/>
  <c r="T101" i="3"/>
  <c r="Z101" i="3" s="1"/>
  <c r="AF101" i="3" s="1"/>
  <c r="AX698" i="2"/>
  <c r="BD698" i="2" s="1"/>
  <c r="AL698" i="3"/>
  <c r="T698" i="3"/>
  <c r="Z698" i="3" s="1"/>
  <c r="AF698" i="3" s="1"/>
  <c r="AK681" i="3"/>
  <c r="S681" i="3"/>
  <c r="Y681" i="3" s="1"/>
  <c r="AE681" i="3" s="1"/>
  <c r="AV101" i="2"/>
  <c r="BB101" i="2" s="1"/>
  <c r="AJ101" i="3"/>
  <c r="R101" i="3"/>
  <c r="X101" i="3" s="1"/>
  <c r="AD101" i="3" s="1"/>
  <c r="AU223" i="2"/>
  <c r="BA223" i="2" s="1"/>
  <c r="AI223" i="3"/>
  <c r="Q223" i="3"/>
  <c r="W223" i="3" s="1"/>
  <c r="AC223" i="3" s="1"/>
  <c r="AU264" i="2"/>
  <c r="BA264" i="2" s="1"/>
  <c r="AI264" i="3"/>
  <c r="Q264" i="3"/>
  <c r="W264" i="3" s="1"/>
  <c r="AC264" i="3" s="1"/>
  <c r="AU301" i="2"/>
  <c r="BA301" i="2" s="1"/>
  <c r="AI301" i="3"/>
  <c r="Q301" i="3"/>
  <c r="W301" i="3" s="1"/>
  <c r="AC301" i="3" s="1"/>
  <c r="AU465" i="2"/>
  <c r="BA465" i="2" s="1"/>
  <c r="AI465" i="3"/>
  <c r="Q465" i="3"/>
  <c r="W465" i="3" s="1"/>
  <c r="AC465" i="3" s="1"/>
  <c r="AI512" i="3"/>
  <c r="Q512" i="3"/>
  <c r="W512" i="3" s="1"/>
  <c r="AC512" i="3" s="1"/>
  <c r="AL576" i="3"/>
  <c r="T576" i="3"/>
  <c r="Z576" i="3" s="1"/>
  <c r="AF576" i="3" s="1"/>
  <c r="AJ13" i="3"/>
  <c r="R13" i="3"/>
  <c r="X13" i="3" s="1"/>
  <c r="AD13" i="3" s="1"/>
  <c r="AI379" i="3"/>
  <c r="Q379" i="3"/>
  <c r="W379" i="3" s="1"/>
  <c r="AC379" i="3" s="1"/>
  <c r="AH99" i="3"/>
  <c r="P99" i="3"/>
  <c r="V99" i="3" s="1"/>
  <c r="AB99" i="3" s="1"/>
  <c r="AH159" i="3"/>
  <c r="P159" i="3"/>
  <c r="V159" i="3" s="1"/>
  <c r="AB159" i="3" s="1"/>
  <c r="AH702" i="3"/>
  <c r="P702" i="3"/>
  <c r="V702" i="3" s="1"/>
  <c r="AB702" i="3" s="1"/>
  <c r="AM225" i="3"/>
  <c r="U225" i="3"/>
  <c r="AA225" i="3" s="1"/>
  <c r="AG225" i="3" s="1"/>
  <c r="AX62" i="2"/>
  <c r="BD62" i="2" s="1"/>
  <c r="AL62" i="3"/>
  <c r="T62" i="3"/>
  <c r="Z62" i="3" s="1"/>
  <c r="AF62" i="3" s="1"/>
  <c r="AX102" i="2"/>
  <c r="BD102" i="2" s="1"/>
  <c r="AL102" i="3"/>
  <c r="T102" i="3"/>
  <c r="Z102" i="3" s="1"/>
  <c r="AF102" i="3" s="1"/>
  <c r="AX519" i="2"/>
  <c r="BD519" i="2" s="1"/>
  <c r="AL519" i="3"/>
  <c r="T519" i="3"/>
  <c r="Z519" i="3" s="1"/>
  <c r="AF519" i="3" s="1"/>
  <c r="AL699" i="3"/>
  <c r="T699" i="3"/>
  <c r="Z699" i="3" s="1"/>
  <c r="AF699" i="3" s="1"/>
  <c r="AK110" i="3"/>
  <c r="S110" i="3"/>
  <c r="Y110" i="3" s="1"/>
  <c r="AE110" i="3" s="1"/>
  <c r="AK310" i="3"/>
  <c r="S310" i="3"/>
  <c r="Y310" i="3" s="1"/>
  <c r="AE310" i="3" s="1"/>
  <c r="AJ102" i="3"/>
  <c r="R102" i="3"/>
  <c r="X102" i="3" s="1"/>
  <c r="AD102" i="3" s="1"/>
  <c r="AJ292" i="3"/>
  <c r="R292" i="3"/>
  <c r="X292" i="3" s="1"/>
  <c r="AD292" i="3" s="1"/>
  <c r="AJ529" i="3"/>
  <c r="R529" i="3"/>
  <c r="X529" i="3" s="1"/>
  <c r="AD529" i="3" s="1"/>
  <c r="AI22" i="3"/>
  <c r="Q22" i="3"/>
  <c r="W22" i="3" s="1"/>
  <c r="AC22" i="3" s="1"/>
  <c r="AU224" i="2"/>
  <c r="BA224" i="2" s="1"/>
  <c r="AI224" i="3"/>
  <c r="Q224" i="3"/>
  <c r="W224" i="3" s="1"/>
  <c r="AC224" i="3" s="1"/>
  <c r="AI302" i="3"/>
  <c r="Q302" i="3"/>
  <c r="W302" i="3" s="1"/>
  <c r="AC302" i="3" s="1"/>
  <c r="AJ351" i="3"/>
  <c r="R351" i="3"/>
  <c r="X351" i="3" s="1"/>
  <c r="AD351" i="3" s="1"/>
  <c r="AJ391" i="3"/>
  <c r="R391" i="3"/>
  <c r="X391" i="3" s="1"/>
  <c r="AD391" i="3" s="1"/>
  <c r="AH100" i="3"/>
  <c r="P100" i="3"/>
  <c r="V100" i="3" s="1"/>
  <c r="AB100" i="3" s="1"/>
  <c r="AH160" i="3"/>
  <c r="P160" i="3"/>
  <c r="V160" i="3" s="1"/>
  <c r="AB160" i="3" s="1"/>
  <c r="AH522" i="3"/>
  <c r="P522" i="3"/>
  <c r="V522" i="3" s="1"/>
  <c r="AB522" i="3" s="1"/>
  <c r="AH703" i="3"/>
  <c r="P703" i="3"/>
  <c r="V703" i="3" s="1"/>
  <c r="AB703" i="3" s="1"/>
  <c r="AL67" i="3"/>
  <c r="T67" i="3"/>
  <c r="Z67" i="3" s="1"/>
  <c r="AF67" i="3" s="1"/>
  <c r="AX107" i="2"/>
  <c r="BD107" i="2" s="1"/>
  <c r="AL107" i="3"/>
  <c r="T107" i="3"/>
  <c r="Z107" i="3" s="1"/>
  <c r="AF107" i="3" s="1"/>
  <c r="AK190" i="3"/>
  <c r="S190" i="3"/>
  <c r="Y190" i="3" s="1"/>
  <c r="AE190" i="3" s="1"/>
  <c r="AJ64" i="3"/>
  <c r="R64" i="3"/>
  <c r="X64" i="3" s="1"/>
  <c r="AD64" i="3" s="1"/>
  <c r="AU225" i="2"/>
  <c r="BA225" i="2" s="1"/>
  <c r="AI225" i="3"/>
  <c r="Q225" i="3"/>
  <c r="W225" i="3" s="1"/>
  <c r="AC225" i="3" s="1"/>
  <c r="AI303" i="3"/>
  <c r="Q303" i="3"/>
  <c r="W303" i="3" s="1"/>
  <c r="AC303" i="3" s="1"/>
  <c r="AH161" i="3"/>
  <c r="P161" i="3"/>
  <c r="V161" i="3" s="1"/>
  <c r="AB161" i="3" s="1"/>
  <c r="AH282" i="3"/>
  <c r="P282" i="3"/>
  <c r="V282" i="3" s="1"/>
  <c r="AB282" i="3" s="1"/>
  <c r="AM227" i="3"/>
  <c r="U227" i="3"/>
  <c r="AA227" i="3" s="1"/>
  <c r="AG227" i="3" s="1"/>
  <c r="AL247" i="3"/>
  <c r="T247" i="3"/>
  <c r="Z247" i="3" s="1"/>
  <c r="AF247" i="3" s="1"/>
  <c r="AX521" i="2"/>
  <c r="BD521" i="2" s="1"/>
  <c r="AL521" i="3"/>
  <c r="T521" i="3"/>
  <c r="Z521" i="3" s="1"/>
  <c r="AF521" i="3" s="1"/>
  <c r="AJ437" i="3"/>
  <c r="R437" i="3"/>
  <c r="X437" i="3" s="1"/>
  <c r="AD437" i="3" s="1"/>
  <c r="AV584" i="2"/>
  <c r="BB584" i="2" s="1"/>
  <c r="AJ584" i="3"/>
  <c r="R584" i="3"/>
  <c r="X584" i="3" s="1"/>
  <c r="AD584" i="3" s="1"/>
  <c r="AU24" i="2"/>
  <c r="BA24" i="2" s="1"/>
  <c r="AI24" i="3"/>
  <c r="Q24" i="3"/>
  <c r="W24" i="3" s="1"/>
  <c r="AC24" i="3" s="1"/>
  <c r="AI304" i="3"/>
  <c r="Q304" i="3"/>
  <c r="W304" i="3" s="1"/>
  <c r="AC304" i="3" s="1"/>
  <c r="AM266" i="3"/>
  <c r="U266" i="3"/>
  <c r="AA266" i="3" s="1"/>
  <c r="AG266" i="3" s="1"/>
  <c r="AJ93" i="3"/>
  <c r="R93" i="3"/>
  <c r="X93" i="3" s="1"/>
  <c r="AD93" i="3" s="1"/>
  <c r="AI640" i="3"/>
  <c r="Q640" i="3"/>
  <c r="W640" i="3" s="1"/>
  <c r="AC640" i="3" s="1"/>
  <c r="AT107" i="2"/>
  <c r="AZ107" i="2" s="1"/>
  <c r="AH107" i="3"/>
  <c r="P107" i="3"/>
  <c r="V107" i="3" s="1"/>
  <c r="AB107" i="3" s="1"/>
  <c r="AY362" i="2"/>
  <c r="BE362" i="2" s="1"/>
  <c r="AM362" i="3"/>
  <c r="U362" i="3"/>
  <c r="AA362" i="3" s="1"/>
  <c r="AG362" i="3" s="1"/>
  <c r="AJ257" i="3"/>
  <c r="R257" i="3"/>
  <c r="X257" i="3" s="1"/>
  <c r="AD257" i="3" s="1"/>
  <c r="AU62" i="2"/>
  <c r="BA62" i="2" s="1"/>
  <c r="AI62" i="3"/>
  <c r="Q62" i="3"/>
  <c r="W62" i="3" s="1"/>
  <c r="AC62" i="3" s="1"/>
  <c r="AM314" i="3"/>
  <c r="U314" i="3"/>
  <c r="AA314" i="3" s="1"/>
  <c r="AG314" i="3" s="1"/>
  <c r="AJ94" i="3"/>
  <c r="R94" i="3"/>
  <c r="X94" i="3" s="1"/>
  <c r="AD94" i="3" s="1"/>
  <c r="AH63" i="3"/>
  <c r="P63" i="3"/>
  <c r="V63" i="3" s="1"/>
  <c r="AB63" i="3" s="1"/>
  <c r="AM363" i="3"/>
  <c r="U363" i="3"/>
  <c r="AA363" i="3" s="1"/>
  <c r="AG363" i="3" s="1"/>
  <c r="AL435" i="3"/>
  <c r="T435" i="3"/>
  <c r="Z435" i="3" s="1"/>
  <c r="AF435" i="3" s="1"/>
  <c r="AJ702" i="3"/>
  <c r="R702" i="3"/>
  <c r="X702" i="3" s="1"/>
  <c r="AD702" i="3" s="1"/>
  <c r="AT435" i="2"/>
  <c r="AZ435" i="2" s="1"/>
  <c r="AH435" i="3"/>
  <c r="P435" i="3"/>
  <c r="V435" i="3" s="1"/>
  <c r="AB435" i="3" s="1"/>
  <c r="AW432" i="2"/>
  <c r="BC432" i="2" s="1"/>
  <c r="AK432" i="3"/>
  <c r="S432" i="3"/>
  <c r="Y432" i="3" s="1"/>
  <c r="AE432" i="3" s="1"/>
  <c r="AH290" i="3"/>
  <c r="P290" i="3"/>
  <c r="V290" i="3" s="1"/>
  <c r="AB290" i="3" s="1"/>
  <c r="AH445" i="3"/>
  <c r="P445" i="3"/>
  <c r="V445" i="3" s="1"/>
  <c r="AB445" i="3" s="1"/>
  <c r="AM653" i="3"/>
  <c r="U653" i="3"/>
  <c r="AA653" i="3" s="1"/>
  <c r="AG653" i="3" s="1"/>
  <c r="AW39" i="2"/>
  <c r="BC39" i="2" s="1"/>
  <c r="AK39" i="3"/>
  <c r="S39" i="3"/>
  <c r="Y39" i="3" s="1"/>
  <c r="AE39" i="3" s="1"/>
  <c r="AQ39" i="2"/>
  <c r="AW440" i="2"/>
  <c r="BC440" i="2" s="1"/>
  <c r="AK440" i="3"/>
  <c r="S440" i="3"/>
  <c r="Y440" i="3" s="1"/>
  <c r="AE440" i="3" s="1"/>
  <c r="AQ440" i="2"/>
  <c r="AI656" i="3"/>
  <c r="Q656" i="3"/>
  <c r="W656" i="3" s="1"/>
  <c r="AC656" i="3" s="1"/>
  <c r="AK656" i="3"/>
  <c r="S656" i="3"/>
  <c r="Y656" i="3" s="1"/>
  <c r="AE656" i="3" s="1"/>
  <c r="AL656" i="3"/>
  <c r="T656" i="3"/>
  <c r="Z656" i="3" s="1"/>
  <c r="AF656" i="3" s="1"/>
  <c r="AI194" i="3"/>
  <c r="Q194" i="3"/>
  <c r="W194" i="3" s="1"/>
  <c r="AC194" i="3" s="1"/>
  <c r="AM532" i="3"/>
  <c r="U532" i="3"/>
  <c r="AA532" i="3" s="1"/>
  <c r="AG532" i="3" s="1"/>
  <c r="AX438" i="2"/>
  <c r="BD438" i="2" s="1"/>
  <c r="AL438" i="3"/>
  <c r="T438" i="3"/>
  <c r="Z438" i="3" s="1"/>
  <c r="AF438" i="3" s="1"/>
  <c r="AW82" i="2"/>
  <c r="BC82" i="2" s="1"/>
  <c r="AK82" i="3"/>
  <c r="S82" i="3"/>
  <c r="Y82" i="3" s="1"/>
  <c r="AE82" i="3" s="1"/>
  <c r="AK248" i="3"/>
  <c r="S248" i="3"/>
  <c r="Y248" i="3" s="1"/>
  <c r="AE248" i="3" s="1"/>
  <c r="AW441" i="2"/>
  <c r="BC441" i="2" s="1"/>
  <c r="AK441" i="3"/>
  <c r="S441" i="3"/>
  <c r="Y441" i="3" s="1"/>
  <c r="AE441" i="3" s="1"/>
  <c r="AQ441" i="2"/>
  <c r="AI37" i="3"/>
  <c r="Q37" i="3"/>
  <c r="W37" i="3" s="1"/>
  <c r="AC37" i="3" s="1"/>
  <c r="AJ57" i="3"/>
  <c r="R57" i="3"/>
  <c r="X57" i="3" s="1"/>
  <c r="AD57" i="3" s="1"/>
  <c r="AP57" i="2"/>
  <c r="AI77" i="3"/>
  <c r="Q77" i="3"/>
  <c r="W77" i="3" s="1"/>
  <c r="AC77" i="3" s="1"/>
  <c r="AH77" i="3"/>
  <c r="P77" i="3"/>
  <c r="V77" i="3" s="1"/>
  <c r="AB77" i="3" s="1"/>
  <c r="AV77" i="2"/>
  <c r="BB77" i="2" s="1"/>
  <c r="AJ77" i="3"/>
  <c r="R77" i="3"/>
  <c r="X77" i="3" s="1"/>
  <c r="AD77" i="3" s="1"/>
  <c r="AW77" i="2"/>
  <c r="BC77" i="2" s="1"/>
  <c r="AK77" i="3"/>
  <c r="S77" i="3"/>
  <c r="Y77" i="3" s="1"/>
  <c r="AE77" i="3" s="1"/>
  <c r="AK137" i="3"/>
  <c r="S137" i="3"/>
  <c r="Y137" i="3" s="1"/>
  <c r="AE137" i="3" s="1"/>
  <c r="AV317" i="2"/>
  <c r="BB317" i="2" s="1"/>
  <c r="AJ317" i="3"/>
  <c r="R317" i="3"/>
  <c r="X317" i="3" s="1"/>
  <c r="AD317" i="3" s="1"/>
  <c r="AL317" i="3"/>
  <c r="T317" i="3"/>
  <c r="Z317" i="3" s="1"/>
  <c r="AF317" i="3" s="1"/>
  <c r="AK357" i="3"/>
  <c r="S357" i="3"/>
  <c r="Y357" i="3" s="1"/>
  <c r="AE357" i="3" s="1"/>
  <c r="AI377" i="3"/>
  <c r="Q377" i="3"/>
  <c r="W377" i="3" s="1"/>
  <c r="AC377" i="3" s="1"/>
  <c r="AX377" i="2"/>
  <c r="BD377" i="2" s="1"/>
  <c r="AL377" i="3"/>
  <c r="T377" i="3"/>
  <c r="Z377" i="3" s="1"/>
  <c r="AF377" i="3" s="1"/>
  <c r="AH417" i="3"/>
  <c r="P417" i="3"/>
  <c r="V417" i="3" s="1"/>
  <c r="AB417" i="3" s="1"/>
  <c r="AH437" i="3"/>
  <c r="P437" i="3"/>
  <c r="V437" i="3" s="1"/>
  <c r="AB437" i="3" s="1"/>
  <c r="AI457" i="3"/>
  <c r="Q457" i="3"/>
  <c r="W457" i="3" s="1"/>
  <c r="AC457" i="3" s="1"/>
  <c r="AH457" i="3"/>
  <c r="P457" i="3"/>
  <c r="V457" i="3" s="1"/>
  <c r="AB457" i="3" s="1"/>
  <c r="AK537" i="3"/>
  <c r="S537" i="3"/>
  <c r="Y537" i="3" s="1"/>
  <c r="AE537" i="3" s="1"/>
  <c r="AK577" i="3"/>
  <c r="S577" i="3"/>
  <c r="Y577" i="3" s="1"/>
  <c r="AE577" i="3" s="1"/>
  <c r="AJ597" i="3"/>
  <c r="R597" i="3"/>
  <c r="X597" i="3" s="1"/>
  <c r="AD597" i="3" s="1"/>
  <c r="AK597" i="3"/>
  <c r="S597" i="3"/>
  <c r="Y597" i="3" s="1"/>
  <c r="AE597" i="3" s="1"/>
  <c r="AH597" i="3"/>
  <c r="P597" i="3"/>
  <c r="V597" i="3" s="1"/>
  <c r="AB597" i="3" s="1"/>
  <c r="AJ617" i="3"/>
  <c r="R617" i="3"/>
  <c r="X617" i="3" s="1"/>
  <c r="AD617" i="3" s="1"/>
  <c r="AL637" i="3"/>
  <c r="T637" i="3"/>
  <c r="Z637" i="3" s="1"/>
  <c r="AF637" i="3" s="1"/>
  <c r="AK637" i="3"/>
  <c r="S637" i="3"/>
  <c r="Y637" i="3" s="1"/>
  <c r="AE637" i="3" s="1"/>
  <c r="AV657" i="2"/>
  <c r="BB657" i="2" s="1"/>
  <c r="AJ657" i="3"/>
  <c r="R657" i="3"/>
  <c r="X657" i="3" s="1"/>
  <c r="AD657" i="3" s="1"/>
  <c r="AL657" i="3"/>
  <c r="T657" i="3"/>
  <c r="Z657" i="3" s="1"/>
  <c r="AF657" i="3" s="1"/>
  <c r="AK657" i="3"/>
  <c r="S657" i="3"/>
  <c r="Y657" i="3" s="1"/>
  <c r="AE657" i="3" s="1"/>
  <c r="AH677" i="3"/>
  <c r="P677" i="3"/>
  <c r="V677" i="3" s="1"/>
  <c r="AB677" i="3" s="1"/>
  <c r="AH717" i="3"/>
  <c r="P717" i="3"/>
  <c r="V717" i="3" s="1"/>
  <c r="AB717" i="3" s="1"/>
  <c r="AH303" i="3"/>
  <c r="P303" i="3"/>
  <c r="V303" i="3" s="1"/>
  <c r="AB303" i="3" s="1"/>
  <c r="AJ303" i="3"/>
  <c r="R303" i="3"/>
  <c r="X303" i="3" s="1"/>
  <c r="AD303" i="3" s="1"/>
  <c r="AH203" i="3"/>
  <c r="P203" i="3"/>
  <c r="V203" i="3" s="1"/>
  <c r="AB203" i="3" s="1"/>
  <c r="AH686" i="3"/>
  <c r="P686" i="3"/>
  <c r="V686" i="3" s="1"/>
  <c r="AB686" i="3" s="1"/>
  <c r="AY704" i="2"/>
  <c r="BE704" i="2" s="1"/>
  <c r="AM704" i="3"/>
  <c r="U704" i="3"/>
  <c r="AA704" i="3" s="1"/>
  <c r="AG704" i="3" s="1"/>
  <c r="AV324" i="2"/>
  <c r="BB324" i="2" s="1"/>
  <c r="AJ324" i="3"/>
  <c r="R324" i="3"/>
  <c r="X324" i="3" s="1"/>
  <c r="AD324" i="3" s="1"/>
  <c r="AT544" i="2"/>
  <c r="AZ544" i="2" s="1"/>
  <c r="AH544" i="3"/>
  <c r="P544" i="3"/>
  <c r="V544" i="3" s="1"/>
  <c r="AB544" i="3" s="1"/>
  <c r="AK415" i="3"/>
  <c r="S415" i="3"/>
  <c r="Y415" i="3" s="1"/>
  <c r="AE415" i="3" s="1"/>
  <c r="AK15" i="3"/>
  <c r="S15" i="3"/>
  <c r="Y15" i="3" s="1"/>
  <c r="AE15" i="3" s="1"/>
  <c r="AM105" i="3"/>
  <c r="U105" i="3"/>
  <c r="AA105" i="3" s="1"/>
  <c r="AG105" i="3" s="1"/>
  <c r="AI132" i="3"/>
  <c r="Q132" i="3"/>
  <c r="W132" i="3" s="1"/>
  <c r="AC132" i="3" s="1"/>
  <c r="AI130" i="3"/>
  <c r="Q130" i="3"/>
  <c r="W130" i="3" s="1"/>
  <c r="AC130" i="3" s="1"/>
  <c r="AH446" i="3"/>
  <c r="P446" i="3"/>
  <c r="V446" i="3" s="1"/>
  <c r="AB446" i="3" s="1"/>
  <c r="AH357" i="3"/>
  <c r="P357" i="3"/>
  <c r="V357" i="3" s="1"/>
  <c r="AB357" i="3" s="1"/>
  <c r="AT64" i="2"/>
  <c r="AZ64" i="2" s="1"/>
  <c r="AH64" i="3"/>
  <c r="P64" i="3"/>
  <c r="V64" i="3" s="1"/>
  <c r="AB64" i="3" s="1"/>
  <c r="AK158" i="3"/>
  <c r="S158" i="3"/>
  <c r="Y158" i="3" s="1"/>
  <c r="AE158" i="3" s="1"/>
  <c r="AM483" i="3"/>
  <c r="U483" i="3"/>
  <c r="AA483" i="3" s="1"/>
  <c r="AG483" i="3" s="1"/>
  <c r="AM154" i="3"/>
  <c r="U154" i="3"/>
  <c r="AA154" i="3" s="1"/>
  <c r="AG154" i="3" s="1"/>
  <c r="AX322" i="2"/>
  <c r="BD322" i="2" s="1"/>
  <c r="AL322" i="3"/>
  <c r="T322" i="3"/>
  <c r="Z322" i="3" s="1"/>
  <c r="AF322" i="3" s="1"/>
  <c r="AT667" i="2"/>
  <c r="AZ667" i="2" s="1"/>
  <c r="AH667" i="3"/>
  <c r="P667" i="3"/>
  <c r="V667" i="3" s="1"/>
  <c r="AB667" i="3" s="1"/>
  <c r="AM153" i="3"/>
  <c r="U153" i="3"/>
  <c r="AA153" i="3" s="1"/>
  <c r="AG153" i="3" s="1"/>
  <c r="AM581" i="3"/>
  <c r="U581" i="3"/>
  <c r="AA581" i="3" s="1"/>
  <c r="AG581" i="3" s="1"/>
  <c r="AV215" i="2"/>
  <c r="BB215" i="2" s="1"/>
  <c r="AJ215" i="3"/>
  <c r="R215" i="3"/>
  <c r="X215" i="3" s="1"/>
  <c r="AD215" i="3" s="1"/>
  <c r="AK518" i="3"/>
  <c r="S518" i="3"/>
  <c r="Y518" i="3" s="1"/>
  <c r="AE518" i="3" s="1"/>
  <c r="AJ274" i="3"/>
  <c r="R274" i="3"/>
  <c r="X274" i="3" s="1"/>
  <c r="AD274" i="3" s="1"/>
  <c r="AK723" i="3"/>
  <c r="S723" i="3"/>
  <c r="Y723" i="3" s="1"/>
  <c r="AE723" i="3" s="1"/>
  <c r="AL475" i="3"/>
  <c r="T475" i="3"/>
  <c r="Z475" i="3" s="1"/>
  <c r="AF475" i="3" s="1"/>
  <c r="AX182" i="2"/>
  <c r="BD182" i="2" s="1"/>
  <c r="AL182" i="3"/>
  <c r="T182" i="3"/>
  <c r="Z182" i="3" s="1"/>
  <c r="AF182" i="3" s="1"/>
  <c r="AH317" i="3"/>
  <c r="P317" i="3"/>
  <c r="V317" i="3" s="1"/>
  <c r="AB317" i="3" s="1"/>
  <c r="AI30" i="3"/>
  <c r="Q30" i="3"/>
  <c r="W30" i="3" s="1"/>
  <c r="AC30" i="3" s="1"/>
  <c r="AW578" i="2"/>
  <c r="BC578" i="2" s="1"/>
  <c r="AK578" i="3"/>
  <c r="S578" i="3"/>
  <c r="Y578" i="3" s="1"/>
  <c r="AE578" i="3" s="1"/>
  <c r="AM234" i="3"/>
  <c r="U234" i="3"/>
  <c r="AA234" i="3" s="1"/>
  <c r="AG234" i="3" s="1"/>
  <c r="AH666" i="3"/>
  <c r="P666" i="3"/>
  <c r="V666" i="3" s="1"/>
  <c r="AB666" i="3" s="1"/>
  <c r="AH489" i="3"/>
  <c r="P489" i="3"/>
  <c r="V489" i="3" s="1"/>
  <c r="AB489" i="3" s="1"/>
  <c r="AT315" i="2"/>
  <c r="AZ315" i="2" s="1"/>
  <c r="AH315" i="3"/>
  <c r="P315" i="3"/>
  <c r="V315" i="3" s="1"/>
  <c r="AB315" i="3" s="1"/>
  <c r="AI537" i="3"/>
  <c r="Q537" i="3"/>
  <c r="W537" i="3" s="1"/>
  <c r="AC537" i="3" s="1"/>
  <c r="AI452" i="3"/>
  <c r="Q452" i="3"/>
  <c r="W452" i="3" s="1"/>
  <c r="AC452" i="3" s="1"/>
  <c r="AL37" i="3"/>
  <c r="T37" i="3"/>
  <c r="Z37" i="3" s="1"/>
  <c r="AF37" i="3" s="1"/>
  <c r="AH124" i="3"/>
  <c r="P124" i="3"/>
  <c r="V124" i="3" s="1"/>
  <c r="AB124" i="3" s="1"/>
  <c r="AJ259" i="3"/>
  <c r="R259" i="3"/>
  <c r="X259" i="3" s="1"/>
  <c r="AD259" i="3" s="1"/>
  <c r="AH609" i="3"/>
  <c r="P609" i="3"/>
  <c r="V609" i="3" s="1"/>
  <c r="AB609" i="3" s="1"/>
  <c r="AT575" i="2"/>
  <c r="AZ575" i="2" s="1"/>
  <c r="AH575" i="3"/>
  <c r="P575" i="3"/>
  <c r="V575" i="3" s="1"/>
  <c r="AB575" i="3" s="1"/>
  <c r="AI160" i="3"/>
  <c r="Q160" i="3"/>
  <c r="W160" i="3" s="1"/>
  <c r="AC160" i="3" s="1"/>
  <c r="AT608" i="2"/>
  <c r="AZ608" i="2" s="1"/>
  <c r="AH608" i="3"/>
  <c r="P608" i="3"/>
  <c r="V608" i="3" s="1"/>
  <c r="AB608" i="3" s="1"/>
  <c r="AI158" i="3"/>
  <c r="Q158" i="3"/>
  <c r="W158" i="3" s="1"/>
  <c r="AC158" i="3" s="1"/>
  <c r="AJ32" i="3"/>
  <c r="R32" i="3"/>
  <c r="X32" i="3" s="1"/>
  <c r="AD32" i="3" s="1"/>
  <c r="AT112" i="2"/>
  <c r="AZ112" i="2" s="1"/>
  <c r="AH112" i="3"/>
  <c r="P112" i="3"/>
  <c r="V112" i="3" s="1"/>
  <c r="AB112" i="3" s="1"/>
  <c r="AH111" i="3"/>
  <c r="P111" i="3"/>
  <c r="V111" i="3" s="1"/>
  <c r="AB111" i="3" s="1"/>
  <c r="AT65" i="2"/>
  <c r="AZ65" i="2" s="1"/>
  <c r="AH65" i="3"/>
  <c r="P65" i="3"/>
  <c r="V65" i="3" s="1"/>
  <c r="AB65" i="3" s="1"/>
  <c r="AU165" i="2"/>
  <c r="BA165" i="2" s="1"/>
  <c r="AI165" i="3"/>
  <c r="Q165" i="3"/>
  <c r="W165" i="3" s="1"/>
  <c r="AC165" i="3" s="1"/>
  <c r="AK214" i="3"/>
  <c r="S214" i="3"/>
  <c r="Y214" i="3" s="1"/>
  <c r="AE214" i="3" s="1"/>
  <c r="AU298" i="2"/>
  <c r="BA298" i="2" s="1"/>
  <c r="AI298" i="3"/>
  <c r="Q298" i="3"/>
  <c r="W298" i="3" s="1"/>
  <c r="AC298" i="3" s="1"/>
  <c r="AT424" i="2"/>
  <c r="AZ424" i="2" s="1"/>
  <c r="AH424" i="3"/>
  <c r="P424" i="3"/>
  <c r="V424" i="3" s="1"/>
  <c r="AB424" i="3" s="1"/>
  <c r="AH202" i="3"/>
  <c r="P202" i="3"/>
  <c r="V202" i="3" s="1"/>
  <c r="AB202" i="3" s="1"/>
  <c r="AJ95" i="3"/>
  <c r="R95" i="3"/>
  <c r="X95" i="3" s="1"/>
  <c r="AD95" i="3" s="1"/>
  <c r="AM416" i="3"/>
  <c r="U416" i="3"/>
  <c r="AA416" i="3" s="1"/>
  <c r="AG416" i="3" s="1"/>
  <c r="AK243" i="3"/>
  <c r="S243" i="3"/>
  <c r="Y243" i="3" s="1"/>
  <c r="AE243" i="3" s="1"/>
  <c r="AM415" i="3"/>
  <c r="U415" i="3"/>
  <c r="AA415" i="3" s="1"/>
  <c r="AG415" i="3" s="1"/>
  <c r="AH189" i="3"/>
  <c r="P189" i="3"/>
  <c r="V189" i="3" s="1"/>
  <c r="AB189" i="3" s="1"/>
  <c r="AI373" i="3"/>
  <c r="Q373" i="3"/>
  <c r="W373" i="3" s="1"/>
  <c r="AC373" i="3" s="1"/>
  <c r="AL556" i="3"/>
  <c r="T556" i="3"/>
  <c r="Z556" i="3" s="1"/>
  <c r="AF556" i="3" s="1"/>
  <c r="AM235" i="3"/>
  <c r="U235" i="3"/>
  <c r="AA235" i="3" s="1"/>
  <c r="AG235" i="3" s="1"/>
  <c r="AX362" i="2"/>
  <c r="BD362" i="2" s="1"/>
  <c r="AL362" i="3"/>
  <c r="T362" i="3"/>
  <c r="Z362" i="3" s="1"/>
  <c r="AF362" i="3" s="1"/>
  <c r="AU652" i="2"/>
  <c r="BA652" i="2" s="1"/>
  <c r="AI652" i="3"/>
  <c r="Q652" i="3"/>
  <c r="W652" i="3" s="1"/>
  <c r="AC652" i="3" s="1"/>
  <c r="AK115" i="3"/>
  <c r="S115" i="3"/>
  <c r="Y115" i="3" s="1"/>
  <c r="AE115" i="3" s="1"/>
  <c r="AI570" i="3"/>
  <c r="Q570" i="3"/>
  <c r="W570" i="3" s="1"/>
  <c r="AC570" i="3" s="1"/>
  <c r="AI170" i="3"/>
  <c r="Q170" i="3"/>
  <c r="W170" i="3" s="1"/>
  <c r="AC170" i="3" s="1"/>
  <c r="AI65" i="3"/>
  <c r="Q65" i="3"/>
  <c r="W65" i="3" s="1"/>
  <c r="AC65" i="3" s="1"/>
  <c r="AK434" i="3"/>
  <c r="S434" i="3"/>
  <c r="Y434" i="3" s="1"/>
  <c r="AE434" i="3" s="1"/>
  <c r="AK143" i="3"/>
  <c r="S143" i="3"/>
  <c r="Y143" i="3" s="1"/>
  <c r="AE143" i="3" s="1"/>
  <c r="AL327" i="3"/>
  <c r="T327" i="3"/>
  <c r="Z327" i="3" s="1"/>
  <c r="AF327" i="3" s="1"/>
  <c r="AI374" i="3"/>
  <c r="Q374" i="3"/>
  <c r="W374" i="3" s="1"/>
  <c r="AC374" i="3" s="1"/>
  <c r="AT20" i="2"/>
  <c r="AZ20" i="2" s="1"/>
  <c r="AH20" i="3"/>
  <c r="P20" i="3"/>
  <c r="V20" i="3" s="1"/>
  <c r="AB20" i="3" s="1"/>
  <c r="AI64" i="3"/>
  <c r="Q64" i="3"/>
  <c r="W64" i="3" s="1"/>
  <c r="AC64" i="3" s="1"/>
  <c r="AV703" i="2"/>
  <c r="BB703" i="2" s="1"/>
  <c r="AJ703" i="3"/>
  <c r="R703" i="3"/>
  <c r="X703" i="3" s="1"/>
  <c r="AD703" i="3" s="1"/>
  <c r="AJ443" i="3"/>
  <c r="R443" i="3"/>
  <c r="X443" i="3" s="1"/>
  <c r="AD443" i="3" s="1"/>
  <c r="AJ403" i="3"/>
  <c r="R403" i="3"/>
  <c r="X403" i="3" s="1"/>
  <c r="AD403" i="3" s="1"/>
  <c r="AV63" i="2"/>
  <c r="BB63" i="2" s="1"/>
  <c r="AJ63" i="3"/>
  <c r="R63" i="3"/>
  <c r="X63" i="3" s="1"/>
  <c r="AD63" i="3" s="1"/>
  <c r="AL581" i="3"/>
  <c r="T581" i="3"/>
  <c r="Z581" i="3" s="1"/>
  <c r="AF581" i="3" s="1"/>
  <c r="AL181" i="3"/>
  <c r="T181" i="3"/>
  <c r="Z181" i="3" s="1"/>
  <c r="AF181" i="3" s="1"/>
  <c r="AK321" i="3"/>
  <c r="S321" i="3"/>
  <c r="Y321" i="3" s="1"/>
  <c r="AE321" i="3" s="1"/>
  <c r="AL620" i="3"/>
  <c r="T620" i="3"/>
  <c r="Z620" i="3" s="1"/>
  <c r="AF620" i="3" s="1"/>
  <c r="AL580" i="3"/>
  <c r="T580" i="3"/>
  <c r="Z580" i="3" s="1"/>
  <c r="AF580" i="3" s="1"/>
  <c r="AX220" i="2"/>
  <c r="BD220" i="2" s="1"/>
  <c r="AL220" i="3"/>
  <c r="T220" i="3"/>
  <c r="Z220" i="3" s="1"/>
  <c r="AF220" i="3" s="1"/>
  <c r="AL180" i="3"/>
  <c r="T180" i="3"/>
  <c r="Z180" i="3" s="1"/>
  <c r="AF180" i="3" s="1"/>
  <c r="AJ361" i="3"/>
  <c r="R361" i="3"/>
  <c r="X361" i="3" s="1"/>
  <c r="AD361" i="3" s="1"/>
  <c r="AV261" i="2"/>
  <c r="BB261" i="2" s="1"/>
  <c r="AJ261" i="3"/>
  <c r="R261" i="3"/>
  <c r="X261" i="3" s="1"/>
  <c r="AD261" i="3" s="1"/>
  <c r="AK320" i="3"/>
  <c r="S320" i="3"/>
  <c r="Y320" i="3" s="1"/>
  <c r="AE320" i="3" s="1"/>
  <c r="AL219" i="3"/>
  <c r="T219" i="3"/>
  <c r="Z219" i="3" s="1"/>
  <c r="AF219" i="3" s="1"/>
  <c r="AM538" i="3"/>
  <c r="U538" i="3"/>
  <c r="AA538" i="3" s="1"/>
  <c r="AG538" i="3" s="1"/>
  <c r="AM18" i="3"/>
  <c r="U18" i="3"/>
  <c r="AA18" i="3" s="1"/>
  <c r="AG18" i="3" s="1"/>
  <c r="AJ720" i="3"/>
  <c r="R720" i="3"/>
  <c r="X720" i="3" s="1"/>
  <c r="AD720" i="3" s="1"/>
  <c r="AV260" i="2"/>
  <c r="BB260" i="2" s="1"/>
  <c r="AJ260" i="3"/>
  <c r="R260" i="3"/>
  <c r="X260" i="3" s="1"/>
  <c r="AD260" i="3" s="1"/>
  <c r="AJ40" i="3"/>
  <c r="R40" i="3"/>
  <c r="X40" i="3" s="1"/>
  <c r="AD40" i="3" s="1"/>
  <c r="AL218" i="3"/>
  <c r="T218" i="3"/>
  <c r="Z218" i="3" s="1"/>
  <c r="AF218" i="3" s="1"/>
  <c r="AX38" i="2"/>
  <c r="BD38" i="2" s="1"/>
  <c r="AL38" i="3"/>
  <c r="T38" i="3"/>
  <c r="Z38" i="3" s="1"/>
  <c r="AF38" i="3" s="1"/>
  <c r="AY537" i="2"/>
  <c r="BE537" i="2" s="1"/>
  <c r="AM537" i="3"/>
  <c r="U537" i="3"/>
  <c r="AA537" i="3" s="1"/>
  <c r="AG537" i="3" s="1"/>
  <c r="AS537" i="2"/>
  <c r="AI720" i="3"/>
  <c r="Q720" i="3"/>
  <c r="W720" i="3" s="1"/>
  <c r="AC720" i="3" s="1"/>
  <c r="AH66" i="3"/>
  <c r="P66" i="3"/>
  <c r="V66" i="3" s="1"/>
  <c r="AB66" i="3" s="1"/>
  <c r="AH243" i="3"/>
  <c r="P243" i="3"/>
  <c r="V243" i="3" s="1"/>
  <c r="AB243" i="3" s="1"/>
  <c r="AH390" i="3"/>
  <c r="P390" i="3"/>
  <c r="V390" i="3" s="1"/>
  <c r="AB390" i="3" s="1"/>
  <c r="AH447" i="3"/>
  <c r="P447" i="3"/>
  <c r="V447" i="3" s="1"/>
  <c r="AB447" i="3" s="1"/>
  <c r="AX621" i="2"/>
  <c r="BD621" i="2" s="1"/>
  <c r="AL621" i="3"/>
  <c r="T621" i="3"/>
  <c r="Z621" i="3" s="1"/>
  <c r="AF621" i="3" s="1"/>
  <c r="AK410" i="3"/>
  <c r="S410" i="3"/>
  <c r="Y410" i="3" s="1"/>
  <c r="AE410" i="3" s="1"/>
  <c r="AV262" i="2"/>
  <c r="BB262" i="2" s="1"/>
  <c r="AJ262" i="3"/>
  <c r="R262" i="3"/>
  <c r="X262" i="3" s="1"/>
  <c r="AD262" i="3" s="1"/>
  <c r="AV404" i="2"/>
  <c r="BB404" i="2" s="1"/>
  <c r="AJ404" i="3"/>
  <c r="R404" i="3"/>
  <c r="X404" i="3" s="1"/>
  <c r="AD404" i="3" s="1"/>
  <c r="AI161" i="3"/>
  <c r="Q161" i="3"/>
  <c r="W161" i="3" s="1"/>
  <c r="AC161" i="3" s="1"/>
  <c r="AI704" i="3"/>
  <c r="Q704" i="3"/>
  <c r="W704" i="3" s="1"/>
  <c r="AC704" i="3" s="1"/>
  <c r="AH218" i="3"/>
  <c r="P218" i="3"/>
  <c r="V218" i="3" s="1"/>
  <c r="AB218" i="3" s="1"/>
  <c r="AH438" i="3"/>
  <c r="P438" i="3"/>
  <c r="V438" i="3" s="1"/>
  <c r="AB438" i="3" s="1"/>
  <c r="AH638" i="3"/>
  <c r="P638" i="3"/>
  <c r="V638" i="3" s="1"/>
  <c r="AB638" i="3" s="1"/>
  <c r="AT192" i="2"/>
  <c r="AZ192" i="2" s="1"/>
  <c r="AH192" i="3"/>
  <c r="P192" i="3"/>
  <c r="V192" i="3" s="1"/>
  <c r="AB192" i="3" s="1"/>
  <c r="AH492" i="3"/>
  <c r="P492" i="3"/>
  <c r="V492" i="3" s="1"/>
  <c r="AB492" i="3" s="1"/>
  <c r="AX440" i="2"/>
  <c r="BD440" i="2" s="1"/>
  <c r="AL440" i="3"/>
  <c r="T440" i="3"/>
  <c r="Z440" i="3" s="1"/>
  <c r="AF440" i="3" s="1"/>
  <c r="AX587" i="2"/>
  <c r="BD587" i="2" s="1"/>
  <c r="AL587" i="3"/>
  <c r="T587" i="3"/>
  <c r="Z587" i="3" s="1"/>
  <c r="AF587" i="3" s="1"/>
  <c r="AV263" i="2"/>
  <c r="BB263" i="2" s="1"/>
  <c r="AJ263" i="3"/>
  <c r="R263" i="3"/>
  <c r="X263" i="3" s="1"/>
  <c r="AD263" i="3" s="1"/>
  <c r="AJ409" i="3"/>
  <c r="R409" i="3"/>
  <c r="X409" i="3" s="1"/>
  <c r="AD409" i="3" s="1"/>
  <c r="AH239" i="3"/>
  <c r="P239" i="3"/>
  <c r="V239" i="3" s="1"/>
  <c r="AB239" i="3" s="1"/>
  <c r="AK34" i="3"/>
  <c r="S34" i="3"/>
  <c r="Y34" i="3" s="1"/>
  <c r="AE34" i="3" s="1"/>
  <c r="AJ231" i="3"/>
  <c r="R231" i="3"/>
  <c r="X231" i="3" s="1"/>
  <c r="AD231" i="3" s="1"/>
  <c r="AV264" i="2"/>
  <c r="BB264" i="2" s="1"/>
  <c r="AJ264" i="3"/>
  <c r="R264" i="3"/>
  <c r="X264" i="3" s="1"/>
  <c r="AD264" i="3" s="1"/>
  <c r="AV602" i="2"/>
  <c r="BB602" i="2" s="1"/>
  <c r="AJ602" i="3"/>
  <c r="R602" i="3"/>
  <c r="X602" i="3" s="1"/>
  <c r="AD602" i="3" s="1"/>
  <c r="AJ664" i="3"/>
  <c r="R664" i="3"/>
  <c r="X664" i="3" s="1"/>
  <c r="AD664" i="3" s="1"/>
  <c r="AU20" i="2"/>
  <c r="BA20" i="2" s="1"/>
  <c r="AI20" i="3"/>
  <c r="Q20" i="3"/>
  <c r="W20" i="3" s="1"/>
  <c r="AC20" i="3" s="1"/>
  <c r="AL60" i="3"/>
  <c r="T60" i="3"/>
  <c r="Z60" i="3" s="1"/>
  <c r="AF60" i="3" s="1"/>
  <c r="AI80" i="3"/>
  <c r="Q80" i="3"/>
  <c r="W80" i="3" s="1"/>
  <c r="AC80" i="3" s="1"/>
  <c r="AJ80" i="3"/>
  <c r="R80" i="3"/>
  <c r="X80" i="3" s="1"/>
  <c r="AD80" i="3" s="1"/>
  <c r="AV120" i="2"/>
  <c r="BB120" i="2" s="1"/>
  <c r="AJ120" i="3"/>
  <c r="R120" i="3"/>
  <c r="X120" i="3" s="1"/>
  <c r="AD120" i="3" s="1"/>
  <c r="AJ140" i="3"/>
  <c r="R140" i="3"/>
  <c r="X140" i="3" s="1"/>
  <c r="AD140" i="3" s="1"/>
  <c r="AL140" i="3"/>
  <c r="T140" i="3"/>
  <c r="Z140" i="3" s="1"/>
  <c r="AF140" i="3" s="1"/>
  <c r="AL160" i="3"/>
  <c r="T160" i="3"/>
  <c r="Z160" i="3" s="1"/>
  <c r="AF160" i="3" s="1"/>
  <c r="AL200" i="3"/>
  <c r="T200" i="3"/>
  <c r="Z200" i="3" s="1"/>
  <c r="AF200" i="3" s="1"/>
  <c r="AJ220" i="3"/>
  <c r="R220" i="3"/>
  <c r="X220" i="3" s="1"/>
  <c r="AD220" i="3" s="1"/>
  <c r="AJ240" i="3"/>
  <c r="R240" i="3"/>
  <c r="X240" i="3" s="1"/>
  <c r="AD240" i="3" s="1"/>
  <c r="AH240" i="3"/>
  <c r="P240" i="3"/>
  <c r="V240" i="3" s="1"/>
  <c r="AB240" i="3" s="1"/>
  <c r="AU280" i="2"/>
  <c r="BA280" i="2" s="1"/>
  <c r="AI280" i="3"/>
  <c r="Q280" i="3"/>
  <c r="W280" i="3" s="1"/>
  <c r="AC280" i="3" s="1"/>
  <c r="AH300" i="3"/>
  <c r="P300" i="3"/>
  <c r="V300" i="3" s="1"/>
  <c r="AB300" i="3" s="1"/>
  <c r="AI320" i="3"/>
  <c r="Q320" i="3"/>
  <c r="W320" i="3" s="1"/>
  <c r="AC320" i="3" s="1"/>
  <c r="AL340" i="3"/>
  <c r="T340" i="3"/>
  <c r="Z340" i="3" s="1"/>
  <c r="AF340" i="3" s="1"/>
  <c r="AH360" i="3"/>
  <c r="P360" i="3"/>
  <c r="V360" i="3" s="1"/>
  <c r="AB360" i="3" s="1"/>
  <c r="AX380" i="2"/>
  <c r="BD380" i="2" s="1"/>
  <c r="AL380" i="3"/>
  <c r="T380" i="3"/>
  <c r="Z380" i="3" s="1"/>
  <c r="AF380" i="3" s="1"/>
  <c r="AI380" i="3"/>
  <c r="Q380" i="3"/>
  <c r="W380" i="3" s="1"/>
  <c r="AC380" i="3" s="1"/>
  <c r="AK400" i="3"/>
  <c r="S400" i="3"/>
  <c r="Y400" i="3" s="1"/>
  <c r="AE400" i="3" s="1"/>
  <c r="AR400" i="2"/>
  <c r="AL400" i="3"/>
  <c r="T400" i="3"/>
  <c r="Z400" i="3" s="1"/>
  <c r="AF400" i="3" s="1"/>
  <c r="AL460" i="3"/>
  <c r="T460" i="3"/>
  <c r="Z460" i="3" s="1"/>
  <c r="AF460" i="3" s="1"/>
  <c r="AI480" i="3"/>
  <c r="Q480" i="3"/>
  <c r="W480" i="3" s="1"/>
  <c r="AC480" i="3" s="1"/>
  <c r="AL480" i="3"/>
  <c r="T480" i="3"/>
  <c r="Z480" i="3" s="1"/>
  <c r="AF480" i="3" s="1"/>
  <c r="AV540" i="2"/>
  <c r="BB540" i="2" s="1"/>
  <c r="AJ540" i="3"/>
  <c r="R540" i="3"/>
  <c r="X540" i="3" s="1"/>
  <c r="AD540" i="3" s="1"/>
  <c r="AX540" i="2"/>
  <c r="BD540" i="2" s="1"/>
  <c r="AL540" i="3"/>
  <c r="T540" i="3"/>
  <c r="Z540" i="3" s="1"/>
  <c r="AF540" i="3" s="1"/>
  <c r="AL560" i="3"/>
  <c r="T560" i="3"/>
  <c r="Z560" i="3" s="1"/>
  <c r="AF560" i="3" s="1"/>
  <c r="AN580" i="2"/>
  <c r="AI660" i="3"/>
  <c r="Q660" i="3"/>
  <c r="W660" i="3" s="1"/>
  <c r="AC660" i="3" s="1"/>
  <c r="AH720" i="3"/>
  <c r="P720" i="3"/>
  <c r="V720" i="3" s="1"/>
  <c r="AB720" i="3" s="1"/>
  <c r="AM575" i="3"/>
  <c r="U575" i="3"/>
  <c r="AA575" i="3" s="1"/>
  <c r="AG575" i="3" s="1"/>
  <c r="AK574" i="3"/>
  <c r="S574" i="3"/>
  <c r="Y574" i="3" s="1"/>
  <c r="AE574" i="3" s="1"/>
  <c r="AH199" i="3"/>
  <c r="P199" i="3"/>
  <c r="V199" i="3" s="1"/>
  <c r="AB199" i="3" s="1"/>
  <c r="AH398" i="3"/>
  <c r="P398" i="3"/>
  <c r="V398" i="3" s="1"/>
  <c r="AB398" i="3" s="1"/>
  <c r="AT567" i="2"/>
  <c r="AZ567" i="2" s="1"/>
  <c r="AH567" i="3"/>
  <c r="P567" i="3"/>
  <c r="V567" i="3" s="1"/>
  <c r="AB567" i="3" s="1"/>
  <c r="AM701" i="3"/>
  <c r="U701" i="3"/>
  <c r="AA701" i="3" s="1"/>
  <c r="AG701" i="3" s="1"/>
  <c r="AJ719" i="3"/>
  <c r="R719" i="3"/>
  <c r="X719" i="3" s="1"/>
  <c r="AD719" i="3" s="1"/>
  <c r="AU164" i="2"/>
  <c r="BA164" i="2" s="1"/>
  <c r="AI164" i="3"/>
  <c r="Q164" i="3"/>
  <c r="W164" i="3" s="1"/>
  <c r="AC164" i="3" s="1"/>
  <c r="AI372" i="3"/>
  <c r="Q372" i="3"/>
  <c r="W372" i="3" s="1"/>
  <c r="AC372" i="3" s="1"/>
  <c r="AI535" i="3"/>
  <c r="Q535" i="3"/>
  <c r="W535" i="3" s="1"/>
  <c r="AC535" i="3" s="1"/>
  <c r="AL21" i="3"/>
  <c r="T21" i="3"/>
  <c r="Z21" i="3" s="1"/>
  <c r="AF21" i="3" s="1"/>
  <c r="AU21" i="2"/>
  <c r="BA21" i="2" s="1"/>
  <c r="AI21" i="3"/>
  <c r="Q21" i="3"/>
  <c r="W21" i="3" s="1"/>
  <c r="AC21" i="3" s="1"/>
  <c r="AL81" i="3"/>
  <c r="T81" i="3"/>
  <c r="Z81" i="3" s="1"/>
  <c r="AF81" i="3" s="1"/>
  <c r="AJ121" i="3"/>
  <c r="R121" i="3"/>
  <c r="X121" i="3" s="1"/>
  <c r="AD121" i="3" s="1"/>
  <c r="AI181" i="3"/>
  <c r="Q181" i="3"/>
  <c r="W181" i="3" s="1"/>
  <c r="AC181" i="3" s="1"/>
  <c r="AH181" i="3"/>
  <c r="P181" i="3"/>
  <c r="V181" i="3" s="1"/>
  <c r="AB181" i="3" s="1"/>
  <c r="AV201" i="2"/>
  <c r="BB201" i="2" s="1"/>
  <c r="AJ201" i="3"/>
  <c r="R201" i="3"/>
  <c r="X201" i="3" s="1"/>
  <c r="AD201" i="3" s="1"/>
  <c r="AL241" i="3"/>
  <c r="T241" i="3"/>
  <c r="Z241" i="3" s="1"/>
  <c r="AF241" i="3" s="1"/>
  <c r="AV241" i="2"/>
  <c r="BB241" i="2" s="1"/>
  <c r="AJ241" i="3"/>
  <c r="R241" i="3"/>
  <c r="X241" i="3" s="1"/>
  <c r="AD241" i="3" s="1"/>
  <c r="AJ281" i="3"/>
  <c r="R281" i="3"/>
  <c r="X281" i="3" s="1"/>
  <c r="AD281" i="3" s="1"/>
  <c r="AX321" i="2"/>
  <c r="BD321" i="2" s="1"/>
  <c r="AL321" i="3"/>
  <c r="T321" i="3"/>
  <c r="Z321" i="3" s="1"/>
  <c r="AF321" i="3" s="1"/>
  <c r="AJ341" i="3"/>
  <c r="R341" i="3"/>
  <c r="X341" i="3" s="1"/>
  <c r="AD341" i="3" s="1"/>
  <c r="AX341" i="2"/>
  <c r="BD341" i="2" s="1"/>
  <c r="AL341" i="3"/>
  <c r="T341" i="3"/>
  <c r="Z341" i="3" s="1"/>
  <c r="AF341" i="3" s="1"/>
  <c r="AP341" i="2"/>
  <c r="AU361" i="2"/>
  <c r="BA361" i="2" s="1"/>
  <c r="AI361" i="3"/>
  <c r="Q361" i="3"/>
  <c r="W361" i="3" s="1"/>
  <c r="AC361" i="3" s="1"/>
  <c r="AL381" i="3"/>
  <c r="T381" i="3"/>
  <c r="Z381" i="3" s="1"/>
  <c r="AF381" i="3" s="1"/>
  <c r="AU381" i="2"/>
  <c r="BA381" i="2" s="1"/>
  <c r="AI381" i="3"/>
  <c r="Q381" i="3"/>
  <c r="W381" i="3" s="1"/>
  <c r="AC381" i="3" s="1"/>
  <c r="AV381" i="2"/>
  <c r="BB381" i="2" s="1"/>
  <c r="AJ381" i="3"/>
  <c r="R381" i="3"/>
  <c r="X381" i="3" s="1"/>
  <c r="AD381" i="3" s="1"/>
  <c r="AL421" i="3"/>
  <c r="T421" i="3"/>
  <c r="Z421" i="3" s="1"/>
  <c r="AF421" i="3" s="1"/>
  <c r="AI421" i="3"/>
  <c r="Q421" i="3"/>
  <c r="W421" i="3" s="1"/>
  <c r="AC421" i="3" s="1"/>
  <c r="AU441" i="2"/>
  <c r="BA441" i="2" s="1"/>
  <c r="AI441" i="3"/>
  <c r="Q441" i="3"/>
  <c r="W441" i="3" s="1"/>
  <c r="AC441" i="3" s="1"/>
  <c r="AI461" i="3"/>
  <c r="Q461" i="3"/>
  <c r="W461" i="3" s="1"/>
  <c r="AC461" i="3" s="1"/>
  <c r="AX461" i="2"/>
  <c r="BD461" i="2" s="1"/>
  <c r="AL461" i="3"/>
  <c r="T461" i="3"/>
  <c r="Z461" i="3" s="1"/>
  <c r="AF461" i="3" s="1"/>
  <c r="AJ481" i="3"/>
  <c r="R481" i="3"/>
  <c r="X481" i="3" s="1"/>
  <c r="AD481" i="3" s="1"/>
  <c r="AL481" i="3"/>
  <c r="T481" i="3"/>
  <c r="Z481" i="3" s="1"/>
  <c r="AF481" i="3" s="1"/>
  <c r="AX541" i="2"/>
  <c r="BD541" i="2" s="1"/>
  <c r="AL541" i="3"/>
  <c r="T541" i="3"/>
  <c r="Z541" i="3" s="1"/>
  <c r="AF541" i="3" s="1"/>
  <c r="AH541" i="3"/>
  <c r="P541" i="3"/>
  <c r="V541" i="3" s="1"/>
  <c r="AB541" i="3" s="1"/>
  <c r="AI561" i="3"/>
  <c r="Q561" i="3"/>
  <c r="W561" i="3" s="1"/>
  <c r="AC561" i="3" s="1"/>
  <c r="AH561" i="3"/>
  <c r="P561" i="3"/>
  <c r="V561" i="3" s="1"/>
  <c r="AB561" i="3" s="1"/>
  <c r="AJ581" i="3"/>
  <c r="R581" i="3"/>
  <c r="X581" i="3" s="1"/>
  <c r="AD581" i="3" s="1"/>
  <c r="AI621" i="3"/>
  <c r="Q621" i="3"/>
  <c r="W621" i="3" s="1"/>
  <c r="AC621" i="3" s="1"/>
  <c r="AJ621" i="3"/>
  <c r="R621" i="3"/>
  <c r="X621" i="3" s="1"/>
  <c r="AD621" i="3" s="1"/>
  <c r="AJ641" i="3"/>
  <c r="R641" i="3"/>
  <c r="X641" i="3" s="1"/>
  <c r="AD641" i="3" s="1"/>
  <c r="AU661" i="2"/>
  <c r="BA661" i="2" s="1"/>
  <c r="AI661" i="3"/>
  <c r="Q661" i="3"/>
  <c r="W661" i="3" s="1"/>
  <c r="AC661" i="3" s="1"/>
  <c r="AI681" i="3"/>
  <c r="Q681" i="3"/>
  <c r="W681" i="3" s="1"/>
  <c r="AC681" i="3" s="1"/>
  <c r="AL721" i="3"/>
  <c r="T721" i="3"/>
  <c r="Z721" i="3" s="1"/>
  <c r="AF721" i="3" s="1"/>
  <c r="AI721" i="3"/>
  <c r="Q721" i="3"/>
  <c r="W721" i="3" s="1"/>
  <c r="AC721" i="3" s="1"/>
  <c r="AH721" i="3"/>
  <c r="P721" i="3"/>
  <c r="V721" i="3" s="1"/>
  <c r="AB721" i="3" s="1"/>
  <c r="AI296" i="3"/>
  <c r="Q296" i="3"/>
  <c r="W296" i="3" s="1"/>
  <c r="AC296" i="3" s="1"/>
  <c r="AH201" i="3"/>
  <c r="P201" i="3"/>
  <c r="V201" i="3" s="1"/>
  <c r="AB201" i="3" s="1"/>
  <c r="AT358" i="2"/>
  <c r="AZ358" i="2" s="1"/>
  <c r="AH358" i="3"/>
  <c r="P358" i="3"/>
  <c r="V358" i="3" s="1"/>
  <c r="AB358" i="3" s="1"/>
  <c r="AH451" i="3"/>
  <c r="P451" i="3"/>
  <c r="V451" i="3" s="1"/>
  <c r="AB451" i="3" s="1"/>
  <c r="AH620" i="3"/>
  <c r="P620" i="3"/>
  <c r="V620" i="3" s="1"/>
  <c r="AB620" i="3" s="1"/>
  <c r="AJ379" i="3"/>
  <c r="R379" i="3"/>
  <c r="X379" i="3" s="1"/>
  <c r="AD379" i="3" s="1"/>
  <c r="AJ153" i="3"/>
  <c r="R153" i="3"/>
  <c r="X153" i="3" s="1"/>
  <c r="AD153" i="3" s="1"/>
  <c r="AM472" i="3"/>
  <c r="U472" i="3"/>
  <c r="AA472" i="3" s="1"/>
  <c r="AG472" i="3" s="1"/>
  <c r="AI717" i="3"/>
  <c r="Q717" i="3"/>
  <c r="W717" i="3" s="1"/>
  <c r="AC717" i="3" s="1"/>
  <c r="AI715" i="3"/>
  <c r="Q715" i="3"/>
  <c r="W715" i="3" s="1"/>
  <c r="AC715" i="3" s="1"/>
  <c r="AI478" i="3"/>
  <c r="Q478" i="3"/>
  <c r="W478" i="3" s="1"/>
  <c r="AC478" i="3" s="1"/>
  <c r="AJ553" i="3"/>
  <c r="R553" i="3"/>
  <c r="X553" i="3" s="1"/>
  <c r="AD553" i="3" s="1"/>
  <c r="AJ542" i="3"/>
  <c r="R542" i="3"/>
  <c r="X542" i="3" s="1"/>
  <c r="AD542" i="3" s="1"/>
  <c r="AW295" i="2"/>
  <c r="BC295" i="2" s="1"/>
  <c r="AK295" i="3"/>
  <c r="S295" i="3"/>
  <c r="Y295" i="3" s="1"/>
  <c r="AE295" i="3" s="1"/>
  <c r="AK76" i="3"/>
  <c r="S76" i="3"/>
  <c r="Y76" i="3" s="1"/>
  <c r="AE76" i="3" s="1"/>
  <c r="AX595" i="2"/>
  <c r="BD595" i="2" s="1"/>
  <c r="AL595" i="3"/>
  <c r="T595" i="3"/>
  <c r="Z595" i="3" s="1"/>
  <c r="AF595" i="3" s="1"/>
  <c r="AX244" i="2"/>
  <c r="BD244" i="2" s="1"/>
  <c r="AL244" i="3"/>
  <c r="T244" i="3"/>
  <c r="Z244" i="3" s="1"/>
  <c r="AF244" i="3" s="1"/>
  <c r="AU360" i="2"/>
  <c r="BA360" i="2" s="1"/>
  <c r="AI360" i="3"/>
  <c r="Q360" i="3"/>
  <c r="W360" i="3" s="1"/>
  <c r="AC360" i="3" s="1"/>
  <c r="AI120" i="3"/>
  <c r="Q120" i="3"/>
  <c r="W120" i="3" s="1"/>
  <c r="AC120" i="3" s="1"/>
  <c r="AJ541" i="3"/>
  <c r="R541" i="3"/>
  <c r="X541" i="3" s="1"/>
  <c r="AD541" i="3" s="1"/>
  <c r="AK477" i="3"/>
  <c r="S477" i="3"/>
  <c r="Y477" i="3" s="1"/>
  <c r="AE477" i="3" s="1"/>
  <c r="AK294" i="3"/>
  <c r="S294" i="3"/>
  <c r="Y294" i="3" s="1"/>
  <c r="AE294" i="3" s="1"/>
  <c r="AK75" i="3"/>
  <c r="S75" i="3"/>
  <c r="Y75" i="3" s="1"/>
  <c r="AE75" i="3" s="1"/>
  <c r="AI294" i="3"/>
  <c r="Q294" i="3"/>
  <c r="W294" i="3" s="1"/>
  <c r="AC294" i="3" s="1"/>
  <c r="AI119" i="3"/>
  <c r="Q119" i="3"/>
  <c r="W119" i="3" s="1"/>
  <c r="AC119" i="3" s="1"/>
  <c r="AX378" i="2"/>
  <c r="BD378" i="2" s="1"/>
  <c r="AL378" i="3"/>
  <c r="T378" i="3"/>
  <c r="Z378" i="3" s="1"/>
  <c r="AF378" i="3" s="1"/>
  <c r="AL213" i="3"/>
  <c r="T213" i="3"/>
  <c r="Z213" i="3" s="1"/>
  <c r="AF213" i="3" s="1"/>
  <c r="AI462" i="3"/>
  <c r="Q462" i="3"/>
  <c r="W462" i="3" s="1"/>
  <c r="AC462" i="3" s="1"/>
  <c r="AV515" i="2"/>
  <c r="BB515" i="2" s="1"/>
  <c r="AJ515" i="3"/>
  <c r="R515" i="3"/>
  <c r="X515" i="3" s="1"/>
  <c r="AD515" i="3" s="1"/>
  <c r="AI35" i="3"/>
  <c r="Q35" i="3"/>
  <c r="W35" i="3" s="1"/>
  <c r="AC35" i="3" s="1"/>
  <c r="AU567" i="2"/>
  <c r="BA567" i="2" s="1"/>
  <c r="AI567" i="3"/>
  <c r="Q567" i="3"/>
  <c r="W567" i="3" s="1"/>
  <c r="AC567" i="3" s="1"/>
  <c r="AM337" i="3"/>
  <c r="U337" i="3"/>
  <c r="AA337" i="3" s="1"/>
  <c r="AG337" i="3" s="1"/>
  <c r="AI716" i="3"/>
  <c r="Q716" i="3"/>
  <c r="W716" i="3" s="1"/>
  <c r="AC716" i="3" s="1"/>
  <c r="AU601" i="2"/>
  <c r="BA601" i="2" s="1"/>
  <c r="AI601" i="3"/>
  <c r="Q601" i="3"/>
  <c r="W601" i="3" s="1"/>
  <c r="AC601" i="3" s="1"/>
  <c r="AU238" i="2"/>
  <c r="BA238" i="2" s="1"/>
  <c r="AI238" i="3"/>
  <c r="Q238" i="3"/>
  <c r="W238" i="3" s="1"/>
  <c r="AC238" i="3" s="1"/>
  <c r="AJ554" i="3"/>
  <c r="R554" i="3"/>
  <c r="X554" i="3" s="1"/>
  <c r="AD554" i="3" s="1"/>
  <c r="AK494" i="3"/>
  <c r="S494" i="3"/>
  <c r="Y494" i="3" s="1"/>
  <c r="AE494" i="3" s="1"/>
  <c r="AU201" i="2"/>
  <c r="BA201" i="2" s="1"/>
  <c r="AI201" i="3"/>
  <c r="Q201" i="3"/>
  <c r="W201" i="3" s="1"/>
  <c r="AC201" i="3" s="1"/>
  <c r="AJ276" i="3"/>
  <c r="R276" i="3"/>
  <c r="X276" i="3" s="1"/>
  <c r="AD276" i="3" s="1"/>
  <c r="AJ96" i="3"/>
  <c r="R96" i="3"/>
  <c r="X96" i="3" s="1"/>
  <c r="AD96" i="3" s="1"/>
  <c r="AI358" i="3"/>
  <c r="Q358" i="3"/>
  <c r="W358" i="3" s="1"/>
  <c r="AC358" i="3" s="1"/>
  <c r="AI193" i="3"/>
  <c r="Q193" i="3"/>
  <c r="W193" i="3" s="1"/>
  <c r="AC193" i="3" s="1"/>
  <c r="AL575" i="3"/>
  <c r="T575" i="3"/>
  <c r="Z575" i="3" s="1"/>
  <c r="AF575" i="3" s="1"/>
  <c r="AI357" i="3"/>
  <c r="Q357" i="3"/>
  <c r="W357" i="3" s="1"/>
  <c r="AC357" i="3" s="1"/>
  <c r="AI262" i="3"/>
  <c r="Q262" i="3"/>
  <c r="W262" i="3" s="1"/>
  <c r="AC262" i="3" s="1"/>
  <c r="AJ193" i="3"/>
  <c r="R193" i="3"/>
  <c r="X193" i="3" s="1"/>
  <c r="AD193" i="3" s="1"/>
  <c r="AX16" i="2"/>
  <c r="BD16" i="2" s="1"/>
  <c r="AL16" i="3"/>
  <c r="T16" i="3"/>
  <c r="Z16" i="3" s="1"/>
  <c r="AF16" i="3" s="1"/>
  <c r="AU260" i="2"/>
  <c r="BA260" i="2" s="1"/>
  <c r="AI260" i="3"/>
  <c r="Q260" i="3"/>
  <c r="W260" i="3" s="1"/>
  <c r="AC260" i="3" s="1"/>
  <c r="AJ192" i="3"/>
  <c r="R192" i="3"/>
  <c r="X192" i="3" s="1"/>
  <c r="AD192" i="3" s="1"/>
  <c r="AL290" i="3"/>
  <c r="T290" i="3"/>
  <c r="Z290" i="3" s="1"/>
  <c r="AF290" i="3" s="1"/>
  <c r="AU355" i="2"/>
  <c r="BA355" i="2" s="1"/>
  <c r="AI355" i="3"/>
  <c r="Q355" i="3"/>
  <c r="W355" i="3" s="1"/>
  <c r="AC355" i="3" s="1"/>
  <c r="AI79" i="3"/>
  <c r="Q79" i="3"/>
  <c r="W79" i="3" s="1"/>
  <c r="AC79" i="3" s="1"/>
  <c r="AJ593" i="3"/>
  <c r="R593" i="3"/>
  <c r="X593" i="3" s="1"/>
  <c r="AD593" i="3" s="1"/>
  <c r="AJ191" i="3"/>
  <c r="R191" i="3"/>
  <c r="X191" i="3" s="1"/>
  <c r="AD191" i="3" s="1"/>
  <c r="AU78" i="2"/>
  <c r="BA78" i="2" s="1"/>
  <c r="AI78" i="3"/>
  <c r="Q78" i="3"/>
  <c r="W78" i="3" s="1"/>
  <c r="AC78" i="3" s="1"/>
  <c r="AJ592" i="3"/>
  <c r="R592" i="3"/>
  <c r="X592" i="3" s="1"/>
  <c r="AD592" i="3" s="1"/>
  <c r="AV301" i="2"/>
  <c r="BB301" i="2" s="1"/>
  <c r="AJ301" i="3"/>
  <c r="R301" i="3"/>
  <c r="X301" i="3" s="1"/>
  <c r="AD301" i="3" s="1"/>
  <c r="AK221" i="3"/>
  <c r="S221" i="3"/>
  <c r="Y221" i="3" s="1"/>
  <c r="AE221" i="3" s="1"/>
  <c r="AL670" i="3"/>
  <c r="T670" i="3"/>
  <c r="Z670" i="3" s="1"/>
  <c r="AF670" i="3" s="1"/>
  <c r="AL392" i="3"/>
  <c r="T392" i="3"/>
  <c r="Z392" i="3" s="1"/>
  <c r="AF392" i="3" s="1"/>
  <c r="AV300" i="2"/>
  <c r="BB300" i="2" s="1"/>
  <c r="AJ300" i="3"/>
  <c r="R300" i="3"/>
  <c r="X300" i="3" s="1"/>
  <c r="AD300" i="3" s="1"/>
  <c r="AL391" i="3"/>
  <c r="T391" i="3"/>
  <c r="Z391" i="3" s="1"/>
  <c r="AF391" i="3" s="1"/>
  <c r="AV399" i="2"/>
  <c r="BB399" i="2" s="1"/>
  <c r="AJ399" i="3"/>
  <c r="R399" i="3"/>
  <c r="X399" i="3" s="1"/>
  <c r="AD399" i="3" s="1"/>
  <c r="AV35" i="2"/>
  <c r="BB35" i="2" s="1"/>
  <c r="AJ35" i="3"/>
  <c r="R35" i="3"/>
  <c r="X35" i="3" s="1"/>
  <c r="AD35" i="3" s="1"/>
  <c r="AK580" i="3"/>
  <c r="S580" i="3"/>
  <c r="Y580" i="3" s="1"/>
  <c r="AE580" i="3" s="1"/>
  <c r="AI642" i="3"/>
  <c r="Q642" i="3"/>
  <c r="W642" i="3" s="1"/>
  <c r="AC642" i="3" s="1"/>
  <c r="AV202" i="2"/>
  <c r="BB202" i="2" s="1"/>
  <c r="AJ202" i="3"/>
  <c r="R202" i="3"/>
  <c r="X202" i="3" s="1"/>
  <c r="AD202" i="3" s="1"/>
  <c r="AK579" i="3"/>
  <c r="S579" i="3"/>
  <c r="Y579" i="3" s="1"/>
  <c r="AE579" i="3" s="1"/>
  <c r="AW399" i="2"/>
  <c r="BC399" i="2" s="1"/>
  <c r="AK399" i="3"/>
  <c r="S399" i="3"/>
  <c r="Y399" i="3" s="1"/>
  <c r="AE399" i="3" s="1"/>
  <c r="AL495" i="3"/>
  <c r="T495" i="3"/>
  <c r="Z495" i="3" s="1"/>
  <c r="AF495" i="3" s="1"/>
  <c r="AL239" i="3"/>
  <c r="T239" i="3"/>
  <c r="Z239" i="3" s="1"/>
  <c r="AF239" i="3" s="1"/>
  <c r="AY338" i="2"/>
  <c r="BE338" i="2" s="1"/>
  <c r="AM338" i="3"/>
  <c r="U338" i="3"/>
  <c r="AA338" i="3" s="1"/>
  <c r="AG338" i="3" s="1"/>
  <c r="AI576" i="3"/>
  <c r="Q576" i="3"/>
  <c r="W576" i="3" s="1"/>
  <c r="AC576" i="3" s="1"/>
  <c r="AI517" i="3"/>
  <c r="Q517" i="3"/>
  <c r="W517" i="3" s="1"/>
  <c r="AC517" i="3" s="1"/>
  <c r="AI403" i="3"/>
  <c r="Q403" i="3"/>
  <c r="W403" i="3" s="1"/>
  <c r="AC403" i="3" s="1"/>
  <c r="AI354" i="3"/>
  <c r="Q354" i="3"/>
  <c r="W354" i="3" s="1"/>
  <c r="AC354" i="3" s="1"/>
  <c r="AU226" i="2"/>
  <c r="BA226" i="2" s="1"/>
  <c r="AI226" i="3"/>
  <c r="Q226" i="3"/>
  <c r="W226" i="3" s="1"/>
  <c r="AC226" i="3" s="1"/>
  <c r="AK180" i="3"/>
  <c r="S180" i="3"/>
  <c r="Y180" i="3" s="1"/>
  <c r="AE180" i="3" s="1"/>
  <c r="AK12" i="3"/>
  <c r="S12" i="3"/>
  <c r="Y12" i="3" s="1"/>
  <c r="AE12" i="3" s="1"/>
  <c r="AL291" i="3"/>
  <c r="T291" i="3"/>
  <c r="Z291" i="3" s="1"/>
  <c r="AF291" i="3" s="1"/>
  <c r="AY406" i="2"/>
  <c r="BE406" i="2" s="1"/>
  <c r="AM406" i="3"/>
  <c r="U406" i="3"/>
  <c r="AA406" i="3" s="1"/>
  <c r="AG406" i="3" s="1"/>
  <c r="AM117" i="3"/>
  <c r="U117" i="3"/>
  <c r="AA117" i="3" s="1"/>
  <c r="AG117" i="3" s="1"/>
  <c r="AI574" i="3"/>
  <c r="Q574" i="3"/>
  <c r="W574" i="3" s="1"/>
  <c r="AC574" i="3" s="1"/>
  <c r="AI174" i="3"/>
  <c r="Q174" i="3"/>
  <c r="W174" i="3" s="1"/>
  <c r="AC174" i="3" s="1"/>
  <c r="AI53" i="3"/>
  <c r="Q53" i="3"/>
  <c r="W53" i="3" s="1"/>
  <c r="AC53" i="3" s="1"/>
  <c r="AL452" i="3"/>
  <c r="T452" i="3"/>
  <c r="Z452" i="3" s="1"/>
  <c r="AF452" i="3" s="1"/>
  <c r="AM554" i="3"/>
  <c r="U554" i="3"/>
  <c r="AA554" i="3" s="1"/>
  <c r="AG554" i="3" s="1"/>
  <c r="AI573" i="3"/>
  <c r="Q573" i="3"/>
  <c r="W573" i="3" s="1"/>
  <c r="AC573" i="3" s="1"/>
  <c r="AK698" i="3"/>
  <c r="S698" i="3"/>
  <c r="Y698" i="3" s="1"/>
  <c r="AE698" i="3" s="1"/>
  <c r="AK618" i="3"/>
  <c r="S618" i="3"/>
  <c r="Y618" i="3" s="1"/>
  <c r="AE618" i="3" s="1"/>
  <c r="AK81" i="3"/>
  <c r="S81" i="3"/>
  <c r="Y81" i="3" s="1"/>
  <c r="AE81" i="3" s="1"/>
  <c r="AX715" i="2"/>
  <c r="BD715" i="2" s="1"/>
  <c r="AL715" i="3"/>
  <c r="T715" i="3"/>
  <c r="Z715" i="3" s="1"/>
  <c r="AF715" i="3" s="1"/>
  <c r="AL110" i="3"/>
  <c r="T110" i="3"/>
  <c r="Z110" i="3" s="1"/>
  <c r="AF110" i="3" s="1"/>
  <c r="AM101" i="3"/>
  <c r="U101" i="3"/>
  <c r="AA101" i="3" s="1"/>
  <c r="AG101" i="3" s="1"/>
  <c r="AV606" i="2"/>
  <c r="BB606" i="2" s="1"/>
  <c r="AJ606" i="3"/>
  <c r="R606" i="3"/>
  <c r="X606" i="3" s="1"/>
  <c r="AD606" i="3" s="1"/>
  <c r="AJ438" i="3"/>
  <c r="R438" i="3"/>
  <c r="X438" i="3" s="1"/>
  <c r="AD438" i="3" s="1"/>
  <c r="AJ139" i="3"/>
  <c r="R139" i="3"/>
  <c r="X139" i="3" s="1"/>
  <c r="AD139" i="3" s="1"/>
  <c r="AJ73" i="3"/>
  <c r="R73" i="3"/>
  <c r="X73" i="3" s="1"/>
  <c r="AD73" i="3" s="1"/>
  <c r="AK697" i="3"/>
  <c r="S697" i="3"/>
  <c r="Y697" i="3" s="1"/>
  <c r="AE697" i="3" s="1"/>
  <c r="AK455" i="3"/>
  <c r="S455" i="3"/>
  <c r="Y455" i="3" s="1"/>
  <c r="AE455" i="3" s="1"/>
  <c r="AW175" i="2"/>
  <c r="BC175" i="2" s="1"/>
  <c r="AK175" i="3"/>
  <c r="S175" i="3"/>
  <c r="Y175" i="3" s="1"/>
  <c r="AE175" i="3" s="1"/>
  <c r="AX178" i="2"/>
  <c r="BD178" i="2" s="1"/>
  <c r="AL178" i="3"/>
  <c r="T178" i="3"/>
  <c r="Z178" i="3" s="1"/>
  <c r="AF178" i="3" s="1"/>
  <c r="AL97" i="3"/>
  <c r="T97" i="3"/>
  <c r="Z97" i="3" s="1"/>
  <c r="AF97" i="3" s="1"/>
  <c r="AL12" i="3"/>
  <c r="T12" i="3"/>
  <c r="Z12" i="3" s="1"/>
  <c r="AF12" i="3" s="1"/>
  <c r="AM525" i="3"/>
  <c r="U525" i="3"/>
  <c r="AA525" i="3" s="1"/>
  <c r="AG525" i="3" s="1"/>
  <c r="AU455" i="2"/>
  <c r="BA455" i="2" s="1"/>
  <c r="AI455" i="3"/>
  <c r="Q455" i="3"/>
  <c r="W455" i="3" s="1"/>
  <c r="AC455" i="3" s="1"/>
  <c r="AU38" i="2"/>
  <c r="BA38" i="2" s="1"/>
  <c r="AI38" i="3"/>
  <c r="Q38" i="3"/>
  <c r="W38" i="3" s="1"/>
  <c r="AC38" i="3" s="1"/>
  <c r="AK454" i="3"/>
  <c r="S454" i="3"/>
  <c r="Y454" i="3" s="1"/>
  <c r="AE454" i="3" s="1"/>
  <c r="AL11" i="3"/>
  <c r="T11" i="3"/>
  <c r="Z11" i="3" s="1"/>
  <c r="AF11" i="3" s="1"/>
  <c r="AM375" i="3"/>
  <c r="U375" i="3"/>
  <c r="AA375" i="3" s="1"/>
  <c r="AG375" i="3" s="1"/>
  <c r="AI636" i="3"/>
  <c r="Q636" i="3"/>
  <c r="W636" i="3" s="1"/>
  <c r="AC636" i="3" s="1"/>
  <c r="AJ256" i="3"/>
  <c r="R256" i="3"/>
  <c r="X256" i="3" s="1"/>
  <c r="AD256" i="3" s="1"/>
  <c r="AJ38" i="3"/>
  <c r="R38" i="3"/>
  <c r="X38" i="3" s="1"/>
  <c r="AD38" i="3" s="1"/>
  <c r="AK695" i="3"/>
  <c r="S695" i="3"/>
  <c r="Y695" i="3" s="1"/>
  <c r="AE695" i="3" s="1"/>
  <c r="AK570" i="3"/>
  <c r="S570" i="3"/>
  <c r="Y570" i="3" s="1"/>
  <c r="AE570" i="3" s="1"/>
  <c r="AL574" i="3"/>
  <c r="T574" i="3"/>
  <c r="Z574" i="3" s="1"/>
  <c r="AF574" i="3" s="1"/>
  <c r="AL76" i="3"/>
  <c r="T76" i="3"/>
  <c r="Z76" i="3" s="1"/>
  <c r="AF76" i="3" s="1"/>
  <c r="AL10" i="3"/>
  <c r="T10" i="3"/>
  <c r="Z10" i="3" s="1"/>
  <c r="AF10" i="3" s="1"/>
  <c r="AY563" i="2"/>
  <c r="BE563" i="2" s="1"/>
  <c r="AM563" i="3"/>
  <c r="U563" i="3"/>
  <c r="AA563" i="3" s="1"/>
  <c r="AG563" i="3" s="1"/>
  <c r="AM200" i="3"/>
  <c r="U200" i="3"/>
  <c r="AA200" i="3" s="1"/>
  <c r="AG200" i="3" s="1"/>
  <c r="AV398" i="2"/>
  <c r="BB398" i="2" s="1"/>
  <c r="AJ398" i="3"/>
  <c r="R398" i="3"/>
  <c r="X398" i="3" s="1"/>
  <c r="AD398" i="3" s="1"/>
  <c r="AJ332" i="3"/>
  <c r="R332" i="3"/>
  <c r="X332" i="3" s="1"/>
  <c r="AD332" i="3" s="1"/>
  <c r="AL694" i="3"/>
  <c r="T694" i="3"/>
  <c r="Z694" i="3" s="1"/>
  <c r="AF694" i="3" s="1"/>
  <c r="AX479" i="2"/>
  <c r="BD479" i="2" s="1"/>
  <c r="AL479" i="3"/>
  <c r="T479" i="3"/>
  <c r="Z479" i="3" s="1"/>
  <c r="AF479" i="3" s="1"/>
  <c r="AJ539" i="3"/>
  <c r="R539" i="3"/>
  <c r="X539" i="3" s="1"/>
  <c r="AD539" i="3" s="1"/>
  <c r="AV397" i="2"/>
  <c r="BB397" i="2" s="1"/>
  <c r="AJ397" i="3"/>
  <c r="R397" i="3"/>
  <c r="X397" i="3" s="1"/>
  <c r="AD397" i="3" s="1"/>
  <c r="AK132" i="3"/>
  <c r="S132" i="3"/>
  <c r="Y132" i="3" s="1"/>
  <c r="AE132" i="3" s="1"/>
  <c r="AL413" i="3"/>
  <c r="T413" i="3"/>
  <c r="Z413" i="3" s="1"/>
  <c r="AF413" i="3" s="1"/>
  <c r="AL344" i="3"/>
  <c r="T344" i="3"/>
  <c r="Z344" i="3" s="1"/>
  <c r="AF344" i="3" s="1"/>
  <c r="AL210" i="3"/>
  <c r="T210" i="3"/>
  <c r="Z210" i="3" s="1"/>
  <c r="AF210" i="3" s="1"/>
  <c r="AJ155" i="3"/>
  <c r="R155" i="3"/>
  <c r="X155" i="3" s="1"/>
  <c r="AD155" i="3" s="1"/>
  <c r="AJ97" i="3"/>
  <c r="R97" i="3"/>
  <c r="X97" i="3" s="1"/>
  <c r="AD97" i="3" s="1"/>
  <c r="AK181" i="3"/>
  <c r="S181" i="3"/>
  <c r="Y181" i="3" s="1"/>
  <c r="AE181" i="3" s="1"/>
  <c r="AX692" i="2"/>
  <c r="BD692" i="2" s="1"/>
  <c r="AL692" i="3"/>
  <c r="T692" i="3"/>
  <c r="Z692" i="3" s="1"/>
  <c r="AF692" i="3" s="1"/>
  <c r="AL197" i="3"/>
  <c r="T197" i="3"/>
  <c r="Z197" i="3" s="1"/>
  <c r="AF197" i="3" s="1"/>
  <c r="AL70" i="3"/>
  <c r="T70" i="3"/>
  <c r="Z70" i="3" s="1"/>
  <c r="AF70" i="3" s="1"/>
  <c r="AY695" i="2"/>
  <c r="BE695" i="2" s="1"/>
  <c r="AM695" i="3"/>
  <c r="U695" i="3"/>
  <c r="AA695" i="3" s="1"/>
  <c r="AG695" i="3" s="1"/>
  <c r="AM407" i="3"/>
  <c r="U407" i="3"/>
  <c r="AA407" i="3" s="1"/>
  <c r="AG407" i="3" s="1"/>
  <c r="AU363" i="2"/>
  <c r="BA363" i="2" s="1"/>
  <c r="AI363" i="3"/>
  <c r="Q363" i="3"/>
  <c r="W363" i="3" s="1"/>
  <c r="AC363" i="3" s="1"/>
  <c r="AU261" i="2"/>
  <c r="BA261" i="2" s="1"/>
  <c r="AI261" i="3"/>
  <c r="Q261" i="3"/>
  <c r="W261" i="3" s="1"/>
  <c r="AC261" i="3" s="1"/>
  <c r="AI56" i="3"/>
  <c r="Q56" i="3"/>
  <c r="W56" i="3" s="1"/>
  <c r="AC56" i="3" s="1"/>
  <c r="AV141" i="2"/>
  <c r="BB141" i="2" s="1"/>
  <c r="AJ141" i="3"/>
  <c r="R141" i="3"/>
  <c r="X141" i="3" s="1"/>
  <c r="AD141" i="3" s="1"/>
  <c r="AK595" i="3"/>
  <c r="S595" i="3"/>
  <c r="Y595" i="3" s="1"/>
  <c r="AE595" i="3" s="1"/>
  <c r="AK496" i="3"/>
  <c r="S496" i="3"/>
  <c r="Y496" i="3" s="1"/>
  <c r="AE496" i="3" s="1"/>
  <c r="AX379" i="2"/>
  <c r="BD379" i="2" s="1"/>
  <c r="AL379" i="3"/>
  <c r="T379" i="3"/>
  <c r="Z379" i="3" s="1"/>
  <c r="AF379" i="3" s="1"/>
  <c r="AI76" i="3"/>
  <c r="Q76" i="3"/>
  <c r="W76" i="3" s="1"/>
  <c r="AC76" i="3" s="1"/>
  <c r="AW721" i="2"/>
  <c r="BC721" i="2" s="1"/>
  <c r="AK721" i="3"/>
  <c r="S721" i="3"/>
  <c r="Y721" i="3" s="1"/>
  <c r="AE721" i="3" s="1"/>
  <c r="AK686" i="3"/>
  <c r="S686" i="3"/>
  <c r="Y686" i="3" s="1"/>
  <c r="AE686" i="3" s="1"/>
  <c r="AK619" i="3"/>
  <c r="S619" i="3"/>
  <c r="Y619" i="3" s="1"/>
  <c r="AE619" i="3" s="1"/>
  <c r="AK532" i="3"/>
  <c r="S532" i="3"/>
  <c r="Y532" i="3" s="1"/>
  <c r="AE532" i="3" s="1"/>
  <c r="AK355" i="3"/>
  <c r="S355" i="3"/>
  <c r="Y355" i="3" s="1"/>
  <c r="AE355" i="3" s="1"/>
  <c r="AL411" i="3"/>
  <c r="T411" i="3"/>
  <c r="Z411" i="3" s="1"/>
  <c r="AF411" i="3" s="1"/>
  <c r="AM693" i="3"/>
  <c r="U693" i="3"/>
  <c r="AA693" i="3" s="1"/>
  <c r="AG693" i="3" s="1"/>
  <c r="AW112" i="2"/>
  <c r="BC112" i="2" s="1"/>
  <c r="AK112" i="3"/>
  <c r="S112" i="3"/>
  <c r="Y112" i="3" s="1"/>
  <c r="AE112" i="3" s="1"/>
  <c r="AL94" i="3"/>
  <c r="T94" i="3"/>
  <c r="Z94" i="3" s="1"/>
  <c r="AF94" i="3" s="1"/>
  <c r="AL43" i="3"/>
  <c r="T43" i="3"/>
  <c r="Z43" i="3" s="1"/>
  <c r="AF43" i="3" s="1"/>
  <c r="AM692" i="3"/>
  <c r="U692" i="3"/>
  <c r="AA692" i="3" s="1"/>
  <c r="AG692" i="3" s="1"/>
  <c r="AM561" i="3"/>
  <c r="U561" i="3"/>
  <c r="AA561" i="3" s="1"/>
  <c r="AG561" i="3" s="1"/>
  <c r="AJ417" i="3"/>
  <c r="R417" i="3"/>
  <c r="X417" i="3" s="1"/>
  <c r="AD417" i="3" s="1"/>
  <c r="AK677" i="3"/>
  <c r="S677" i="3"/>
  <c r="Y677" i="3" s="1"/>
  <c r="AE677" i="3" s="1"/>
  <c r="AK617" i="3"/>
  <c r="S617" i="3"/>
  <c r="Y617" i="3" s="1"/>
  <c r="AE617" i="3" s="1"/>
  <c r="AK573" i="3"/>
  <c r="S573" i="3"/>
  <c r="Y573" i="3" s="1"/>
  <c r="AE573" i="3" s="1"/>
  <c r="AW520" i="2"/>
  <c r="BC520" i="2" s="1"/>
  <c r="AK520" i="3"/>
  <c r="S520" i="3"/>
  <c r="Y520" i="3" s="1"/>
  <c r="AE520" i="3" s="1"/>
  <c r="AK276" i="3"/>
  <c r="S276" i="3"/>
  <c r="Y276" i="3" s="1"/>
  <c r="AE276" i="3" s="1"/>
  <c r="AK58" i="3"/>
  <c r="S58" i="3"/>
  <c r="Y58" i="3" s="1"/>
  <c r="AE58" i="3" s="1"/>
  <c r="AL718" i="3"/>
  <c r="T718" i="3"/>
  <c r="Z718" i="3" s="1"/>
  <c r="AF718" i="3" s="1"/>
  <c r="AL295" i="3"/>
  <c r="T295" i="3"/>
  <c r="Z295" i="3" s="1"/>
  <c r="AF295" i="3" s="1"/>
  <c r="AK676" i="3"/>
  <c r="S676" i="3"/>
  <c r="Y676" i="3" s="1"/>
  <c r="AE676" i="3" s="1"/>
  <c r="AK572" i="3"/>
  <c r="S572" i="3"/>
  <c r="Y572" i="3" s="1"/>
  <c r="AE572" i="3" s="1"/>
  <c r="AW512" i="2"/>
  <c r="BC512" i="2" s="1"/>
  <c r="AK512" i="3"/>
  <c r="S512" i="3"/>
  <c r="Y512" i="3" s="1"/>
  <c r="AE512" i="3" s="1"/>
  <c r="AW397" i="2"/>
  <c r="BC397" i="2" s="1"/>
  <c r="AK397" i="3"/>
  <c r="S397" i="3"/>
  <c r="Y397" i="3" s="1"/>
  <c r="AE397" i="3" s="1"/>
  <c r="AW352" i="2"/>
  <c r="BC352" i="2" s="1"/>
  <c r="AK352" i="3"/>
  <c r="S352" i="3"/>
  <c r="Y352" i="3" s="1"/>
  <c r="AE352" i="3" s="1"/>
  <c r="AW275" i="2"/>
  <c r="BC275" i="2" s="1"/>
  <c r="AK275" i="3"/>
  <c r="S275" i="3"/>
  <c r="Y275" i="3" s="1"/>
  <c r="AE275" i="3" s="1"/>
  <c r="AW106" i="2"/>
  <c r="BC106" i="2" s="1"/>
  <c r="AK106" i="3"/>
  <c r="S106" i="3"/>
  <c r="Y106" i="3" s="1"/>
  <c r="AE106" i="3" s="1"/>
  <c r="AL672" i="3"/>
  <c r="T672" i="3"/>
  <c r="Z672" i="3" s="1"/>
  <c r="AF672" i="3" s="1"/>
  <c r="AX352" i="2"/>
  <c r="BD352" i="2" s="1"/>
  <c r="AL352" i="3"/>
  <c r="T352" i="3"/>
  <c r="Z352" i="3" s="1"/>
  <c r="AF352" i="3" s="1"/>
  <c r="AX39" i="2"/>
  <c r="BD39" i="2" s="1"/>
  <c r="AL39" i="3"/>
  <c r="T39" i="3"/>
  <c r="Z39" i="3" s="1"/>
  <c r="AF39" i="3" s="1"/>
  <c r="AM267" i="3"/>
  <c r="U267" i="3"/>
  <c r="AA267" i="3" s="1"/>
  <c r="AG267" i="3" s="1"/>
  <c r="AM103" i="3"/>
  <c r="U103" i="3"/>
  <c r="AA103" i="3" s="1"/>
  <c r="AG103" i="3" s="1"/>
  <c r="AM22" i="3"/>
  <c r="U22" i="3"/>
  <c r="AA22" i="3" s="1"/>
  <c r="AG22" i="3" s="1"/>
  <c r="AM288" i="3"/>
  <c r="U288" i="3"/>
  <c r="AA288" i="3" s="1"/>
  <c r="AG288" i="3" s="1"/>
  <c r="AX360" i="2"/>
  <c r="BD360" i="2" s="1"/>
  <c r="AL360" i="3"/>
  <c r="T360" i="3"/>
  <c r="Z360" i="3" s="1"/>
  <c r="AF360" i="3" s="1"/>
  <c r="AX409" i="2"/>
  <c r="BD409" i="2" s="1"/>
  <c r="AL409" i="3"/>
  <c r="T409" i="3"/>
  <c r="Z409" i="3" s="1"/>
  <c r="AF409" i="3" s="1"/>
  <c r="AR409" i="2"/>
  <c r="AK13" i="3"/>
  <c r="S13" i="3"/>
  <c r="Y13" i="3" s="1"/>
  <c r="AE13" i="3" s="1"/>
  <c r="AW213" i="2"/>
  <c r="BC213" i="2" s="1"/>
  <c r="AK213" i="3"/>
  <c r="S213" i="3"/>
  <c r="Y213" i="3" s="1"/>
  <c r="AE213" i="3" s="1"/>
  <c r="AQ213" i="2"/>
  <c r="AK414" i="3"/>
  <c r="S414" i="3"/>
  <c r="Y414" i="3" s="1"/>
  <c r="AE414" i="3" s="1"/>
  <c r="AJ37" i="3"/>
  <c r="R37" i="3"/>
  <c r="X37" i="3" s="1"/>
  <c r="AD37" i="3" s="1"/>
  <c r="AJ219" i="3"/>
  <c r="R219" i="3"/>
  <c r="X219" i="3" s="1"/>
  <c r="AD219" i="3" s="1"/>
  <c r="AI536" i="3"/>
  <c r="Q536" i="3"/>
  <c r="W536" i="3" s="1"/>
  <c r="AC536" i="3" s="1"/>
  <c r="AU673" i="2"/>
  <c r="BA673" i="2" s="1"/>
  <c r="AI673" i="3"/>
  <c r="Q673" i="3"/>
  <c r="W673" i="3" s="1"/>
  <c r="AC673" i="3" s="1"/>
  <c r="AL22" i="3"/>
  <c r="T22" i="3"/>
  <c r="Z22" i="3" s="1"/>
  <c r="AF22" i="3" s="1"/>
  <c r="AH42" i="3"/>
  <c r="P42" i="3"/>
  <c r="V42" i="3" s="1"/>
  <c r="AB42" i="3" s="1"/>
  <c r="AI42" i="3"/>
  <c r="Q42" i="3"/>
  <c r="W42" i="3" s="1"/>
  <c r="AC42" i="3" s="1"/>
  <c r="AJ122" i="3"/>
  <c r="R122" i="3"/>
  <c r="X122" i="3" s="1"/>
  <c r="AD122" i="3" s="1"/>
  <c r="AI122" i="3"/>
  <c r="Q122" i="3"/>
  <c r="W122" i="3" s="1"/>
  <c r="AC122" i="3" s="1"/>
  <c r="AH182" i="3"/>
  <c r="P182" i="3"/>
  <c r="V182" i="3" s="1"/>
  <c r="AB182" i="3" s="1"/>
  <c r="AI202" i="3"/>
  <c r="Q202" i="3"/>
  <c r="W202" i="3" s="1"/>
  <c r="AC202" i="3" s="1"/>
  <c r="AU222" i="2"/>
  <c r="BA222" i="2" s="1"/>
  <c r="AI222" i="3"/>
  <c r="Q222" i="3"/>
  <c r="W222" i="3" s="1"/>
  <c r="AC222" i="3" s="1"/>
  <c r="AL222" i="3"/>
  <c r="T222" i="3"/>
  <c r="Z222" i="3" s="1"/>
  <c r="AF222" i="3" s="1"/>
  <c r="AL262" i="3"/>
  <c r="T262" i="3"/>
  <c r="Z262" i="3" s="1"/>
  <c r="AF262" i="3" s="1"/>
  <c r="AX282" i="2"/>
  <c r="BD282" i="2" s="1"/>
  <c r="AL282" i="3"/>
  <c r="T282" i="3"/>
  <c r="Z282" i="3" s="1"/>
  <c r="AF282" i="3" s="1"/>
  <c r="AL302" i="3"/>
  <c r="T302" i="3"/>
  <c r="Z302" i="3" s="1"/>
  <c r="AF302" i="3" s="1"/>
  <c r="AL342" i="3"/>
  <c r="T342" i="3"/>
  <c r="Z342" i="3" s="1"/>
  <c r="AF342" i="3" s="1"/>
  <c r="AH342" i="3"/>
  <c r="P342" i="3"/>
  <c r="V342" i="3" s="1"/>
  <c r="AB342" i="3" s="1"/>
  <c r="AI362" i="3"/>
  <c r="Q362" i="3"/>
  <c r="W362" i="3" s="1"/>
  <c r="AC362" i="3" s="1"/>
  <c r="AX382" i="2"/>
  <c r="BD382" i="2" s="1"/>
  <c r="AL382" i="3"/>
  <c r="T382" i="3"/>
  <c r="Z382" i="3" s="1"/>
  <c r="AF382" i="3" s="1"/>
  <c r="AU382" i="2"/>
  <c r="BA382" i="2" s="1"/>
  <c r="AI382" i="3"/>
  <c r="Q382" i="3"/>
  <c r="W382" i="3" s="1"/>
  <c r="AC382" i="3" s="1"/>
  <c r="AH382" i="3"/>
  <c r="P382" i="3"/>
  <c r="V382" i="3" s="1"/>
  <c r="AB382" i="3" s="1"/>
  <c r="AJ422" i="3"/>
  <c r="R422" i="3"/>
  <c r="X422" i="3" s="1"/>
  <c r="AD422" i="3" s="1"/>
  <c r="AH442" i="3"/>
  <c r="P442" i="3"/>
  <c r="V442" i="3" s="1"/>
  <c r="AB442" i="3" s="1"/>
  <c r="AJ462" i="3"/>
  <c r="R462" i="3"/>
  <c r="X462" i="3" s="1"/>
  <c r="AD462" i="3" s="1"/>
  <c r="AH462" i="3"/>
  <c r="P462" i="3"/>
  <c r="V462" i="3" s="1"/>
  <c r="AB462" i="3" s="1"/>
  <c r="AX522" i="2"/>
  <c r="BD522" i="2" s="1"/>
  <c r="AL522" i="3"/>
  <c r="T522" i="3"/>
  <c r="Z522" i="3" s="1"/>
  <c r="AF522" i="3" s="1"/>
  <c r="AI562" i="3"/>
  <c r="Q562" i="3"/>
  <c r="W562" i="3" s="1"/>
  <c r="AC562" i="3" s="1"/>
  <c r="AH562" i="3"/>
  <c r="P562" i="3"/>
  <c r="V562" i="3" s="1"/>
  <c r="AB562" i="3" s="1"/>
  <c r="AI602" i="3"/>
  <c r="Q602" i="3"/>
  <c r="W602" i="3" s="1"/>
  <c r="AC602" i="3" s="1"/>
  <c r="AU622" i="2"/>
  <c r="BA622" i="2" s="1"/>
  <c r="AI622" i="3"/>
  <c r="Q622" i="3"/>
  <c r="W622" i="3" s="1"/>
  <c r="AC622" i="3" s="1"/>
  <c r="AH622" i="3"/>
  <c r="P622" i="3"/>
  <c r="V622" i="3" s="1"/>
  <c r="AB622" i="3" s="1"/>
  <c r="AV622" i="2"/>
  <c r="BB622" i="2" s="1"/>
  <c r="AJ622" i="3"/>
  <c r="R622" i="3"/>
  <c r="X622" i="3" s="1"/>
  <c r="AD622" i="3" s="1"/>
  <c r="AH662" i="3"/>
  <c r="P662" i="3"/>
  <c r="V662" i="3" s="1"/>
  <c r="AB662" i="3" s="1"/>
  <c r="AI682" i="3"/>
  <c r="Q682" i="3"/>
  <c r="W682" i="3" s="1"/>
  <c r="AC682" i="3" s="1"/>
  <c r="AX682" i="2"/>
  <c r="BD682" i="2" s="1"/>
  <c r="AL682" i="3"/>
  <c r="T682" i="3"/>
  <c r="Z682" i="3" s="1"/>
  <c r="AF682" i="3" s="1"/>
  <c r="AH682" i="3"/>
  <c r="P682" i="3"/>
  <c r="V682" i="3" s="1"/>
  <c r="AB682" i="3" s="1"/>
  <c r="AH722" i="3"/>
  <c r="P722" i="3"/>
  <c r="V722" i="3" s="1"/>
  <c r="AB722" i="3" s="1"/>
  <c r="AI534" i="3"/>
  <c r="Q534" i="3"/>
  <c r="W534" i="3" s="1"/>
  <c r="AC534" i="3" s="1"/>
  <c r="AH359" i="3"/>
  <c r="P359" i="3"/>
  <c r="V359" i="3" s="1"/>
  <c r="AB359" i="3" s="1"/>
  <c r="AH401" i="3"/>
  <c r="P401" i="3"/>
  <c r="V401" i="3" s="1"/>
  <c r="AB401" i="3" s="1"/>
  <c r="AH453" i="3"/>
  <c r="P453" i="3"/>
  <c r="V453" i="3" s="1"/>
  <c r="AB453" i="3" s="1"/>
  <c r="AY20" i="2"/>
  <c r="BE20" i="2" s="1"/>
  <c r="AM20" i="3"/>
  <c r="U20" i="3"/>
  <c r="AA20" i="3" s="1"/>
  <c r="AG20" i="3" s="1"/>
  <c r="AM576" i="3"/>
  <c r="U576" i="3"/>
  <c r="AA576" i="3" s="1"/>
  <c r="AG576" i="3" s="1"/>
  <c r="AX361" i="2"/>
  <c r="BD361" i="2" s="1"/>
  <c r="AL361" i="3"/>
  <c r="T361" i="3"/>
  <c r="Z361" i="3" s="1"/>
  <c r="AF361" i="3" s="1"/>
  <c r="AK14" i="3"/>
  <c r="S14" i="3"/>
  <c r="Y14" i="3" s="1"/>
  <c r="AE14" i="3" s="1"/>
  <c r="AJ180" i="3"/>
  <c r="R180" i="3"/>
  <c r="X180" i="3" s="1"/>
  <c r="AD180" i="3" s="1"/>
  <c r="AH83" i="3"/>
  <c r="P83" i="3"/>
  <c r="V83" i="3" s="1"/>
  <c r="AB83" i="3" s="1"/>
  <c r="AJ123" i="3"/>
  <c r="R123" i="3"/>
  <c r="X123" i="3" s="1"/>
  <c r="AD123" i="3" s="1"/>
  <c r="AV223" i="2"/>
  <c r="BB223" i="2" s="1"/>
  <c r="AJ223" i="3"/>
  <c r="R223" i="3"/>
  <c r="X223" i="3" s="1"/>
  <c r="AD223" i="3" s="1"/>
  <c r="AL223" i="3"/>
  <c r="T223" i="3"/>
  <c r="Z223" i="3" s="1"/>
  <c r="AF223" i="3" s="1"/>
  <c r="AH263" i="3"/>
  <c r="P263" i="3"/>
  <c r="V263" i="3" s="1"/>
  <c r="AB263" i="3" s="1"/>
  <c r="AL363" i="3"/>
  <c r="T363" i="3"/>
  <c r="Z363" i="3" s="1"/>
  <c r="AF363" i="3" s="1"/>
  <c r="AU383" i="2"/>
  <c r="BA383" i="2" s="1"/>
  <c r="AI383" i="3"/>
  <c r="Q383" i="3"/>
  <c r="W383" i="3" s="1"/>
  <c r="AC383" i="3" s="1"/>
  <c r="AX423" i="2"/>
  <c r="BD423" i="2" s="1"/>
  <c r="AL423" i="3"/>
  <c r="T423" i="3"/>
  <c r="Z423" i="3" s="1"/>
  <c r="AF423" i="3" s="1"/>
  <c r="AJ503" i="3"/>
  <c r="R503" i="3"/>
  <c r="X503" i="3" s="1"/>
  <c r="AD503" i="3" s="1"/>
  <c r="AI603" i="3"/>
  <c r="Q603" i="3"/>
  <c r="W603" i="3" s="1"/>
  <c r="AC603" i="3" s="1"/>
  <c r="AV643" i="2"/>
  <c r="BB643" i="2" s="1"/>
  <c r="AJ643" i="3"/>
  <c r="R643" i="3"/>
  <c r="X643" i="3" s="1"/>
  <c r="AD643" i="3" s="1"/>
  <c r="AH643" i="3"/>
  <c r="P643" i="3"/>
  <c r="V643" i="3" s="1"/>
  <c r="AB643" i="3" s="1"/>
  <c r="AJ683" i="3"/>
  <c r="R683" i="3"/>
  <c r="X683" i="3" s="1"/>
  <c r="AD683" i="3" s="1"/>
  <c r="AI683" i="3"/>
  <c r="Q683" i="3"/>
  <c r="W683" i="3" s="1"/>
  <c r="AC683" i="3" s="1"/>
  <c r="AK416" i="3"/>
  <c r="S416" i="3"/>
  <c r="Y416" i="3" s="1"/>
  <c r="AE416" i="3" s="1"/>
  <c r="AJ181" i="3"/>
  <c r="R181" i="3"/>
  <c r="X181" i="3" s="1"/>
  <c r="AD181" i="3" s="1"/>
  <c r="AH584" i="3"/>
  <c r="P584" i="3"/>
  <c r="V584" i="3" s="1"/>
  <c r="AB584" i="3" s="1"/>
  <c r="AM656" i="3"/>
  <c r="U656" i="3"/>
  <c r="AA656" i="3" s="1"/>
  <c r="AG656" i="3" s="1"/>
  <c r="AS656" i="2"/>
  <c r="AJ716" i="3"/>
  <c r="R716" i="3"/>
  <c r="X716" i="3" s="1"/>
  <c r="AD716" i="3" s="1"/>
  <c r="AM657" i="3"/>
  <c r="U657" i="3"/>
  <c r="AA657" i="3" s="1"/>
  <c r="AG657" i="3" s="1"/>
  <c r="AJ717" i="3"/>
  <c r="R717" i="3"/>
  <c r="X717" i="3" s="1"/>
  <c r="AD717" i="3" s="1"/>
  <c r="AJ103" i="3"/>
  <c r="R103" i="3"/>
  <c r="X103" i="3" s="1"/>
  <c r="AD103" i="3" s="1"/>
  <c r="AM43" i="3"/>
  <c r="U43" i="3"/>
  <c r="AA43" i="3" s="1"/>
  <c r="AG43" i="3" s="1"/>
  <c r="AY32" i="2"/>
  <c r="BE32" i="2" s="1"/>
  <c r="AS32" i="2"/>
  <c r="AV178" i="2"/>
  <c r="BB178" i="2" s="1"/>
  <c r="AP178" i="2"/>
  <c r="AV345" i="2"/>
  <c r="BB345" i="2" s="1"/>
  <c r="AP345" i="2"/>
  <c r="AQ224" i="2"/>
  <c r="AW224" i="2"/>
  <c r="BC224" i="2" s="1"/>
  <c r="AU554" i="2"/>
  <c r="BA554" i="2" s="1"/>
  <c r="AO554" i="2"/>
  <c r="AV654" i="2"/>
  <c r="BB654" i="2" s="1"/>
  <c r="AP654" i="2"/>
  <c r="AU263" i="2"/>
  <c r="BA263" i="2" s="1"/>
  <c r="AO263" i="2"/>
  <c r="AM212" i="2"/>
  <c r="AN666" i="2"/>
  <c r="AT666" i="2"/>
  <c r="AZ666" i="2" s="1"/>
  <c r="AU374" i="2"/>
  <c r="BA374" i="2" s="1"/>
  <c r="AO374" i="2"/>
  <c r="AM98" i="2"/>
  <c r="AM100" i="2"/>
  <c r="AM51" i="2"/>
  <c r="AM370" i="2"/>
  <c r="AJ357" i="2"/>
  <c r="AL577" i="2"/>
  <c r="AN303" i="2"/>
  <c r="AT303" i="2"/>
  <c r="AZ303" i="2" s="1"/>
  <c r="AV542" i="2"/>
  <c r="BB542" i="2" s="1"/>
  <c r="AP542" i="2"/>
  <c r="AX290" i="2"/>
  <c r="BD290" i="2" s="1"/>
  <c r="AR290" i="2"/>
  <c r="AO642" i="2"/>
  <c r="AU642" i="2"/>
  <c r="BA642" i="2" s="1"/>
  <c r="M673" i="2"/>
  <c r="J673" i="2"/>
  <c r="AM121" i="2"/>
  <c r="AM123" i="2"/>
  <c r="AM31" i="2"/>
  <c r="AM669" i="2"/>
  <c r="AT290" i="2"/>
  <c r="AZ290" i="2" s="1"/>
  <c r="AN290" i="2"/>
  <c r="AJ577" i="2"/>
  <c r="AU373" i="2"/>
  <c r="BA373" i="2" s="1"/>
  <c r="AO373" i="2"/>
  <c r="AW115" i="2"/>
  <c r="BC115" i="2" s="1"/>
  <c r="AQ115" i="2"/>
  <c r="AX580" i="2"/>
  <c r="BD580" i="2" s="1"/>
  <c r="AR580" i="2"/>
  <c r="AI14" i="2"/>
  <c r="AV462" i="2"/>
  <c r="BB462" i="2" s="1"/>
  <c r="AP462" i="2"/>
  <c r="AO702" i="2"/>
  <c r="D702" i="2"/>
  <c r="E702" i="2"/>
  <c r="AP702" i="2"/>
  <c r="J326" i="2"/>
  <c r="I426" i="2"/>
  <c r="G426" i="2"/>
  <c r="K426" i="2"/>
  <c r="AM144" i="2"/>
  <c r="AM146" i="2"/>
  <c r="AM11" i="2"/>
  <c r="AM330" i="2"/>
  <c r="AM233" i="2"/>
  <c r="AQ82" i="2"/>
  <c r="AJ634" i="2"/>
  <c r="M310" i="2"/>
  <c r="L310" i="2"/>
  <c r="AM639" i="2"/>
  <c r="AM641" i="2"/>
  <c r="AM310" i="2"/>
  <c r="AO222" i="2"/>
  <c r="AI234" i="2"/>
  <c r="AY363" i="2"/>
  <c r="BE363" i="2" s="1"/>
  <c r="AS363" i="2"/>
  <c r="AL597" i="2"/>
  <c r="AU262" i="2"/>
  <c r="BA262" i="2" s="1"/>
  <c r="AO262" i="2"/>
  <c r="AM560" i="2"/>
  <c r="G338" i="2"/>
  <c r="L338" i="2"/>
  <c r="G566" i="2"/>
  <c r="H566" i="2"/>
  <c r="J566" i="2"/>
  <c r="I566" i="2"/>
  <c r="K566" i="2"/>
  <c r="AM425" i="2"/>
  <c r="AM662" i="2"/>
  <c r="AM664" i="2"/>
  <c r="AM690" i="2"/>
  <c r="AM609" i="2"/>
  <c r="AT367" i="2"/>
  <c r="AZ367" i="2" s="1"/>
  <c r="AN367" i="2"/>
  <c r="AJ237" i="2"/>
  <c r="AN202" i="2"/>
  <c r="AT202" i="2"/>
  <c r="AZ202" i="2" s="1"/>
  <c r="AT12" i="2"/>
  <c r="AZ12" i="2" s="1"/>
  <c r="AN12" i="2"/>
  <c r="AJ454" i="2"/>
  <c r="AT55" i="2"/>
  <c r="AZ55" i="2" s="1"/>
  <c r="AN55" i="2"/>
  <c r="AX104" i="2"/>
  <c r="BD104" i="2" s="1"/>
  <c r="AR104" i="2"/>
  <c r="AT404" i="2"/>
  <c r="AZ404" i="2" s="1"/>
  <c r="AN404" i="2"/>
  <c r="AH345" i="2"/>
  <c r="AN525" i="2"/>
  <c r="AT525" i="2"/>
  <c r="AZ525" i="2" s="1"/>
  <c r="AW26" i="2"/>
  <c r="BC26" i="2" s="1"/>
  <c r="AQ26" i="2"/>
  <c r="AW246" i="2"/>
  <c r="BC246" i="2" s="1"/>
  <c r="AQ246" i="2"/>
  <c r="AN726" i="2"/>
  <c r="AT726" i="2"/>
  <c r="AZ726" i="2" s="1"/>
  <c r="AK431" i="2"/>
  <c r="AX168" i="2"/>
  <c r="BD168" i="2" s="1"/>
  <c r="AR168" i="2"/>
  <c r="AU328" i="2"/>
  <c r="BA328" i="2" s="1"/>
  <c r="AO328" i="2"/>
  <c r="AI508" i="2"/>
  <c r="AX571" i="2"/>
  <c r="BD571" i="2" s="1"/>
  <c r="AR571" i="2"/>
  <c r="AY622" i="2"/>
  <c r="BE622" i="2" s="1"/>
  <c r="AS622" i="2"/>
  <c r="AM182" i="2"/>
  <c r="AY608" i="2"/>
  <c r="BE608" i="2" s="1"/>
  <c r="AS608" i="2"/>
  <c r="AY164" i="2"/>
  <c r="BE164" i="2" s="1"/>
  <c r="AS164" i="2"/>
  <c r="AY503" i="2"/>
  <c r="BE503" i="2" s="1"/>
  <c r="AS503" i="2"/>
  <c r="AY582" i="2"/>
  <c r="BE582" i="2" s="1"/>
  <c r="AS582" i="2"/>
  <c r="AM252" i="2"/>
  <c r="AY202" i="2"/>
  <c r="BE202" i="2" s="1"/>
  <c r="AS202" i="2"/>
  <c r="AN546" i="2"/>
  <c r="AT546" i="2"/>
  <c r="AZ546" i="2" s="1"/>
  <c r="AK381" i="2"/>
  <c r="AX298" i="2"/>
  <c r="BD298" i="2" s="1"/>
  <c r="AR298" i="2"/>
  <c r="AV189" i="2"/>
  <c r="BB189" i="2" s="1"/>
  <c r="AP189" i="2"/>
  <c r="AU398" i="2"/>
  <c r="BA398" i="2" s="1"/>
  <c r="AO398" i="2"/>
  <c r="AI73" i="2"/>
  <c r="AP437" i="2"/>
  <c r="AV437" i="2"/>
  <c r="BB437" i="2" s="1"/>
  <c r="AY314" i="2"/>
  <c r="BE314" i="2" s="1"/>
  <c r="AS314" i="2"/>
  <c r="AU320" i="2"/>
  <c r="BA320" i="2" s="1"/>
  <c r="AO320" i="2"/>
  <c r="AJ558" i="2"/>
  <c r="AY693" i="2"/>
  <c r="BE693" i="2" s="1"/>
  <c r="AS693" i="2"/>
  <c r="M426" i="2"/>
  <c r="AM239" i="2"/>
  <c r="AM476" i="2"/>
  <c r="AM331" i="2"/>
  <c r="AM250" i="2"/>
  <c r="AM169" i="2"/>
  <c r="AH556" i="2"/>
  <c r="AW389" i="2"/>
  <c r="BC389" i="2" s="1"/>
  <c r="AQ389" i="2"/>
  <c r="AX316" i="2"/>
  <c r="BD316" i="2" s="1"/>
  <c r="AR316" i="2"/>
  <c r="AO239" i="2"/>
  <c r="AU239" i="2"/>
  <c r="BA239" i="2" s="1"/>
  <c r="AH549" i="2"/>
  <c r="AI415" i="2"/>
  <c r="AX454" i="2"/>
  <c r="BD454" i="2" s="1"/>
  <c r="AR454" i="2"/>
  <c r="AV395" i="2"/>
  <c r="BB395" i="2" s="1"/>
  <c r="AP395" i="2"/>
  <c r="AT32" i="2"/>
  <c r="AZ32" i="2" s="1"/>
  <c r="AN32" i="2"/>
  <c r="AT598" i="2"/>
  <c r="AZ598" i="2" s="1"/>
  <c r="AN598" i="2"/>
  <c r="AK130" i="2"/>
  <c r="AH233" i="2"/>
  <c r="AK212" i="2"/>
  <c r="AT695" i="2"/>
  <c r="AZ695" i="2" s="1"/>
  <c r="AN695" i="2"/>
  <c r="AX404" i="2"/>
  <c r="BD404" i="2" s="1"/>
  <c r="AR404" i="2"/>
  <c r="AN145" i="2"/>
  <c r="AT145" i="2"/>
  <c r="AZ145" i="2" s="1"/>
  <c r="AP445" i="2"/>
  <c r="AV445" i="2"/>
  <c r="BB445" i="2" s="1"/>
  <c r="AX625" i="2"/>
  <c r="BD625" i="2" s="1"/>
  <c r="AR625" i="2"/>
  <c r="AV26" i="2"/>
  <c r="BB26" i="2" s="1"/>
  <c r="AP26" i="2"/>
  <c r="AU326" i="2"/>
  <c r="BA326" i="2" s="1"/>
  <c r="AO326" i="2"/>
  <c r="AU626" i="2"/>
  <c r="BA626" i="2" s="1"/>
  <c r="AO626" i="2"/>
  <c r="AN665" i="2"/>
  <c r="AT665" i="2"/>
  <c r="AZ665" i="2" s="1"/>
  <c r="AW706" i="2"/>
  <c r="BC706" i="2" s="1"/>
  <c r="AQ706" i="2"/>
  <c r="AH631" i="2"/>
  <c r="AW427" i="2"/>
  <c r="BC427" i="2" s="1"/>
  <c r="AQ427" i="2"/>
  <c r="AT507" i="2"/>
  <c r="AZ507" i="2" s="1"/>
  <c r="AN507" i="2"/>
  <c r="AV707" i="2"/>
  <c r="BB707" i="2" s="1"/>
  <c r="AP707" i="2"/>
  <c r="AH433" i="2"/>
  <c r="AW668" i="2"/>
  <c r="BC668" i="2" s="1"/>
  <c r="AQ668" i="2"/>
  <c r="AJ88" i="2"/>
  <c r="AI248" i="2"/>
  <c r="AJ428" i="2"/>
  <c r="AH628" i="2"/>
  <c r="AT269" i="2"/>
  <c r="AZ269" i="2" s="1"/>
  <c r="AN269" i="2"/>
  <c r="AV464" i="2"/>
  <c r="BB464" i="2" s="1"/>
  <c r="AP464" i="2"/>
  <c r="AJ469" i="2"/>
  <c r="AI571" i="2"/>
  <c r="AV209" i="2"/>
  <c r="BB209" i="2" s="1"/>
  <c r="AP209" i="2"/>
  <c r="AT434" i="2"/>
  <c r="AZ434" i="2" s="1"/>
  <c r="AN434" i="2"/>
  <c r="AY61" i="2"/>
  <c r="BE61" i="2" s="1"/>
  <c r="AS61" i="2"/>
  <c r="AM132" i="2"/>
  <c r="AY257" i="2"/>
  <c r="BE257" i="2" s="1"/>
  <c r="AS257" i="2"/>
  <c r="AM717" i="2"/>
  <c r="AM458" i="2"/>
  <c r="AY555" i="2"/>
  <c r="BE555" i="2" s="1"/>
  <c r="AS555" i="2"/>
  <c r="AY221" i="2"/>
  <c r="BE221" i="2" s="1"/>
  <c r="AS221" i="2"/>
  <c r="AM459" i="2"/>
  <c r="AQ195" i="2"/>
  <c r="AW195" i="2"/>
  <c r="BC195" i="2" s="1"/>
  <c r="AW279" i="2"/>
  <c r="BC279" i="2" s="1"/>
  <c r="AQ279" i="2"/>
  <c r="AV377" i="2"/>
  <c r="BB377" i="2" s="1"/>
  <c r="AP377" i="2"/>
  <c r="AV511" i="2"/>
  <c r="BB511" i="2" s="1"/>
  <c r="AP511" i="2"/>
  <c r="AY653" i="2"/>
  <c r="BE653" i="2" s="1"/>
  <c r="AS653" i="2"/>
  <c r="AW76" i="2"/>
  <c r="BC76" i="2" s="1"/>
  <c r="AQ76" i="2"/>
  <c r="AP37" i="2"/>
  <c r="AV37" i="2"/>
  <c r="BB37" i="2" s="1"/>
  <c r="F69" i="2"/>
  <c r="F70" i="2"/>
  <c r="AM497" i="2"/>
  <c r="AM27" i="2"/>
  <c r="AM264" i="2"/>
  <c r="AM311" i="2"/>
  <c r="AM230" i="2"/>
  <c r="AM149" i="2"/>
  <c r="D276" i="2"/>
  <c r="AQ276" i="2"/>
  <c r="AO276" i="2"/>
  <c r="E276" i="2"/>
  <c r="F275" i="2" s="1"/>
  <c r="AH196" i="2"/>
  <c r="D618" i="2"/>
  <c r="AQ618" i="2"/>
  <c r="AI449" i="2"/>
  <c r="AQ409" i="2"/>
  <c r="AW409" i="2"/>
  <c r="BC409" i="2" s="1"/>
  <c r="AU259" i="2"/>
  <c r="BA259" i="2" s="1"/>
  <c r="AO259" i="2"/>
  <c r="AN78" i="2"/>
  <c r="AT78" i="2"/>
  <c r="AZ78" i="2" s="1"/>
  <c r="AI495" i="2"/>
  <c r="AV350" i="2"/>
  <c r="BB350" i="2" s="1"/>
  <c r="AP350" i="2"/>
  <c r="AI630" i="2"/>
  <c r="AL55" i="2"/>
  <c r="AJ569" i="2"/>
  <c r="AL315" i="2"/>
  <c r="AK238" i="2"/>
  <c r="AV629" i="2"/>
  <c r="BB629" i="2" s="1"/>
  <c r="AP629" i="2"/>
  <c r="AU138" i="2"/>
  <c r="BA138" i="2" s="1"/>
  <c r="AO138" i="2"/>
  <c r="AN104" i="2"/>
  <c r="AT104" i="2"/>
  <c r="AZ104" i="2" s="1"/>
  <c r="AW404" i="2"/>
  <c r="BC404" i="2" s="1"/>
  <c r="AQ404" i="2"/>
  <c r="AU450" i="2"/>
  <c r="BA450" i="2" s="1"/>
  <c r="AO450" i="2"/>
  <c r="AX145" i="2"/>
  <c r="BD145" i="2" s="1"/>
  <c r="AR145" i="2"/>
  <c r="AQ345" i="2"/>
  <c r="AW345" i="2"/>
  <c r="BC345" i="2" s="1"/>
  <c r="AW186" i="2"/>
  <c r="BC186" i="2" s="1"/>
  <c r="AQ186" i="2"/>
  <c r="AU353" i="2"/>
  <c r="BA353" i="2" s="1"/>
  <c r="AO353" i="2"/>
  <c r="AK599" i="2"/>
  <c r="AN706" i="2"/>
  <c r="AT706" i="2"/>
  <c r="AZ706" i="2" s="1"/>
  <c r="AH670" i="2"/>
  <c r="AH711" i="2"/>
  <c r="AV47" i="2"/>
  <c r="BB47" i="2" s="1"/>
  <c r="AP47" i="2"/>
  <c r="AV427" i="2"/>
  <c r="BB427" i="2" s="1"/>
  <c r="AP427" i="2"/>
  <c r="AH627" i="2"/>
  <c r="AX111" i="2"/>
  <c r="BD111" i="2" s="1"/>
  <c r="AR111" i="2"/>
  <c r="AU97" i="2"/>
  <c r="BA97" i="2" s="1"/>
  <c r="AO97" i="2"/>
  <c r="AV483" i="2"/>
  <c r="BB483" i="2" s="1"/>
  <c r="AP483" i="2"/>
  <c r="J71" i="2"/>
  <c r="M71" i="2"/>
  <c r="G71" i="2"/>
  <c r="L71" i="2"/>
  <c r="K71" i="2"/>
  <c r="AK319" i="2"/>
  <c r="K159" i="2"/>
  <c r="H159" i="2"/>
  <c r="G159" i="2"/>
  <c r="I159" i="2"/>
  <c r="J159" i="2"/>
  <c r="L159" i="2"/>
  <c r="M159" i="2"/>
  <c r="D320" i="2"/>
  <c r="E320" i="2"/>
  <c r="E400" i="2"/>
  <c r="D400" i="2"/>
  <c r="AL332" i="2"/>
  <c r="AL473" i="2"/>
  <c r="AX413" i="2"/>
  <c r="BD413" i="2" s="1"/>
  <c r="AR413" i="2"/>
  <c r="AW532" i="2"/>
  <c r="BC532" i="2" s="1"/>
  <c r="AQ532" i="2"/>
  <c r="AY103" i="2"/>
  <c r="BE103" i="2" s="1"/>
  <c r="AS103" i="2"/>
  <c r="AO394" i="2"/>
  <c r="AO382" i="2"/>
  <c r="AQ625" i="2"/>
  <c r="AH216" i="2"/>
  <c r="E638" i="2"/>
  <c r="F637" i="2" s="1"/>
  <c r="D638" i="2"/>
  <c r="AI69" i="2"/>
  <c r="AI469" i="2"/>
  <c r="AW29" i="2"/>
  <c r="BC29" i="2" s="1"/>
  <c r="AQ29" i="2"/>
  <c r="AI279" i="2"/>
  <c r="AH210" i="2"/>
  <c r="AI575" i="2"/>
  <c r="AH350" i="2"/>
  <c r="AH15" i="2"/>
  <c r="AV594" i="2"/>
  <c r="BB594" i="2" s="1"/>
  <c r="AP594" i="2"/>
  <c r="AV595" i="2"/>
  <c r="BB595" i="2" s="1"/>
  <c r="AP595" i="2"/>
  <c r="AT532" i="2"/>
  <c r="AZ532" i="2" s="1"/>
  <c r="AN532" i="2"/>
  <c r="AK210" i="2"/>
  <c r="AT474" i="2"/>
  <c r="AZ474" i="2" s="1"/>
  <c r="AN474" i="2"/>
  <c r="AX191" i="2"/>
  <c r="BD191" i="2" s="1"/>
  <c r="AR191" i="2"/>
  <c r="AV24" i="2"/>
  <c r="BB24" i="2" s="1"/>
  <c r="AP24" i="2"/>
  <c r="AV424" i="2"/>
  <c r="BB424" i="2" s="1"/>
  <c r="AP424" i="2"/>
  <c r="D524" i="2"/>
  <c r="AS524" i="2"/>
  <c r="AW45" i="2"/>
  <c r="BC45" i="2" s="1"/>
  <c r="AQ45" i="2"/>
  <c r="AK265" i="2"/>
  <c r="AP525" i="2"/>
  <c r="AV525" i="2"/>
  <c r="BB525" i="2" s="1"/>
  <c r="AK391" i="2"/>
  <c r="AJ426" i="2"/>
  <c r="AU451" i="2"/>
  <c r="BA451" i="2" s="1"/>
  <c r="AO451" i="2"/>
  <c r="AX535" i="2"/>
  <c r="BD535" i="2" s="1"/>
  <c r="AR535" i="2"/>
  <c r="AW665" i="2"/>
  <c r="BC665" i="2" s="1"/>
  <c r="AQ665" i="2"/>
  <c r="AV266" i="2"/>
  <c r="BB266" i="2" s="1"/>
  <c r="AP266" i="2"/>
  <c r="AI90" i="2"/>
  <c r="AK218" i="2"/>
  <c r="AW596" i="2"/>
  <c r="BC596" i="2" s="1"/>
  <c r="AQ596" i="2"/>
  <c r="AX117" i="2"/>
  <c r="BD117" i="2" s="1"/>
  <c r="AR117" i="2"/>
  <c r="AI600" i="2"/>
  <c r="AN161" i="2"/>
  <c r="AT161" i="2"/>
  <c r="AZ161" i="2" s="1"/>
  <c r="AK42" i="2"/>
  <c r="AI670" i="2"/>
  <c r="AU480" i="2"/>
  <c r="BA480" i="2" s="1"/>
  <c r="AO480" i="2"/>
  <c r="AO660" i="2"/>
  <c r="AU660" i="2"/>
  <c r="BA660" i="2" s="1"/>
  <c r="AY472" i="2"/>
  <c r="BE472" i="2" s="1"/>
  <c r="AS472" i="2"/>
  <c r="AL51" i="2"/>
  <c r="AJ414" i="2"/>
  <c r="AR344" i="2"/>
  <c r="AX344" i="2"/>
  <c r="BD344" i="2" s="1"/>
  <c r="AO536" i="2"/>
  <c r="AU536" i="2"/>
  <c r="BA536" i="2" s="1"/>
  <c r="AR419" i="2"/>
  <c r="AR336" i="2"/>
  <c r="AR186" i="2"/>
  <c r="AH236" i="2"/>
  <c r="D658" i="2"/>
  <c r="E658" i="2"/>
  <c r="F657" i="2" s="1"/>
  <c r="AW449" i="2"/>
  <c r="BC449" i="2" s="1"/>
  <c r="AQ449" i="2"/>
  <c r="AL376" i="2"/>
  <c r="AV618" i="2"/>
  <c r="BB618" i="2" s="1"/>
  <c r="AO699" i="2"/>
  <c r="AU699" i="2"/>
  <c r="BA699" i="2" s="1"/>
  <c r="I589" i="2"/>
  <c r="G589" i="2"/>
  <c r="J589" i="2"/>
  <c r="L589" i="2"/>
  <c r="AR712" i="2"/>
  <c r="AX712" i="2"/>
  <c r="BD712" i="2" s="1"/>
  <c r="AX229" i="2"/>
  <c r="BD229" i="2" s="1"/>
  <c r="AR229" i="2"/>
  <c r="AT552" i="2"/>
  <c r="AZ552" i="2" s="1"/>
  <c r="AN552" i="2"/>
  <c r="AV712" i="2"/>
  <c r="BB712" i="2" s="1"/>
  <c r="AP712" i="2"/>
  <c r="AU75" i="2"/>
  <c r="BA75" i="2" s="1"/>
  <c r="AO75" i="2"/>
  <c r="AX299" i="2"/>
  <c r="BD299" i="2" s="1"/>
  <c r="AR299" i="2"/>
  <c r="AX424" i="2"/>
  <c r="BD424" i="2" s="1"/>
  <c r="AR424" i="2"/>
  <c r="AU524" i="2"/>
  <c r="BA524" i="2" s="1"/>
  <c r="AO524" i="2"/>
  <c r="AX724" i="2"/>
  <c r="BD724" i="2" s="1"/>
  <c r="AU545" i="2"/>
  <c r="BA545" i="2" s="1"/>
  <c r="AO545" i="2"/>
  <c r="AN565" i="2"/>
  <c r="AT565" i="2"/>
  <c r="AZ565" i="2" s="1"/>
  <c r="AK459" i="2"/>
  <c r="E286" i="2"/>
  <c r="F286" i="2" s="1"/>
  <c r="D286" i="2"/>
  <c r="AO286" i="2"/>
  <c r="AR286" i="2"/>
  <c r="AU426" i="2"/>
  <c r="BA426" i="2" s="1"/>
  <c r="AO426" i="2"/>
  <c r="AV646" i="2"/>
  <c r="BB646" i="2" s="1"/>
  <c r="AP646" i="2"/>
  <c r="AJ173" i="2"/>
  <c r="AL108" i="2"/>
  <c r="AJ268" i="2"/>
  <c r="AL448" i="2"/>
  <c r="AJ628" i="2"/>
  <c r="AW471" i="2"/>
  <c r="BC471" i="2" s="1"/>
  <c r="AQ471" i="2"/>
  <c r="AH349" i="2"/>
  <c r="AU145" i="2"/>
  <c r="BA145" i="2" s="1"/>
  <c r="AO145" i="2"/>
  <c r="AH311" i="2"/>
  <c r="AY455" i="2"/>
  <c r="BE455" i="2" s="1"/>
  <c r="AS455" i="2"/>
  <c r="AY17" i="2"/>
  <c r="BE17" i="2" s="1"/>
  <c r="AS17" i="2"/>
  <c r="AY81" i="2"/>
  <c r="BE81" i="2" s="1"/>
  <c r="AS81" i="2"/>
  <c r="AM718" i="2"/>
  <c r="AY463" i="2"/>
  <c r="BE463" i="2" s="1"/>
  <c r="AS463" i="2"/>
  <c r="AM332" i="2"/>
  <c r="AY464" i="2"/>
  <c r="BE464" i="2" s="1"/>
  <c r="AS464" i="2"/>
  <c r="AY724" i="2"/>
  <c r="BE724" i="2" s="1"/>
  <c r="AS724" i="2"/>
  <c r="AM248" i="2"/>
  <c r="AM368" i="2"/>
  <c r="AK113" i="2"/>
  <c r="AV95" i="2"/>
  <c r="BB95" i="2" s="1"/>
  <c r="AP95" i="2"/>
  <c r="AW243" i="2"/>
  <c r="BC243" i="2" s="1"/>
  <c r="AQ243" i="2"/>
  <c r="AR327" i="2"/>
  <c r="AX327" i="2"/>
  <c r="BD327" i="2" s="1"/>
  <c r="AK88" i="2"/>
  <c r="G641" i="2"/>
  <c r="M641" i="2"/>
  <c r="AN304" i="2"/>
  <c r="AO227" i="2"/>
  <c r="AR465" i="2"/>
  <c r="D619" i="2"/>
  <c r="E619" i="2"/>
  <c r="AJ238" i="2"/>
  <c r="AU319" i="2"/>
  <c r="BA319" i="2" s="1"/>
  <c r="AO319" i="2"/>
  <c r="AT432" i="2"/>
  <c r="AZ432" i="2" s="1"/>
  <c r="AN432" i="2"/>
  <c r="AV170" i="2"/>
  <c r="BB170" i="2" s="1"/>
  <c r="AP170" i="2"/>
  <c r="AV390" i="2"/>
  <c r="BB390" i="2" s="1"/>
  <c r="AP390" i="2"/>
  <c r="AT309" i="2"/>
  <c r="AZ309" i="2" s="1"/>
  <c r="AN309" i="2"/>
  <c r="AU70" i="2"/>
  <c r="BA70" i="2" s="1"/>
  <c r="AO70" i="2"/>
  <c r="AU152" i="2"/>
  <c r="BA152" i="2" s="1"/>
  <c r="AO152" i="2"/>
  <c r="AU18" i="2"/>
  <c r="BA18" i="2" s="1"/>
  <c r="AO18" i="2"/>
  <c r="AN34" i="2"/>
  <c r="AT34" i="2"/>
  <c r="AZ34" i="2" s="1"/>
  <c r="AK452" i="2"/>
  <c r="AX447" i="2"/>
  <c r="BD447" i="2" s="1"/>
  <c r="AR447" i="2"/>
  <c r="AR24" i="2"/>
  <c r="AX24" i="2"/>
  <c r="BD24" i="2" s="1"/>
  <c r="AW424" i="2"/>
  <c r="BC424" i="2" s="1"/>
  <c r="AQ424" i="2"/>
  <c r="AI650" i="2"/>
  <c r="D365" i="2"/>
  <c r="E365" i="2"/>
  <c r="F364" i="2" s="1"/>
  <c r="K364" i="2" s="1"/>
  <c r="AS365" i="2"/>
  <c r="AO365" i="2"/>
  <c r="AX565" i="2"/>
  <c r="BD565" i="2" s="1"/>
  <c r="AR565" i="2"/>
  <c r="AW593" i="2"/>
  <c r="BC593" i="2" s="1"/>
  <c r="AQ593" i="2"/>
  <c r="AJ713" i="2"/>
  <c r="AP692" i="2"/>
  <c r="AV692" i="2"/>
  <c r="BB692" i="2" s="1"/>
  <c r="AW347" i="2"/>
  <c r="BC347" i="2" s="1"/>
  <c r="AQ347" i="2"/>
  <c r="AU527" i="2"/>
  <c r="BA527" i="2" s="1"/>
  <c r="AO527" i="2"/>
  <c r="AI7" i="2"/>
  <c r="AU555" i="2"/>
  <c r="BA555" i="2" s="1"/>
  <c r="AO555" i="2"/>
  <c r="AK283" i="2"/>
  <c r="AU243" i="2"/>
  <c r="BA243" i="2" s="1"/>
  <c r="AO243" i="2"/>
  <c r="AY105" i="2"/>
  <c r="BE105" i="2" s="1"/>
  <c r="AS105" i="2"/>
  <c r="AS153" i="2"/>
  <c r="AY153" i="2"/>
  <c r="BE153" i="2" s="1"/>
  <c r="AV274" i="2"/>
  <c r="BB274" i="2" s="1"/>
  <c r="AP274" i="2"/>
  <c r="AV32" i="2"/>
  <c r="BB32" i="2" s="1"/>
  <c r="AP32" i="2"/>
  <c r="AL15" i="2"/>
  <c r="AW698" i="2"/>
  <c r="BC698" i="2" s="1"/>
  <c r="AQ698" i="2"/>
  <c r="AV256" i="2"/>
  <c r="BB256" i="2" s="1"/>
  <c r="AP256" i="2"/>
  <c r="AK193" i="2"/>
  <c r="AN20" i="2"/>
  <c r="K129" i="2"/>
  <c r="H629" i="2"/>
  <c r="F408" i="2"/>
  <c r="AM592" i="2"/>
  <c r="AM122" i="2"/>
  <c r="AM359" i="2"/>
  <c r="AM231" i="2"/>
  <c r="AM150" i="2"/>
  <c r="AM69" i="2"/>
  <c r="F638" i="2"/>
  <c r="AV258" i="2"/>
  <c r="BB258" i="2" s="1"/>
  <c r="AP258" i="2"/>
  <c r="AI339" i="2"/>
  <c r="AQ72" i="2"/>
  <c r="AW72" i="2"/>
  <c r="BC72" i="2" s="1"/>
  <c r="AH170" i="2"/>
  <c r="AT369" i="2"/>
  <c r="AZ369" i="2" s="1"/>
  <c r="AN369" i="2"/>
  <c r="AX313" i="2"/>
  <c r="BD313" i="2" s="1"/>
  <c r="AR313" i="2"/>
  <c r="AP12" i="2"/>
  <c r="AV12" i="2"/>
  <c r="BB12" i="2" s="1"/>
  <c r="AY620" i="2"/>
  <c r="BE620" i="2" s="1"/>
  <c r="AS620" i="2"/>
  <c r="AV413" i="2"/>
  <c r="BB413" i="2" s="1"/>
  <c r="AP413" i="2"/>
  <c r="AN142" i="2"/>
  <c r="AT142" i="2"/>
  <c r="AZ142" i="2" s="1"/>
  <c r="AT547" i="2"/>
  <c r="AZ547" i="2" s="1"/>
  <c r="AN547" i="2"/>
  <c r="AV523" i="2"/>
  <c r="BB523" i="2" s="1"/>
  <c r="AP523" i="2"/>
  <c r="AK117" i="2"/>
  <c r="AQ215" i="2"/>
  <c r="AT357" i="2"/>
  <c r="AZ357" i="2" s="1"/>
  <c r="AU576" i="2"/>
  <c r="BA576" i="2" s="1"/>
  <c r="AO576" i="2"/>
  <c r="AR291" i="2"/>
  <c r="AX291" i="2"/>
  <c r="BD291" i="2" s="1"/>
  <c r="AY554" i="2"/>
  <c r="BE554" i="2" s="1"/>
  <c r="AS554" i="2"/>
  <c r="AS375" i="2"/>
  <c r="AY375" i="2"/>
  <c r="BE375" i="2" s="1"/>
  <c r="AM436" i="2"/>
  <c r="AP716" i="2"/>
  <c r="AV716" i="2"/>
  <c r="BB716" i="2" s="1"/>
  <c r="J129" i="2"/>
  <c r="F34" i="2"/>
  <c r="D639" i="2"/>
  <c r="J610" i="2"/>
  <c r="I629" i="2"/>
  <c r="L588" i="2"/>
  <c r="I588" i="2"/>
  <c r="F487" i="2"/>
  <c r="I487" i="2" s="1"/>
  <c r="AN647" i="2"/>
  <c r="AP315" i="2"/>
  <c r="AP447" i="2"/>
  <c r="AP392" i="2"/>
  <c r="AS627" i="2"/>
  <c r="AK152" i="2"/>
  <c r="AW46" i="2"/>
  <c r="BC46" i="2" s="1"/>
  <c r="AQ46" i="2"/>
  <c r="AU106" i="2"/>
  <c r="BA106" i="2" s="1"/>
  <c r="AO106" i="2"/>
  <c r="AW286" i="2"/>
  <c r="BC286" i="2" s="1"/>
  <c r="AQ286" i="2"/>
  <c r="AX446" i="2"/>
  <c r="BD446" i="2" s="1"/>
  <c r="AR446" i="2"/>
  <c r="AH506" i="2"/>
  <c r="AU586" i="2"/>
  <c r="BA586" i="2" s="1"/>
  <c r="AO586" i="2"/>
  <c r="AK666" i="2"/>
  <c r="AI290" i="2"/>
  <c r="AJ171" i="2"/>
  <c r="AY465" i="2"/>
  <c r="BE465" i="2" s="1"/>
  <c r="AS465" i="2"/>
  <c r="AK43" i="2"/>
  <c r="AH623" i="2"/>
  <c r="AO57" i="2"/>
  <c r="AU57" i="2"/>
  <c r="BA57" i="2" s="1"/>
  <c r="AT322" i="2"/>
  <c r="AZ322" i="2" s="1"/>
  <c r="AN322" i="2"/>
  <c r="AJ676" i="2"/>
  <c r="AR567" i="2"/>
  <c r="AX567" i="2"/>
  <c r="BD567" i="2" s="1"/>
  <c r="AV701" i="2"/>
  <c r="BB701" i="2" s="1"/>
  <c r="AP701" i="2"/>
  <c r="D117" i="2"/>
  <c r="E117" i="2"/>
  <c r="F116" i="2" s="1"/>
  <c r="L116" i="2" s="1"/>
  <c r="AH283" i="2"/>
  <c r="AU461" i="2"/>
  <c r="BA461" i="2" s="1"/>
  <c r="AO461" i="2"/>
  <c r="AK672" i="2"/>
  <c r="AU517" i="2"/>
  <c r="BA517" i="2" s="1"/>
  <c r="AO517" i="2"/>
  <c r="AJ113" i="2"/>
  <c r="AY200" i="2"/>
  <c r="BE200" i="2" s="1"/>
  <c r="AS200" i="2"/>
  <c r="AK54" i="2"/>
  <c r="AV539" i="2"/>
  <c r="BB539" i="2" s="1"/>
  <c r="AP539" i="2"/>
  <c r="E618" i="2"/>
  <c r="M610" i="2"/>
  <c r="K629" i="2"/>
  <c r="E439" i="2"/>
  <c r="F438" i="2" s="1"/>
  <c r="G438" i="2" s="1"/>
  <c r="F687" i="2"/>
  <c r="F29" i="2"/>
  <c r="H29" i="2" s="1"/>
  <c r="AO62" i="2"/>
  <c r="AO26" i="2"/>
  <c r="AP284" i="2"/>
  <c r="AP624" i="2"/>
  <c r="AR538" i="2"/>
  <c r="AR539" i="2"/>
  <c r="AH612" i="2"/>
  <c r="AK530" i="2"/>
  <c r="AI233" i="2"/>
  <c r="AK316" i="2"/>
  <c r="AK638" i="2"/>
  <c r="AO395" i="2"/>
  <c r="AU395" i="2"/>
  <c r="BA395" i="2" s="1"/>
  <c r="AX633" i="2"/>
  <c r="BD633" i="2" s="1"/>
  <c r="AR633" i="2"/>
  <c r="AU544" i="2"/>
  <c r="BA544" i="2" s="1"/>
  <c r="AO544" i="2"/>
  <c r="AT44" i="2"/>
  <c r="AZ44" i="2" s="1"/>
  <c r="AN44" i="2"/>
  <c r="AX144" i="2"/>
  <c r="BD144" i="2" s="1"/>
  <c r="AR144" i="2"/>
  <c r="AW244" i="2"/>
  <c r="BC244" i="2" s="1"/>
  <c r="AQ244" i="2"/>
  <c r="AX544" i="2"/>
  <c r="BD544" i="2" s="1"/>
  <c r="AR544" i="2"/>
  <c r="AT664" i="2"/>
  <c r="AZ664" i="2" s="1"/>
  <c r="AN664" i="2"/>
  <c r="AW91" i="2"/>
  <c r="BC91" i="2" s="1"/>
  <c r="AQ91" i="2"/>
  <c r="E147" i="2"/>
  <c r="AP147" i="2"/>
  <c r="D147" i="2"/>
  <c r="AW65" i="2"/>
  <c r="BC65" i="2" s="1"/>
  <c r="AN285" i="2"/>
  <c r="AT285" i="2"/>
  <c r="AZ285" i="2" s="1"/>
  <c r="AX365" i="2"/>
  <c r="BD365" i="2" s="1"/>
  <c r="AR365" i="2"/>
  <c r="AV349" i="2"/>
  <c r="BB349" i="2" s="1"/>
  <c r="AP349" i="2"/>
  <c r="AX713" i="2"/>
  <c r="BD713" i="2" s="1"/>
  <c r="AR713" i="2"/>
  <c r="AL47" i="2"/>
  <c r="E551" i="2"/>
  <c r="F551" i="2" s="1"/>
  <c r="D551" i="2"/>
  <c r="AH653" i="2"/>
  <c r="AI244" i="2"/>
  <c r="D596" i="2"/>
  <c r="E596" i="2"/>
  <c r="F595" i="2" s="1"/>
  <c r="AR596" i="2"/>
  <c r="AN277" i="2"/>
  <c r="AT277" i="2"/>
  <c r="AZ277" i="2" s="1"/>
  <c r="AK623" i="2"/>
  <c r="AI314" i="2"/>
  <c r="AN365" i="2"/>
  <c r="AT365" i="2"/>
  <c r="AZ365" i="2" s="1"/>
  <c r="AU93" i="2"/>
  <c r="BA93" i="2" s="1"/>
  <c r="AO93" i="2"/>
  <c r="AM726" i="2"/>
  <c r="AW579" i="2"/>
  <c r="BC579" i="2" s="1"/>
  <c r="AQ579" i="2"/>
  <c r="AU403" i="2"/>
  <c r="BA403" i="2" s="1"/>
  <c r="AO403" i="2"/>
  <c r="AJ519" i="2"/>
  <c r="AP38" i="2"/>
  <c r="AV38" i="2"/>
  <c r="BB38" i="2" s="1"/>
  <c r="AK554" i="2"/>
  <c r="AW58" i="2"/>
  <c r="BC58" i="2" s="1"/>
  <c r="AQ58" i="2"/>
  <c r="AM333" i="2"/>
  <c r="AM335" i="2"/>
  <c r="AM451" i="2"/>
  <c r="AM289" i="2"/>
  <c r="AK217" i="2"/>
  <c r="AM356" i="2"/>
  <c r="AM358" i="2"/>
  <c r="AM431" i="2"/>
  <c r="AM269" i="2"/>
  <c r="AK303" i="2"/>
  <c r="AW494" i="2"/>
  <c r="BC494" i="2" s="1"/>
  <c r="AQ494" i="2"/>
  <c r="AO122" i="2"/>
  <c r="AU122" i="2"/>
  <c r="BA122" i="2" s="1"/>
  <c r="AQ14" i="2"/>
  <c r="AW14" i="2"/>
  <c r="BC14" i="2" s="1"/>
  <c r="AM379" i="2"/>
  <c r="AM381" i="2"/>
  <c r="AM411" i="2"/>
  <c r="AM249" i="2"/>
  <c r="I130" i="2"/>
  <c r="AM402" i="2"/>
  <c r="AM404" i="2"/>
  <c r="AM391" i="2"/>
  <c r="AM229" i="2"/>
  <c r="K326" i="2"/>
  <c r="K314" i="2"/>
  <c r="L314" i="2"/>
  <c r="AM195" i="2"/>
  <c r="AQ77" i="2"/>
  <c r="AK663" i="2"/>
  <c r="AX435" i="2"/>
  <c r="BD435" i="2" s="1"/>
  <c r="AR435" i="2"/>
  <c r="AO377" i="2"/>
  <c r="AU377" i="2"/>
  <c r="BA377" i="2" s="1"/>
  <c r="AW577" i="2"/>
  <c r="BC577" i="2" s="1"/>
  <c r="AQ577" i="2"/>
  <c r="AW686" i="2"/>
  <c r="BC686" i="2" s="1"/>
  <c r="AQ686" i="2"/>
  <c r="F577" i="2"/>
  <c r="AM216" i="2"/>
  <c r="AM453" i="2"/>
  <c r="AM687" i="2"/>
  <c r="AM670" i="2"/>
  <c r="AM189" i="2"/>
  <c r="AQ721" i="2"/>
  <c r="AP219" i="2"/>
  <c r="E219" i="2"/>
  <c r="F219" i="2" s="1"/>
  <c r="D219" i="2"/>
  <c r="AK369" i="2"/>
  <c r="AX296" i="2"/>
  <c r="BD296" i="2" s="1"/>
  <c r="AR296" i="2"/>
  <c r="AI219" i="2"/>
  <c r="AI335" i="2"/>
  <c r="AT330" i="2"/>
  <c r="AZ330" i="2" s="1"/>
  <c r="AN330" i="2"/>
  <c r="AI470" i="2"/>
  <c r="AJ452" i="2"/>
  <c r="AJ253" i="2"/>
  <c r="AH470" i="2"/>
  <c r="AK50" i="2"/>
  <c r="AX258" i="2"/>
  <c r="BD258" i="2" s="1"/>
  <c r="AR258" i="2"/>
  <c r="AK52" i="2"/>
  <c r="AT675" i="2"/>
  <c r="AZ675" i="2" s="1"/>
  <c r="AN675" i="2"/>
  <c r="AV304" i="2"/>
  <c r="BB304" i="2" s="1"/>
  <c r="AP304" i="2"/>
  <c r="AW604" i="2"/>
  <c r="BC604" i="2" s="1"/>
  <c r="AQ604" i="2"/>
  <c r="AI173" i="2"/>
  <c r="AV225" i="2"/>
  <c r="BB225" i="2" s="1"/>
  <c r="AP225" i="2"/>
  <c r="AN625" i="2"/>
  <c r="AT625" i="2"/>
  <c r="AZ625" i="2" s="1"/>
  <c r="AN186" i="2"/>
  <c r="AT186" i="2"/>
  <c r="AZ186" i="2" s="1"/>
  <c r="AL88" i="2"/>
  <c r="AU608" i="2"/>
  <c r="BA608" i="2" s="1"/>
  <c r="AO608" i="2"/>
  <c r="AJ432" i="2"/>
  <c r="AK639" i="2"/>
  <c r="AL209" i="2"/>
  <c r="AY561" i="2"/>
  <c r="BE561" i="2" s="1"/>
  <c r="AS561" i="2"/>
  <c r="AW566" i="2"/>
  <c r="BC566" i="2" s="1"/>
  <c r="AQ566" i="2"/>
  <c r="AL476" i="2"/>
  <c r="D598" i="2"/>
  <c r="J629" i="2"/>
  <c r="L326" i="2"/>
  <c r="F428" i="2"/>
  <c r="K428" i="2" s="1"/>
  <c r="AN357" i="2"/>
  <c r="AN504" i="2"/>
  <c r="AO283" i="2"/>
  <c r="AP204" i="2"/>
  <c r="AP224" i="2"/>
  <c r="AQ204" i="2"/>
  <c r="AR586" i="2"/>
  <c r="AK126" i="2"/>
  <c r="AI206" i="2"/>
  <c r="AW366" i="2"/>
  <c r="BC366" i="2" s="1"/>
  <c r="AQ366" i="2"/>
  <c r="AU446" i="2"/>
  <c r="BA446" i="2" s="1"/>
  <c r="AO446" i="2"/>
  <c r="AR606" i="2"/>
  <c r="AX606" i="2"/>
  <c r="BD606" i="2" s="1"/>
  <c r="D686" i="2"/>
  <c r="AR686" i="2"/>
  <c r="AH513" i="2"/>
  <c r="AU695" i="2"/>
  <c r="BA695" i="2" s="1"/>
  <c r="AO695" i="2"/>
  <c r="AX556" i="2"/>
  <c r="BD556" i="2" s="1"/>
  <c r="AR556" i="2"/>
  <c r="AY117" i="2"/>
  <c r="BE117" i="2" s="1"/>
  <c r="AX356" i="2"/>
  <c r="BD356" i="2" s="1"/>
  <c r="AR356" i="2"/>
  <c r="D296" i="2"/>
  <c r="D172" i="2"/>
  <c r="AP172" i="2"/>
  <c r="AV318" i="2"/>
  <c r="BB318" i="2" s="1"/>
  <c r="AP318" i="2"/>
  <c r="AN192" i="2"/>
  <c r="AN544" i="2"/>
  <c r="AN65" i="2"/>
  <c r="AP652" i="2"/>
  <c r="AP725" i="2"/>
  <c r="AR698" i="2"/>
  <c r="AS698" i="2"/>
  <c r="AS563" i="2"/>
  <c r="F72" i="2"/>
  <c r="AJ255" i="2"/>
  <c r="AW570" i="2"/>
  <c r="BC570" i="2" s="1"/>
  <c r="AQ570" i="2"/>
  <c r="K613" i="2"/>
  <c r="M613" i="2"/>
  <c r="I613" i="2"/>
  <c r="G613" i="2"/>
  <c r="H613" i="2"/>
  <c r="H11" i="2"/>
  <c r="G11" i="2"/>
  <c r="AM567" i="2"/>
  <c r="AM572" i="2"/>
  <c r="AM689" i="2"/>
  <c r="D148" i="2"/>
  <c r="E148" i="2"/>
  <c r="F148" i="2" s="1"/>
  <c r="AX637" i="2"/>
  <c r="BD637" i="2" s="1"/>
  <c r="AR637" i="2"/>
  <c r="AW477" i="2"/>
  <c r="BC477" i="2" s="1"/>
  <c r="AQ477" i="2"/>
  <c r="AU193" i="2"/>
  <c r="BA193" i="2" s="1"/>
  <c r="AO193" i="2"/>
  <c r="AJ213" i="2"/>
  <c r="AM593" i="2"/>
  <c r="AM595" i="2"/>
  <c r="AM350" i="2"/>
  <c r="E357" i="2"/>
  <c r="D357" i="2"/>
  <c r="AQ357" i="2"/>
  <c r="AQ637" i="2"/>
  <c r="AW637" i="2"/>
  <c r="BC637" i="2" s="1"/>
  <c r="AT609" i="2"/>
  <c r="AZ609" i="2" s="1"/>
  <c r="AN609" i="2"/>
  <c r="AX180" i="2"/>
  <c r="BD180" i="2" s="1"/>
  <c r="AR180" i="2"/>
  <c r="AV720" i="2"/>
  <c r="BB720" i="2" s="1"/>
  <c r="AP720" i="2"/>
  <c r="AO715" i="2"/>
  <c r="AU715" i="2"/>
  <c r="BA715" i="2" s="1"/>
  <c r="AK302" i="2"/>
  <c r="H130" i="2"/>
  <c r="AM616" i="2"/>
  <c r="AM618" i="2"/>
  <c r="AM649" i="2"/>
  <c r="AP77" i="2"/>
  <c r="AN445" i="2"/>
  <c r="AT445" i="2"/>
  <c r="AZ445" i="2" s="1"/>
  <c r="AU357" i="2"/>
  <c r="BA357" i="2" s="1"/>
  <c r="AO357" i="2"/>
  <c r="H326" i="2"/>
  <c r="H506" i="2"/>
  <c r="G506" i="2"/>
  <c r="I506" i="2"/>
  <c r="M506" i="2"/>
  <c r="K506" i="2"/>
  <c r="J506" i="2"/>
  <c r="AM167" i="2"/>
  <c r="AM172" i="2"/>
  <c r="AM710" i="2"/>
  <c r="AM629" i="2"/>
  <c r="AH605" i="2"/>
  <c r="AN608" i="2"/>
  <c r="AI516" i="2"/>
  <c r="AR94" i="2"/>
  <c r="AX94" i="2"/>
  <c r="BD94" i="2" s="1"/>
  <c r="F443" i="2"/>
  <c r="F12" i="2"/>
  <c r="H12" i="2" s="1"/>
  <c r="L74" i="2"/>
  <c r="J74" i="2"/>
  <c r="I74" i="2"/>
  <c r="AM193" i="2"/>
  <c r="AM427" i="2"/>
  <c r="AM371" i="2"/>
  <c r="AM290" i="2"/>
  <c r="AM209" i="2"/>
  <c r="E157" i="2"/>
  <c r="AN157" i="2"/>
  <c r="H610" i="2"/>
  <c r="L610" i="2"/>
  <c r="AH137" i="2"/>
  <c r="AU457" i="2"/>
  <c r="BA457" i="2" s="1"/>
  <c r="AO457" i="2"/>
  <c r="AY581" i="2"/>
  <c r="BE581" i="2" s="1"/>
  <c r="AS581" i="2"/>
  <c r="AU537" i="2"/>
  <c r="BA537" i="2" s="1"/>
  <c r="AO537" i="2"/>
  <c r="AY18" i="2"/>
  <c r="BE18" i="2" s="1"/>
  <c r="AS18" i="2"/>
  <c r="AL50" i="2"/>
  <c r="AX43" i="2"/>
  <c r="BD43" i="2" s="1"/>
  <c r="AR43" i="2"/>
  <c r="AW617" i="2"/>
  <c r="BC617" i="2" s="1"/>
  <c r="AQ617" i="2"/>
  <c r="I326" i="2"/>
  <c r="D157" i="2"/>
  <c r="F724" i="2"/>
  <c r="F725" i="2"/>
  <c r="M725" i="2" s="1"/>
  <c r="AM448" i="2"/>
  <c r="AM685" i="2"/>
  <c r="AM218" i="2"/>
  <c r="AM351" i="2"/>
  <c r="AM270" i="2"/>
  <c r="AM589" i="2"/>
  <c r="E236" i="2"/>
  <c r="F235" i="2" s="1"/>
  <c r="AR236" i="2"/>
  <c r="AH156" i="2"/>
  <c r="D438" i="2"/>
  <c r="E438" i="2"/>
  <c r="AS438" i="2"/>
  <c r="AI9" i="2"/>
  <c r="AI409" i="2"/>
  <c r="AN519" i="2"/>
  <c r="AT519" i="2"/>
  <c r="AZ519" i="2" s="1"/>
  <c r="AV138" i="2"/>
  <c r="BB138" i="2" s="1"/>
  <c r="AP138" i="2"/>
  <c r="AJ538" i="2"/>
  <c r="AI619" i="2"/>
  <c r="AL369" i="2"/>
  <c r="AH550" i="2"/>
  <c r="AP572" i="2"/>
  <c r="AV572" i="2"/>
  <c r="BB572" i="2" s="1"/>
  <c r="AV684" i="2"/>
  <c r="BB684" i="2" s="1"/>
  <c r="AP684" i="2"/>
  <c r="AR504" i="2"/>
  <c r="AX504" i="2"/>
  <c r="BD504" i="2" s="1"/>
  <c r="AT45" i="2"/>
  <c r="AZ45" i="2" s="1"/>
  <c r="AN45" i="2"/>
  <c r="AW725" i="2"/>
  <c r="BC725" i="2" s="1"/>
  <c r="AQ725" i="2"/>
  <c r="AQ486" i="2"/>
  <c r="AW486" i="2"/>
  <c r="BC486" i="2" s="1"/>
  <c r="D593" i="2"/>
  <c r="E593" i="2"/>
  <c r="AV248" i="2"/>
  <c r="BB248" i="2" s="1"/>
  <c r="AP248" i="2"/>
  <c r="AX428" i="2"/>
  <c r="BD428" i="2" s="1"/>
  <c r="AR428" i="2"/>
  <c r="AU251" i="2"/>
  <c r="BA251" i="2" s="1"/>
  <c r="AO251" i="2"/>
  <c r="AO396" i="2"/>
  <c r="AU396" i="2"/>
  <c r="BA396" i="2" s="1"/>
  <c r="AM136" i="2"/>
  <c r="AM273" i="2"/>
  <c r="AM479" i="2"/>
  <c r="AM128" i="2"/>
  <c r="AM372" i="2"/>
  <c r="AM486" i="2"/>
  <c r="AL149" i="2"/>
  <c r="I233" i="2"/>
  <c r="K233" i="2"/>
  <c r="J233" i="2"/>
  <c r="M233" i="2"/>
  <c r="AN582" i="2"/>
  <c r="AT582" i="2"/>
  <c r="AZ582" i="2" s="1"/>
  <c r="AS528" i="2"/>
  <c r="AI639" i="2"/>
  <c r="AL215" i="2"/>
  <c r="AW619" i="2"/>
  <c r="BC619" i="2" s="1"/>
  <c r="AQ619" i="2"/>
  <c r="AY692" i="2"/>
  <c r="BE692" i="2" s="1"/>
  <c r="AS692" i="2"/>
  <c r="AM474" i="2"/>
  <c r="AM708" i="2"/>
  <c r="AM241" i="2"/>
  <c r="AM650" i="2"/>
  <c r="AM569" i="2"/>
  <c r="AP142" i="2"/>
  <c r="AR339" i="2"/>
  <c r="AH176" i="2"/>
  <c r="AI29" i="2"/>
  <c r="AI429" i="2"/>
  <c r="AN719" i="2"/>
  <c r="AT719" i="2"/>
  <c r="AZ719" i="2" s="1"/>
  <c r="AJ158" i="2"/>
  <c r="AL395" i="2"/>
  <c r="M129" i="2"/>
  <c r="L129" i="2"/>
  <c r="AI550" i="2"/>
  <c r="AL29" i="2"/>
  <c r="AT452" i="2"/>
  <c r="AZ452" i="2" s="1"/>
  <c r="AN452" i="2"/>
  <c r="AP512" i="2"/>
  <c r="AV512" i="2"/>
  <c r="BB512" i="2" s="1"/>
  <c r="AL289" i="2"/>
  <c r="AI474" i="2"/>
  <c r="AP599" i="2"/>
  <c r="AV599" i="2"/>
  <c r="BB599" i="2" s="1"/>
  <c r="AN95" i="2"/>
  <c r="AT95" i="2"/>
  <c r="AZ95" i="2" s="1"/>
  <c r="AK504" i="2"/>
  <c r="AW704" i="2"/>
  <c r="BC704" i="2" s="1"/>
  <c r="AQ704" i="2"/>
  <c r="AX525" i="2"/>
  <c r="BD525" i="2" s="1"/>
  <c r="AR525" i="2"/>
  <c r="AU86" i="2"/>
  <c r="BA86" i="2" s="1"/>
  <c r="AO86" i="2"/>
  <c r="AV246" i="2"/>
  <c r="BB246" i="2" s="1"/>
  <c r="AP246" i="2"/>
  <c r="AX426" i="2"/>
  <c r="BD426" i="2" s="1"/>
  <c r="AR426" i="2"/>
  <c r="AV566" i="2"/>
  <c r="BB566" i="2" s="1"/>
  <c r="AP566" i="2"/>
  <c r="AK451" i="2"/>
  <c r="AH228" i="2"/>
  <c r="AU212" i="2"/>
  <c r="BA212" i="2" s="1"/>
  <c r="AO212" i="2"/>
  <c r="AL266" i="2"/>
  <c r="AU84" i="2"/>
  <c r="BA84" i="2" s="1"/>
  <c r="AO84" i="2"/>
  <c r="AK51" i="2"/>
  <c r="AH671" i="2"/>
  <c r="AJ49" i="2"/>
  <c r="AV327" i="2"/>
  <c r="BB327" i="2" s="1"/>
  <c r="AP327" i="2"/>
  <c r="AI607" i="2"/>
  <c r="AJ111" i="2"/>
  <c r="AJ168" i="2"/>
  <c r="AH328" i="2"/>
  <c r="AI271" i="2"/>
  <c r="AH149" i="2"/>
  <c r="AY564" i="2"/>
  <c r="BE564" i="2" s="1"/>
  <c r="AS564" i="2"/>
  <c r="AY495" i="2"/>
  <c r="BE495" i="2" s="1"/>
  <c r="AS495" i="2"/>
  <c r="AM539" i="2"/>
  <c r="AY586" i="2"/>
  <c r="BE586" i="2" s="1"/>
  <c r="AS586" i="2"/>
  <c r="AY445" i="2"/>
  <c r="BE445" i="2" s="1"/>
  <c r="AS445" i="2"/>
  <c r="AM96" i="2"/>
  <c r="AM342" i="2"/>
  <c r="AM175" i="2"/>
  <c r="AW516" i="2"/>
  <c r="BC516" i="2" s="1"/>
  <c r="AQ516" i="2"/>
  <c r="AL650" i="2"/>
  <c r="AK553" i="2"/>
  <c r="AS267" i="2"/>
  <c r="AY267" i="2"/>
  <c r="BE267" i="2" s="1"/>
  <c r="D236" i="2"/>
  <c r="AM25" i="2"/>
  <c r="AM262" i="2"/>
  <c r="AM499" i="2"/>
  <c r="AM711" i="2"/>
  <c r="AM630" i="2"/>
  <c r="AM549" i="2"/>
  <c r="AP326" i="2"/>
  <c r="AT56" i="2"/>
  <c r="AZ56" i="2" s="1"/>
  <c r="AN56" i="2"/>
  <c r="AI49" i="2"/>
  <c r="AW9" i="2"/>
  <c r="BC9" i="2" s="1"/>
  <c r="AQ9" i="2"/>
  <c r="AJ578" i="2"/>
  <c r="AO659" i="2"/>
  <c r="AU659" i="2"/>
  <c r="BA659" i="2" s="1"/>
  <c r="AJ130" i="2"/>
  <c r="AV570" i="2"/>
  <c r="BB570" i="2" s="1"/>
  <c r="AP570" i="2"/>
  <c r="AJ509" i="2"/>
  <c r="AJ453" i="2"/>
  <c r="AK155" i="2"/>
  <c r="AH704" i="2"/>
  <c r="AX45" i="2"/>
  <c r="BD45" i="2" s="1"/>
  <c r="AR45" i="2"/>
  <c r="AX265" i="2"/>
  <c r="BD265" i="2" s="1"/>
  <c r="AR265" i="2"/>
  <c r="AQ525" i="2"/>
  <c r="AW525" i="2"/>
  <c r="BC525" i="2" s="1"/>
  <c r="AK328" i="2"/>
  <c r="AU246" i="2"/>
  <c r="BA246" i="2" s="1"/>
  <c r="AO246" i="2"/>
  <c r="AJ451" i="2"/>
  <c r="AN646" i="2"/>
  <c r="AT646" i="2"/>
  <c r="AZ646" i="2" s="1"/>
  <c r="E487" i="2"/>
  <c r="F486" i="2" s="1"/>
  <c r="H486" i="2" s="1"/>
  <c r="AR487" i="2"/>
  <c r="AW266" i="2"/>
  <c r="BC266" i="2" s="1"/>
  <c r="AQ266" i="2"/>
  <c r="AK171" i="2"/>
  <c r="AX147" i="2"/>
  <c r="BD147" i="2" s="1"/>
  <c r="AR147" i="2"/>
  <c r="AO327" i="2"/>
  <c r="AU327" i="2"/>
  <c r="BA327" i="2" s="1"/>
  <c r="AU707" i="2"/>
  <c r="BA707" i="2" s="1"/>
  <c r="AO707" i="2"/>
  <c r="AU633" i="2"/>
  <c r="BA633" i="2" s="1"/>
  <c r="AO633" i="2"/>
  <c r="AV124" i="2"/>
  <c r="BB124" i="2" s="1"/>
  <c r="AP124" i="2"/>
  <c r="AT697" i="2"/>
  <c r="AZ697" i="2" s="1"/>
  <c r="AN697" i="2"/>
  <c r="AV522" i="2"/>
  <c r="BB522" i="2" s="1"/>
  <c r="AP522" i="2"/>
  <c r="AJ297" i="2"/>
  <c r="AI370" i="2"/>
  <c r="E80" i="2"/>
  <c r="F79" i="2" s="1"/>
  <c r="D80" i="2"/>
  <c r="AO80" i="2"/>
  <c r="AK240" i="2"/>
  <c r="E660" i="2"/>
  <c r="D660" i="2"/>
  <c r="D160" i="2"/>
  <c r="J338" i="2"/>
  <c r="AO344" i="2"/>
  <c r="AP622" i="2"/>
  <c r="J418" i="2"/>
  <c r="L418" i="2"/>
  <c r="I418" i="2"/>
  <c r="H418" i="2"/>
  <c r="K418" i="2"/>
  <c r="G418" i="2"/>
  <c r="M418" i="2"/>
  <c r="AK429" i="2"/>
  <c r="AP598" i="2"/>
  <c r="AV598" i="2"/>
  <c r="BB598" i="2" s="1"/>
  <c r="AO679" i="2"/>
  <c r="AU679" i="2"/>
  <c r="BA679" i="2" s="1"/>
  <c r="AL569" i="2"/>
  <c r="AH570" i="2"/>
  <c r="AR654" i="2"/>
  <c r="AX654" i="2"/>
  <c r="BD654" i="2" s="1"/>
  <c r="AH72" i="2"/>
  <c r="AN18" i="2"/>
  <c r="AT18" i="2"/>
  <c r="AZ18" i="2" s="1"/>
  <c r="AU634" i="2"/>
  <c r="BA634" i="2" s="1"/>
  <c r="AO634" i="2"/>
  <c r="AK318" i="2"/>
  <c r="AH135" i="2"/>
  <c r="AH74" i="2"/>
  <c r="AU172" i="2"/>
  <c r="BA172" i="2" s="1"/>
  <c r="AO172" i="2"/>
  <c r="AW304" i="2"/>
  <c r="BC304" i="2" s="1"/>
  <c r="AQ304" i="2"/>
  <c r="AN624" i="2"/>
  <c r="AT624" i="2"/>
  <c r="AZ624" i="2" s="1"/>
  <c r="AV186" i="2"/>
  <c r="BB186" i="2" s="1"/>
  <c r="AP186" i="2"/>
  <c r="AX346" i="2"/>
  <c r="BD346" i="2" s="1"/>
  <c r="AR346" i="2"/>
  <c r="AN486" i="2"/>
  <c r="AT486" i="2"/>
  <c r="AZ486" i="2" s="1"/>
  <c r="AW646" i="2"/>
  <c r="BC646" i="2" s="1"/>
  <c r="AQ646" i="2"/>
  <c r="AV59" i="2"/>
  <c r="BB59" i="2" s="1"/>
  <c r="AP59" i="2"/>
  <c r="AJ342" i="2"/>
  <c r="D302" i="2"/>
  <c r="E302" i="2"/>
  <c r="AR302" i="2"/>
  <c r="AU237" i="2"/>
  <c r="BA237" i="2" s="1"/>
  <c r="AO237" i="2"/>
  <c r="AY225" i="2"/>
  <c r="BE225" i="2" s="1"/>
  <c r="AS225" i="2"/>
  <c r="AN160" i="2"/>
  <c r="AT160" i="2"/>
  <c r="AZ160" i="2" s="1"/>
  <c r="AW190" i="2"/>
  <c r="BC190" i="2" s="1"/>
  <c r="AQ190" i="2"/>
  <c r="AU304" i="2"/>
  <c r="BA304" i="2" s="1"/>
  <c r="AO304" i="2"/>
  <c r="AH68" i="2"/>
  <c r="AN239" i="2"/>
  <c r="AT239" i="2"/>
  <c r="AZ239" i="2" s="1"/>
  <c r="AV80" i="2"/>
  <c r="BB80" i="2" s="1"/>
  <c r="AP80" i="2"/>
  <c r="AN240" i="2"/>
  <c r="AT240" i="2"/>
  <c r="AZ240" i="2" s="1"/>
  <c r="AX400" i="2"/>
  <c r="BD400" i="2" s="1"/>
  <c r="AH560" i="2"/>
  <c r="AW574" i="2"/>
  <c r="BC574" i="2" s="1"/>
  <c r="AQ574" i="2"/>
  <c r="AQ455" i="2"/>
  <c r="AW455" i="2"/>
  <c r="BC455" i="2" s="1"/>
  <c r="AR76" i="2"/>
  <c r="AX76" i="2"/>
  <c r="BD76" i="2" s="1"/>
  <c r="AS22" i="2"/>
  <c r="AY22" i="2"/>
  <c r="BE22" i="2" s="1"/>
  <c r="J613" i="2"/>
  <c r="I338" i="2"/>
  <c r="G561" i="2"/>
  <c r="L561" i="2"/>
  <c r="I561" i="2"/>
  <c r="J561" i="2"/>
  <c r="K561" i="2"/>
  <c r="H561" i="2"/>
  <c r="AO514" i="2"/>
  <c r="AP626" i="2"/>
  <c r="E316" i="2"/>
  <c r="F315" i="2" s="1"/>
  <c r="D316" i="2"/>
  <c r="AO316" i="2"/>
  <c r="AT639" i="2"/>
  <c r="AZ639" i="2" s="1"/>
  <c r="AN639" i="2"/>
  <c r="AI89" i="2"/>
  <c r="AI489" i="2"/>
  <c r="AK49" i="2"/>
  <c r="AU299" i="2"/>
  <c r="BA299" i="2" s="1"/>
  <c r="AO299" i="2"/>
  <c r="AN338" i="2"/>
  <c r="AT338" i="2"/>
  <c r="AZ338" i="2" s="1"/>
  <c r="AJ150" i="2"/>
  <c r="AJ370" i="2"/>
  <c r="AH116" i="2"/>
  <c r="AU72" i="2"/>
  <c r="BA72" i="2" s="1"/>
  <c r="AO72" i="2"/>
  <c r="AW290" i="2"/>
  <c r="BC290" i="2" s="1"/>
  <c r="AQ290" i="2"/>
  <c r="AT52" i="2"/>
  <c r="AZ52" i="2" s="1"/>
  <c r="AN52" i="2"/>
  <c r="AL489" i="2"/>
  <c r="AT554" i="2"/>
  <c r="AZ554" i="2" s="1"/>
  <c r="AN554" i="2"/>
  <c r="AK372" i="2"/>
  <c r="AN204" i="2"/>
  <c r="AT204" i="2"/>
  <c r="AZ204" i="2" s="1"/>
  <c r="AU210" i="2"/>
  <c r="BA210" i="2" s="1"/>
  <c r="AO210" i="2"/>
  <c r="AU124" i="2"/>
  <c r="BA124" i="2" s="1"/>
  <c r="AO124" i="2"/>
  <c r="AX324" i="2"/>
  <c r="BD324" i="2" s="1"/>
  <c r="AR324" i="2"/>
  <c r="AX624" i="2"/>
  <c r="BD624" i="2" s="1"/>
  <c r="AR624" i="2"/>
  <c r="AV265" i="2"/>
  <c r="BB265" i="2" s="1"/>
  <c r="AP265" i="2"/>
  <c r="AW465" i="2"/>
  <c r="BC465" i="2" s="1"/>
  <c r="AQ465" i="2"/>
  <c r="AX645" i="2"/>
  <c r="BD645" i="2" s="1"/>
  <c r="AR645" i="2"/>
  <c r="AT26" i="2"/>
  <c r="AZ26" i="2" s="1"/>
  <c r="AN26" i="2"/>
  <c r="AU186" i="2"/>
  <c r="BA186" i="2" s="1"/>
  <c r="AO186" i="2"/>
  <c r="AQ346" i="2"/>
  <c r="AW346" i="2"/>
  <c r="BC346" i="2" s="1"/>
  <c r="AH134" i="2"/>
  <c r="AI8" i="2"/>
  <c r="AX188" i="2"/>
  <c r="BD188" i="2" s="1"/>
  <c r="AR188" i="2"/>
  <c r="AI348" i="2"/>
  <c r="AJ528" i="2"/>
  <c r="AI511" i="2"/>
  <c r="AX418" i="2"/>
  <c r="BD418" i="2" s="1"/>
  <c r="AR418" i="2"/>
  <c r="E533" i="2"/>
  <c r="D533" i="2"/>
  <c r="AX631" i="2"/>
  <c r="BD631" i="2" s="1"/>
  <c r="AR631" i="2"/>
  <c r="AU553" i="2"/>
  <c r="BA553" i="2" s="1"/>
  <c r="AO553" i="2"/>
  <c r="AM392" i="2"/>
  <c r="AY319" i="2"/>
  <c r="BE319" i="2" s="1"/>
  <c r="AS319" i="2"/>
  <c r="AY119" i="2"/>
  <c r="BE119" i="2" s="1"/>
  <c r="AS119" i="2"/>
  <c r="AY587" i="2"/>
  <c r="BE587" i="2" s="1"/>
  <c r="AS587" i="2"/>
  <c r="AY127" i="2"/>
  <c r="BE127" i="2" s="1"/>
  <c r="AS127" i="2"/>
  <c r="AM84" i="2"/>
  <c r="AM214" i="2"/>
  <c r="AW143" i="2"/>
  <c r="BC143" i="2" s="1"/>
  <c r="AQ143" i="2"/>
  <c r="AL550" i="2"/>
  <c r="AX10" i="2"/>
  <c r="BD10" i="2" s="1"/>
  <c r="AR10" i="2"/>
  <c r="AU534" i="2"/>
  <c r="BA534" i="2" s="1"/>
  <c r="AO534" i="2"/>
  <c r="L613" i="2"/>
  <c r="H338" i="2"/>
  <c r="AR438" i="2"/>
  <c r="AR204" i="2"/>
  <c r="E336" i="2"/>
  <c r="D336" i="2"/>
  <c r="AH256" i="2"/>
  <c r="E718" i="2"/>
  <c r="F717" i="2" s="1"/>
  <c r="D718" i="2"/>
  <c r="AI109" i="2"/>
  <c r="AI509" i="2"/>
  <c r="AW69" i="2"/>
  <c r="BC69" i="2" s="1"/>
  <c r="AQ69" i="2"/>
  <c r="AK469" i="2"/>
  <c r="AL396" i="2"/>
  <c r="AJ638" i="2"/>
  <c r="AO719" i="2"/>
  <c r="AU719" i="2"/>
  <c r="BA719" i="2" s="1"/>
  <c r="AK18" i="2"/>
  <c r="AJ590" i="2"/>
  <c r="AK19" i="2"/>
  <c r="AL255" i="2"/>
  <c r="AK370" i="2"/>
  <c r="AH249" i="2"/>
  <c r="AX658" i="2"/>
  <c r="BD658" i="2" s="1"/>
  <c r="AR658" i="2"/>
  <c r="AT574" i="2"/>
  <c r="AZ574" i="2" s="1"/>
  <c r="AN574" i="2"/>
  <c r="AI155" i="2"/>
  <c r="AH251" i="2"/>
  <c r="AI305" i="2"/>
  <c r="AX124" i="2"/>
  <c r="BD124" i="2" s="1"/>
  <c r="AR124" i="2"/>
  <c r="AW324" i="2"/>
  <c r="BC324" i="2" s="1"/>
  <c r="AQ324" i="2"/>
  <c r="AW724" i="2"/>
  <c r="BC724" i="2" s="1"/>
  <c r="AQ724" i="2"/>
  <c r="AR65" i="2"/>
  <c r="D65" i="2"/>
  <c r="E65" i="2"/>
  <c r="AJ465" i="2"/>
  <c r="AJ247" i="2"/>
  <c r="AV627" i="2"/>
  <c r="BB627" i="2" s="1"/>
  <c r="AP627" i="2"/>
  <c r="AX231" i="2"/>
  <c r="BD231" i="2" s="1"/>
  <c r="AR231" i="2"/>
  <c r="AN138" i="2"/>
  <c r="AT138" i="2"/>
  <c r="AZ138" i="2" s="1"/>
  <c r="AV521" i="2"/>
  <c r="BB521" i="2" s="1"/>
  <c r="AP521" i="2"/>
  <c r="AX307" i="2"/>
  <c r="BD307" i="2" s="1"/>
  <c r="AR307" i="2"/>
  <c r="AX662" i="2"/>
  <c r="BD662" i="2" s="1"/>
  <c r="AR662" i="2"/>
  <c r="AT117" i="2"/>
  <c r="AZ117" i="2" s="1"/>
  <c r="AN117" i="2"/>
  <c r="AY179" i="2"/>
  <c r="BE179" i="2" s="1"/>
  <c r="AS179" i="2"/>
  <c r="AP436" i="2"/>
  <c r="AV436" i="2"/>
  <c r="BB436" i="2" s="1"/>
  <c r="AS154" i="2"/>
  <c r="AY154" i="2"/>
  <c r="BE154" i="2" s="1"/>
  <c r="AO720" i="2"/>
  <c r="AU720" i="2"/>
  <c r="BA720" i="2" s="1"/>
  <c r="AU704" i="2"/>
  <c r="BA704" i="2" s="1"/>
  <c r="AO704" i="2"/>
  <c r="F73" i="2"/>
  <c r="AM120" i="2"/>
  <c r="AM357" i="2"/>
  <c r="AM594" i="2"/>
  <c r="AM631" i="2"/>
  <c r="AM550" i="2"/>
  <c r="AM469" i="2"/>
  <c r="AP479" i="2"/>
  <c r="AR458" i="2"/>
  <c r="AR224" i="2"/>
  <c r="AR646" i="2"/>
  <c r="AS364" i="2"/>
  <c r="AH276" i="2"/>
  <c r="AI129" i="2"/>
  <c r="AI529" i="2"/>
  <c r="AK89" i="2"/>
  <c r="AK489" i="2"/>
  <c r="AL416" i="2"/>
  <c r="AV658" i="2"/>
  <c r="BB658" i="2" s="1"/>
  <c r="E9" i="2"/>
  <c r="D9" i="2"/>
  <c r="AT589" i="2"/>
  <c r="AZ589" i="2" s="1"/>
  <c r="AN589" i="2"/>
  <c r="D252" i="2"/>
  <c r="E252" i="2"/>
  <c r="F251" i="2" s="1"/>
  <c r="AJ610" i="2"/>
  <c r="AK99" i="2"/>
  <c r="AO232" i="2"/>
  <c r="AU232" i="2"/>
  <c r="BA232" i="2" s="1"/>
  <c r="F191" i="2"/>
  <c r="G191" i="2" s="1"/>
  <c r="AH531" i="2"/>
  <c r="AW408" i="2"/>
  <c r="BC408" i="2" s="1"/>
  <c r="AQ408" i="2"/>
  <c r="AN406" i="2"/>
  <c r="AT406" i="2"/>
  <c r="AZ406" i="2" s="1"/>
  <c r="AJ561" i="2"/>
  <c r="AH67" i="2"/>
  <c r="H129" i="2"/>
  <c r="I71" i="2"/>
  <c r="K610" i="2"/>
  <c r="L629" i="2"/>
  <c r="I261" i="2"/>
  <c r="G261" i="2"/>
  <c r="K261" i="2"/>
  <c r="J261" i="2"/>
  <c r="M261" i="2"/>
  <c r="M326" i="2"/>
  <c r="F368" i="2"/>
  <c r="J368" i="2" s="1"/>
  <c r="AN106" i="2"/>
  <c r="AO724" i="2"/>
  <c r="AP384" i="2"/>
  <c r="AR304" i="2"/>
  <c r="AR362" i="2"/>
  <c r="AS607" i="2"/>
  <c r="D416" i="2"/>
  <c r="AQ416" i="2"/>
  <c r="E416" i="2"/>
  <c r="F416" i="2" s="1"/>
  <c r="AH336" i="2"/>
  <c r="AH9" i="2"/>
  <c r="AH59" i="2"/>
  <c r="AI189" i="2"/>
  <c r="AI589" i="2"/>
  <c r="AS699" i="2"/>
  <c r="E699" i="2"/>
  <c r="F699" i="2" s="1"/>
  <c r="D699" i="2"/>
  <c r="AK149" i="2"/>
  <c r="AK549" i="2"/>
  <c r="AL56" i="2"/>
  <c r="AV718" i="2"/>
  <c r="BB718" i="2" s="1"/>
  <c r="AP718" i="2"/>
  <c r="AU399" i="2"/>
  <c r="BA399" i="2" s="1"/>
  <c r="AO399" i="2"/>
  <c r="AK312" i="2"/>
  <c r="D572" i="2"/>
  <c r="AN572" i="2"/>
  <c r="AV210" i="2"/>
  <c r="BB210" i="2" s="1"/>
  <c r="AP210" i="2"/>
  <c r="AJ430" i="2"/>
  <c r="AV650" i="2"/>
  <c r="BB650" i="2" s="1"/>
  <c r="AP650" i="2"/>
  <c r="AH689" i="2"/>
  <c r="AK339" i="2"/>
  <c r="AT370" i="2"/>
  <c r="AZ370" i="2" s="1"/>
  <c r="AN370" i="2"/>
  <c r="AX598" i="2"/>
  <c r="BD598" i="2" s="1"/>
  <c r="AT172" i="2"/>
  <c r="AZ172" i="2" s="1"/>
  <c r="AK555" i="2"/>
  <c r="AK611" i="2"/>
  <c r="AL7" i="2"/>
  <c r="AV359" i="2"/>
  <c r="BB359" i="2" s="1"/>
  <c r="AP359" i="2"/>
  <c r="AI213" i="2"/>
  <c r="AU171" i="2"/>
  <c r="BA171" i="2" s="1"/>
  <c r="AO171" i="2"/>
  <c r="AX40" i="2"/>
  <c r="BD40" i="2" s="1"/>
  <c r="AR40" i="2"/>
  <c r="AH596" i="2"/>
  <c r="AJ277" i="2"/>
  <c r="D623" i="2"/>
  <c r="AO623" i="2"/>
  <c r="E623" i="2"/>
  <c r="F623" i="2" s="1"/>
  <c r="AY140" i="2"/>
  <c r="BE140" i="2" s="1"/>
  <c r="AS140" i="2"/>
  <c r="AQ221" i="2"/>
  <c r="AW221" i="2"/>
  <c r="BC221" i="2" s="1"/>
  <c r="AO354" i="2"/>
  <c r="AU354" i="2"/>
  <c r="BA354" i="2" s="1"/>
  <c r="AW695" i="2"/>
  <c r="BC695" i="2" s="1"/>
  <c r="AQ695" i="2"/>
  <c r="AI520" i="2"/>
  <c r="I129" i="2"/>
  <c r="H71" i="2"/>
  <c r="F516" i="2"/>
  <c r="L261" i="2"/>
  <c r="G610" i="2"/>
  <c r="G629" i="2"/>
  <c r="J426" i="2"/>
  <c r="K608" i="2"/>
  <c r="I608" i="2"/>
  <c r="D487" i="2"/>
  <c r="H261" i="2"/>
  <c r="L426" i="2"/>
  <c r="AN132" i="2"/>
  <c r="AN85" i="2"/>
  <c r="AO714" i="2"/>
  <c r="AQ65" i="2"/>
  <c r="AS725" i="2"/>
  <c r="AS361" i="2"/>
  <c r="AL678" i="2"/>
  <c r="AM442" i="2"/>
  <c r="AL676" i="2"/>
  <c r="AJ678" i="2"/>
  <c r="AM713" i="2"/>
  <c r="AK104" i="2"/>
  <c r="AV198" i="2"/>
  <c r="BB198" i="2" s="1"/>
  <c r="AP198" i="2"/>
  <c r="AO230" i="2"/>
  <c r="AU230" i="2"/>
  <c r="BA230" i="2" s="1"/>
  <c r="D724" i="2"/>
  <c r="H426" i="2"/>
  <c r="AH70" i="2"/>
  <c r="AO160" i="2"/>
  <c r="AP618" i="2"/>
  <c r="AP218" i="2"/>
  <c r="AQ295" i="2"/>
  <c r="AL554" i="2"/>
  <c r="E256" i="2"/>
  <c r="F256" i="2" s="1"/>
  <c r="F374" i="2"/>
  <c r="H374" i="2" s="1"/>
  <c r="E8" i="2"/>
  <c r="F7" i="2" s="1"/>
  <c r="G7" i="2" s="1"/>
  <c r="AN127" i="2"/>
  <c r="AS118" i="2"/>
  <c r="AL491" i="2"/>
  <c r="L506" i="2"/>
  <c r="M566" i="2"/>
  <c r="AM307" i="2"/>
  <c r="AM75" i="2"/>
  <c r="AM544" i="2"/>
  <c r="AM312" i="2"/>
  <c r="AM77" i="2"/>
  <c r="AM546" i="2"/>
  <c r="AM471" i="2"/>
  <c r="AM71" i="2"/>
  <c r="AM390" i="2"/>
  <c r="AM709" i="2"/>
  <c r="AM309" i="2"/>
  <c r="AN175" i="2"/>
  <c r="AN394" i="2"/>
  <c r="AO472" i="2"/>
  <c r="AO61" i="2"/>
  <c r="AP657" i="2"/>
  <c r="AQ474" i="2"/>
  <c r="AR283" i="2"/>
  <c r="AS300" i="2"/>
  <c r="AT638" i="2"/>
  <c r="AZ638" i="2" s="1"/>
  <c r="AN638" i="2"/>
  <c r="AX495" i="2"/>
  <c r="BD495" i="2" s="1"/>
  <c r="AR495" i="2"/>
  <c r="AW715" i="2"/>
  <c r="BC715" i="2" s="1"/>
  <c r="AQ715" i="2"/>
  <c r="AU635" i="2"/>
  <c r="BA635" i="2" s="1"/>
  <c r="AO635" i="2"/>
  <c r="AH668" i="2"/>
  <c r="AN164" i="2"/>
  <c r="AT164" i="2"/>
  <c r="AZ164" i="2" s="1"/>
  <c r="AK491" i="2"/>
  <c r="AT105" i="2"/>
  <c r="AZ105" i="2" s="1"/>
  <c r="AN105" i="2"/>
  <c r="AV285" i="2"/>
  <c r="BB285" i="2" s="1"/>
  <c r="AX685" i="2"/>
  <c r="BD685" i="2" s="1"/>
  <c r="AR685" i="2"/>
  <c r="AN205" i="2"/>
  <c r="AT205" i="2"/>
  <c r="AZ205" i="2" s="1"/>
  <c r="AM228" i="2"/>
  <c r="AW40" i="2"/>
  <c r="BC40" i="2" s="1"/>
  <c r="AQ40" i="2"/>
  <c r="AN325" i="2"/>
  <c r="AT325" i="2"/>
  <c r="AZ325" i="2" s="1"/>
  <c r="AK548" i="2"/>
  <c r="AL335" i="2"/>
  <c r="AI60" i="2"/>
  <c r="AN446" i="2"/>
  <c r="AT446" i="2"/>
  <c r="AZ446" i="2" s="1"/>
  <c r="AK41" i="2"/>
  <c r="AH391" i="2"/>
  <c r="AK332" i="2"/>
  <c r="AJ374" i="2"/>
  <c r="AJ119" i="2"/>
  <c r="AI597" i="2"/>
  <c r="AL531" i="2"/>
  <c r="AJ579" i="2"/>
  <c r="AK173" i="2"/>
  <c r="AK182" i="2"/>
  <c r="AX342" i="2"/>
  <c r="BD342" i="2" s="1"/>
  <c r="AR342" i="2"/>
  <c r="AK602" i="2"/>
  <c r="E196" i="2"/>
  <c r="F195" i="2" s="1"/>
  <c r="AM520" i="2"/>
  <c r="AM53" i="2"/>
  <c r="AM287" i="2"/>
  <c r="AM291" i="2"/>
  <c r="AM529" i="2"/>
  <c r="AN418" i="2"/>
  <c r="AT418" i="2"/>
  <c r="AZ418" i="2" s="1"/>
  <c r="AJ470" i="2"/>
  <c r="AI208" i="2"/>
  <c r="AH548" i="2"/>
  <c r="AI113" i="2"/>
  <c r="AI151" i="2"/>
  <c r="AN559" i="2"/>
  <c r="AT559" i="2"/>
  <c r="AZ559" i="2" s="1"/>
  <c r="AM672" i="2"/>
  <c r="AY565" i="2"/>
  <c r="BE565" i="2" s="1"/>
  <c r="AS565" i="2"/>
  <c r="AM224" i="2"/>
  <c r="AL497" i="2"/>
  <c r="AL623" i="2"/>
  <c r="AN321" i="2"/>
  <c r="AT321" i="2"/>
  <c r="AZ321" i="2" s="1"/>
  <c r="AW518" i="2"/>
  <c r="BC518" i="2" s="1"/>
  <c r="AQ518" i="2"/>
  <c r="AH113" i="2"/>
  <c r="AK83" i="2"/>
  <c r="L211" i="2"/>
  <c r="J211" i="2"/>
  <c r="K211" i="2"/>
  <c r="I211" i="2"/>
  <c r="AH448" i="2"/>
  <c r="AK250" i="2"/>
  <c r="AM277" i="2"/>
  <c r="AH260" i="2"/>
  <c r="AL420" i="2"/>
  <c r="AX480" i="2"/>
  <c r="BD480" i="2" s="1"/>
  <c r="AR480" i="2"/>
  <c r="AO717" i="2"/>
  <c r="AU717" i="2"/>
  <c r="BA717" i="2" s="1"/>
  <c r="AL77" i="2"/>
  <c r="AI432" i="2"/>
  <c r="AI657" i="2"/>
  <c r="AX239" i="2"/>
  <c r="BD239" i="2" s="1"/>
  <c r="AI393" i="2"/>
  <c r="AJ517" i="2"/>
  <c r="AR97" i="2"/>
  <c r="AX97" i="2"/>
  <c r="BD97" i="2" s="1"/>
  <c r="AJ491" i="2"/>
  <c r="AL613" i="2"/>
  <c r="AJ679" i="2"/>
  <c r="AR96" i="2"/>
  <c r="AX96" i="2"/>
  <c r="BD96" i="2" s="1"/>
  <c r="AT194" i="2"/>
  <c r="AZ194" i="2" s="1"/>
  <c r="AN194" i="2"/>
  <c r="AN19" i="2"/>
  <c r="AT19" i="2"/>
  <c r="AZ19" i="2" s="1"/>
  <c r="AV56" i="2"/>
  <c r="BB56" i="2" s="1"/>
  <c r="AP56" i="2"/>
  <c r="AW191" i="2"/>
  <c r="BC191" i="2" s="1"/>
  <c r="AQ191" i="2"/>
  <c r="AR64" i="2"/>
  <c r="AQ64" i="2"/>
  <c r="AN444" i="2"/>
  <c r="AT444" i="2"/>
  <c r="AZ444" i="2" s="1"/>
  <c r="AW664" i="2"/>
  <c r="BC664" i="2" s="1"/>
  <c r="AQ664" i="2"/>
  <c r="D351" i="2"/>
  <c r="E351" i="2"/>
  <c r="F351" i="2" s="1"/>
  <c r="AW185" i="2"/>
  <c r="BC185" i="2" s="1"/>
  <c r="AQ185" i="2"/>
  <c r="AV691" i="2"/>
  <c r="BB691" i="2" s="1"/>
  <c r="AP691" i="2"/>
  <c r="AJ560" i="2"/>
  <c r="AV13" i="2"/>
  <c r="BB13" i="2" s="1"/>
  <c r="AP13" i="2"/>
  <c r="AN703" i="2"/>
  <c r="AT703" i="2"/>
  <c r="AZ703" i="2" s="1"/>
  <c r="AI402" i="2"/>
  <c r="AU160" i="2"/>
  <c r="BA160" i="2" s="1"/>
  <c r="AU158" i="2"/>
  <c r="BA158" i="2" s="1"/>
  <c r="AO158" i="2"/>
  <c r="AT66" i="2"/>
  <c r="AZ66" i="2" s="1"/>
  <c r="AN66" i="2"/>
  <c r="AK119" i="2"/>
  <c r="AU296" i="2"/>
  <c r="BA296" i="2" s="1"/>
  <c r="AX718" i="2"/>
  <c r="BD718" i="2" s="1"/>
  <c r="AK22" i="2"/>
  <c r="AX262" i="2"/>
  <c r="BD262" i="2" s="1"/>
  <c r="AR262" i="2"/>
  <c r="AV422" i="2"/>
  <c r="BB422" i="2" s="1"/>
  <c r="AP422" i="2"/>
  <c r="AK502" i="2"/>
  <c r="AK662" i="2"/>
  <c r="AM48" i="2"/>
  <c r="AM285" i="2"/>
  <c r="AM522" i="2"/>
  <c r="AM691" i="2"/>
  <c r="AM610" i="2"/>
  <c r="AM210" i="2"/>
  <c r="AM129" i="2"/>
  <c r="AR17" i="2"/>
  <c r="D476" i="2"/>
  <c r="E476" i="2"/>
  <c r="F475" i="2" s="1"/>
  <c r="AH396" i="2"/>
  <c r="AT58" i="2"/>
  <c r="AZ58" i="2" s="1"/>
  <c r="AN58" i="2"/>
  <c r="AI249" i="2"/>
  <c r="AI649" i="2"/>
  <c r="AK209" i="2"/>
  <c r="AK609" i="2"/>
  <c r="AL536" i="2"/>
  <c r="AI59" i="2"/>
  <c r="E349" i="2"/>
  <c r="F349" i="2" s="1"/>
  <c r="D349" i="2"/>
  <c r="AV30" i="2"/>
  <c r="BB30" i="2" s="1"/>
  <c r="AP30" i="2"/>
  <c r="AJ250" i="2"/>
  <c r="AJ710" i="2"/>
  <c r="AK499" i="2"/>
  <c r="AH690" i="2"/>
  <c r="AK154" i="2"/>
  <c r="AU712" i="2"/>
  <c r="BA712" i="2" s="1"/>
  <c r="AO712" i="2"/>
  <c r="AH252" i="2"/>
  <c r="AR232" i="2"/>
  <c r="AX232" i="2"/>
  <c r="BD232" i="2" s="1"/>
  <c r="AJ48" i="2"/>
  <c r="AI128" i="2"/>
  <c r="AX388" i="2"/>
  <c r="BD388" i="2" s="1"/>
  <c r="AR388" i="2"/>
  <c r="AI468" i="2"/>
  <c r="AI708" i="2"/>
  <c r="AN224" i="2"/>
  <c r="AT224" i="2"/>
  <c r="AZ224" i="2" s="1"/>
  <c r="AX419" i="2"/>
  <c r="BD419" i="2" s="1"/>
  <c r="AN371" i="2"/>
  <c r="AT371" i="2"/>
  <c r="AZ371" i="2" s="1"/>
  <c r="AK108" i="2"/>
  <c r="AM260" i="2"/>
  <c r="AM242" i="2"/>
  <c r="AM642" i="2"/>
  <c r="AM508" i="2"/>
  <c r="AM115" i="2"/>
  <c r="AM113" i="2"/>
  <c r="AM374" i="2"/>
  <c r="AM488" i="2"/>
  <c r="AM605" i="2"/>
  <c r="AM125" i="2"/>
  <c r="AO54" i="2"/>
  <c r="AU54" i="2"/>
  <c r="BA54" i="2" s="1"/>
  <c r="AK183" i="2"/>
  <c r="AV337" i="2"/>
  <c r="BB337" i="2" s="1"/>
  <c r="AP337" i="2"/>
  <c r="F385" i="2"/>
  <c r="H385" i="2" s="1"/>
  <c r="F524" i="2"/>
  <c r="G524" i="2" s="1"/>
  <c r="AM74" i="2"/>
  <c r="AM543" i="2"/>
  <c r="AM308" i="2"/>
  <c r="AM76" i="2"/>
  <c r="AM545" i="2"/>
  <c r="AM313" i="2"/>
  <c r="AM671" i="2"/>
  <c r="AM271" i="2"/>
  <c r="AM590" i="2"/>
  <c r="AM190" i="2"/>
  <c r="AM509" i="2"/>
  <c r="AM109" i="2"/>
  <c r="AO296" i="2"/>
  <c r="AO567" i="2"/>
  <c r="AP25" i="2"/>
  <c r="AQ580" i="2"/>
  <c r="AR98" i="2"/>
  <c r="AR221" i="2"/>
  <c r="AS715" i="2"/>
  <c r="AS384" i="2"/>
  <c r="AU479" i="2"/>
  <c r="BA479" i="2" s="1"/>
  <c r="AO479" i="2"/>
  <c r="AK552" i="2"/>
  <c r="AH136" i="2"/>
  <c r="AL159" i="2"/>
  <c r="D528" i="2"/>
  <c r="E528" i="2"/>
  <c r="AU87" i="2"/>
  <c r="BA87" i="2" s="1"/>
  <c r="AO87" i="2"/>
  <c r="AJ187" i="2"/>
  <c r="AW387" i="2"/>
  <c r="BC387" i="2" s="1"/>
  <c r="AQ387" i="2"/>
  <c r="AW487" i="2"/>
  <c r="BC487" i="2" s="1"/>
  <c r="AQ487" i="2"/>
  <c r="AI648" i="2"/>
  <c r="AH258" i="2"/>
  <c r="AL235" i="2"/>
  <c r="AU654" i="2"/>
  <c r="BA654" i="2" s="1"/>
  <c r="AO654" i="2"/>
  <c r="D477" i="2"/>
  <c r="AR477" i="2"/>
  <c r="AN403" i="2"/>
  <c r="AT403" i="2"/>
  <c r="AZ403" i="2" s="1"/>
  <c r="AH648" i="2"/>
  <c r="AK643" i="2"/>
  <c r="AX699" i="2"/>
  <c r="BD699" i="2" s="1"/>
  <c r="AR699" i="2"/>
  <c r="F611" i="2"/>
  <c r="AX475" i="2"/>
  <c r="BD475" i="2" s="1"/>
  <c r="AR475" i="2"/>
  <c r="AH190" i="2"/>
  <c r="AK118" i="2"/>
  <c r="AT492" i="2"/>
  <c r="AZ492" i="2" s="1"/>
  <c r="AN492" i="2"/>
  <c r="AK281" i="2"/>
  <c r="AL330" i="2"/>
  <c r="AN201" i="2"/>
  <c r="AT201" i="2"/>
  <c r="AZ201" i="2" s="1"/>
  <c r="AL52" i="2"/>
  <c r="AI273" i="2"/>
  <c r="AK713" i="2"/>
  <c r="AI580" i="2"/>
  <c r="AK673" i="2"/>
  <c r="AP438" i="2"/>
  <c r="AV438" i="2"/>
  <c r="BB438" i="2" s="1"/>
  <c r="AR12" i="2"/>
  <c r="AX12" i="2"/>
  <c r="BD12" i="2" s="1"/>
  <c r="AU636" i="2"/>
  <c r="BA636" i="2" s="1"/>
  <c r="AO636" i="2"/>
  <c r="AV417" i="2"/>
  <c r="BB417" i="2" s="1"/>
  <c r="AP417" i="2"/>
  <c r="AJ636" i="2"/>
  <c r="AY657" i="2"/>
  <c r="BE657" i="2" s="1"/>
  <c r="AS657" i="2"/>
  <c r="AH49" i="2"/>
  <c r="F10" i="2"/>
  <c r="F13" i="2"/>
  <c r="AN514" i="2"/>
  <c r="AO418" i="2"/>
  <c r="AO604" i="2"/>
  <c r="AP125" i="2"/>
  <c r="AR116" i="2"/>
  <c r="AM559" i="2"/>
  <c r="AT23" i="2"/>
  <c r="AZ23" i="2" s="1"/>
  <c r="AN23" i="2"/>
  <c r="AX501" i="2"/>
  <c r="BD501" i="2" s="1"/>
  <c r="AR501" i="2"/>
  <c r="AK337" i="2"/>
  <c r="AX403" i="2"/>
  <c r="BD403" i="2" s="1"/>
  <c r="AR403" i="2"/>
  <c r="AY235" i="2"/>
  <c r="BE235" i="2" s="1"/>
  <c r="AS235" i="2"/>
  <c r="AU170" i="2"/>
  <c r="BA170" i="2" s="1"/>
  <c r="AO170" i="2"/>
  <c r="AN243" i="2"/>
  <c r="AT243" i="2"/>
  <c r="AZ243" i="2" s="1"/>
  <c r="AK280" i="2"/>
  <c r="AH611" i="2"/>
  <c r="AN199" i="2"/>
  <c r="AT199" i="2"/>
  <c r="AZ199" i="2" s="1"/>
  <c r="AL549" i="2"/>
  <c r="AL161" i="2"/>
  <c r="AH301" i="2"/>
  <c r="AK621" i="2"/>
  <c r="AO681" i="2"/>
  <c r="AU681" i="2"/>
  <c r="BA681" i="2" s="1"/>
  <c r="AI698" i="2"/>
  <c r="AJ656" i="2"/>
  <c r="AU79" i="2"/>
  <c r="BA79" i="2" s="1"/>
  <c r="AO79" i="2"/>
  <c r="AI416" i="2"/>
  <c r="AW580" i="2"/>
  <c r="BC580" i="2" s="1"/>
  <c r="AJ295" i="2"/>
  <c r="AL353" i="2"/>
  <c r="AX672" i="2"/>
  <c r="BD672" i="2" s="1"/>
  <c r="AR672" i="2"/>
  <c r="AJ228" i="2"/>
  <c r="AH308" i="2"/>
  <c r="AJ488" i="2"/>
  <c r="AV588" i="2"/>
  <c r="BB588" i="2" s="1"/>
  <c r="AP588" i="2"/>
  <c r="D191" i="2"/>
  <c r="E191" i="2"/>
  <c r="AU254" i="2"/>
  <c r="BA254" i="2" s="1"/>
  <c r="AO254" i="2"/>
  <c r="AI590" i="2"/>
  <c r="AH425" i="2"/>
  <c r="AW168" i="2"/>
  <c r="BC168" i="2" s="1"/>
  <c r="AQ168" i="2"/>
  <c r="AX534" i="2"/>
  <c r="BD534" i="2" s="1"/>
  <c r="AR534" i="2"/>
  <c r="AK211" i="2"/>
  <c r="AU431" i="2"/>
  <c r="BA431" i="2" s="1"/>
  <c r="AO431" i="2"/>
  <c r="AV211" i="2"/>
  <c r="BB211" i="2" s="1"/>
  <c r="AP211" i="2"/>
  <c r="AM15" i="2"/>
  <c r="AM493" i="2"/>
  <c r="AY56" i="2"/>
  <c r="BE56" i="2" s="1"/>
  <c r="AS56" i="2"/>
  <c r="AM324" i="2"/>
  <c r="AM512" i="2"/>
  <c r="AM254" i="2"/>
  <c r="AY624" i="2"/>
  <c r="BE624" i="2" s="1"/>
  <c r="AS624" i="2"/>
  <c r="AY19" i="2"/>
  <c r="BE19" i="2" s="1"/>
  <c r="AS19" i="2"/>
  <c r="AM133" i="2"/>
  <c r="AM281" i="2"/>
  <c r="AY400" i="2"/>
  <c r="BE400" i="2" s="1"/>
  <c r="AS400" i="2"/>
  <c r="AM517" i="2"/>
  <c r="AM634" i="2"/>
  <c r="AO557" i="2"/>
  <c r="AU557" i="2"/>
  <c r="BA557" i="2" s="1"/>
  <c r="AH543" i="2"/>
  <c r="AK315" i="2"/>
  <c r="AK197" i="2"/>
  <c r="AW15" i="2"/>
  <c r="BC15" i="2" s="1"/>
  <c r="AQ15" i="2"/>
  <c r="AV443" i="2"/>
  <c r="BB443" i="2" s="1"/>
  <c r="AP443" i="2"/>
  <c r="AV40" i="2"/>
  <c r="BB40" i="2" s="1"/>
  <c r="AP40" i="2"/>
  <c r="AT390" i="2"/>
  <c r="AZ390" i="2" s="1"/>
  <c r="AN390" i="2"/>
  <c r="AW410" i="2"/>
  <c r="BC410" i="2" s="1"/>
  <c r="AQ410" i="2"/>
  <c r="AT398" i="2"/>
  <c r="AZ398" i="2" s="1"/>
  <c r="AN398" i="2"/>
  <c r="AK413" i="2"/>
  <c r="AK21" i="2"/>
  <c r="E81" i="2"/>
  <c r="AQ81" i="2"/>
  <c r="AK161" i="2"/>
  <c r="AX241" i="2"/>
  <c r="BD241" i="2" s="1"/>
  <c r="AR241" i="2"/>
  <c r="AN541" i="2"/>
  <c r="AT541" i="2"/>
  <c r="AZ541" i="2" s="1"/>
  <c r="AV621" i="2"/>
  <c r="BB621" i="2" s="1"/>
  <c r="AP621" i="2"/>
  <c r="AU462" i="2"/>
  <c r="BA462" i="2" s="1"/>
  <c r="AO462" i="2"/>
  <c r="AK505" i="2"/>
  <c r="AM219" i="2"/>
  <c r="AI214" i="2"/>
  <c r="AL651" i="2"/>
  <c r="AX295" i="2"/>
  <c r="BD295" i="2" s="1"/>
  <c r="AR295" i="2"/>
  <c r="D706" i="2"/>
  <c r="F16" i="2"/>
  <c r="F241" i="2"/>
  <c r="H241" i="2" s="1"/>
  <c r="AM143" i="2"/>
  <c r="AM615" i="2"/>
  <c r="AM380" i="2"/>
  <c r="AM145" i="2"/>
  <c r="AM617" i="2"/>
  <c r="AM382" i="2"/>
  <c r="AM611" i="2"/>
  <c r="AM211" i="2"/>
  <c r="AM530" i="2"/>
  <c r="AM130" i="2"/>
  <c r="AM449" i="2"/>
  <c r="AM49" i="2"/>
  <c r="AR718" i="2"/>
  <c r="AR225" i="2"/>
  <c r="AS695" i="2"/>
  <c r="AN644" i="2"/>
  <c r="AT644" i="2"/>
  <c r="AZ644" i="2" s="1"/>
  <c r="AH292" i="2"/>
  <c r="AK159" i="2"/>
  <c r="AW405" i="2"/>
  <c r="BC405" i="2" s="1"/>
  <c r="AQ405" i="2"/>
  <c r="AW146" i="2"/>
  <c r="BC146" i="2" s="1"/>
  <c r="AQ146" i="2"/>
  <c r="AQ632" i="2"/>
  <c r="AW632" i="2"/>
  <c r="BC632" i="2" s="1"/>
  <c r="AT76" i="2"/>
  <c r="AZ76" i="2" s="1"/>
  <c r="AN76" i="2"/>
  <c r="AX671" i="2"/>
  <c r="BD671" i="2" s="1"/>
  <c r="AR671" i="2"/>
  <c r="AT427" i="2"/>
  <c r="AZ427" i="2" s="1"/>
  <c r="AN427" i="2"/>
  <c r="AH294" i="2"/>
  <c r="AL709" i="2"/>
  <c r="AI107" i="2"/>
  <c r="AJ207" i="2"/>
  <c r="AT407" i="2"/>
  <c r="AZ407" i="2" s="1"/>
  <c r="AN407" i="2"/>
  <c r="AI487" i="2"/>
  <c r="AP587" i="2"/>
  <c r="AV587" i="2"/>
  <c r="BB587" i="2" s="1"/>
  <c r="AL688" i="2"/>
  <c r="AX647" i="2"/>
  <c r="BD647" i="2" s="1"/>
  <c r="AR647" i="2"/>
  <c r="AH509" i="2"/>
  <c r="AL673" i="2"/>
  <c r="E696" i="2"/>
  <c r="D696" i="2"/>
  <c r="AJ152" i="2"/>
  <c r="AN99" i="2"/>
  <c r="AT99" i="2"/>
  <c r="AZ99" i="2" s="1"/>
  <c r="AK648" i="2"/>
  <c r="AV391" i="2"/>
  <c r="BB391" i="2" s="1"/>
  <c r="AP391" i="2"/>
  <c r="AO640" i="2"/>
  <c r="AU640" i="2"/>
  <c r="BA640" i="2" s="1"/>
  <c r="H716" i="2"/>
  <c r="I716" i="2"/>
  <c r="AX317" i="2"/>
  <c r="BD317" i="2" s="1"/>
  <c r="AR317" i="2"/>
  <c r="AL537" i="2"/>
  <c r="AW158" i="2"/>
  <c r="BC158" i="2" s="1"/>
  <c r="AQ158" i="2"/>
  <c r="AY234" i="2"/>
  <c r="BE234" i="2" s="1"/>
  <c r="AS234" i="2"/>
  <c r="AT447" i="2"/>
  <c r="AZ447" i="2" s="1"/>
  <c r="AN447" i="2"/>
  <c r="AK442" i="2"/>
  <c r="AT218" i="2"/>
  <c r="AZ218" i="2" s="1"/>
  <c r="AN218" i="2"/>
  <c r="AV231" i="2"/>
  <c r="BB231" i="2" s="1"/>
  <c r="AP231" i="2"/>
  <c r="AJ137" i="2"/>
  <c r="AI334" i="2"/>
  <c r="AV593" i="2"/>
  <c r="BB593" i="2" s="1"/>
  <c r="AP593" i="2"/>
  <c r="AK234" i="2"/>
  <c r="AI74" i="2"/>
  <c r="AL630" i="2"/>
  <c r="AV139" i="2"/>
  <c r="BB139" i="2" s="1"/>
  <c r="AP139" i="2"/>
  <c r="AM526" i="2"/>
  <c r="AI157" i="2"/>
  <c r="AL593" i="2"/>
  <c r="AL251" i="2"/>
  <c r="AS288" i="2"/>
  <c r="E123" i="2"/>
  <c r="F122" i="2" s="1"/>
  <c r="D123" i="2"/>
  <c r="AH383" i="2"/>
  <c r="AN643" i="2"/>
  <c r="AT643" i="2"/>
  <c r="AZ643" i="2" s="1"/>
  <c r="AN124" i="2"/>
  <c r="AT124" i="2"/>
  <c r="AZ124" i="2" s="1"/>
  <c r="AT111" i="2"/>
  <c r="AZ111" i="2" s="1"/>
  <c r="AN111" i="2"/>
  <c r="D64" i="2"/>
  <c r="E706" i="2"/>
  <c r="G155" i="2"/>
  <c r="H155" i="2"/>
  <c r="F439" i="2"/>
  <c r="M165" i="2"/>
  <c r="J165" i="2"/>
  <c r="AH110" i="2"/>
  <c r="F476" i="2"/>
  <c r="G476" i="2" s="1"/>
  <c r="AO364" i="2"/>
  <c r="AR461" i="2"/>
  <c r="AS60" i="2"/>
  <c r="D176" i="2"/>
  <c r="E176" i="2"/>
  <c r="D576" i="2"/>
  <c r="E576" i="2"/>
  <c r="F576" i="2" s="1"/>
  <c r="AH496" i="2"/>
  <c r="AI349" i="2"/>
  <c r="AW309" i="2"/>
  <c r="BC309" i="2" s="1"/>
  <c r="AQ309" i="2"/>
  <c r="AK709" i="2"/>
  <c r="AX236" i="2"/>
  <c r="BD236" i="2" s="1"/>
  <c r="AV78" i="2"/>
  <c r="BB78" i="2" s="1"/>
  <c r="AP78" i="2"/>
  <c r="AJ478" i="2"/>
  <c r="AI159" i="2"/>
  <c r="AO559" i="2"/>
  <c r="AU559" i="2"/>
  <c r="BA559" i="2" s="1"/>
  <c r="AX169" i="2"/>
  <c r="BD169" i="2" s="1"/>
  <c r="AR169" i="2"/>
  <c r="AJ535" i="2"/>
  <c r="AJ90" i="2"/>
  <c r="AH310" i="2"/>
  <c r="AL514" i="2"/>
  <c r="D288" i="2"/>
  <c r="E288" i="2"/>
  <c r="F287" i="2" s="1"/>
  <c r="J287" i="2" s="1"/>
  <c r="AT86" i="2"/>
  <c r="AZ86" i="2" s="1"/>
  <c r="AN86" i="2"/>
  <c r="AV166" i="2"/>
  <c r="BB166" i="2" s="1"/>
  <c r="AP166" i="2"/>
  <c r="AK726" i="2"/>
  <c r="AL167" i="2"/>
  <c r="AU351" i="2"/>
  <c r="BA351" i="2" s="1"/>
  <c r="AO351" i="2"/>
  <c r="AM444" i="2"/>
  <c r="AM293" i="2"/>
  <c r="AK717" i="2"/>
  <c r="AL109" i="2"/>
  <c r="AJ616" i="2"/>
  <c r="AH716" i="2"/>
  <c r="AU77" i="2"/>
  <c r="BA77" i="2" s="1"/>
  <c r="AO77" i="2"/>
  <c r="AW415" i="2"/>
  <c r="BC415" i="2" s="1"/>
  <c r="AQ415" i="2"/>
  <c r="AV403" i="2"/>
  <c r="BB403" i="2" s="1"/>
  <c r="AP403" i="2"/>
  <c r="AW320" i="2"/>
  <c r="BC320" i="2" s="1"/>
  <c r="AQ320" i="2"/>
  <c r="AH491" i="2"/>
  <c r="AK488" i="2"/>
  <c r="AI578" i="2"/>
  <c r="AI220" i="2"/>
  <c r="AK53" i="2"/>
  <c r="AV155" i="2"/>
  <c r="BB155" i="2" s="1"/>
  <c r="AP155" i="2"/>
  <c r="AY407" i="2"/>
  <c r="BE407" i="2" s="1"/>
  <c r="AS407" i="2"/>
  <c r="AO56" i="2"/>
  <c r="AU56" i="2"/>
  <c r="BA56" i="2" s="1"/>
  <c r="AL354" i="2"/>
  <c r="AL194" i="2"/>
  <c r="AY576" i="2"/>
  <c r="BE576" i="2" s="1"/>
  <c r="AS576" i="2"/>
  <c r="AU30" i="2"/>
  <c r="BA30" i="2" s="1"/>
  <c r="AO30" i="2"/>
  <c r="AW214" i="2"/>
  <c r="BC214" i="2" s="1"/>
  <c r="AQ214" i="2"/>
  <c r="AU65" i="2"/>
  <c r="BA65" i="2" s="1"/>
  <c r="AW434" i="2"/>
  <c r="BC434" i="2" s="1"/>
  <c r="AQ434" i="2"/>
  <c r="AU64" i="2"/>
  <c r="BA64" i="2" s="1"/>
  <c r="AO64" i="2"/>
  <c r="AW321" i="2"/>
  <c r="BC321" i="2" s="1"/>
  <c r="AQ321" i="2"/>
  <c r="AX219" i="2"/>
  <c r="BD219" i="2" s="1"/>
  <c r="AR219" i="2"/>
  <c r="AY538" i="2"/>
  <c r="BE538" i="2" s="1"/>
  <c r="AS538" i="2"/>
  <c r="AX218" i="2"/>
  <c r="BD218" i="2" s="1"/>
  <c r="AR218" i="2"/>
  <c r="AT438" i="2"/>
  <c r="AZ438" i="2" s="1"/>
  <c r="AN438" i="2"/>
  <c r="AI473" i="2"/>
  <c r="AI118" i="2"/>
  <c r="AI215" i="2"/>
  <c r="AV97" i="2"/>
  <c r="BB97" i="2" s="1"/>
  <c r="AP97" i="2"/>
  <c r="AM295" i="2"/>
  <c r="AL196" i="2"/>
  <c r="AL150" i="2"/>
  <c r="E64" i="2"/>
  <c r="F64" i="2" s="1"/>
  <c r="F203" i="2"/>
  <c r="H203" i="2" s="1"/>
  <c r="AM192" i="2"/>
  <c r="AM661" i="2"/>
  <c r="AM426" i="2"/>
  <c r="AM194" i="2"/>
  <c r="AM663" i="2"/>
  <c r="AM428" i="2"/>
  <c r="AM571" i="2"/>
  <c r="AM171" i="2"/>
  <c r="AM490" i="2"/>
  <c r="AM90" i="2"/>
  <c r="AM409" i="2"/>
  <c r="AM9" i="2"/>
  <c r="AP485" i="2"/>
  <c r="AT36" i="2"/>
  <c r="AZ36" i="2" s="1"/>
  <c r="AN36" i="2"/>
  <c r="AH516" i="2"/>
  <c r="AI369" i="2"/>
  <c r="E79" i="2"/>
  <c r="F78" i="2" s="1"/>
  <c r="AR79" i="2"/>
  <c r="AK329" i="2"/>
  <c r="AT118" i="2"/>
  <c r="AZ118" i="2" s="1"/>
  <c r="AN118" i="2"/>
  <c r="AL256" i="2"/>
  <c r="AJ498" i="2"/>
  <c r="AI179" i="2"/>
  <c r="AI579" i="2"/>
  <c r="AL195" i="2"/>
  <c r="AI95" i="2"/>
  <c r="AI310" i="2"/>
  <c r="AL254" i="2"/>
  <c r="AV336" i="2"/>
  <c r="BB336" i="2" s="1"/>
  <c r="AP336" i="2"/>
  <c r="AJ53" i="2"/>
  <c r="AN279" i="2"/>
  <c r="AT279" i="2"/>
  <c r="AZ279" i="2" s="1"/>
  <c r="AX599" i="2"/>
  <c r="BD599" i="2" s="1"/>
  <c r="AR599" i="2"/>
  <c r="AV339" i="2"/>
  <c r="BB339" i="2" s="1"/>
  <c r="AP339" i="2"/>
  <c r="AH93" i="2"/>
  <c r="AL89" i="2"/>
  <c r="AX659" i="2"/>
  <c r="BD659" i="2" s="1"/>
  <c r="AR659" i="2"/>
  <c r="AV456" i="2"/>
  <c r="BB456" i="2" s="1"/>
  <c r="AP456" i="2"/>
  <c r="E712" i="2"/>
  <c r="D712" i="2"/>
  <c r="AV531" i="2"/>
  <c r="BB531" i="2" s="1"/>
  <c r="AP531" i="2"/>
  <c r="AJ704" i="2"/>
  <c r="AV689" i="2"/>
  <c r="BB689" i="2" s="1"/>
  <c r="AP689" i="2"/>
  <c r="AW325" i="2"/>
  <c r="BC325" i="2" s="1"/>
  <c r="AQ325" i="2"/>
  <c r="AU525" i="2"/>
  <c r="BA525" i="2" s="1"/>
  <c r="AO525" i="2"/>
  <c r="AV605" i="2"/>
  <c r="BB605" i="2" s="1"/>
  <c r="AP605" i="2"/>
  <c r="D591" i="2"/>
  <c r="E591" i="2"/>
  <c r="AX86" i="2"/>
  <c r="BD86" i="2" s="1"/>
  <c r="AR86" i="2"/>
  <c r="AN246" i="2"/>
  <c r="AT246" i="2"/>
  <c r="AZ246" i="2" s="1"/>
  <c r="AX326" i="2"/>
  <c r="BD326" i="2" s="1"/>
  <c r="AR326" i="2"/>
  <c r="AV386" i="2"/>
  <c r="BB386" i="2" s="1"/>
  <c r="AP386" i="2"/>
  <c r="AN566" i="2"/>
  <c r="AT566" i="2"/>
  <c r="AZ566" i="2" s="1"/>
  <c r="AL626" i="2"/>
  <c r="AH351" i="2"/>
  <c r="AX134" i="2"/>
  <c r="BD134" i="2" s="1"/>
  <c r="AR134" i="2"/>
  <c r="AH413" i="2"/>
  <c r="AP11" i="2"/>
  <c r="AV11" i="2"/>
  <c r="BB11" i="2" s="1"/>
  <c r="AX499" i="2"/>
  <c r="BD499" i="2" s="1"/>
  <c r="AR499" i="2"/>
  <c r="AH293" i="2"/>
  <c r="AK59" i="2"/>
  <c r="AU253" i="2"/>
  <c r="BA253" i="2" s="1"/>
  <c r="AO253" i="2"/>
  <c r="AI270" i="2"/>
  <c r="AY104" i="2"/>
  <c r="BE104" i="2" s="1"/>
  <c r="AS104" i="2"/>
  <c r="AT699" i="2"/>
  <c r="AZ699" i="2" s="1"/>
  <c r="AN699" i="2"/>
  <c r="AW679" i="2"/>
  <c r="BC679" i="2" s="1"/>
  <c r="AQ679" i="2"/>
  <c r="AI663" i="2"/>
  <c r="AM482" i="2"/>
  <c r="AL174" i="2"/>
  <c r="AI477" i="2"/>
  <c r="AO194" i="2"/>
  <c r="AU194" i="2"/>
  <c r="BA194" i="2" s="1"/>
  <c r="AN77" i="2"/>
  <c r="AT77" i="2"/>
  <c r="AZ77" i="2" s="1"/>
  <c r="AI217" i="2"/>
  <c r="AK417" i="2"/>
  <c r="AJ537" i="2"/>
  <c r="AT717" i="2"/>
  <c r="AZ717" i="2" s="1"/>
  <c r="AN717" i="2"/>
  <c r="AU130" i="2"/>
  <c r="BA130" i="2" s="1"/>
  <c r="AO130" i="2"/>
  <c r="F56" i="2"/>
  <c r="L56" i="2" s="1"/>
  <c r="M49" i="2"/>
  <c r="F41" i="2"/>
  <c r="F691" i="2"/>
  <c r="G691" i="2" s="1"/>
  <c r="AO445" i="2"/>
  <c r="AQ106" i="2"/>
  <c r="AQ484" i="2"/>
  <c r="AR59" i="2"/>
  <c r="AH536" i="2"/>
  <c r="G417" i="2"/>
  <c r="H417" i="2"/>
  <c r="K417" i="2"/>
  <c r="AI389" i="2"/>
  <c r="AW349" i="2"/>
  <c r="BC349" i="2" s="1"/>
  <c r="AQ349" i="2"/>
  <c r="AH298" i="2"/>
  <c r="AX276" i="2"/>
  <c r="BD276" i="2" s="1"/>
  <c r="AR276" i="2"/>
  <c r="AJ118" i="2"/>
  <c r="AJ518" i="2"/>
  <c r="AO199" i="2"/>
  <c r="AU199" i="2"/>
  <c r="BA199" i="2" s="1"/>
  <c r="AI599" i="2"/>
  <c r="AO175" i="2"/>
  <c r="AU175" i="2"/>
  <c r="BA175" i="2" s="1"/>
  <c r="AJ110" i="2"/>
  <c r="AJ330" i="2"/>
  <c r="AJ550" i="2"/>
  <c r="AI390" i="2"/>
  <c r="AL312" i="2"/>
  <c r="AV394" i="2"/>
  <c r="BB394" i="2" s="1"/>
  <c r="AP394" i="2"/>
  <c r="AV195" i="2"/>
  <c r="BB195" i="2" s="1"/>
  <c r="AP195" i="2"/>
  <c r="AT372" i="2"/>
  <c r="AZ372" i="2" s="1"/>
  <c r="AN372" i="2"/>
  <c r="AX714" i="2"/>
  <c r="BD714" i="2" s="1"/>
  <c r="AR714" i="2"/>
  <c r="AJ369" i="2"/>
  <c r="AH153" i="2"/>
  <c r="AL115" i="2"/>
  <c r="AH374" i="2"/>
  <c r="AX690" i="2"/>
  <c r="BD690" i="2" s="1"/>
  <c r="AR690" i="2"/>
  <c r="AJ514" i="2"/>
  <c r="AH615" i="2"/>
  <c r="AJ604" i="2"/>
  <c r="AU204" i="2"/>
  <c r="BA204" i="2" s="1"/>
  <c r="AL604" i="2"/>
  <c r="AN125" i="2"/>
  <c r="AT125" i="2"/>
  <c r="AZ125" i="2" s="1"/>
  <c r="AW225" i="2"/>
  <c r="BC225" i="2" s="1"/>
  <c r="AQ225" i="2"/>
  <c r="AJ325" i="2"/>
  <c r="AX445" i="2"/>
  <c r="BD445" i="2" s="1"/>
  <c r="AR445" i="2"/>
  <c r="AL725" i="2"/>
  <c r="AX246" i="2"/>
  <c r="BD246" i="2" s="1"/>
  <c r="AR246" i="2"/>
  <c r="AL486" i="2"/>
  <c r="AX566" i="2"/>
  <c r="BD566" i="2" s="1"/>
  <c r="AR566" i="2"/>
  <c r="AW626" i="2"/>
  <c r="BC626" i="2" s="1"/>
  <c r="AQ626" i="2"/>
  <c r="AO726" i="2"/>
  <c r="AU726" i="2"/>
  <c r="BA726" i="2" s="1"/>
  <c r="AX389" i="2"/>
  <c r="BD389" i="2" s="1"/>
  <c r="AR389" i="2"/>
  <c r="AM612" i="2"/>
  <c r="AU655" i="2"/>
  <c r="BA655" i="2" s="1"/>
  <c r="AO655" i="2"/>
  <c r="AM601" i="2"/>
  <c r="AH103" i="2"/>
  <c r="AK703" i="2"/>
  <c r="AJ149" i="2"/>
  <c r="AH271" i="2"/>
  <c r="AY265" i="2"/>
  <c r="BE265" i="2" s="1"/>
  <c r="AS265" i="2"/>
  <c r="AN188" i="2"/>
  <c r="AK557" i="2"/>
  <c r="AL173" i="2"/>
  <c r="AL616" i="2"/>
  <c r="AY532" i="2"/>
  <c r="BE532" i="2" s="1"/>
  <c r="AS532" i="2"/>
  <c r="AL357" i="2"/>
  <c r="AN417" i="2"/>
  <c r="AT417" i="2"/>
  <c r="AZ417" i="2" s="1"/>
  <c r="AQ537" i="2"/>
  <c r="AW537" i="2"/>
  <c r="BC537" i="2" s="1"/>
  <c r="AH637" i="2"/>
  <c r="AU570" i="2"/>
  <c r="BA570" i="2" s="1"/>
  <c r="AO570" i="2"/>
  <c r="AJ299" i="2"/>
  <c r="AJ675" i="2"/>
  <c r="AI117" i="2"/>
  <c r="AK652" i="2"/>
  <c r="AV191" i="2"/>
  <c r="BB191" i="2" s="1"/>
  <c r="AP191" i="2"/>
  <c r="AM173" i="2"/>
  <c r="AL331" i="2"/>
  <c r="AJ74" i="2"/>
  <c r="AL152" i="2"/>
  <c r="AX216" i="2"/>
  <c r="BD216" i="2" s="1"/>
  <c r="AR216" i="2"/>
  <c r="AJ393" i="2"/>
  <c r="AH352" i="2"/>
  <c r="AT119" i="2"/>
  <c r="AZ119" i="2" s="1"/>
  <c r="AN119" i="2"/>
  <c r="AL399" i="2"/>
  <c r="AJ254" i="2"/>
  <c r="AH33" i="2"/>
  <c r="AT379" i="2"/>
  <c r="AZ379" i="2" s="1"/>
  <c r="AN379" i="2"/>
  <c r="AL490" i="2"/>
  <c r="AJ372" i="2"/>
  <c r="AV9" i="2"/>
  <c r="BB9" i="2" s="1"/>
  <c r="AP9" i="2"/>
  <c r="AL84" i="2"/>
  <c r="AN284" i="2"/>
  <c r="AT284" i="2"/>
  <c r="AZ284" i="2" s="1"/>
  <c r="AX484" i="2"/>
  <c r="BD484" i="2" s="1"/>
  <c r="AR484" i="2"/>
  <c r="AW584" i="2"/>
  <c r="BC584" i="2" s="1"/>
  <c r="AQ584" i="2"/>
  <c r="AL684" i="2"/>
  <c r="AV573" i="2"/>
  <c r="BB573" i="2" s="1"/>
  <c r="AP573" i="2"/>
  <c r="AL25" i="2"/>
  <c r="AK205" i="2"/>
  <c r="AH305" i="2"/>
  <c r="AL605" i="2"/>
  <c r="AH705" i="2"/>
  <c r="AI66" i="2"/>
  <c r="AX166" i="2"/>
  <c r="BD166" i="2" s="1"/>
  <c r="AR166" i="2"/>
  <c r="AN306" i="2"/>
  <c r="AT306" i="2"/>
  <c r="AZ306" i="2" s="1"/>
  <c r="AH386" i="2"/>
  <c r="AW466" i="2"/>
  <c r="BC466" i="2" s="1"/>
  <c r="AQ466" i="2"/>
  <c r="AI686" i="2"/>
  <c r="AK291" i="2"/>
  <c r="AH388" i="2"/>
  <c r="AH75" i="2"/>
  <c r="AL634" i="2"/>
  <c r="AH405" i="2"/>
  <c r="E146" i="2"/>
  <c r="F146" i="2" s="1"/>
  <c r="D146" i="2"/>
  <c r="I671" i="2"/>
  <c r="M671" i="2"/>
  <c r="J671" i="2"/>
  <c r="K671" i="2"/>
  <c r="AL529" i="2"/>
  <c r="AH651" i="2"/>
  <c r="AT35" i="2"/>
  <c r="AZ35" i="2" s="1"/>
  <c r="AN35" i="2"/>
  <c r="AL234" i="2"/>
  <c r="AI187" i="2"/>
  <c r="AL687" i="2"/>
  <c r="AK688" i="2"/>
  <c r="AH179" i="2"/>
  <c r="AH295" i="2"/>
  <c r="AL271" i="2"/>
  <c r="AI48" i="2"/>
  <c r="AH128" i="2"/>
  <c r="AL308" i="2"/>
  <c r="AJ388" i="2"/>
  <c r="AL488" i="2"/>
  <c r="AW70" i="2"/>
  <c r="BC70" i="2" s="1"/>
  <c r="AQ70" i="2"/>
  <c r="AI144" i="2"/>
  <c r="AH346" i="2"/>
  <c r="AL533" i="2"/>
  <c r="AH151" i="2"/>
  <c r="AL431" i="2"/>
  <c r="AT679" i="2"/>
  <c r="AZ679" i="2" s="1"/>
  <c r="AN679" i="2"/>
  <c r="AK239" i="2"/>
  <c r="AM272" i="2"/>
  <c r="AM562" i="2"/>
  <c r="AM188" i="2"/>
  <c r="AM614" i="2"/>
  <c r="AM181" i="2"/>
  <c r="AM513" i="2"/>
  <c r="AM598" i="2"/>
  <c r="AM339" i="2"/>
  <c r="AM204" i="2"/>
  <c r="AM72" i="2"/>
  <c r="AY681" i="2"/>
  <c r="BE681" i="2" s="1"/>
  <c r="AS681" i="2"/>
  <c r="AM196" i="2"/>
  <c r="AM578" i="2"/>
  <c r="AM93" i="2"/>
  <c r="AI313" i="2"/>
  <c r="AX329" i="2"/>
  <c r="BD329" i="2" s="1"/>
  <c r="AR329" i="2"/>
  <c r="AU485" i="2"/>
  <c r="BA485" i="2" s="1"/>
  <c r="AO485" i="2"/>
  <c r="AI92" i="2"/>
  <c r="AI612" i="2"/>
  <c r="AK277" i="2"/>
  <c r="AU183" i="2"/>
  <c r="BA183" i="2" s="1"/>
  <c r="AV623" i="2"/>
  <c r="BB623" i="2" s="1"/>
  <c r="AP623" i="2"/>
  <c r="AT698" i="2"/>
  <c r="AZ698" i="2" s="1"/>
  <c r="AN698" i="2"/>
  <c r="AU297" i="2"/>
  <c r="BA297" i="2" s="1"/>
  <c r="AO297" i="2"/>
  <c r="AQ198" i="2"/>
  <c r="AW198" i="2"/>
  <c r="BC198" i="2" s="1"/>
  <c r="AK333" i="2"/>
  <c r="AX101" i="2"/>
  <c r="BD101" i="2" s="1"/>
  <c r="AR101" i="2"/>
  <c r="AU512" i="2"/>
  <c r="BA512" i="2" s="1"/>
  <c r="AO512" i="2"/>
  <c r="AI265" i="2"/>
  <c r="AI638" i="2"/>
  <c r="AL700" i="2"/>
  <c r="AH60" i="2"/>
  <c r="AK396" i="2"/>
  <c r="AK114" i="2"/>
  <c r="AW248" i="2"/>
  <c r="BC248" i="2" s="1"/>
  <c r="AQ248" i="2"/>
  <c r="AT317" i="2"/>
  <c r="AZ317" i="2" s="1"/>
  <c r="AN317" i="2"/>
  <c r="AX37" i="2"/>
  <c r="BD37" i="2" s="1"/>
  <c r="AR37" i="2"/>
  <c r="AI236" i="2"/>
  <c r="AJ133" i="2"/>
  <c r="AO119" i="2"/>
  <c r="AU119" i="2"/>
  <c r="BA119" i="2" s="1"/>
  <c r="AJ492" i="2"/>
  <c r="AV592" i="2"/>
  <c r="BB592" i="2" s="1"/>
  <c r="AP592" i="2"/>
  <c r="AJ580" i="2"/>
  <c r="AI292" i="2"/>
  <c r="AJ354" i="2"/>
  <c r="AY525" i="2"/>
  <c r="BE525" i="2" s="1"/>
  <c r="AK433" i="2"/>
  <c r="AV123" i="2"/>
  <c r="BB123" i="2" s="1"/>
  <c r="AK223" i="2"/>
  <c r="AX363" i="2"/>
  <c r="BD363" i="2" s="1"/>
  <c r="AR363" i="2"/>
  <c r="AK503" i="2"/>
  <c r="AP717" i="2"/>
  <c r="AV717" i="2"/>
  <c r="BB717" i="2" s="1"/>
  <c r="AH530" i="2"/>
  <c r="AI256" i="2"/>
  <c r="AR112" i="2"/>
  <c r="AX112" i="2"/>
  <c r="BD112" i="2" s="1"/>
  <c r="AJ252" i="2"/>
  <c r="AK714" i="2"/>
  <c r="AH154" i="2"/>
  <c r="AP312" i="2"/>
  <c r="AV312" i="2"/>
  <c r="BB312" i="2" s="1"/>
  <c r="AX58" i="2"/>
  <c r="BD58" i="2" s="1"/>
  <c r="AR58" i="2"/>
  <c r="AO154" i="2"/>
  <c r="AU154" i="2"/>
  <c r="BA154" i="2" s="1"/>
  <c r="AH354" i="2"/>
  <c r="AT472" i="2"/>
  <c r="AZ472" i="2" s="1"/>
  <c r="AN472" i="2"/>
  <c r="AL632" i="2"/>
  <c r="AJ429" i="2"/>
  <c r="H631" i="2"/>
  <c r="G631" i="2"/>
  <c r="L631" i="2"/>
  <c r="AV269" i="2"/>
  <c r="BB269" i="2" s="1"/>
  <c r="AP269" i="2"/>
  <c r="AW84" i="2"/>
  <c r="BC84" i="2" s="1"/>
  <c r="AQ84" i="2"/>
  <c r="AW284" i="2"/>
  <c r="BC284" i="2" s="1"/>
  <c r="AQ284" i="2"/>
  <c r="AX384" i="2"/>
  <c r="BD384" i="2" s="1"/>
  <c r="AR384" i="2"/>
  <c r="E604" i="2"/>
  <c r="F603" i="2" s="1"/>
  <c r="D604" i="2"/>
  <c r="AK684" i="2"/>
  <c r="AJ609" i="2"/>
  <c r="AL325" i="2"/>
  <c r="D445" i="2"/>
  <c r="E445" i="2"/>
  <c r="AK605" i="2"/>
  <c r="AV705" i="2"/>
  <c r="BB705" i="2" s="1"/>
  <c r="AP705" i="2"/>
  <c r="M111" i="2"/>
  <c r="H111" i="2"/>
  <c r="G111" i="2"/>
  <c r="L111" i="2"/>
  <c r="AW166" i="2"/>
  <c r="BC166" i="2" s="1"/>
  <c r="AQ166" i="2"/>
  <c r="AU306" i="2"/>
  <c r="BA306" i="2" s="1"/>
  <c r="AO306" i="2"/>
  <c r="AL386" i="2"/>
  <c r="AN526" i="2"/>
  <c r="AT526" i="2"/>
  <c r="AZ526" i="2" s="1"/>
  <c r="AN626" i="2"/>
  <c r="AT626" i="2"/>
  <c r="AZ626" i="2" s="1"/>
  <c r="AL726" i="2"/>
  <c r="AU291" i="2"/>
  <c r="BA291" i="2" s="1"/>
  <c r="AO291" i="2"/>
  <c r="AH253" i="2"/>
  <c r="AK28" i="2"/>
  <c r="AL405" i="2"/>
  <c r="AX146" i="2"/>
  <c r="BD146" i="2" s="1"/>
  <c r="AR146" i="2"/>
  <c r="AV544" i="2"/>
  <c r="BB544" i="2" s="1"/>
  <c r="AP544" i="2"/>
  <c r="AK634" i="2"/>
  <c r="AL635" i="2"/>
  <c r="AI651" i="2"/>
  <c r="AH207" i="2"/>
  <c r="AL349" i="2"/>
  <c r="AJ107" i="2"/>
  <c r="AV487" i="2"/>
  <c r="BB487" i="2" s="1"/>
  <c r="AK587" i="2"/>
  <c r="AT687" i="2"/>
  <c r="AZ687" i="2" s="1"/>
  <c r="AN687" i="2"/>
  <c r="AH688" i="2"/>
  <c r="AL638" i="2"/>
  <c r="AL68" i="2"/>
  <c r="AX228" i="2"/>
  <c r="BD228" i="2" s="1"/>
  <c r="AR228" i="2"/>
  <c r="AJ308" i="2"/>
  <c r="AI388" i="2"/>
  <c r="AH488" i="2"/>
  <c r="AL588" i="2"/>
  <c r="AI593" i="2"/>
  <c r="AK508" i="2"/>
  <c r="AU352" i="2"/>
  <c r="BA352" i="2" s="1"/>
  <c r="AO352" i="2"/>
  <c r="AN384" i="2"/>
  <c r="AT384" i="2"/>
  <c r="AZ384" i="2" s="1"/>
  <c r="AL609" i="2"/>
  <c r="AL207" i="2"/>
  <c r="AK470" i="2"/>
  <c r="AY501" i="2"/>
  <c r="BE501" i="2" s="1"/>
  <c r="AS501" i="2"/>
  <c r="AM135" i="2"/>
  <c r="AM124" i="2"/>
  <c r="AM393" i="2"/>
  <c r="AM557" i="2"/>
  <c r="AS422" i="2"/>
  <c r="AY422" i="2"/>
  <c r="BE422" i="2" s="1"/>
  <c r="AY297" i="2"/>
  <c r="BE297" i="2" s="1"/>
  <c r="AS297" i="2"/>
  <c r="AM162" i="2"/>
  <c r="AM654" i="2"/>
  <c r="AM47" i="2"/>
  <c r="AM161" i="2"/>
  <c r="AM316" i="2"/>
  <c r="AM434" i="2"/>
  <c r="AY548" i="2"/>
  <c r="BE548" i="2" s="1"/>
  <c r="AS548" i="2"/>
  <c r="AM665" i="2"/>
  <c r="AM62" i="2"/>
  <c r="AL367" i="2"/>
  <c r="AH545" i="2"/>
  <c r="AI504" i="2"/>
  <c r="AP497" i="2"/>
  <c r="AV497" i="2"/>
  <c r="BB497" i="2" s="1"/>
  <c r="AV435" i="2"/>
  <c r="BB435" i="2" s="1"/>
  <c r="AP435" i="2"/>
  <c r="AH636" i="2"/>
  <c r="AH297" i="2"/>
  <c r="AK157" i="2"/>
  <c r="AV243" i="2"/>
  <c r="BB243" i="2" s="1"/>
  <c r="AP243" i="2"/>
  <c r="AK720" i="2"/>
  <c r="AL334" i="2"/>
  <c r="AI644" i="2"/>
  <c r="AU302" i="2"/>
  <c r="BA302" i="2" s="1"/>
  <c r="AN100" i="2"/>
  <c r="AT100" i="2"/>
  <c r="AZ100" i="2" s="1"/>
  <c r="AK148" i="2"/>
  <c r="AH101" i="2"/>
  <c r="AV94" i="2"/>
  <c r="BB94" i="2" s="1"/>
  <c r="AP94" i="2"/>
  <c r="AL444" i="2"/>
  <c r="AK674" i="2"/>
  <c r="AJ533" i="2"/>
  <c r="AJ278" i="2"/>
  <c r="AJ52" i="2"/>
  <c r="AJ154" i="2"/>
  <c r="AX110" i="2"/>
  <c r="BD110" i="2" s="1"/>
  <c r="AR110" i="2"/>
  <c r="AJ236" i="2"/>
  <c r="AJ353" i="2"/>
  <c r="AW595" i="2"/>
  <c r="BC595" i="2" s="1"/>
  <c r="AQ595" i="2"/>
  <c r="AW355" i="2"/>
  <c r="BC355" i="2" s="1"/>
  <c r="AQ355" i="2"/>
  <c r="AU42" i="2"/>
  <c r="BA42" i="2" s="1"/>
  <c r="AO42" i="2"/>
  <c r="E122" i="2"/>
  <c r="D122" i="2"/>
  <c r="AP122" i="2"/>
  <c r="D222" i="2"/>
  <c r="E222" i="2"/>
  <c r="AK462" i="2"/>
  <c r="AL542" i="2"/>
  <c r="AN622" i="2"/>
  <c r="AT622" i="2"/>
  <c r="AZ622" i="2" s="1"/>
  <c r="AK702" i="2"/>
  <c r="AH123" i="2"/>
  <c r="AL503" i="2"/>
  <c r="AP726" i="2"/>
  <c r="AV726" i="2"/>
  <c r="BB726" i="2" s="1"/>
  <c r="AX318" i="2"/>
  <c r="BD318" i="2" s="1"/>
  <c r="AR318" i="2"/>
  <c r="AH725" i="2"/>
  <c r="AH333" i="2"/>
  <c r="AK428" i="2"/>
  <c r="AJ405" i="2"/>
  <c r="AV146" i="2"/>
  <c r="BB146" i="2" s="1"/>
  <c r="AP146" i="2"/>
  <c r="AH558" i="2"/>
  <c r="AL707" i="2"/>
  <c r="AT335" i="2"/>
  <c r="AZ335" i="2" s="1"/>
  <c r="AN335" i="2"/>
  <c r="AW30" i="2"/>
  <c r="BC30" i="2" s="1"/>
  <c r="AQ30" i="2"/>
  <c r="AI207" i="2"/>
  <c r="AH307" i="2"/>
  <c r="AK407" i="2"/>
  <c r="AK507" i="2"/>
  <c r="AJ687" i="2"/>
  <c r="AJ688" i="2"/>
  <c r="AQ538" i="2"/>
  <c r="AW538" i="2"/>
  <c r="BC538" i="2" s="1"/>
  <c r="AH588" i="2"/>
  <c r="AL710" i="2"/>
  <c r="AJ68" i="2"/>
  <c r="AL148" i="2"/>
  <c r="AI228" i="2"/>
  <c r="AI308" i="2"/>
  <c r="AH408" i="2"/>
  <c r="AI488" i="2"/>
  <c r="AI588" i="2"/>
  <c r="AL573" i="2"/>
  <c r="AH512" i="2"/>
  <c r="AW568" i="2"/>
  <c r="BC568" i="2" s="1"/>
  <c r="AQ568" i="2"/>
  <c r="AW68" i="2"/>
  <c r="BC68" i="2" s="1"/>
  <c r="AQ68" i="2"/>
  <c r="E471" i="2"/>
  <c r="F471" i="2" s="1"/>
  <c r="I471" i="2" s="1"/>
  <c r="D471" i="2"/>
  <c r="AJ549" i="2"/>
  <c r="AK38" i="2"/>
  <c r="AM387" i="2"/>
  <c r="AM396" i="2"/>
  <c r="AY439" i="2"/>
  <c r="BE439" i="2" s="1"/>
  <c r="AS439" i="2"/>
  <c r="AM274" i="2"/>
  <c r="AM468" i="2"/>
  <c r="AM340" i="2"/>
  <c r="AM73" i="2"/>
  <c r="AM674" i="2"/>
  <c r="AM597" i="2"/>
  <c r="AY700" i="2"/>
  <c r="BE700" i="2" s="1"/>
  <c r="AS700" i="2"/>
  <c r="AM102" i="2"/>
  <c r="AM253" i="2"/>
  <c r="AM373" i="2"/>
  <c r="AM487" i="2"/>
  <c r="AM604" i="2"/>
  <c r="AM320" i="2"/>
  <c r="AH139" i="2"/>
  <c r="AK16" i="2"/>
  <c r="AM42" i="2"/>
  <c r="AH363" i="2"/>
  <c r="AN337" i="2"/>
  <c r="AT337" i="2"/>
  <c r="AZ337" i="2" s="1"/>
  <c r="AK142" i="2"/>
  <c r="AH231" i="2"/>
  <c r="AV64" i="2"/>
  <c r="BB64" i="2" s="1"/>
  <c r="AP64" i="2"/>
  <c r="AH232" i="2"/>
  <c r="AI610" i="2"/>
  <c r="AK439" i="2"/>
  <c r="AN203" i="2"/>
  <c r="AT203" i="2"/>
  <c r="AZ203" i="2" s="1"/>
  <c r="AU478" i="2"/>
  <c r="BA478" i="2" s="1"/>
  <c r="AO478" i="2"/>
  <c r="AW294" i="2"/>
  <c r="BC294" i="2" s="1"/>
  <c r="AQ294" i="2"/>
  <c r="AK531" i="2"/>
  <c r="AI458" i="2"/>
  <c r="AY101" i="2"/>
  <c r="BE101" i="2" s="1"/>
  <c r="AS101" i="2"/>
  <c r="AV73" i="2"/>
  <c r="BB73" i="2" s="1"/>
  <c r="AP73" i="2"/>
  <c r="AM95" i="2"/>
  <c r="AI592" i="2"/>
  <c r="AI475" i="2"/>
  <c r="AW496" i="2"/>
  <c r="BC496" i="2" s="1"/>
  <c r="AQ496" i="2"/>
  <c r="AW13" i="2"/>
  <c r="BC13" i="2" s="1"/>
  <c r="AQ13" i="2"/>
  <c r="AI123" i="2"/>
  <c r="AX223" i="2"/>
  <c r="BD223" i="2" s="1"/>
  <c r="AR223" i="2"/>
  <c r="AJ383" i="2"/>
  <c r="AI523" i="2"/>
  <c r="AL643" i="2"/>
  <c r="AK228" i="2"/>
  <c r="AK27" i="2"/>
  <c r="AK127" i="2"/>
  <c r="AL227" i="2"/>
  <c r="AH607" i="2"/>
  <c r="AI688" i="2"/>
  <c r="AJ289" i="2"/>
  <c r="AT634" i="2"/>
  <c r="AZ634" i="2" s="1"/>
  <c r="AN634" i="2"/>
  <c r="AK31" i="2"/>
  <c r="D491" i="2"/>
  <c r="E491" i="2"/>
  <c r="AI68" i="2"/>
  <c r="AJ148" i="2"/>
  <c r="AL408" i="2"/>
  <c r="AL508" i="2"/>
  <c r="AK608" i="2"/>
  <c r="AU11" i="2"/>
  <c r="BA11" i="2" s="1"/>
  <c r="AO11" i="2"/>
  <c r="AH573" i="2"/>
  <c r="AH553" i="2"/>
  <c r="AK199" i="2"/>
  <c r="AH211" i="2"/>
  <c r="AH471" i="2"/>
  <c r="AX133" i="2"/>
  <c r="BD133" i="2" s="1"/>
  <c r="AR133" i="2"/>
  <c r="AU493" i="2"/>
  <c r="BA493" i="2" s="1"/>
  <c r="AO493" i="2"/>
  <c r="AK139" i="2"/>
  <c r="AY447" i="2"/>
  <c r="BE447" i="2" s="1"/>
  <c r="AS447" i="2"/>
  <c r="AY366" i="2"/>
  <c r="BE366" i="2" s="1"/>
  <c r="AS366" i="2"/>
  <c r="AM138" i="2"/>
  <c r="AM423" i="2"/>
  <c r="AY298" i="2"/>
  <c r="BE298" i="2" s="1"/>
  <c r="AS298" i="2"/>
  <c r="AM163" i="2"/>
  <c r="AS24" i="2"/>
  <c r="AY24" i="2"/>
  <c r="BE24" i="2" s="1"/>
  <c r="AS626" i="2"/>
  <c r="AY626" i="2"/>
  <c r="BE626" i="2" s="1"/>
  <c r="AM673" i="2"/>
  <c r="AM67" i="2"/>
  <c r="AM222" i="2"/>
  <c r="AM343" i="2"/>
  <c r="AM460" i="2"/>
  <c r="AM577" i="2"/>
  <c r="AH319" i="2"/>
  <c r="AK216" i="2"/>
  <c r="AM303" i="2"/>
  <c r="AU677" i="2"/>
  <c r="BA677" i="2" s="1"/>
  <c r="AO677" i="2"/>
  <c r="AM652" i="2"/>
  <c r="AN183" i="2"/>
  <c r="AT183" i="2"/>
  <c r="AZ183" i="2" s="1"/>
  <c r="AJ723" i="2"/>
  <c r="AH518" i="2"/>
  <c r="AX443" i="2"/>
  <c r="BD443" i="2" s="1"/>
  <c r="AR443" i="2"/>
  <c r="AN143" i="2"/>
  <c r="AT143" i="2"/>
  <c r="AZ143" i="2" s="1"/>
  <c r="AK140" i="2"/>
  <c r="F234" i="2"/>
  <c r="AL337" i="2"/>
  <c r="AX243" i="2"/>
  <c r="BD243" i="2" s="1"/>
  <c r="AO321" i="2"/>
  <c r="AU321" i="2"/>
  <c r="BA321" i="2" s="1"/>
  <c r="AL172" i="2"/>
  <c r="AM603" i="2"/>
  <c r="AT22" i="2"/>
  <c r="AZ22" i="2" s="1"/>
  <c r="AO22" i="2"/>
  <c r="AN22" i="2"/>
  <c r="AH479" i="2"/>
  <c r="AJ249" i="2"/>
  <c r="AM648" i="2"/>
  <c r="AI414" i="2"/>
  <c r="AJ60" i="2"/>
  <c r="AJ160" i="2"/>
  <c r="AJ320" i="2"/>
  <c r="AJ380" i="2"/>
  <c r="AJ460" i="2"/>
  <c r="AX560" i="2"/>
  <c r="BD560" i="2" s="1"/>
  <c r="AR560" i="2"/>
  <c r="AN720" i="2"/>
  <c r="AT720" i="2"/>
  <c r="AZ720" i="2" s="1"/>
  <c r="AM282" i="2"/>
  <c r="AO535" i="2"/>
  <c r="AU535" i="2"/>
  <c r="BA535" i="2" s="1"/>
  <c r="AJ61" i="2"/>
  <c r="D121" i="2"/>
  <c r="E121" i="2"/>
  <c r="E421" i="2"/>
  <c r="AR421" i="2"/>
  <c r="AH501" i="2"/>
  <c r="AV153" i="2"/>
  <c r="BB153" i="2" s="1"/>
  <c r="AP153" i="2"/>
  <c r="AI367" i="2"/>
  <c r="AW75" i="2"/>
  <c r="BC75" i="2" s="1"/>
  <c r="AQ75" i="2"/>
  <c r="AK378" i="2"/>
  <c r="AK511" i="2"/>
  <c r="AW180" i="2"/>
  <c r="BC180" i="2" s="1"/>
  <c r="AQ180" i="2"/>
  <c r="AX452" i="2"/>
  <c r="BD452" i="2" s="1"/>
  <c r="AR452" i="2"/>
  <c r="AJ694" i="2"/>
  <c r="AW697" i="2"/>
  <c r="BC697" i="2" s="1"/>
  <c r="AQ697" i="2"/>
  <c r="AI433" i="2"/>
  <c r="AK376" i="2"/>
  <c r="AK123" i="2"/>
  <c r="AL383" i="2"/>
  <c r="AV683" i="2"/>
  <c r="BB683" i="2" s="1"/>
  <c r="AP683" i="2"/>
  <c r="AK270" i="2"/>
  <c r="AH533" i="2"/>
  <c r="AH455" i="2"/>
  <c r="AV271" i="2"/>
  <c r="BB271" i="2" s="1"/>
  <c r="AP271" i="2"/>
  <c r="AK545" i="2"/>
  <c r="AK138" i="2"/>
  <c r="AH334" i="2"/>
  <c r="AW92" i="2"/>
  <c r="BC92" i="2" s="1"/>
  <c r="AQ92" i="2"/>
  <c r="AK430" i="2"/>
  <c r="AJ27" i="2"/>
  <c r="AV127" i="2"/>
  <c r="BB127" i="2" s="1"/>
  <c r="AP127" i="2"/>
  <c r="AI407" i="2"/>
  <c r="AO507" i="2"/>
  <c r="AU507" i="2"/>
  <c r="BA507" i="2" s="1"/>
  <c r="AK707" i="2"/>
  <c r="AU724" i="2"/>
  <c r="BA724" i="2" s="1"/>
  <c r="AJ619" i="2"/>
  <c r="AK330" i="2"/>
  <c r="AH88" i="2"/>
  <c r="AI148" i="2"/>
  <c r="AH248" i="2"/>
  <c r="AX328" i="2"/>
  <c r="BD328" i="2" s="1"/>
  <c r="AR328" i="2"/>
  <c r="AJ408" i="2"/>
  <c r="AJ508" i="2"/>
  <c r="AL608" i="2"/>
  <c r="AK131" i="2"/>
  <c r="E531" i="2"/>
  <c r="D531" i="2"/>
  <c r="AH714" i="2"/>
  <c r="AJ131" i="2"/>
  <c r="AK671" i="2"/>
  <c r="AI211" i="2"/>
  <c r="AI471" i="2"/>
  <c r="AK708" i="2"/>
  <c r="AM199" i="2"/>
  <c r="AY680" i="2"/>
  <c r="BE680" i="2" s="1"/>
  <c r="AS680" i="2"/>
  <c r="AM317" i="2"/>
  <c r="AM515" i="2"/>
  <c r="AY14" i="2"/>
  <c r="BE14" i="2" s="1"/>
  <c r="AS14" i="2"/>
  <c r="AM386" i="2"/>
  <c r="AM256" i="2"/>
  <c r="AY716" i="2"/>
  <c r="BE716" i="2" s="1"/>
  <c r="AM536" i="2"/>
  <c r="AM643" i="2"/>
  <c r="AM39" i="2"/>
  <c r="AY315" i="2"/>
  <c r="BE315" i="2" s="1"/>
  <c r="AS315" i="2"/>
  <c r="AM433" i="2"/>
  <c r="AS547" i="2"/>
  <c r="AY547" i="2"/>
  <c r="BE547" i="2" s="1"/>
  <c r="AS259" i="2"/>
  <c r="AY259" i="2"/>
  <c r="BE259" i="2" s="1"/>
  <c r="AN362" i="2"/>
  <c r="AT362" i="2"/>
  <c r="AZ362" i="2" s="1"/>
  <c r="AK379" i="2"/>
  <c r="AW481" i="2"/>
  <c r="BC481" i="2" s="1"/>
  <c r="AQ481" i="2"/>
  <c r="AI497" i="2"/>
  <c r="AN723" i="2"/>
  <c r="AT723" i="2"/>
  <c r="AZ723" i="2" s="1"/>
  <c r="AH579" i="2"/>
  <c r="D337" i="2"/>
  <c r="E337" i="2"/>
  <c r="F337" i="2" s="1"/>
  <c r="AS337" i="2"/>
  <c r="AN98" i="2"/>
  <c r="AT98" i="2"/>
  <c r="AZ98" i="2" s="1"/>
  <c r="AK388" i="2"/>
  <c r="AR576" i="2"/>
  <c r="AX576" i="2"/>
  <c r="BD576" i="2" s="1"/>
  <c r="D60" i="2"/>
  <c r="E60" i="2"/>
  <c r="F59" i="2" s="1"/>
  <c r="AH523" i="2"/>
  <c r="AN63" i="2"/>
  <c r="AT63" i="2"/>
  <c r="AZ63" i="2" s="1"/>
  <c r="AV702" i="2"/>
  <c r="BB702" i="2" s="1"/>
  <c r="AH79" i="2"/>
  <c r="AV664" i="2"/>
  <c r="BB664" i="2" s="1"/>
  <c r="AP664" i="2"/>
  <c r="AX60" i="2"/>
  <c r="BD60" i="2" s="1"/>
  <c r="AR160" i="2"/>
  <c r="AX160" i="2"/>
  <c r="BD160" i="2" s="1"/>
  <c r="AV240" i="2"/>
  <c r="BB240" i="2" s="1"/>
  <c r="AP240" i="2"/>
  <c r="AW400" i="2"/>
  <c r="BC400" i="2" s="1"/>
  <c r="AQ400" i="2"/>
  <c r="H559" i="2"/>
  <c r="I559" i="2"/>
  <c r="L559" i="2"/>
  <c r="AH640" i="2"/>
  <c r="AK551" i="2"/>
  <c r="AK236" i="2"/>
  <c r="AJ614" i="2"/>
  <c r="AK258" i="2"/>
  <c r="AL131" i="2"/>
  <c r="AK331" i="2"/>
  <c r="AR387" i="2"/>
  <c r="AX387" i="2"/>
  <c r="BD387" i="2" s="1"/>
  <c r="AK468" i="2"/>
  <c r="AI411" i="2"/>
  <c r="AX19" i="2"/>
  <c r="BD19" i="2" s="1"/>
  <c r="AR19" i="2"/>
  <c r="AH669" i="2"/>
  <c r="AJ545" i="2"/>
  <c r="AH266" i="2"/>
  <c r="AX706" i="2"/>
  <c r="BD706" i="2" s="1"/>
  <c r="AR706" i="2"/>
  <c r="AH692" i="2"/>
  <c r="AH632" i="2"/>
  <c r="AK628" i="2"/>
  <c r="AI27" i="2"/>
  <c r="AV227" i="2"/>
  <c r="BB227" i="2" s="1"/>
  <c r="AP227" i="2"/>
  <c r="AW327" i="2"/>
  <c r="BC327" i="2" s="1"/>
  <c r="AQ327" i="2"/>
  <c r="AL427" i="2"/>
  <c r="AT707" i="2"/>
  <c r="AZ707" i="2" s="1"/>
  <c r="AN707" i="2"/>
  <c r="AU425" i="2"/>
  <c r="BA425" i="2" s="1"/>
  <c r="AO425" i="2"/>
  <c r="AH712" i="2"/>
  <c r="D88" i="2"/>
  <c r="E88" i="2"/>
  <c r="AH148" i="2"/>
  <c r="AL248" i="2"/>
  <c r="AJ328" i="2"/>
  <c r="AU408" i="2"/>
  <c r="BA408" i="2" s="1"/>
  <c r="AO408" i="2"/>
  <c r="AH508" i="2"/>
  <c r="AJ608" i="2"/>
  <c r="AI131" i="2"/>
  <c r="AH693" i="2"/>
  <c r="AV319" i="2"/>
  <c r="BB319" i="2" s="1"/>
  <c r="AP319" i="2"/>
  <c r="AJ132" i="2"/>
  <c r="AV251" i="2"/>
  <c r="BB251" i="2" s="1"/>
  <c r="AP251" i="2"/>
  <c r="AJ571" i="2"/>
  <c r="AK170" i="2"/>
  <c r="AJ551" i="2"/>
  <c r="AY688" i="2"/>
  <c r="BE688" i="2" s="1"/>
  <c r="AS688" i="2"/>
  <c r="AM197" i="2"/>
  <c r="AM619" i="2"/>
  <c r="AY243" i="2"/>
  <c r="BE243" i="2" s="1"/>
  <c r="AS243" i="2"/>
  <c r="AM326" i="2"/>
  <c r="AM659" i="2"/>
  <c r="AS345" i="2"/>
  <c r="AY345" i="2"/>
  <c r="BE345" i="2" s="1"/>
  <c r="AM207" i="2"/>
  <c r="AM78" i="2"/>
  <c r="AM675" i="2"/>
  <c r="AM540" i="2"/>
  <c r="AY506" i="2"/>
  <c r="BE506" i="2" s="1"/>
  <c r="AS506" i="2"/>
  <c r="AM8" i="2"/>
  <c r="AM159" i="2"/>
  <c r="AM280" i="2"/>
  <c r="AM399" i="2"/>
  <c r="AM516" i="2"/>
  <c r="AM232" i="2"/>
  <c r="AT410" i="2"/>
  <c r="AZ410" i="2" s="1"/>
  <c r="AN410" i="2"/>
  <c r="AM584" i="2"/>
  <c r="AH166" i="2"/>
  <c r="AI613" i="2"/>
  <c r="AK483" i="2"/>
  <c r="AH115" i="2"/>
  <c r="AI337" i="2"/>
  <c r="AK403" i="2"/>
  <c r="AK510" i="2"/>
  <c r="AK334" i="2"/>
  <c r="AH650" i="2"/>
  <c r="AI23" i="2"/>
  <c r="AH652" i="2"/>
  <c r="AH713" i="2"/>
  <c r="AL434" i="2"/>
  <c r="AH11" i="2"/>
  <c r="AK10" i="2"/>
  <c r="AU80" i="2"/>
  <c r="BA80" i="2" s="1"/>
  <c r="AL240" i="2"/>
  <c r="AY575" i="2"/>
  <c r="BE575" i="2" s="1"/>
  <c r="AS575" i="2"/>
  <c r="AY701" i="2"/>
  <c r="BE701" i="2" s="1"/>
  <c r="AS701" i="2"/>
  <c r="AI141" i="2"/>
  <c r="AV281" i="2"/>
  <c r="BB281" i="2" s="1"/>
  <c r="AP281" i="2"/>
  <c r="AK299" i="2"/>
  <c r="AK56" i="2"/>
  <c r="AU358" i="2"/>
  <c r="BA358" i="2" s="1"/>
  <c r="AO358" i="2"/>
  <c r="AK98" i="2"/>
  <c r="AK220" i="2"/>
  <c r="AQ12" i="2"/>
  <c r="AW12" i="2"/>
  <c r="BC12" i="2" s="1"/>
  <c r="AO174" i="2"/>
  <c r="AU174" i="2"/>
  <c r="BA174" i="2" s="1"/>
  <c r="AJ439" i="2"/>
  <c r="AX70" i="2"/>
  <c r="BD70" i="2" s="1"/>
  <c r="AR70" i="2"/>
  <c r="AK196" i="2"/>
  <c r="AL615" i="2"/>
  <c r="AM376" i="2"/>
  <c r="AW414" i="2"/>
  <c r="BC414" i="2" s="1"/>
  <c r="AQ414" i="2"/>
  <c r="AH296" i="2"/>
  <c r="AT318" i="2"/>
  <c r="AZ318" i="2" s="1"/>
  <c r="AN318" i="2"/>
  <c r="AI149" i="2"/>
  <c r="AI549" i="2"/>
  <c r="AK109" i="2"/>
  <c r="AK509" i="2"/>
  <c r="AL436" i="2"/>
  <c r="AI359" i="2"/>
  <c r="AV190" i="2"/>
  <c r="BB190" i="2" s="1"/>
  <c r="AP190" i="2"/>
  <c r="AJ410" i="2"/>
  <c r="AN498" i="2"/>
  <c r="AT498" i="2"/>
  <c r="AZ498" i="2" s="1"/>
  <c r="AK153" i="2"/>
  <c r="AH16" i="2"/>
  <c r="AL398" i="2"/>
  <c r="AH152" i="2"/>
  <c r="AT572" i="2"/>
  <c r="AZ572" i="2" s="1"/>
  <c r="AK395" i="2"/>
  <c r="AH313" i="2"/>
  <c r="AX689" i="2"/>
  <c r="BD689" i="2" s="1"/>
  <c r="AR689" i="2"/>
  <c r="AI235" i="2"/>
  <c r="AH291" i="2"/>
  <c r="AL558" i="2"/>
  <c r="AU410" i="2"/>
  <c r="BA410" i="2" s="1"/>
  <c r="AO410" i="2"/>
  <c r="AK124" i="2"/>
  <c r="AH244" i="2"/>
  <c r="AL524" i="2"/>
  <c r="AI285" i="2"/>
  <c r="AU365" i="2"/>
  <c r="BA365" i="2" s="1"/>
  <c r="AN465" i="2"/>
  <c r="AT465" i="2"/>
  <c r="AZ465" i="2" s="1"/>
  <c r="AJ44" i="2"/>
  <c r="AH46" i="2"/>
  <c r="AX286" i="2"/>
  <c r="BD286" i="2" s="1"/>
  <c r="AR506" i="2"/>
  <c r="AX506" i="2"/>
  <c r="BD506" i="2" s="1"/>
  <c r="AH171" i="2"/>
  <c r="AJ433" i="2"/>
  <c r="AK271" i="2"/>
  <c r="AL85" i="2"/>
  <c r="AJ665" i="2"/>
  <c r="AU706" i="2"/>
  <c r="BA706" i="2" s="1"/>
  <c r="AH710" i="2"/>
  <c r="AJ51" i="2"/>
  <c r="AJ575" i="2"/>
  <c r="AM502" i="2"/>
  <c r="AJ182" i="2"/>
  <c r="AX189" i="2"/>
  <c r="BD189" i="2" s="1"/>
  <c r="AR189" i="2"/>
  <c r="AH586" i="2"/>
  <c r="AL723" i="2"/>
  <c r="AI641" i="2"/>
  <c r="AH700" i="2"/>
  <c r="AR667" i="2"/>
  <c r="AX667" i="2"/>
  <c r="BD667" i="2" s="1"/>
  <c r="AP696" i="2"/>
  <c r="AV696" i="2"/>
  <c r="BB696" i="2" s="1"/>
  <c r="AI136" i="2"/>
  <c r="AT17" i="2"/>
  <c r="AZ17" i="2" s="1"/>
  <c r="AN17" i="2"/>
  <c r="AH701" i="2"/>
  <c r="AW681" i="2"/>
  <c r="BC681" i="2" s="1"/>
  <c r="AQ681" i="2"/>
  <c r="AO379" i="2"/>
  <c r="AU379" i="2"/>
  <c r="BA379" i="2" s="1"/>
  <c r="AW110" i="2"/>
  <c r="BC110" i="2" s="1"/>
  <c r="AQ110" i="2"/>
  <c r="AK231" i="2"/>
  <c r="AS266" i="2"/>
  <c r="AY266" i="2"/>
  <c r="BE266" i="2" s="1"/>
  <c r="AL617" i="2"/>
  <c r="AQ656" i="2"/>
  <c r="AW656" i="2"/>
  <c r="BC656" i="2" s="1"/>
  <c r="AH217" i="2"/>
  <c r="AT437" i="2"/>
  <c r="AZ437" i="2" s="1"/>
  <c r="AN437" i="2"/>
  <c r="AV303" i="2"/>
  <c r="BB303" i="2" s="1"/>
  <c r="AW723" i="2"/>
  <c r="BC723" i="2" s="1"/>
  <c r="AQ723" i="2"/>
  <c r="AS416" i="2"/>
  <c r="AY416" i="2"/>
  <c r="BE416" i="2" s="1"/>
  <c r="AT189" i="2"/>
  <c r="AZ189" i="2" s="1"/>
  <c r="AN189" i="2"/>
  <c r="AX620" i="2"/>
  <c r="BD620" i="2" s="1"/>
  <c r="AP361" i="2"/>
  <c r="AV361" i="2"/>
  <c r="BB361" i="2" s="1"/>
  <c r="AJ33" i="2"/>
  <c r="F457" i="2"/>
  <c r="AL432" i="2"/>
  <c r="AJ112" i="2"/>
  <c r="AV276" i="2"/>
  <c r="BB276" i="2" s="1"/>
  <c r="AI192" i="2"/>
  <c r="AJ440" i="2"/>
  <c r="AK598" i="2"/>
  <c r="AQ454" i="2"/>
  <c r="AW454" i="2"/>
  <c r="BC454" i="2" s="1"/>
  <c r="AX210" i="2"/>
  <c r="BD210" i="2" s="1"/>
  <c r="AR210" i="2"/>
  <c r="AK690" i="2"/>
  <c r="AJ711" i="2"/>
  <c r="AK719" i="2"/>
  <c r="AL93" i="2"/>
  <c r="AJ416" i="2"/>
  <c r="AV180" i="2"/>
  <c r="BB180" i="2" s="1"/>
  <c r="AL123" i="2"/>
  <c r="AK263" i="2"/>
  <c r="AI423" i="2"/>
  <c r="AK523" i="2"/>
  <c r="D109" i="2"/>
  <c r="E659" i="2"/>
  <c r="F658" i="2" s="1"/>
  <c r="F601" i="2"/>
  <c r="F93" i="2"/>
  <c r="D602" i="2"/>
  <c r="K186" i="2"/>
  <c r="E366" i="2"/>
  <c r="F365" i="2" s="1"/>
  <c r="AH28" i="2"/>
  <c r="F324" i="2"/>
  <c r="G324" i="2" s="1"/>
  <c r="F92" i="2"/>
  <c r="H92" i="2" s="1"/>
  <c r="D297" i="2"/>
  <c r="AM97" i="2"/>
  <c r="AM566" i="2"/>
  <c r="AM334" i="2"/>
  <c r="AM99" i="2"/>
  <c r="AM568" i="2"/>
  <c r="AM336" i="2"/>
  <c r="AM651" i="2"/>
  <c r="AM251" i="2"/>
  <c r="AM570" i="2"/>
  <c r="AM170" i="2"/>
  <c r="AM489" i="2"/>
  <c r="AM89" i="2"/>
  <c r="AN415" i="2"/>
  <c r="AP305" i="2"/>
  <c r="AQ685" i="2"/>
  <c r="AK233" i="2"/>
  <c r="AK506" i="2"/>
  <c r="AH147" i="2"/>
  <c r="AK247" i="2"/>
  <c r="AL347" i="2"/>
  <c r="AK447" i="2"/>
  <c r="AJ527" i="2"/>
  <c r="AK627" i="2"/>
  <c r="AJ7" i="2"/>
  <c r="E231" i="2"/>
  <c r="D231" i="2"/>
  <c r="AH633" i="2"/>
  <c r="AJ352" i="2"/>
  <c r="AJ8" i="2"/>
  <c r="AI88" i="2"/>
  <c r="AJ348" i="2"/>
  <c r="AW448" i="2"/>
  <c r="BC448" i="2" s="1"/>
  <c r="AQ448" i="2"/>
  <c r="AL528" i="2"/>
  <c r="AL628" i="2"/>
  <c r="AL511" i="2"/>
  <c r="AK71" i="2"/>
  <c r="AX351" i="2"/>
  <c r="BD351" i="2" s="1"/>
  <c r="AR351" i="2"/>
  <c r="AI114" i="2"/>
  <c r="AI490" i="2"/>
  <c r="AJ311" i="2"/>
  <c r="AO492" i="2"/>
  <c r="AU492" i="2"/>
  <c r="BA492" i="2" s="1"/>
  <c r="AM443" i="2"/>
  <c r="AM645" i="2"/>
  <c r="AY524" i="2"/>
  <c r="BE524" i="2" s="1"/>
  <c r="AM16" i="2"/>
  <c r="AM165" i="2"/>
  <c r="AM628" i="2"/>
  <c r="AM504" i="2"/>
  <c r="AM377" i="2"/>
  <c r="AM388" i="2"/>
  <c r="AM494" i="2"/>
  <c r="AY637" i="2"/>
  <c r="BE637" i="2" s="1"/>
  <c r="AM37" i="2"/>
  <c r="AM158" i="2"/>
  <c r="AM279" i="2"/>
  <c r="AM398" i="2"/>
  <c r="AH480" i="2"/>
  <c r="AI63" i="2"/>
  <c r="AW696" i="2"/>
  <c r="BC696" i="2" s="1"/>
  <c r="AQ696" i="2"/>
  <c r="AK297" i="2"/>
  <c r="AM44" i="2"/>
  <c r="F76" i="2"/>
  <c r="AL237" i="2"/>
  <c r="AW357" i="2"/>
  <c r="BC357" i="2" s="1"/>
  <c r="AK437" i="2"/>
  <c r="AI577" i="2"/>
  <c r="AL303" i="2"/>
  <c r="AH193" i="2"/>
  <c r="AL402" i="2"/>
  <c r="AK200" i="2"/>
  <c r="AX340" i="2"/>
  <c r="BD340" i="2" s="1"/>
  <c r="AJ420" i="2"/>
  <c r="AH500" i="2"/>
  <c r="AH600" i="2"/>
  <c r="AH21" i="2"/>
  <c r="AI101" i="2"/>
  <c r="F160" i="2"/>
  <c r="AI241" i="2"/>
  <c r="AH381" i="2"/>
  <c r="AH461" i="2"/>
  <c r="AU561" i="2"/>
  <c r="BA561" i="2" s="1"/>
  <c r="AK701" i="2"/>
  <c r="AN451" i="2"/>
  <c r="AT451" i="2"/>
  <c r="AZ451" i="2" s="1"/>
  <c r="AL217" i="2"/>
  <c r="AL390" i="2"/>
  <c r="AK293" i="2"/>
  <c r="AK458" i="2"/>
  <c r="AO716" i="2"/>
  <c r="AU716" i="2"/>
  <c r="BA716" i="2" s="1"/>
  <c r="AV96" i="2"/>
  <c r="BB96" i="2" s="1"/>
  <c r="AP96" i="2"/>
  <c r="AK375" i="2"/>
  <c r="AK373" i="2"/>
  <c r="AK55" i="2"/>
  <c r="AI195" i="2"/>
  <c r="AJ356" i="2"/>
  <c r="AK358" i="2"/>
  <c r="AJ475" i="2"/>
  <c r="AL414" i="2"/>
  <c r="AJ331" i="2"/>
  <c r="AK613" i="2"/>
  <c r="AL675" i="2"/>
  <c r="AW677" i="2"/>
  <c r="BC677" i="2" s="1"/>
  <c r="AQ677" i="2"/>
  <c r="AK163" i="2"/>
  <c r="AN263" i="2"/>
  <c r="AT263" i="2"/>
  <c r="AZ263" i="2" s="1"/>
  <c r="AL523" i="2"/>
  <c r="AU683" i="2"/>
  <c r="BA683" i="2" s="1"/>
  <c r="AH356" i="2"/>
  <c r="AH219" i="2"/>
  <c r="AI209" i="2"/>
  <c r="AI609" i="2"/>
  <c r="F719" i="2"/>
  <c r="AW169" i="2"/>
  <c r="BC169" i="2" s="1"/>
  <c r="AQ169" i="2"/>
  <c r="AK569" i="2"/>
  <c r="AI419" i="2"/>
  <c r="AK338" i="2"/>
  <c r="AJ10" i="2"/>
  <c r="AT230" i="2"/>
  <c r="AZ230" i="2" s="1"/>
  <c r="AN230" i="2"/>
  <c r="AV670" i="2"/>
  <c r="BB670" i="2" s="1"/>
  <c r="AP670" i="2"/>
  <c r="AK393" i="2"/>
  <c r="AT469" i="2"/>
  <c r="AZ469" i="2" s="1"/>
  <c r="AN469" i="2"/>
  <c r="AL629" i="2"/>
  <c r="AU552" i="2"/>
  <c r="BA552" i="2" s="1"/>
  <c r="AO552" i="2"/>
  <c r="AT659" i="2"/>
  <c r="AZ659" i="2" s="1"/>
  <c r="AN659" i="2"/>
  <c r="AJ55" i="2"/>
  <c r="AH174" i="2"/>
  <c r="AH654" i="2"/>
  <c r="AH275" i="2"/>
  <c r="AT454" i="2"/>
  <c r="AZ454" i="2" s="1"/>
  <c r="AN454" i="2"/>
  <c r="AX669" i="2"/>
  <c r="BD669" i="2" s="1"/>
  <c r="AR669" i="2"/>
  <c r="AH264" i="2"/>
  <c r="AQ544" i="2"/>
  <c r="AW544" i="2"/>
  <c r="BC544" i="2" s="1"/>
  <c r="AW192" i="2"/>
  <c r="BC192" i="2" s="1"/>
  <c r="AQ192" i="2"/>
  <c r="AJ65" i="2"/>
  <c r="AH185" i="2"/>
  <c r="AK285" i="2"/>
  <c r="AK365" i="2"/>
  <c r="AJ46" i="2"/>
  <c r="AV286" i="2"/>
  <c r="BB286" i="2" s="1"/>
  <c r="AJ666" i="2"/>
  <c r="AH385" i="2"/>
  <c r="AU531" i="2"/>
  <c r="BA531" i="2" s="1"/>
  <c r="AO531" i="2"/>
  <c r="AK539" i="2"/>
  <c r="AJ85" i="2"/>
  <c r="AJ272" i="2"/>
  <c r="AL406" i="2"/>
  <c r="AI331" i="2"/>
  <c r="AV653" i="2"/>
  <c r="BB653" i="2" s="1"/>
  <c r="AP653" i="2"/>
  <c r="AJ724" i="2"/>
  <c r="AL31" i="2"/>
  <c r="AY258" i="2"/>
  <c r="BE258" i="2" s="1"/>
  <c r="AS258" i="2"/>
  <c r="AI697" i="2"/>
  <c r="AL91" i="2"/>
  <c r="AQ219" i="2"/>
  <c r="AW219" i="2"/>
  <c r="BC219" i="2" s="1"/>
  <c r="AL69" i="2"/>
  <c r="AH237" i="2"/>
  <c r="AI696" i="2"/>
  <c r="AT517" i="2"/>
  <c r="AZ517" i="2" s="1"/>
  <c r="AN517" i="2"/>
  <c r="AK443" i="2"/>
  <c r="AY348" i="2"/>
  <c r="BE348" i="2" s="1"/>
  <c r="AS348" i="2"/>
  <c r="AI543" i="2"/>
  <c r="AM478" i="2"/>
  <c r="AK514" i="2"/>
  <c r="AK17" i="2"/>
  <c r="AJ663" i="2"/>
  <c r="AH606" i="2"/>
  <c r="AH577" i="2"/>
  <c r="AU132" i="2"/>
  <c r="BA132" i="2" s="1"/>
  <c r="AO132" i="2"/>
  <c r="AM355" i="2"/>
  <c r="AM354" i="2"/>
  <c r="AM353" i="2"/>
  <c r="AI375" i="2"/>
  <c r="AK436" i="2"/>
  <c r="AK394" i="2"/>
  <c r="AJ633" i="2"/>
  <c r="AK95" i="2"/>
  <c r="AK78" i="2"/>
  <c r="AM33" i="2"/>
  <c r="AJ92" i="2"/>
  <c r="AW618" i="2"/>
  <c r="BC618" i="2" s="1"/>
  <c r="AK172" i="2"/>
  <c r="AV332" i="2"/>
  <c r="BB332" i="2" s="1"/>
  <c r="AL275" i="2"/>
  <c r="AJ156" i="2"/>
  <c r="AK480" i="2"/>
  <c r="AM456" i="2"/>
  <c r="AJ22" i="2"/>
  <c r="AK102" i="2"/>
  <c r="AK262" i="2"/>
  <c r="AL422" i="2"/>
  <c r="AK522" i="2"/>
  <c r="AH163" i="2"/>
  <c r="AL263" i="2"/>
  <c r="AJ423" i="2"/>
  <c r="AI563" i="2"/>
  <c r="J313" i="2"/>
  <c r="K682" i="2"/>
  <c r="I161" i="2"/>
  <c r="F43" i="2"/>
  <c r="F149" i="2"/>
  <c r="F140" i="2"/>
  <c r="AH90" i="2"/>
  <c r="D719" i="2"/>
  <c r="AM166" i="2"/>
  <c r="AM638" i="2"/>
  <c r="AM403" i="2"/>
  <c r="AM168" i="2"/>
  <c r="AM640" i="2"/>
  <c r="AM405" i="2"/>
  <c r="AM591" i="2"/>
  <c r="AM191" i="2"/>
  <c r="AM510" i="2"/>
  <c r="AM110" i="2"/>
  <c r="AM429" i="2"/>
  <c r="AM29" i="2"/>
  <c r="AO602" i="2"/>
  <c r="AP332" i="2"/>
  <c r="AP364" i="2"/>
  <c r="AP287" i="2"/>
  <c r="AH376" i="2"/>
  <c r="AH329" i="2"/>
  <c r="AI229" i="2"/>
  <c r="AI629" i="2"/>
  <c r="AN339" i="2"/>
  <c r="AT339" i="2"/>
  <c r="AZ339" i="2" s="1"/>
  <c r="AK189" i="2"/>
  <c r="AK589" i="2"/>
  <c r="AJ358" i="2"/>
  <c r="AI439" i="2"/>
  <c r="AK418" i="2"/>
  <c r="AH10" i="2"/>
  <c r="AV230" i="2"/>
  <c r="BB230" i="2" s="1"/>
  <c r="AP230" i="2"/>
  <c r="AJ450" i="2"/>
  <c r="AL171" i="2"/>
  <c r="AI67" i="2"/>
  <c r="AI147" i="2"/>
  <c r="AK267" i="2"/>
  <c r="AX568" i="2"/>
  <c r="BD568" i="2" s="1"/>
  <c r="AR568" i="2"/>
  <c r="E391" i="2"/>
  <c r="D391" i="2"/>
  <c r="AJ693" i="2"/>
  <c r="AL28" i="2"/>
  <c r="AJ108" i="2"/>
  <c r="AI188" i="2"/>
  <c r="AK288" i="2"/>
  <c r="AI448" i="2"/>
  <c r="AX668" i="2"/>
  <c r="BD668" i="2" s="1"/>
  <c r="AR668" i="2"/>
  <c r="AI671" i="2"/>
  <c r="AI190" i="2"/>
  <c r="AK230" i="2"/>
  <c r="AI384" i="2"/>
  <c r="E31" i="2"/>
  <c r="D31" i="2"/>
  <c r="AI311" i="2"/>
  <c r="E711" i="2"/>
  <c r="D711" i="2"/>
  <c r="AH592" i="2"/>
  <c r="AM213" i="2"/>
  <c r="AM183" i="2"/>
  <c r="AM613" i="2"/>
  <c r="AM514" i="2"/>
  <c r="AM237" i="2"/>
  <c r="AM38" i="2"/>
  <c r="AM632" i="2"/>
  <c r="AY505" i="2"/>
  <c r="BE505" i="2" s="1"/>
  <c r="AS505" i="2"/>
  <c r="AM244" i="2"/>
  <c r="AS667" i="2"/>
  <c r="AY667" i="2"/>
  <c r="BE667" i="2" s="1"/>
  <c r="AM64" i="2"/>
  <c r="AM185" i="2"/>
  <c r="AM306" i="2"/>
  <c r="AM23" i="2"/>
  <c r="AL494" i="2"/>
  <c r="AW348" i="2"/>
  <c r="BC348" i="2" s="1"/>
  <c r="AQ348" i="2"/>
  <c r="AM45" i="2"/>
  <c r="AN539" i="2"/>
  <c r="AT539" i="2"/>
  <c r="AZ539" i="2" s="1"/>
  <c r="AL696" i="2"/>
  <c r="AH443" i="2"/>
  <c r="AM600" i="2"/>
  <c r="AL9" i="2"/>
  <c r="AI25" i="2"/>
  <c r="AJ637" i="2"/>
  <c r="AH656" i="2"/>
  <c r="AW137" i="2"/>
  <c r="BC137" i="2" s="1"/>
  <c r="AQ137" i="2"/>
  <c r="AK237" i="2"/>
  <c r="AK377" i="2"/>
  <c r="AT457" i="2"/>
  <c r="AZ457" i="2" s="1"/>
  <c r="AR657" i="2"/>
  <c r="AX657" i="2"/>
  <c r="BD657" i="2" s="1"/>
  <c r="AM92" i="2"/>
  <c r="AL375" i="2"/>
  <c r="AJ496" i="2"/>
  <c r="AL655" i="2"/>
  <c r="AJ76" i="2"/>
  <c r="AI500" i="2"/>
  <c r="AK79" i="2"/>
  <c r="AL493" i="2"/>
  <c r="AL211" i="2"/>
  <c r="AM412" i="2"/>
  <c r="AK401" i="2"/>
  <c r="AL513" i="2"/>
  <c r="AH102" i="2"/>
  <c r="AN182" i="2"/>
  <c r="AT182" i="2"/>
  <c r="AZ182" i="2" s="1"/>
  <c r="AH262" i="2"/>
  <c r="AN342" i="2"/>
  <c r="AT342" i="2"/>
  <c r="AZ342" i="2" s="1"/>
  <c r="AL602" i="2"/>
  <c r="AT662" i="2"/>
  <c r="AZ662" i="2" s="1"/>
  <c r="AN662" i="2"/>
  <c r="AK23" i="2"/>
  <c r="AJ323" i="2"/>
  <c r="AH683" i="2"/>
  <c r="AV193" i="2"/>
  <c r="BB193" i="2" s="1"/>
  <c r="AP193" i="2"/>
  <c r="AK456" i="2"/>
  <c r="AJ373" i="2"/>
  <c r="AL674" i="2"/>
  <c r="AK122" i="2"/>
  <c r="D309" i="2"/>
  <c r="F413" i="2"/>
  <c r="F60" i="2"/>
  <c r="I297" i="2"/>
  <c r="L309" i="2"/>
  <c r="M682" i="2"/>
  <c r="AH130" i="2"/>
  <c r="F664" i="2"/>
  <c r="H664" i="2" s="1"/>
  <c r="AM215" i="2"/>
  <c r="AM684" i="2"/>
  <c r="AM452" i="2"/>
  <c r="AM217" i="2"/>
  <c r="AM686" i="2"/>
  <c r="AM454" i="2"/>
  <c r="AM551" i="2"/>
  <c r="AM151" i="2"/>
  <c r="AM470" i="2"/>
  <c r="AM70" i="2"/>
  <c r="AM389" i="2"/>
  <c r="AO366" i="2"/>
  <c r="AO266" i="2"/>
  <c r="AO706" i="2"/>
  <c r="AP276" i="2"/>
  <c r="AR44" i="2"/>
  <c r="AH416" i="2"/>
  <c r="AH529" i="2"/>
  <c r="AH129" i="2"/>
  <c r="AI269" i="2"/>
  <c r="AI669" i="2"/>
  <c r="AT178" i="2"/>
  <c r="AZ178" i="2" s="1"/>
  <c r="AN178" i="2"/>
  <c r="AK229" i="2"/>
  <c r="AK629" i="2"/>
  <c r="AL136" i="2"/>
  <c r="AJ270" i="2"/>
  <c r="AJ490" i="2"/>
  <c r="AH590" i="2"/>
  <c r="AK659" i="2"/>
  <c r="AK314" i="2"/>
  <c r="E312" i="2"/>
  <c r="AH373" i="2"/>
  <c r="AL114" i="2"/>
  <c r="AJ54" i="2"/>
  <c r="AJ313" i="2"/>
  <c r="AH53" i="2"/>
  <c r="AV172" i="2"/>
  <c r="BB172" i="2" s="1"/>
  <c r="AH708" i="2"/>
  <c r="AK490" i="2"/>
  <c r="AK264" i="2"/>
  <c r="AK559" i="2"/>
  <c r="AK385" i="2"/>
  <c r="AL505" i="2"/>
  <c r="AK585" i="2"/>
  <c r="AU276" i="2"/>
  <c r="BA276" i="2" s="1"/>
  <c r="AJ126" i="2"/>
  <c r="AP366" i="2"/>
  <c r="AV366" i="2"/>
  <c r="BB366" i="2" s="1"/>
  <c r="AP367" i="2"/>
  <c r="AV367" i="2"/>
  <c r="BB367" i="2" s="1"/>
  <c r="AJ547" i="2"/>
  <c r="AO647" i="2"/>
  <c r="AU647" i="2"/>
  <c r="BA647" i="2" s="1"/>
  <c r="AI568" i="2"/>
  <c r="AU491" i="2"/>
  <c r="BA491" i="2" s="1"/>
  <c r="AO491" i="2"/>
  <c r="AI665" i="2"/>
  <c r="AI245" i="2"/>
  <c r="AI28" i="2"/>
  <c r="AH288" i="2"/>
  <c r="AL368" i="2"/>
  <c r="AI668" i="2"/>
  <c r="AH39" i="2"/>
  <c r="AV129" i="2"/>
  <c r="BB129" i="2" s="1"/>
  <c r="AP129" i="2"/>
  <c r="AH629" i="2"/>
  <c r="AH225" i="2"/>
  <c r="AK371" i="2"/>
  <c r="AH353" i="2"/>
  <c r="AH593" i="2"/>
  <c r="AM694" i="2"/>
  <c r="AM137" i="2"/>
  <c r="AY496" i="2"/>
  <c r="BE496" i="2" s="1"/>
  <c r="AI596" i="2"/>
  <c r="AK97" i="2"/>
  <c r="AN43" i="2"/>
  <c r="AT43" i="2"/>
  <c r="AZ43" i="2" s="1"/>
  <c r="AH483" i="2"/>
  <c r="AL90" i="2"/>
  <c r="AK541" i="2"/>
  <c r="AH696" i="2"/>
  <c r="AK716" i="2"/>
  <c r="AK350" i="2"/>
  <c r="AI437" i="2"/>
  <c r="AL653" i="2"/>
  <c r="AM646" i="2"/>
  <c r="AK356" i="2"/>
  <c r="AX247" i="2"/>
  <c r="BD247" i="2" s="1"/>
  <c r="AK37" i="2"/>
  <c r="AH177" i="2"/>
  <c r="AL457" i="2"/>
  <c r="AP597" i="2"/>
  <c r="AV597" i="2"/>
  <c r="BB597" i="2" s="1"/>
  <c r="AH657" i="2"/>
  <c r="AJ217" i="2"/>
  <c r="AM534" i="2"/>
  <c r="AI405" i="2"/>
  <c r="AK710" i="2"/>
  <c r="AI40" i="2"/>
  <c r="AI140" i="2"/>
  <c r="AT360" i="2"/>
  <c r="AZ360" i="2" s="1"/>
  <c r="AN360" i="2"/>
  <c r="AI460" i="2"/>
  <c r="AJ700" i="2"/>
  <c r="AV719" i="2"/>
  <c r="BB719" i="2" s="1"/>
  <c r="AI41" i="2"/>
  <c r="AK121" i="2"/>
  <c r="AK261" i="2"/>
  <c r="AI341" i="2"/>
  <c r="AX421" i="2"/>
  <c r="BD421" i="2" s="1"/>
  <c r="AX481" i="2"/>
  <c r="BD481" i="2" s="1"/>
  <c r="F560" i="2"/>
  <c r="F640" i="2"/>
  <c r="AU721" i="2"/>
  <c r="BA721" i="2" s="1"/>
  <c r="AU294" i="2"/>
  <c r="BA294" i="2" s="1"/>
  <c r="AO294" i="2"/>
  <c r="AM352" i="2"/>
  <c r="AI15" i="2"/>
  <c r="AL691" i="2"/>
  <c r="AI435" i="2"/>
  <c r="AX392" i="2"/>
  <c r="BD392" i="2" s="1"/>
  <c r="AX391" i="2"/>
  <c r="BD391" i="2" s="1"/>
  <c r="AJ296" i="2"/>
  <c r="AM7" i="2"/>
  <c r="AK620" i="2"/>
  <c r="AI675" i="2"/>
  <c r="AK360" i="2"/>
  <c r="AI336" i="2"/>
  <c r="AL370" i="2"/>
  <c r="AJ19" i="2"/>
  <c r="AL72" i="2"/>
  <c r="AM174" i="2"/>
  <c r="AK256" i="2"/>
  <c r="AR411" i="2"/>
  <c r="AX411" i="2"/>
  <c r="BD411" i="2" s="1"/>
  <c r="AW676" i="2"/>
  <c r="BC676" i="2" s="1"/>
  <c r="AL42" i="2"/>
  <c r="AL122" i="2"/>
  <c r="AL202" i="2"/>
  <c r="AK362" i="2"/>
  <c r="AI442" i="2"/>
  <c r="AI522" i="2"/>
  <c r="AH602" i="2"/>
  <c r="AJ682" i="2"/>
  <c r="AT401" i="2"/>
  <c r="AZ401" i="2" s="1"/>
  <c r="AN401" i="2"/>
  <c r="AI499" i="2"/>
  <c r="AL516" i="2"/>
  <c r="AL417" i="2"/>
  <c r="AL14" i="2"/>
  <c r="AX22" i="2"/>
  <c r="BD22" i="2" s="1"/>
  <c r="AN442" i="2"/>
  <c r="AT442" i="2"/>
  <c r="AZ442" i="2" s="1"/>
  <c r="AT359" i="2"/>
  <c r="AZ359" i="2" s="1"/>
  <c r="AN359" i="2"/>
  <c r="F54" i="2"/>
  <c r="M54" i="2" s="1"/>
  <c r="F254" i="2"/>
  <c r="M309" i="2"/>
  <c r="J682" i="2"/>
  <c r="AH150" i="2"/>
  <c r="AM238" i="2"/>
  <c r="AM707" i="2"/>
  <c r="AM475" i="2"/>
  <c r="AM240" i="2"/>
  <c r="AM712" i="2"/>
  <c r="AM477" i="2"/>
  <c r="AM531" i="2"/>
  <c r="AM131" i="2"/>
  <c r="AM450" i="2"/>
  <c r="AM50" i="2"/>
  <c r="AM369" i="2"/>
  <c r="AO683" i="2"/>
  <c r="AP404" i="2"/>
  <c r="D516" i="2"/>
  <c r="E516" i="2"/>
  <c r="AH436" i="2"/>
  <c r="AH198" i="2"/>
  <c r="AI289" i="2"/>
  <c r="AI689" i="2"/>
  <c r="AT399" i="2"/>
  <c r="AZ399" i="2" s="1"/>
  <c r="AN399" i="2"/>
  <c r="AK249" i="2"/>
  <c r="AK649" i="2"/>
  <c r="AX176" i="2"/>
  <c r="BD176" i="2" s="1"/>
  <c r="AJ18" i="2"/>
  <c r="AV418" i="2"/>
  <c r="BB418" i="2" s="1"/>
  <c r="AP418" i="2"/>
  <c r="AI99" i="2"/>
  <c r="AK658" i="2"/>
  <c r="AJ50" i="2"/>
  <c r="AJ290" i="2"/>
  <c r="AJ510" i="2"/>
  <c r="AJ309" i="2"/>
  <c r="AV79" i="2"/>
  <c r="BB79" i="2" s="1"/>
  <c r="AH254" i="2"/>
  <c r="AH89" i="2"/>
  <c r="AL259" i="2"/>
  <c r="AV199" i="2"/>
  <c r="BB199" i="2" s="1"/>
  <c r="E232" i="2"/>
  <c r="F231" i="2" s="1"/>
  <c r="L231" i="2" s="1"/>
  <c r="D232" i="2"/>
  <c r="AW591" i="2"/>
  <c r="BC591" i="2" s="1"/>
  <c r="AQ591" i="2"/>
  <c r="AX64" i="2"/>
  <c r="BD64" i="2" s="1"/>
  <c r="AK164" i="2"/>
  <c r="AJ84" i="2"/>
  <c r="AJ105" i="2"/>
  <c r="AL305" i="2"/>
  <c r="AJ385" i="2"/>
  <c r="AJ685" i="2"/>
  <c r="AI345" i="2"/>
  <c r="AL66" i="2"/>
  <c r="AI126" i="2"/>
  <c r="AL306" i="2"/>
  <c r="AU366" i="2"/>
  <c r="BA366" i="2" s="1"/>
  <c r="AX686" i="2"/>
  <c r="BD686" i="2" s="1"/>
  <c r="AN724" i="2"/>
  <c r="AT724" i="2"/>
  <c r="AZ724" i="2" s="1"/>
  <c r="AU91" i="2"/>
  <c r="BA91" i="2" s="1"/>
  <c r="AO91" i="2"/>
  <c r="AW392" i="2"/>
  <c r="BC392" i="2" s="1"/>
  <c r="AK245" i="2"/>
  <c r="AH478" i="2"/>
  <c r="AL158" i="2"/>
  <c r="AH551" i="2"/>
  <c r="AL649" i="2"/>
  <c r="AI690" i="2"/>
  <c r="AK87" i="2"/>
  <c r="AI167" i="2"/>
  <c r="AL287" i="2"/>
  <c r="AJ467" i="2"/>
  <c r="AI547" i="2"/>
  <c r="AK667" i="2"/>
  <c r="AH226" i="2"/>
  <c r="AH314" i="2"/>
  <c r="AH48" i="2"/>
  <c r="AK128" i="2"/>
  <c r="AH208" i="2"/>
  <c r="AJ288" i="2"/>
  <c r="AJ368" i="2"/>
  <c r="AH468" i="2"/>
  <c r="AL548" i="2"/>
  <c r="AH259" i="2"/>
  <c r="AJ389" i="2"/>
  <c r="AH426" i="2"/>
  <c r="AH71" i="2"/>
  <c r="AL711" i="2"/>
  <c r="AH428" i="2"/>
  <c r="AS66" i="2"/>
  <c r="AK179" i="2"/>
  <c r="AJ489" i="2"/>
  <c r="AJ596" i="2"/>
  <c r="AL483" i="2"/>
  <c r="AL492" i="2"/>
  <c r="AJ415" i="2"/>
  <c r="AK678" i="2"/>
  <c r="AL333" i="2"/>
  <c r="AK482" i="2"/>
  <c r="AX469" i="2"/>
  <c r="BD469" i="2" s="1"/>
  <c r="AR469" i="2"/>
  <c r="AK543" i="2"/>
  <c r="AX311" i="2"/>
  <c r="BD311" i="2" s="1"/>
  <c r="AR311" i="2"/>
  <c r="AT576" i="2"/>
  <c r="AZ576" i="2" s="1"/>
  <c r="AN576" i="2"/>
  <c r="AM223" i="2"/>
  <c r="AH649" i="2"/>
  <c r="AU22" i="2"/>
  <c r="BA22" i="2" s="1"/>
  <c r="AK354" i="2"/>
  <c r="AX67" i="2"/>
  <c r="BD67" i="2" s="1"/>
  <c r="AJ15" i="2"/>
  <c r="AL433" i="2"/>
  <c r="AH234" i="2"/>
  <c r="AH37" i="2"/>
  <c r="AL257" i="2"/>
  <c r="AK457" i="2"/>
  <c r="AQ657" i="2"/>
  <c r="AW657" i="2"/>
  <c r="BC657" i="2" s="1"/>
  <c r="AU452" i="2"/>
  <c r="BA452" i="2" s="1"/>
  <c r="AO452" i="2"/>
  <c r="AJ640" i="2"/>
  <c r="AL33" i="2"/>
  <c r="AI705" i="2"/>
  <c r="AT300" i="2"/>
  <c r="AZ300" i="2" s="1"/>
  <c r="AN300" i="2"/>
  <c r="AK640" i="2"/>
  <c r="AH121" i="2"/>
  <c r="AV341" i="2"/>
  <c r="BB341" i="2" s="1"/>
  <c r="AU421" i="2"/>
  <c r="BA421" i="2" s="1"/>
  <c r="AV581" i="2"/>
  <c r="BB581" i="2" s="1"/>
  <c r="AL652" i="2"/>
  <c r="AM432" i="2"/>
  <c r="AY337" i="2"/>
  <c r="BE337" i="2" s="1"/>
  <c r="AV554" i="2"/>
  <c r="BB554" i="2" s="1"/>
  <c r="AP554" i="2"/>
  <c r="AL130" i="2"/>
  <c r="AH29" i="2"/>
  <c r="AH409" i="2"/>
  <c r="AK550" i="2"/>
  <c r="AI616" i="2"/>
  <c r="AK260" i="2"/>
  <c r="AI615" i="2"/>
  <c r="AL279" i="2"/>
  <c r="AM79" i="2"/>
  <c r="AW181" i="2"/>
  <c r="BC181" i="2" s="1"/>
  <c r="AL355" i="2"/>
  <c r="AK353" i="2"/>
  <c r="AK616" i="2"/>
  <c r="AL92" i="2"/>
  <c r="AN42" i="2"/>
  <c r="AT42" i="2"/>
  <c r="AZ42" i="2" s="1"/>
  <c r="AH122" i="2"/>
  <c r="AJ282" i="2"/>
  <c r="AU602" i="2"/>
  <c r="BA602" i="2" s="1"/>
  <c r="AT453" i="2"/>
  <c r="AZ453" i="2" s="1"/>
  <c r="AN453" i="2"/>
  <c r="F173" i="2"/>
  <c r="I173" i="2" s="1"/>
  <c r="AH27" i="2"/>
  <c r="F360" i="2"/>
  <c r="M672" i="2"/>
  <c r="J309" i="2"/>
  <c r="I682" i="2"/>
  <c r="F571" i="2"/>
  <c r="AM261" i="2"/>
  <c r="AM26" i="2"/>
  <c r="AM498" i="2"/>
  <c r="AM263" i="2"/>
  <c r="AM28" i="2"/>
  <c r="AM500" i="2"/>
  <c r="AM511" i="2"/>
  <c r="AM111" i="2"/>
  <c r="AM430" i="2"/>
  <c r="AM30" i="2"/>
  <c r="AM349" i="2"/>
  <c r="AO165" i="2"/>
  <c r="AP260" i="2"/>
  <c r="AR644" i="2"/>
  <c r="AH456" i="2"/>
  <c r="AN419" i="2"/>
  <c r="AT419" i="2"/>
  <c r="AZ419" i="2" s="1"/>
  <c r="AI309" i="2"/>
  <c r="AI709" i="2"/>
  <c r="AK269" i="2"/>
  <c r="AW669" i="2"/>
  <c r="BC669" i="2" s="1"/>
  <c r="AQ669" i="2"/>
  <c r="AU519" i="2"/>
  <c r="BA519" i="2" s="1"/>
  <c r="AO519" i="2"/>
  <c r="AJ135" i="2"/>
  <c r="AH50" i="2"/>
  <c r="AH510" i="2"/>
  <c r="AJ709" i="2"/>
  <c r="AJ109" i="2"/>
  <c r="AH332" i="2"/>
  <c r="AL199" i="2"/>
  <c r="AJ169" i="2"/>
  <c r="AH13" i="2"/>
  <c r="AJ513" i="2"/>
  <c r="AH274" i="2"/>
  <c r="AH158" i="2"/>
  <c r="AV229" i="2"/>
  <c r="BB229" i="2" s="1"/>
  <c r="AP229" i="2"/>
  <c r="AK655" i="2"/>
  <c r="AW64" i="2"/>
  <c r="BC64" i="2" s="1"/>
  <c r="AU284" i="2"/>
  <c r="BA284" i="2" s="1"/>
  <c r="AK564" i="2"/>
  <c r="AJ459" i="2"/>
  <c r="AI205" i="2"/>
  <c r="AK305" i="2"/>
  <c r="AH505" i="2"/>
  <c r="AU515" i="2"/>
  <c r="BA515" i="2" s="1"/>
  <c r="AO515" i="2"/>
  <c r="AW66" i="2"/>
  <c r="BC66" i="2" s="1"/>
  <c r="AH126" i="2"/>
  <c r="AL226" i="2"/>
  <c r="AK306" i="2"/>
  <c r="AN466" i="2"/>
  <c r="AT466" i="2"/>
  <c r="AZ466" i="2" s="1"/>
  <c r="AK526" i="2"/>
  <c r="AI606" i="2"/>
  <c r="AI191" i="2"/>
  <c r="AH691" i="2"/>
  <c r="AT96" i="2"/>
  <c r="AZ96" i="2" s="1"/>
  <c r="AN96" i="2"/>
  <c r="AH14" i="2"/>
  <c r="AX527" i="2"/>
  <c r="BD527" i="2" s="1"/>
  <c r="AR527" i="2"/>
  <c r="AU591" i="2"/>
  <c r="BA591" i="2" s="1"/>
  <c r="AO591" i="2"/>
  <c r="AK8" i="2"/>
  <c r="AL233" i="2"/>
  <c r="AJ31" i="2"/>
  <c r="AL49" i="2"/>
  <c r="AL371" i="2"/>
  <c r="AY466" i="2"/>
  <c r="BE466" i="2" s="1"/>
  <c r="AW581" i="2"/>
  <c r="BC581" i="2" s="1"/>
  <c r="AV183" i="2"/>
  <c r="BB183" i="2" s="1"/>
  <c r="AH62" i="2"/>
  <c r="AX596" i="2"/>
  <c r="BD596" i="2" s="1"/>
  <c r="AI277" i="2"/>
  <c r="AJ43" i="2"/>
  <c r="AQ194" i="2"/>
  <c r="AW194" i="2"/>
  <c r="BC194" i="2" s="1"/>
  <c r="AI58" i="2"/>
  <c r="AJ144" i="2"/>
  <c r="AQ308" i="2"/>
  <c r="AW308" i="2"/>
  <c r="BC308" i="2" s="1"/>
  <c r="AU653" i="2"/>
  <c r="BA653" i="2" s="1"/>
  <c r="AO653" i="2"/>
  <c r="AK517" i="2"/>
  <c r="AN583" i="2"/>
  <c r="AT583" i="2"/>
  <c r="AZ583" i="2" s="1"/>
  <c r="AU316" i="2"/>
  <c r="BA316" i="2" s="1"/>
  <c r="AL509" i="2"/>
  <c r="AV635" i="2"/>
  <c r="BB635" i="2" s="1"/>
  <c r="AP635" i="2"/>
  <c r="AM480" i="2"/>
  <c r="AI430" i="2"/>
  <c r="AN702" i="2"/>
  <c r="AT702" i="2"/>
  <c r="AZ702" i="2" s="1"/>
  <c r="AI102" i="2"/>
  <c r="AJ14" i="2"/>
  <c r="AH287" i="2"/>
  <c r="AI565" i="2"/>
  <c r="AH676" i="2"/>
  <c r="AI177" i="2"/>
  <c r="AI197" i="2"/>
  <c r="AJ411" i="2"/>
  <c r="AV140" i="2"/>
  <c r="BB140" i="2" s="1"/>
  <c r="AP220" i="2"/>
  <c r="AV220" i="2"/>
  <c r="BB220" i="2" s="1"/>
  <c r="AL300" i="2"/>
  <c r="AH380" i="2"/>
  <c r="AK460" i="2"/>
  <c r="AL640" i="2"/>
  <c r="AL720" i="2"/>
  <c r="AH8" i="2"/>
  <c r="AL430" i="2"/>
  <c r="AK251" i="2"/>
  <c r="AI658" i="2"/>
  <c r="AM658" i="2"/>
  <c r="AJ117" i="2"/>
  <c r="AI694" i="2"/>
  <c r="AK374" i="2"/>
  <c r="AU573" i="2"/>
  <c r="BA573" i="2" s="1"/>
  <c r="AO573" i="2"/>
  <c r="AW81" i="2"/>
  <c r="BC81" i="2" s="1"/>
  <c r="AL214" i="2"/>
  <c r="AM413" i="2"/>
  <c r="AK711" i="2"/>
  <c r="AJ176" i="2"/>
  <c r="AL297" i="2"/>
  <c r="AW572" i="2"/>
  <c r="BC572" i="2" s="1"/>
  <c r="AQ572" i="2"/>
  <c r="AU362" i="2"/>
  <c r="BA362" i="2" s="1"/>
  <c r="AL462" i="2"/>
  <c r="AX213" i="2"/>
  <c r="BD213" i="2" s="1"/>
  <c r="AR213" i="2"/>
  <c r="AK105" i="2"/>
  <c r="AL517" i="2"/>
  <c r="AL610" i="2"/>
  <c r="AJ157" i="2"/>
  <c r="AJ273" i="2"/>
  <c r="AL471" i="2"/>
  <c r="AK473" i="2"/>
  <c r="AY288" i="2"/>
  <c r="BE288" i="2" s="1"/>
  <c r="AK202" i="2"/>
  <c r="AO682" i="2"/>
  <c r="AU682" i="2"/>
  <c r="BA682" i="2" s="1"/>
  <c r="D457" i="2"/>
  <c r="AH47" i="2"/>
  <c r="G309" i="2"/>
  <c r="E248" i="2"/>
  <c r="AM284" i="2"/>
  <c r="AM52" i="2"/>
  <c r="AM521" i="2"/>
  <c r="AM286" i="2"/>
  <c r="AM54" i="2"/>
  <c r="AM523" i="2"/>
  <c r="AM491" i="2"/>
  <c r="AM91" i="2"/>
  <c r="AM410" i="2"/>
  <c r="AM10" i="2"/>
  <c r="AM329" i="2"/>
  <c r="AP286" i="2"/>
  <c r="AQ206" i="2"/>
  <c r="AR620" i="2"/>
  <c r="AS683" i="2"/>
  <c r="AH476" i="2"/>
  <c r="AH619" i="2"/>
  <c r="AI329" i="2"/>
  <c r="AT709" i="2"/>
  <c r="AZ709" i="2" s="1"/>
  <c r="AN709" i="2"/>
  <c r="AK289" i="2"/>
  <c r="AK689" i="2"/>
  <c r="AJ58" i="2"/>
  <c r="AJ458" i="2"/>
  <c r="AL138" i="2"/>
  <c r="AJ70" i="2"/>
  <c r="AJ310" i="2"/>
  <c r="AJ530" i="2"/>
  <c r="AI150" i="2"/>
  <c r="AJ194" i="2"/>
  <c r="AH393" i="2"/>
  <c r="AL314" i="2"/>
  <c r="AV196" i="2"/>
  <c r="BB196" i="2" s="1"/>
  <c r="AP196" i="2"/>
  <c r="AJ655" i="2"/>
  <c r="AH250" i="2"/>
  <c r="AJ314" i="2"/>
  <c r="E392" i="2"/>
  <c r="D392" i="2"/>
  <c r="AK693" i="2"/>
  <c r="AH84" i="2"/>
  <c r="AN184" i="2"/>
  <c r="AT184" i="2"/>
  <c r="AZ184" i="2" s="1"/>
  <c r="AL284" i="2"/>
  <c r="AN484" i="2"/>
  <c r="AT484" i="2"/>
  <c r="AZ484" i="2" s="1"/>
  <c r="AL584" i="2"/>
  <c r="AJ532" i="2"/>
  <c r="AU125" i="2"/>
  <c r="BA125" i="2" s="1"/>
  <c r="AL205" i="2"/>
  <c r="AK425" i="2"/>
  <c r="AJ505" i="2"/>
  <c r="AI605" i="2"/>
  <c r="AK705" i="2"/>
  <c r="AK226" i="2"/>
  <c r="AJ306" i="2"/>
  <c r="AX466" i="2"/>
  <c r="BD466" i="2" s="1"/>
  <c r="AJ526" i="2"/>
  <c r="AK187" i="2"/>
  <c r="AX487" i="2"/>
  <c r="BD487" i="2" s="1"/>
  <c r="AJ567" i="2"/>
  <c r="AI667" i="2"/>
  <c r="AJ648" i="2"/>
  <c r="AH209" i="2"/>
  <c r="AX129" i="2"/>
  <c r="BD129" i="2" s="1"/>
  <c r="AR129" i="2"/>
  <c r="AI484" i="2"/>
  <c r="AL48" i="2"/>
  <c r="AJ128" i="2"/>
  <c r="AJ208" i="2"/>
  <c r="AI288" i="2"/>
  <c r="AJ468" i="2"/>
  <c r="AI548" i="2"/>
  <c r="AJ708" i="2"/>
  <c r="AN645" i="2"/>
  <c r="AT645" i="2"/>
  <c r="AZ645" i="2" s="1"/>
  <c r="AT635" i="2"/>
  <c r="AZ635" i="2" s="1"/>
  <c r="AN635" i="2"/>
  <c r="AU10" i="2"/>
  <c r="BA10" i="2" s="1"/>
  <c r="AO10" i="2"/>
  <c r="AH169" i="2"/>
  <c r="AL238" i="2"/>
  <c r="AI371" i="2"/>
  <c r="AH429" i="2"/>
  <c r="AS625" i="2"/>
  <c r="AY625" i="2"/>
  <c r="BE625" i="2" s="1"/>
  <c r="AY683" i="2"/>
  <c r="BE683" i="2" s="1"/>
  <c r="AY574" i="2"/>
  <c r="BE574" i="2" s="1"/>
  <c r="AS574" i="2"/>
  <c r="AM305" i="2"/>
  <c r="AY623" i="2"/>
  <c r="BE623" i="2" s="1"/>
  <c r="AY556" i="2"/>
  <c r="BE556" i="2" s="1"/>
  <c r="AM421" i="2"/>
  <c r="AY296" i="2"/>
  <c r="BE296" i="2" s="1"/>
  <c r="AS296" i="2"/>
  <c r="AM160" i="2"/>
  <c r="AM21" i="2"/>
  <c r="AM142" i="2"/>
  <c r="AM255" i="2"/>
  <c r="AM401" i="2"/>
  <c r="AM518" i="2"/>
  <c r="AM635" i="2"/>
  <c r="AM35" i="2"/>
  <c r="AM156" i="2"/>
  <c r="AJ275" i="2"/>
  <c r="AR187" i="2"/>
  <c r="AX187" i="2"/>
  <c r="BD187" i="2" s="1"/>
  <c r="AN165" i="2"/>
  <c r="AT165" i="2"/>
  <c r="AZ165" i="2" s="1"/>
  <c r="AL277" i="2"/>
  <c r="AU43" i="2"/>
  <c r="BA43" i="2" s="1"/>
  <c r="AU623" i="2"/>
  <c r="BA623" i="2" s="1"/>
  <c r="AK592" i="2"/>
  <c r="AI315" i="2"/>
  <c r="AJ184" i="2"/>
  <c r="AK383" i="2"/>
  <c r="AI413" i="2"/>
  <c r="AU702" i="2"/>
  <c r="BA702" i="2" s="1"/>
  <c r="AK583" i="2"/>
  <c r="AJ151" i="2"/>
  <c r="AL515" i="2"/>
  <c r="AM602" i="2"/>
  <c r="AL520" i="2"/>
  <c r="AI153" i="2"/>
  <c r="AK513" i="2"/>
  <c r="AV57" i="2"/>
  <c r="BB57" i="2" s="1"/>
  <c r="AK177" i="2"/>
  <c r="AK257" i="2"/>
  <c r="AT677" i="2"/>
  <c r="AZ677" i="2" s="1"/>
  <c r="AN677" i="2"/>
  <c r="AI454" i="2"/>
  <c r="AJ449" i="2"/>
  <c r="AK60" i="2"/>
  <c r="AX140" i="2"/>
  <c r="BD140" i="2" s="1"/>
  <c r="AR140" i="2"/>
  <c r="AH220" i="2"/>
  <c r="AK300" i="2"/>
  <c r="AO380" i="2"/>
  <c r="AU380" i="2"/>
  <c r="BA380" i="2" s="1"/>
  <c r="AX460" i="2"/>
  <c r="BD460" i="2" s="1"/>
  <c r="AI560" i="2"/>
  <c r="F639" i="2"/>
  <c r="AU372" i="2"/>
  <c r="BA372" i="2" s="1"/>
  <c r="AO372" i="2"/>
  <c r="AK61" i="2"/>
  <c r="AL201" i="2"/>
  <c r="AK341" i="2"/>
  <c r="AJ421" i="2"/>
  <c r="AI501" i="2"/>
  <c r="AJ661" i="2"/>
  <c r="AN721" i="2"/>
  <c r="AT721" i="2"/>
  <c r="AZ721" i="2" s="1"/>
  <c r="AI476" i="2"/>
  <c r="AM473" i="2"/>
  <c r="AO35" i="2"/>
  <c r="AU35" i="2"/>
  <c r="BA35" i="2" s="1"/>
  <c r="AJ136" i="2"/>
  <c r="AL679" i="2"/>
  <c r="AP192" i="2"/>
  <c r="AV192" i="2"/>
  <c r="BB192" i="2" s="1"/>
  <c r="AM177" i="2"/>
  <c r="AI620" i="2"/>
  <c r="AI617" i="2"/>
  <c r="AI456" i="2"/>
  <c r="AX11" i="2"/>
  <c r="BD11" i="2" s="1"/>
  <c r="AR11" i="2"/>
  <c r="AJ495" i="2"/>
  <c r="AL153" i="2"/>
  <c r="AK556" i="2"/>
  <c r="AK654" i="2"/>
  <c r="AL253" i="2"/>
  <c r="AH316" i="2"/>
  <c r="AT718" i="2"/>
  <c r="AZ718" i="2" s="1"/>
  <c r="AN718" i="2"/>
  <c r="AI169" i="2"/>
  <c r="AI569" i="2"/>
  <c r="AK129" i="2"/>
  <c r="AK529" i="2"/>
  <c r="AX36" i="2"/>
  <c r="BD36" i="2" s="1"/>
  <c r="AL456" i="2"/>
  <c r="AJ298" i="2"/>
  <c r="AJ698" i="2"/>
  <c r="AW232" i="2"/>
  <c r="BC232" i="2" s="1"/>
  <c r="AQ232" i="2"/>
  <c r="D492" i="2"/>
  <c r="E492" i="2"/>
  <c r="AH430" i="2"/>
  <c r="AP630" i="2"/>
  <c r="AV630" i="2"/>
  <c r="BB630" i="2" s="1"/>
  <c r="AH278" i="2"/>
  <c r="AL429" i="2"/>
  <c r="AI392" i="2"/>
  <c r="AK450" i="2"/>
  <c r="AT378" i="2"/>
  <c r="AZ378" i="2" s="1"/>
  <c r="AN378" i="2"/>
  <c r="AH114" i="2"/>
  <c r="AK612" i="2"/>
  <c r="AH195" i="2"/>
  <c r="AH331" i="2"/>
  <c r="AI513" i="2"/>
  <c r="AI44" i="2"/>
  <c r="AH344" i="2"/>
  <c r="AI444" i="2"/>
  <c r="AK524" i="2"/>
  <c r="AK644" i="2"/>
  <c r="AX449" i="2"/>
  <c r="BD449" i="2" s="1"/>
  <c r="AR449" i="2"/>
  <c r="AX65" i="2"/>
  <c r="BD65" i="2" s="1"/>
  <c r="AL285" i="2"/>
  <c r="AH485" i="2"/>
  <c r="AJ565" i="2"/>
  <c r="AJ89" i="2"/>
  <c r="AR46" i="2"/>
  <c r="AX46" i="2"/>
  <c r="BD46" i="2" s="1"/>
  <c r="AJ106" i="2"/>
  <c r="AH286" i="2"/>
  <c r="AP586" i="2"/>
  <c r="AV586" i="2"/>
  <c r="BB586" i="2" s="1"/>
  <c r="AN265" i="2"/>
  <c r="AT265" i="2"/>
  <c r="AZ265" i="2" s="1"/>
  <c r="AI115" i="2"/>
  <c r="AJ174" i="2"/>
  <c r="AR467" i="2"/>
  <c r="AX467" i="2"/>
  <c r="BD467" i="2" s="1"/>
  <c r="AW492" i="2"/>
  <c r="BC492" i="2" s="1"/>
  <c r="AI558" i="2"/>
  <c r="AK313" i="2"/>
  <c r="AU51" i="2"/>
  <c r="BA51" i="2" s="1"/>
  <c r="AO51" i="2"/>
  <c r="AH273" i="2"/>
  <c r="AI47" i="2"/>
  <c r="AT247" i="2"/>
  <c r="AZ247" i="2" s="1"/>
  <c r="AH327" i="2"/>
  <c r="AK527" i="2"/>
  <c r="AL627" i="2"/>
  <c r="AK7" i="2"/>
  <c r="AI111" i="2"/>
  <c r="AK633" i="2"/>
  <c r="AV316" i="2"/>
  <c r="BB316" i="2" s="1"/>
  <c r="AX8" i="2"/>
  <c r="BD8" i="2" s="1"/>
  <c r="AR8" i="2"/>
  <c r="AI168" i="2"/>
  <c r="AL268" i="2"/>
  <c r="AL348" i="2"/>
  <c r="AI428" i="2"/>
  <c r="AK528" i="2"/>
  <c r="AL309" i="2"/>
  <c r="AU50" i="2"/>
  <c r="BA50" i="2" s="1"/>
  <c r="AO50" i="2"/>
  <c r="AH571" i="2"/>
  <c r="AI185" i="2"/>
  <c r="AH213" i="2"/>
  <c r="AM12" i="2"/>
  <c r="AM58" i="2"/>
  <c r="AM85" i="2"/>
  <c r="AM484" i="2"/>
  <c r="AM208" i="2"/>
  <c r="AY676" i="2"/>
  <c r="BE676" i="2" s="1"/>
  <c r="AM541" i="2"/>
  <c r="AM417" i="2"/>
  <c r="AM418" i="2"/>
  <c r="AM668" i="2"/>
  <c r="AM65" i="2"/>
  <c r="AM186" i="2"/>
  <c r="AJ41" i="2"/>
  <c r="AY706" i="2"/>
  <c r="BE706" i="2" s="1"/>
  <c r="AH206" i="2"/>
  <c r="AH495" i="2"/>
  <c r="AU723" i="2"/>
  <c r="BA723" i="2" s="1"/>
  <c r="AH140" i="2"/>
  <c r="AT580" i="2"/>
  <c r="AZ580" i="2" s="1"/>
  <c r="AI135" i="2"/>
  <c r="AK642" i="2"/>
  <c r="AN524" i="2"/>
  <c r="AT524" i="2"/>
  <c r="AZ524" i="2" s="1"/>
  <c r="AN540" i="2"/>
  <c r="AT540" i="2"/>
  <c r="AZ540" i="2" s="1"/>
  <c r="AL99" i="2"/>
  <c r="AK141" i="2"/>
  <c r="AI17" i="2"/>
  <c r="AR543" i="2"/>
  <c r="AX543" i="2"/>
  <c r="BD543" i="2" s="1"/>
  <c r="AH520" i="2"/>
  <c r="AK590" i="2"/>
  <c r="AJ441" i="2"/>
  <c r="AH131" i="2"/>
  <c r="AT522" i="2"/>
  <c r="AZ522" i="2" s="1"/>
  <c r="AN522" i="2"/>
  <c r="AJ293" i="2"/>
  <c r="AN282" i="2"/>
  <c r="AT282" i="2"/>
  <c r="AZ282" i="2" s="1"/>
  <c r="AJ576" i="2"/>
  <c r="AK242" i="2"/>
  <c r="F612" i="2"/>
  <c r="AL716" i="2"/>
  <c r="AU37" i="2"/>
  <c r="BA37" i="2" s="1"/>
  <c r="D137" i="2"/>
  <c r="AX137" i="2"/>
  <c r="BD137" i="2" s="1"/>
  <c r="AH257" i="2"/>
  <c r="AH377" i="2"/>
  <c r="AJ457" i="2"/>
  <c r="AX581" i="2"/>
  <c r="BD581" i="2" s="1"/>
  <c r="AX181" i="2"/>
  <c r="BD181" i="2" s="1"/>
  <c r="AH610" i="2"/>
  <c r="AK519" i="2"/>
  <c r="AJ34" i="2"/>
  <c r="AW34" i="2"/>
  <c r="BC34" i="2" s="1"/>
  <c r="AQ34" i="2"/>
  <c r="AI180" i="2"/>
  <c r="AI340" i="2"/>
  <c r="AH73" i="2"/>
  <c r="AL442" i="2"/>
  <c r="AX21" i="2"/>
  <c r="BD21" i="2" s="1"/>
  <c r="AX81" i="2"/>
  <c r="BD81" i="2" s="1"/>
  <c r="AJ161" i="2"/>
  <c r="AL301" i="2"/>
  <c r="AX381" i="2"/>
  <c r="BD381" i="2" s="1"/>
  <c r="AJ461" i="2"/>
  <c r="AU621" i="2"/>
  <c r="BA621" i="2" s="1"/>
  <c r="AL681" i="2"/>
  <c r="AI533" i="2"/>
  <c r="AL592" i="2"/>
  <c r="AI333" i="2"/>
  <c r="AK252" i="2"/>
  <c r="AI12" i="2"/>
  <c r="AL394" i="2"/>
  <c r="AL591" i="2"/>
  <c r="AL590" i="2"/>
  <c r="AK96" i="2"/>
  <c r="AO574" i="2"/>
  <c r="AU574" i="2"/>
  <c r="BA574" i="2" s="1"/>
  <c r="AI502" i="2"/>
  <c r="AI672" i="2"/>
  <c r="AK359" i="2"/>
  <c r="AK254" i="2"/>
  <c r="AK630" i="2"/>
  <c r="AK336" i="2"/>
  <c r="AK335" i="2"/>
  <c r="AK575" i="2"/>
  <c r="AW573" i="2"/>
  <c r="BC573" i="2" s="1"/>
  <c r="AQ573" i="2"/>
  <c r="AJ534" i="2"/>
  <c r="AL717" i="2"/>
  <c r="AJ42" i="2"/>
  <c r="AV122" i="2"/>
  <c r="BB122" i="2" s="1"/>
  <c r="AU202" i="2"/>
  <c r="BA202" i="2" s="1"/>
  <c r="AI282" i="2"/>
  <c r="AJ362" i="2"/>
  <c r="AH542" i="2"/>
  <c r="AK622" i="2"/>
  <c r="AN682" i="2"/>
  <c r="AT682" i="2"/>
  <c r="AZ682" i="2" s="1"/>
  <c r="AL163" i="2"/>
  <c r="AI323" i="2"/>
  <c r="AK463" i="2"/>
  <c r="AJ563" i="2"/>
  <c r="AV690" i="2"/>
  <c r="BB690" i="2" s="1"/>
  <c r="AP690" i="2"/>
  <c r="AK419" i="2"/>
  <c r="AN499" i="2"/>
  <c r="AT499" i="2"/>
  <c r="AZ499" i="2" s="1"/>
  <c r="AI632" i="2"/>
  <c r="AH173" i="2"/>
  <c r="AK610" i="2"/>
  <c r="AL32" i="2"/>
  <c r="AV29" i="2"/>
  <c r="BB29" i="2" s="1"/>
  <c r="AP29" i="2"/>
  <c r="AT494" i="2"/>
  <c r="AZ494" i="2" s="1"/>
  <c r="AN494" i="2"/>
  <c r="AW90" i="2"/>
  <c r="BC90" i="2" s="1"/>
  <c r="AQ90" i="2"/>
  <c r="AK444" i="2"/>
  <c r="AH564" i="2"/>
  <c r="AK390" i="2"/>
  <c r="AL185" i="2"/>
  <c r="AJ365" i="2"/>
  <c r="AK485" i="2"/>
  <c r="AH585" i="2"/>
  <c r="AH685" i="2"/>
  <c r="AJ611" i="2"/>
  <c r="AO46" i="2"/>
  <c r="AU46" i="2"/>
  <c r="BA46" i="2" s="1"/>
  <c r="AJ206" i="2"/>
  <c r="AU286" i="2"/>
  <c r="BA286" i="2" s="1"/>
  <c r="AX366" i="2"/>
  <c r="BD366" i="2" s="1"/>
  <c r="AP446" i="2"/>
  <c r="AV446" i="2"/>
  <c r="BB446" i="2" s="1"/>
  <c r="AI506" i="2"/>
  <c r="AH473" i="2"/>
  <c r="AI530" i="2"/>
  <c r="AP291" i="2"/>
  <c r="AV291" i="2"/>
  <c r="BB291" i="2" s="1"/>
  <c r="AH245" i="2"/>
  <c r="AJ574" i="2"/>
  <c r="AK406" i="2"/>
  <c r="AI713" i="2"/>
  <c r="AI110" i="2"/>
  <c r="AJ67" i="2"/>
  <c r="AV147" i="2"/>
  <c r="BB147" i="2" s="1"/>
  <c r="AI247" i="2"/>
  <c r="AJ347" i="2"/>
  <c r="AI447" i="2"/>
  <c r="AH527" i="2"/>
  <c r="AI627" i="2"/>
  <c r="AN7" i="2"/>
  <c r="AT7" i="2"/>
  <c r="AZ7" i="2" s="1"/>
  <c r="AI231" i="2"/>
  <c r="AT604" i="2"/>
  <c r="AZ604" i="2" s="1"/>
  <c r="AV649" i="2"/>
  <c r="BB649" i="2" s="1"/>
  <c r="AP649" i="2"/>
  <c r="AH108" i="2"/>
  <c r="AJ188" i="2"/>
  <c r="AI268" i="2"/>
  <c r="AK368" i="2"/>
  <c r="AJ448" i="2"/>
  <c r="AI528" i="2"/>
  <c r="AI628" i="2"/>
  <c r="AJ212" i="2"/>
  <c r="AL639" i="2"/>
  <c r="AU250" i="2"/>
  <c r="BA250" i="2" s="1"/>
  <c r="AO250" i="2"/>
  <c r="AI631" i="2"/>
  <c r="AK292" i="2"/>
  <c r="AM328" i="2"/>
  <c r="AM323" i="2"/>
  <c r="AM660" i="2"/>
  <c r="AY573" i="2"/>
  <c r="BE573" i="2" s="1"/>
  <c r="AS573" i="2"/>
  <c r="AM80" i="2"/>
  <c r="AY677" i="2"/>
  <c r="BE677" i="2" s="1"/>
  <c r="AM542" i="2"/>
  <c r="AM419" i="2"/>
  <c r="AY294" i="2"/>
  <c r="BE294" i="2" s="1"/>
  <c r="AS294" i="2"/>
  <c r="AM580" i="2"/>
  <c r="AY697" i="2"/>
  <c r="BE697" i="2" s="1"/>
  <c r="AM220" i="2"/>
  <c r="AM341" i="2"/>
  <c r="AM57" i="2"/>
  <c r="AJ329" i="2"/>
  <c r="AL502" i="2"/>
  <c r="AK497" i="2"/>
  <c r="AT411" i="2"/>
  <c r="AZ411" i="2" s="1"/>
  <c r="AN411" i="2"/>
  <c r="AI137" i="2"/>
  <c r="AK150" i="2"/>
  <c r="AK103" i="2"/>
  <c r="AL583" i="2"/>
  <c r="AI556" i="2"/>
  <c r="AL557" i="2"/>
  <c r="AK680" i="2"/>
  <c r="AH431" i="2"/>
  <c r="AK63" i="2"/>
  <c r="AI637" i="2"/>
  <c r="AW310" i="2"/>
  <c r="BC310" i="2" s="1"/>
  <c r="AQ310" i="2"/>
  <c r="AV351" i="2"/>
  <c r="BB351" i="2" s="1"/>
  <c r="AP351" i="2"/>
  <c r="AI103" i="2"/>
  <c r="AL249" i="2"/>
  <c r="AJ401" i="2"/>
  <c r="AM397" i="2"/>
  <c r="AI257" i="2"/>
  <c r="AL397" i="2"/>
  <c r="AH477" i="2"/>
  <c r="AW597" i="2"/>
  <c r="BC597" i="2" s="1"/>
  <c r="AQ597" i="2"/>
  <c r="AL677" i="2"/>
  <c r="AN686" i="2"/>
  <c r="AT686" i="2"/>
  <c r="AZ686" i="2" s="1"/>
  <c r="AS415" i="2"/>
  <c r="AY415" i="2"/>
  <c r="BE415" i="2" s="1"/>
  <c r="AH618" i="2"/>
  <c r="AV409" i="2"/>
  <c r="BB409" i="2" s="1"/>
  <c r="AP409" i="2"/>
  <c r="AH450" i="2"/>
  <c r="AJ177" i="2"/>
  <c r="AJ21" i="2"/>
  <c r="AH81" i="2"/>
  <c r="AH400" i="2"/>
  <c r="AI121" i="2"/>
  <c r="AL474" i="2"/>
  <c r="AX575" i="2"/>
  <c r="BD575" i="2" s="1"/>
  <c r="AR575" i="2"/>
  <c r="AI595" i="2"/>
  <c r="AJ472" i="2"/>
  <c r="AI295" i="2"/>
  <c r="AL472" i="2"/>
  <c r="AL532" i="2"/>
  <c r="AI338" i="2"/>
  <c r="AL619" i="2"/>
  <c r="AI532" i="2"/>
  <c r="AK133" i="2"/>
  <c r="AQ132" i="2"/>
  <c r="AW132" i="2"/>
  <c r="BC132" i="2" s="1"/>
  <c r="AJ335" i="2"/>
  <c r="AL410" i="2"/>
  <c r="AK398" i="2"/>
  <c r="AL570" i="2"/>
  <c r="AK62" i="2"/>
  <c r="AI142" i="2"/>
  <c r="AK222" i="2"/>
  <c r="AX302" i="2"/>
  <c r="BD302" i="2" s="1"/>
  <c r="AN382" i="2"/>
  <c r="AT382" i="2"/>
  <c r="AZ382" i="2" s="1"/>
  <c r="AT462" i="2"/>
  <c r="AZ462" i="2" s="1"/>
  <c r="AN462" i="2"/>
  <c r="AU562" i="2"/>
  <c r="BA562" i="2" s="1"/>
  <c r="AL622" i="2"/>
  <c r="AL702" i="2"/>
  <c r="AW416" i="2"/>
  <c r="BC416" i="2" s="1"/>
  <c r="AV103" i="2"/>
  <c r="BB103" i="2" s="1"/>
  <c r="AI611" i="2"/>
  <c r="AH312" i="2"/>
  <c r="AO406" i="2"/>
  <c r="AU406" i="2"/>
  <c r="BA406" i="2" s="1"/>
  <c r="AX79" i="2"/>
  <c r="BD79" i="2" s="1"/>
  <c r="AU551" i="2"/>
  <c r="BA551" i="2" s="1"/>
  <c r="AO551" i="2"/>
  <c r="AH355" i="2"/>
  <c r="AI585" i="2"/>
  <c r="AL87" i="2"/>
  <c r="AK367" i="2"/>
  <c r="AK547" i="2"/>
  <c r="AJ568" i="2"/>
  <c r="AI391" i="2"/>
  <c r="AL135" i="2"/>
  <c r="AI112" i="2"/>
  <c r="AJ28" i="2"/>
  <c r="AI108" i="2"/>
  <c r="AK208" i="2"/>
  <c r="AL288" i="2"/>
  <c r="AH368" i="2"/>
  <c r="AH528" i="2"/>
  <c r="AJ668" i="2"/>
  <c r="AH348" i="2"/>
  <c r="AH214" i="2"/>
  <c r="AK699" i="2"/>
  <c r="AH630" i="2"/>
  <c r="AI31" i="2"/>
  <c r="AJ371" i="2"/>
  <c r="AM198" i="2"/>
  <c r="AM134" i="2"/>
  <c r="AM558" i="2"/>
  <c r="AM394" i="2"/>
  <c r="AM180" i="2"/>
  <c r="AM719" i="2"/>
  <c r="AM588" i="2"/>
  <c r="AM201" i="2"/>
  <c r="AY268" i="2"/>
  <c r="BE268" i="2" s="1"/>
  <c r="AS268" i="2"/>
  <c r="AM636" i="2"/>
  <c r="AM36" i="2"/>
  <c r="AM157" i="2"/>
  <c r="AM278" i="2"/>
  <c r="AI133" i="2"/>
  <c r="AK380" i="2"/>
  <c r="AP697" i="2"/>
  <c r="AV697" i="2"/>
  <c r="BB697" i="2" s="1"/>
  <c r="AK343" i="2"/>
  <c r="AN361" i="2"/>
  <c r="AT361" i="2"/>
  <c r="AZ361" i="2" s="1"/>
  <c r="AH694" i="2"/>
  <c r="AM178" i="2"/>
  <c r="AI542" i="2"/>
  <c r="AI464" i="2"/>
  <c r="AU400" i="2"/>
  <c r="BA400" i="2" s="1"/>
  <c r="AX103" i="2"/>
  <c r="BD103" i="2" s="1"/>
  <c r="AH270" i="2"/>
  <c r="AI300" i="2"/>
  <c r="AX477" i="2"/>
  <c r="BD477" i="2" s="1"/>
  <c r="AX63" i="2"/>
  <c r="BD63" i="2" s="1"/>
  <c r="AT663" i="2"/>
  <c r="AZ663" i="2" s="1"/>
  <c r="AN663" i="2"/>
  <c r="AJ524" i="2"/>
  <c r="AN159" i="2"/>
  <c r="AT159" i="2"/>
  <c r="AZ159" i="2" s="1"/>
  <c r="AK682" i="2"/>
  <c r="AH511" i="2"/>
  <c r="AU303" i="2"/>
  <c r="BA303" i="2" s="1"/>
  <c r="AL310" i="2"/>
  <c r="AH109" i="2"/>
  <c r="AH397" i="2"/>
  <c r="AJ477" i="2"/>
  <c r="AT597" i="2"/>
  <c r="AZ597" i="2" s="1"/>
  <c r="AN597" i="2"/>
  <c r="AP259" i="2"/>
  <c r="AV259" i="2"/>
  <c r="BB259" i="2" s="1"/>
  <c r="AJ600" i="2"/>
  <c r="AH392" i="2"/>
  <c r="AL441" i="2"/>
  <c r="AK20" i="2"/>
  <c r="AK120" i="2"/>
  <c r="AJ200" i="2"/>
  <c r="AH280" i="2"/>
  <c r="AH340" i="2"/>
  <c r="AK500" i="2"/>
  <c r="AL680" i="2"/>
  <c r="AH614" i="2"/>
  <c r="AJ360" i="2"/>
  <c r="AK101" i="2"/>
  <c r="AU181" i="2"/>
  <c r="BA181" i="2" s="1"/>
  <c r="AK561" i="2"/>
  <c r="AH621" i="2"/>
  <c r="AL701" i="2"/>
  <c r="AH568" i="2"/>
  <c r="AK274" i="2"/>
  <c r="AI693" i="2"/>
  <c r="AL293" i="2"/>
  <c r="AI356" i="2"/>
  <c r="AL393" i="2"/>
  <c r="AJ179" i="2"/>
  <c r="AI13" i="2"/>
  <c r="AL155" i="2"/>
  <c r="AI100" i="2"/>
  <c r="AL374" i="2"/>
  <c r="AI218" i="2"/>
  <c r="AI274" i="2"/>
  <c r="AL518" i="2"/>
  <c r="AI434" i="2"/>
  <c r="AX694" i="2"/>
  <c r="BD694" i="2" s="1"/>
  <c r="AR694" i="2"/>
  <c r="AL693" i="2"/>
  <c r="AL551" i="2"/>
  <c r="AJ214" i="2"/>
  <c r="AU76" i="2"/>
  <c r="BA76" i="2" s="1"/>
  <c r="AO76" i="2"/>
  <c r="AW276" i="2"/>
  <c r="BC276" i="2" s="1"/>
  <c r="AJ234" i="2"/>
  <c r="AV219" i="2"/>
  <c r="BB219" i="2" s="1"/>
  <c r="AL142" i="2"/>
  <c r="AX222" i="2"/>
  <c r="BD222" i="2" s="1"/>
  <c r="AJ302" i="2"/>
  <c r="AL562" i="2"/>
  <c r="AI722" i="2"/>
  <c r="AK203" i="2"/>
  <c r="AL463" i="2"/>
  <c r="AV181" i="2"/>
  <c r="BB181" i="2" s="1"/>
  <c r="AY59" i="2"/>
  <c r="BE59" i="2" s="1"/>
  <c r="AM485" i="2"/>
  <c r="AM108" i="2"/>
  <c r="AM420" i="2"/>
  <c r="AM155" i="2"/>
  <c r="AM236" i="2"/>
  <c r="AM606" i="2"/>
  <c r="AM723" i="2"/>
  <c r="AM126" i="2"/>
  <c r="AY247" i="2"/>
  <c r="BE247" i="2" s="1"/>
  <c r="AS41" i="2"/>
  <c r="AY41" i="2"/>
  <c r="BE41" i="2" s="1"/>
  <c r="AI503" i="2"/>
  <c r="AK540" i="2"/>
  <c r="AJ402" i="2"/>
  <c r="AT97" i="2"/>
  <c r="AZ97" i="2" s="1"/>
  <c r="AN97" i="2"/>
  <c r="AN343" i="2"/>
  <c r="AT343" i="2"/>
  <c r="AZ343" i="2" s="1"/>
  <c r="AY40" i="2"/>
  <c r="BE40" i="2" s="1"/>
  <c r="AM599" i="2"/>
  <c r="AU643" i="2"/>
  <c r="BA643" i="2" s="1"/>
  <c r="AI700" i="2"/>
  <c r="AQ636" i="2"/>
  <c r="AW636" i="2"/>
  <c r="BC636" i="2" s="1"/>
  <c r="AH323" i="2"/>
  <c r="AK382" i="2"/>
  <c r="AH168" i="2"/>
  <c r="AI510" i="2"/>
  <c r="AK515" i="2"/>
  <c r="AL157" i="2"/>
  <c r="AI143" i="2"/>
  <c r="AH229" i="2"/>
  <c r="AV102" i="2"/>
  <c r="BB102" i="2" s="1"/>
  <c r="AI397" i="2"/>
  <c r="AL695" i="2"/>
  <c r="AK241" i="2"/>
  <c r="AH235" i="2"/>
  <c r="AL437" i="2"/>
  <c r="AL57" i="2"/>
  <c r="AJ197" i="2"/>
  <c r="AI317" i="2"/>
  <c r="AV617" i="2"/>
  <c r="BB617" i="2" s="1"/>
  <c r="AP617" i="2"/>
  <c r="AJ677" i="2"/>
  <c r="AT489" i="2"/>
  <c r="AZ489" i="2" s="1"/>
  <c r="AN489" i="2"/>
  <c r="AH449" i="2"/>
  <c r="AL589" i="2"/>
  <c r="AJ20" i="2"/>
  <c r="AL120" i="2"/>
  <c r="AX200" i="2"/>
  <c r="BD200" i="2" s="1"/>
  <c r="AJ280" i="2"/>
  <c r="AH54" i="2"/>
  <c r="AJ412" i="2"/>
  <c r="AH241" i="2"/>
  <c r="AL401" i="2"/>
  <c r="AL561" i="2"/>
  <c r="AK641" i="2"/>
  <c r="AN620" i="2"/>
  <c r="AT620" i="2"/>
  <c r="AZ620" i="2" s="1"/>
  <c r="AV553" i="2"/>
  <c r="BB553" i="2" s="1"/>
  <c r="AP553" i="2"/>
  <c r="AO120" i="2"/>
  <c r="AU120" i="2"/>
  <c r="BA120" i="2" s="1"/>
  <c r="AL579" i="2"/>
  <c r="AI598" i="2"/>
  <c r="AK653" i="2"/>
  <c r="AL270" i="2"/>
  <c r="AJ39" i="2"/>
  <c r="AI240" i="2"/>
  <c r="AI116" i="2"/>
  <c r="AU53" i="2"/>
  <c r="BA53" i="2" s="1"/>
  <c r="AO53" i="2"/>
  <c r="AL278" i="2"/>
  <c r="AL373" i="2"/>
  <c r="AL450" i="2"/>
  <c r="AI216" i="2"/>
  <c r="AI318" i="2"/>
  <c r="AJ674" i="2"/>
  <c r="AL618" i="2"/>
  <c r="AI674" i="2"/>
  <c r="AL230" i="2"/>
  <c r="AI34" i="2"/>
  <c r="AL252" i="2"/>
  <c r="AI32" i="2"/>
  <c r="AL294" i="2"/>
  <c r="AL162" i="2"/>
  <c r="AH222" i="2"/>
  <c r="AK402" i="2"/>
  <c r="AI482" i="2"/>
  <c r="AJ642" i="2"/>
  <c r="AL722" i="2"/>
  <c r="AN83" i="2"/>
  <c r="AT83" i="2"/>
  <c r="AZ83" i="2" s="1"/>
  <c r="AL203" i="2"/>
  <c r="AV503" i="2"/>
  <c r="BB503" i="2" s="1"/>
  <c r="AU603" i="2"/>
  <c r="BA603" i="2" s="1"/>
  <c r="AY43" i="2"/>
  <c r="BE43" i="2" s="1"/>
  <c r="AH673" i="2"/>
  <c r="AS395" i="2"/>
  <c r="AY395" i="2"/>
  <c r="BE395" i="2" s="1"/>
  <c r="AY66" i="2"/>
  <c r="BE66" i="2" s="1"/>
  <c r="AM441" i="2"/>
  <c r="AY699" i="2"/>
  <c r="BE699" i="2" s="1"/>
  <c r="AY438" i="2"/>
  <c r="BE438" i="2" s="1"/>
  <c r="AM55" i="2"/>
  <c r="AM633" i="2"/>
  <c r="AM383" i="2"/>
  <c r="AM245" i="2"/>
  <c r="AM112" i="2"/>
  <c r="AM205" i="2"/>
  <c r="AM318" i="2"/>
  <c r="AM462" i="2"/>
  <c r="AM579" i="2"/>
  <c r="AM696" i="2"/>
  <c r="AM94" i="2"/>
  <c r="AY302" i="2"/>
  <c r="BE302" i="2" s="1"/>
  <c r="AS302" i="2"/>
  <c r="AX156" i="2"/>
  <c r="BD156" i="2" s="1"/>
  <c r="AL343" i="2"/>
  <c r="AS40" i="2"/>
  <c r="AM721" i="2"/>
  <c r="AI678" i="2"/>
  <c r="AH144" i="2"/>
  <c r="AL697" i="2"/>
  <c r="AX636" i="2"/>
  <c r="BD636" i="2" s="1"/>
  <c r="AR636" i="2"/>
  <c r="AX703" i="2"/>
  <c r="BD703" i="2" s="1"/>
  <c r="AR703" i="2"/>
  <c r="AN366" i="2"/>
  <c r="AT366" i="2"/>
  <c r="AZ366" i="2" s="1"/>
  <c r="AK542" i="2"/>
  <c r="AK268" i="2"/>
  <c r="AH326" i="2"/>
  <c r="AP292" i="2"/>
  <c r="AV292" i="2"/>
  <c r="BB292" i="2" s="1"/>
  <c r="AM88" i="2"/>
  <c r="AS227" i="2"/>
  <c r="AY227" i="2"/>
  <c r="BE227" i="2" s="1"/>
  <c r="AV257" i="2"/>
  <c r="BB257" i="2" s="1"/>
  <c r="AP257" i="2"/>
  <c r="AH289" i="2"/>
  <c r="AH616" i="2"/>
  <c r="AK57" i="2"/>
  <c r="AY483" i="2"/>
  <c r="BE483" i="2" s="1"/>
  <c r="AS483" i="2"/>
  <c r="AM275" i="2"/>
  <c r="AU161" i="2"/>
  <c r="BA161" i="2" s="1"/>
  <c r="AH493" i="2"/>
  <c r="AK11" i="2"/>
  <c r="AH440" i="2"/>
  <c r="AK700" i="2"/>
  <c r="AJ603" i="2"/>
  <c r="AH41" i="2"/>
  <c r="AV121" i="2"/>
  <c r="BB121" i="2" s="1"/>
  <c r="AJ321" i="2"/>
  <c r="AI481" i="2"/>
  <c r="AL641" i="2"/>
  <c r="AJ376" i="2"/>
  <c r="AL30" i="2"/>
  <c r="AI94" i="2"/>
  <c r="AK650" i="2"/>
  <c r="AJ559" i="2"/>
  <c r="AI55" i="2"/>
  <c r="AJ695" i="2"/>
  <c r="AL190" i="2"/>
  <c r="AI98" i="2"/>
  <c r="AL372" i="2"/>
  <c r="AI156" i="2"/>
  <c r="AI258" i="2"/>
  <c r="AJ613" i="2"/>
  <c r="AL553" i="2"/>
  <c r="AJ673" i="2"/>
  <c r="AL552" i="2"/>
  <c r="AI618" i="2"/>
  <c r="AJ639" i="2"/>
  <c r="AJ680" i="2"/>
  <c r="AK174" i="2"/>
  <c r="AL250" i="2"/>
  <c r="AL83" i="2"/>
  <c r="AJ363" i="2"/>
  <c r="AK603" i="2"/>
  <c r="AT584" i="2"/>
  <c r="AZ584" i="2" s="1"/>
  <c r="AN584" i="2"/>
  <c r="AS43" i="2"/>
  <c r="AJ686" i="2"/>
  <c r="AH191" i="2"/>
  <c r="AI691" i="2"/>
  <c r="AH268" i="2"/>
  <c r="AL559" i="2"/>
  <c r="AH146" i="2"/>
  <c r="AL546" i="2"/>
  <c r="AH591" i="2"/>
  <c r="AK438" i="2"/>
  <c r="AX269" i="2"/>
  <c r="BD269" i="2" s="1"/>
  <c r="AR269" i="2"/>
  <c r="AJ651" i="2"/>
  <c r="AR127" i="2"/>
  <c r="AX127" i="2"/>
  <c r="BD127" i="2" s="1"/>
  <c r="AH187" i="2"/>
  <c r="AK287" i="2"/>
  <c r="AI467" i="2"/>
  <c r="AJ667" i="2"/>
  <c r="AL648" i="2"/>
  <c r="AH38" i="2"/>
  <c r="AU350" i="2"/>
  <c r="BA350" i="2" s="1"/>
  <c r="AO350" i="2"/>
  <c r="AK48" i="2"/>
  <c r="AX128" i="2"/>
  <c r="BD128" i="2" s="1"/>
  <c r="AR128" i="2"/>
  <c r="AL208" i="2"/>
  <c r="AI368" i="2"/>
  <c r="AL468" i="2"/>
  <c r="AJ548" i="2"/>
  <c r="AL708" i="2"/>
  <c r="AT299" i="2"/>
  <c r="AZ299" i="2" s="1"/>
  <c r="AN299" i="2"/>
  <c r="AJ431" i="2"/>
  <c r="AH133" i="2"/>
  <c r="AT678" i="2"/>
  <c r="AZ678" i="2" s="1"/>
  <c r="AN678" i="2"/>
  <c r="AI71" i="2"/>
  <c r="AI711" i="2"/>
  <c r="AT389" i="2"/>
  <c r="AZ389" i="2" s="1"/>
  <c r="AN389" i="2"/>
  <c r="AY13" i="2"/>
  <c r="BE13" i="2" s="1"/>
  <c r="AS13" i="2"/>
  <c r="AM147" i="2"/>
  <c r="AY365" i="2"/>
  <c r="BE365" i="2" s="1"/>
  <c r="AM720" i="2"/>
  <c r="AM596" i="2"/>
  <c r="AM68" i="2"/>
  <c r="AM283" i="2"/>
  <c r="AY552" i="2"/>
  <c r="BE552" i="2" s="1"/>
  <c r="AS552" i="2"/>
  <c r="AS666" i="2"/>
  <c r="AY666" i="2"/>
  <c r="BE666" i="2" s="1"/>
  <c r="AY63" i="2"/>
  <c r="BE63" i="2" s="1"/>
  <c r="AM184" i="2"/>
  <c r="AI676" i="2"/>
  <c r="AK722" i="2"/>
  <c r="AL661" i="2"/>
  <c r="AI483" i="2"/>
  <c r="AH324" i="2"/>
  <c r="F236" i="2"/>
  <c r="AH538" i="2"/>
  <c r="AH581" i="2"/>
  <c r="AK588" i="2"/>
  <c r="AI255" i="2"/>
  <c r="AT157" i="2"/>
  <c r="AZ157" i="2" s="1"/>
  <c r="AX143" i="2"/>
  <c r="BD143" i="2" s="1"/>
  <c r="AM46" i="2"/>
  <c r="AH521" i="2"/>
  <c r="AV529" i="2"/>
  <c r="BB529" i="2" s="1"/>
  <c r="AP529" i="2"/>
  <c r="AM226" i="2"/>
  <c r="AM647" i="2"/>
  <c r="AV93" i="2"/>
  <c r="BB93" i="2" s="1"/>
  <c r="AP93" i="2"/>
  <c r="AJ589" i="2"/>
  <c r="AH487" i="2"/>
  <c r="AU656" i="2"/>
  <c r="BA656" i="2" s="1"/>
  <c r="AO656" i="2"/>
  <c r="AH57" i="2"/>
  <c r="F536" i="2"/>
  <c r="AK435" i="2"/>
  <c r="AM276" i="2"/>
  <c r="AI325" i="2"/>
  <c r="AH613" i="2"/>
  <c r="AK282" i="2"/>
  <c r="AH40" i="2"/>
  <c r="AH120" i="2"/>
  <c r="AH200" i="2"/>
  <c r="AL280" i="2"/>
  <c r="AJ620" i="2"/>
  <c r="AJ669" i="2"/>
  <c r="AL41" i="2"/>
  <c r="AL121" i="2"/>
  <c r="AN181" i="2"/>
  <c r="AT181" i="2"/>
  <c r="AZ181" i="2" s="1"/>
  <c r="AV481" i="2"/>
  <c r="BB481" i="2" s="1"/>
  <c r="AN561" i="2"/>
  <c r="AT561" i="2"/>
  <c r="AZ561" i="2" s="1"/>
  <c r="AV641" i="2"/>
  <c r="BB641" i="2" s="1"/>
  <c r="AX721" i="2"/>
  <c r="BD721" i="2" s="1"/>
  <c r="AI378" i="2"/>
  <c r="AI16" i="2"/>
  <c r="AV541" i="2"/>
  <c r="BB541" i="2" s="1"/>
  <c r="AL453" i="2"/>
  <c r="AI332" i="2"/>
  <c r="AI594" i="2"/>
  <c r="AM176" i="2"/>
  <c r="AJ632" i="2"/>
  <c r="AJ615" i="2"/>
  <c r="AJ681" i="2"/>
  <c r="AL272" i="2"/>
  <c r="AI96" i="2"/>
  <c r="AX574" i="2"/>
  <c r="BD574" i="2" s="1"/>
  <c r="AR574" i="2"/>
  <c r="AJ612" i="2"/>
  <c r="AR197" i="2"/>
  <c r="AX197" i="2"/>
  <c r="BD197" i="2" s="1"/>
  <c r="AL151" i="2"/>
  <c r="AL193" i="2"/>
  <c r="AL242" i="2"/>
  <c r="AH402" i="2"/>
  <c r="AL482" i="2"/>
  <c r="AN562" i="2"/>
  <c r="AT562" i="2"/>
  <c r="AZ562" i="2" s="1"/>
  <c r="AL642" i="2"/>
  <c r="AN722" i="2"/>
  <c r="AT722" i="2"/>
  <c r="AZ722" i="2" s="1"/>
  <c r="AH223" i="2"/>
  <c r="AK363" i="2"/>
  <c r="AH503" i="2"/>
  <c r="AL603" i="2"/>
  <c r="AY656" i="2"/>
  <c r="BE656" i="2" s="1"/>
  <c r="AI272" i="2"/>
  <c r="AH215" i="2"/>
  <c r="AK411" i="2"/>
  <c r="AI163" i="2"/>
  <c r="AK160" i="2"/>
  <c r="AL320" i="2"/>
  <c r="AJ400" i="2"/>
  <c r="AH460" i="2"/>
  <c r="AK560" i="2"/>
  <c r="AJ660" i="2"/>
  <c r="AI330" i="2"/>
  <c r="AK201" i="2"/>
  <c r="AH261" i="2"/>
  <c r="AK421" i="2"/>
  <c r="AJ501" i="2"/>
  <c r="AI581" i="2"/>
  <c r="AH641" i="2"/>
  <c r="AJ721" i="2"/>
  <c r="AI134" i="2"/>
  <c r="AI376" i="2"/>
  <c r="AJ699" i="2"/>
  <c r="AI496" i="2"/>
  <c r="AL594" i="2"/>
  <c r="AH30" i="2"/>
  <c r="AI33" i="2"/>
  <c r="AK594" i="2"/>
  <c r="AK533" i="2"/>
  <c r="AJ333" i="2"/>
  <c r="AX670" i="2"/>
  <c r="BD670" i="2" s="1"/>
  <c r="AR670" i="2"/>
  <c r="AJ16" i="2"/>
  <c r="AM152" i="2"/>
  <c r="AI176" i="2"/>
  <c r="AI692" i="2"/>
  <c r="AK712" i="2"/>
  <c r="AI52" i="2"/>
  <c r="AL451" i="2"/>
  <c r="AI572" i="2"/>
  <c r="AK536" i="2"/>
  <c r="AJ516" i="2"/>
  <c r="AL177" i="2"/>
  <c r="AL139" i="2"/>
  <c r="AJ474" i="2"/>
  <c r="AL478" i="2"/>
  <c r="AL74" i="2"/>
  <c r="AK475" i="2"/>
  <c r="AL95" i="2"/>
  <c r="AK111" i="2"/>
  <c r="AM292" i="2"/>
  <c r="AJ476" i="2"/>
  <c r="AJ62" i="2"/>
  <c r="AJ222" i="2"/>
  <c r="AH302" i="2"/>
  <c r="AJ382" i="2"/>
  <c r="AK562" i="2"/>
  <c r="AK423" i="2"/>
  <c r="AK563" i="2"/>
  <c r="AK683" i="2"/>
  <c r="AK188" i="2"/>
  <c r="AM481" i="2"/>
  <c r="AI645" i="2"/>
  <c r="AL660" i="2"/>
  <c r="AI412" i="2"/>
  <c r="AJ69" i="2"/>
  <c r="AH481" i="2"/>
  <c r="AK635" i="2"/>
  <c r="AR656" i="2"/>
  <c r="AX656" i="2"/>
  <c r="BD656" i="2" s="1"/>
  <c r="AH197" i="2"/>
  <c r="AK317" i="2"/>
  <c r="AI417" i="2"/>
  <c r="AH537" i="2"/>
  <c r="AH617" i="2"/>
  <c r="AK32" i="2"/>
  <c r="AM106" i="2"/>
  <c r="AJ715" i="2"/>
  <c r="AK571" i="2"/>
  <c r="AM148" i="2"/>
  <c r="F482" i="2"/>
  <c r="AL80" i="2"/>
  <c r="AH180" i="2"/>
  <c r="AH320" i="2"/>
  <c r="AJ480" i="2"/>
  <c r="AK660" i="2"/>
  <c r="AM414" i="2"/>
  <c r="AI710" i="2"/>
  <c r="AL61" i="2"/>
  <c r="AH281" i="2"/>
  <c r="AH341" i="2"/>
  <c r="AH421" i="2"/>
  <c r="AK501" i="2"/>
  <c r="AK601" i="2"/>
  <c r="AK661" i="2"/>
  <c r="AJ555" i="2"/>
  <c r="AL212" i="2"/>
  <c r="AL75" i="2"/>
  <c r="AK134" i="2"/>
  <c r="AK35" i="2"/>
  <c r="AJ499" i="2"/>
  <c r="AK651" i="2"/>
  <c r="AI498" i="2"/>
  <c r="AJ471" i="2"/>
  <c r="AL415" i="2"/>
  <c r="AL179" i="2"/>
  <c r="AK255" i="2"/>
  <c r="AJ233" i="2"/>
  <c r="AI198" i="2"/>
  <c r="AK273" i="2"/>
  <c r="AK615" i="2"/>
  <c r="AJ239" i="2"/>
  <c r="AL274" i="2"/>
  <c r="AJ659" i="2"/>
  <c r="AK278" i="2"/>
  <c r="AL719" i="2"/>
  <c r="AJ294" i="2"/>
  <c r="AL612" i="2"/>
  <c r="AI82" i="2"/>
  <c r="AK162" i="2"/>
  <c r="AJ242" i="2"/>
  <c r="AJ322" i="2"/>
  <c r="AJ482" i="2"/>
  <c r="AJ722" i="2"/>
  <c r="AJ23" i="2"/>
  <c r="AJ163" i="2"/>
  <c r="AH423" i="2"/>
  <c r="AL683" i="2"/>
  <c r="AJ216" i="2"/>
  <c r="AM408" i="2"/>
  <c r="AJ444" i="2"/>
  <c r="AM535" i="2"/>
  <c r="AH80" i="2"/>
  <c r="AH420" i="2"/>
  <c r="AL500" i="2"/>
  <c r="AH660" i="2"/>
  <c r="AJ232" i="2"/>
  <c r="AL35" i="2"/>
  <c r="AI221" i="2"/>
  <c r="AL281" i="2"/>
  <c r="AK521" i="2"/>
  <c r="AL601" i="2"/>
  <c r="AL350" i="2"/>
  <c r="AI718" i="2"/>
  <c r="AK694" i="2"/>
  <c r="AK479" i="2"/>
  <c r="AJ375" i="2"/>
  <c r="AJ279" i="2"/>
  <c r="AJ557" i="2"/>
  <c r="AM347" i="2"/>
  <c r="AK453" i="2"/>
  <c r="AI494" i="2"/>
  <c r="AL555" i="2"/>
  <c r="AI436" i="2"/>
  <c r="AK311" i="2"/>
  <c r="AJ536" i="2"/>
  <c r="AL192" i="2"/>
  <c r="AI401" i="2"/>
  <c r="AK272" i="2"/>
  <c r="AJ355" i="2"/>
  <c r="AL13" i="2"/>
  <c r="AI275" i="2"/>
  <c r="AK80" i="2"/>
  <c r="AK136" i="2"/>
  <c r="AK493" i="2"/>
  <c r="AM301" i="2"/>
  <c r="AJ99" i="2"/>
  <c r="AL132" i="2"/>
  <c r="AJ473" i="2"/>
  <c r="AJ556" i="2"/>
  <c r="AJ591" i="2"/>
  <c r="AK176" i="2"/>
  <c r="AL614" i="2"/>
  <c r="AJ235" i="2"/>
  <c r="AL510" i="2"/>
  <c r="AJ82" i="2"/>
  <c r="AI242" i="2"/>
  <c r="AI422" i="2"/>
  <c r="AH482" i="2"/>
  <c r="AJ562" i="2"/>
  <c r="AH642" i="2"/>
  <c r="AL23" i="2"/>
  <c r="AK323" i="2"/>
  <c r="AJ463" i="2"/>
  <c r="AH563" i="2"/>
  <c r="AM533" i="2"/>
  <c r="AJ552" i="2"/>
  <c r="AL34" i="2"/>
  <c r="AJ340" i="2"/>
  <c r="F419" i="2"/>
  <c r="AJ500" i="2"/>
  <c r="AH680" i="2"/>
  <c r="AL261" i="2"/>
  <c r="AH61" i="2"/>
  <c r="AL141" i="2"/>
  <c r="AI281" i="2"/>
  <c r="AK361" i="2"/>
  <c r="AH441" i="2"/>
  <c r="AH601" i="2"/>
  <c r="AH661" i="2"/>
  <c r="AK156" i="2"/>
  <c r="AK298" i="2"/>
  <c r="AK296" i="2"/>
  <c r="AJ134" i="2"/>
  <c r="AJ114" i="2"/>
  <c r="AL54" i="2"/>
  <c r="AK253" i="2"/>
  <c r="AL53" i="2"/>
  <c r="AL175" i="2"/>
  <c r="AJ91" i="2"/>
  <c r="AJ631" i="2"/>
  <c r="AK235" i="2"/>
  <c r="AJ36" i="2"/>
  <c r="AL170" i="2"/>
  <c r="AJ442" i="2"/>
  <c r="AL113" i="2"/>
  <c r="AK178" i="2"/>
  <c r="AI36" i="2"/>
  <c r="AK74" i="2"/>
  <c r="AK412" i="2"/>
  <c r="AL71" i="2"/>
  <c r="AL412" i="2"/>
  <c r="AK94" i="2"/>
  <c r="AL572" i="2"/>
  <c r="AJ159" i="2"/>
  <c r="AJ115" i="2"/>
  <c r="AM702" i="2"/>
  <c r="AO673" i="2"/>
  <c r="AL82" i="2"/>
  <c r="AH162" i="2"/>
  <c r="AH242" i="2"/>
  <c r="AI322" i="2"/>
  <c r="AH422" i="2"/>
  <c r="AJ582" i="2"/>
  <c r="AI662" i="2"/>
  <c r="AM703" i="2"/>
  <c r="F82" i="2"/>
  <c r="AJ203" i="2"/>
  <c r="AL563" i="2"/>
  <c r="AI196" i="2"/>
  <c r="AL439" i="2"/>
  <c r="AI404" i="2"/>
  <c r="AK33" i="2"/>
  <c r="AJ601" i="2"/>
  <c r="AL260" i="2"/>
  <c r="AK100" i="2"/>
  <c r="AI420" i="2"/>
  <c r="AK600" i="2"/>
  <c r="AI680" i="2"/>
  <c r="AI200" i="2"/>
  <c r="AL359" i="2"/>
  <c r="AI81" i="2"/>
  <c r="AH141" i="2"/>
  <c r="AH221" i="2"/>
  <c r="AI521" i="2"/>
  <c r="AH681" i="2"/>
  <c r="AK576" i="2"/>
  <c r="AK135" i="2"/>
  <c r="AK675" i="2"/>
  <c r="AK36" i="2"/>
  <c r="AK670" i="2"/>
  <c r="AI518" i="2"/>
  <c r="AL292" i="2"/>
  <c r="AJ494" i="2"/>
  <c r="AI178" i="2"/>
  <c r="AL73" i="2"/>
  <c r="AK151" i="2"/>
  <c r="AI293" i="2"/>
  <c r="AK93" i="2"/>
  <c r="AL611" i="2"/>
  <c r="AI614" i="2"/>
  <c r="AK351" i="2"/>
  <c r="AH94" i="2"/>
  <c r="AJ493" i="2"/>
  <c r="AK73" i="2"/>
  <c r="AL512" i="2"/>
  <c r="AJ116" i="2"/>
  <c r="AL455" i="2"/>
  <c r="AJ71" i="2"/>
  <c r="AJ162" i="2"/>
  <c r="AK322" i="2"/>
  <c r="AJ502" i="2"/>
  <c r="AI582" i="2"/>
  <c r="AJ662" i="2"/>
  <c r="AI83" i="2"/>
  <c r="AL323" i="2"/>
  <c r="AH463" i="2"/>
  <c r="AH603" i="2"/>
  <c r="AI453" i="2"/>
  <c r="AL582" i="2"/>
  <c r="AI440" i="2"/>
  <c r="AK558" i="2"/>
  <c r="AM107" i="2"/>
  <c r="AI162" i="2"/>
  <c r="AH69" i="2"/>
  <c r="AL358" i="2"/>
  <c r="AL20" i="2"/>
  <c r="AK340" i="2"/>
  <c r="AK420" i="2"/>
  <c r="AL600" i="2"/>
  <c r="AL407" i="2"/>
  <c r="AJ81" i="2"/>
  <c r="AJ221" i="2"/>
  <c r="AK301" i="2"/>
  <c r="AK461" i="2"/>
  <c r="AP379" i="2"/>
  <c r="AV379" i="2"/>
  <c r="BB379" i="2" s="1"/>
  <c r="AK478" i="2"/>
  <c r="AK476" i="2"/>
  <c r="AL578" i="2"/>
  <c r="AK495" i="2"/>
  <c r="AK534" i="2"/>
  <c r="AI438" i="2"/>
  <c r="AL154" i="2"/>
  <c r="AJ334" i="2"/>
  <c r="AK498" i="2"/>
  <c r="AI252" i="2"/>
  <c r="AJ75" i="2"/>
  <c r="AL530" i="2"/>
  <c r="AK535" i="2"/>
  <c r="AK259" i="2"/>
  <c r="AK614" i="2"/>
  <c r="AM527" i="2"/>
  <c r="AL273" i="2"/>
  <c r="AJ396" i="2"/>
  <c r="AM87" i="2"/>
  <c r="AJ419" i="2"/>
  <c r="AL470" i="2"/>
  <c r="AJ72" i="2"/>
  <c r="AK718" i="2"/>
  <c r="AH82" i="2"/>
  <c r="AI182" i="2"/>
  <c r="AK342" i="2"/>
  <c r="AK422" i="2"/>
  <c r="AH502" i="2"/>
  <c r="AK582" i="2"/>
  <c r="AJ83" i="2"/>
  <c r="AI203" i="2"/>
  <c r="M409" i="2"/>
  <c r="I409" i="2"/>
  <c r="J409" i="2"/>
  <c r="G409" i="2"/>
  <c r="K409" i="2"/>
  <c r="H409" i="2"/>
  <c r="L409" i="2"/>
  <c r="G192" i="2"/>
  <c r="H192" i="2"/>
  <c r="I192" i="2"/>
  <c r="J192" i="2"/>
  <c r="F118" i="2"/>
  <c r="L192" i="2"/>
  <c r="L429" i="2"/>
  <c r="I429" i="2"/>
  <c r="M429" i="2"/>
  <c r="H429" i="2"/>
  <c r="G429" i="2"/>
  <c r="J429" i="2"/>
  <c r="K192" i="2"/>
  <c r="F150" i="2"/>
  <c r="F91" i="2"/>
  <c r="H91" i="2" s="1"/>
  <c r="F229" i="2"/>
  <c r="F230" i="2"/>
  <c r="F97" i="2"/>
  <c r="K97" i="2" s="1"/>
  <c r="I164" i="2"/>
  <c r="H164" i="2"/>
  <c r="H126" i="2"/>
  <c r="M126" i="2"/>
  <c r="J126" i="2"/>
  <c r="K126" i="2"/>
  <c r="L126" i="2"/>
  <c r="G126" i="2"/>
  <c r="I126" i="2"/>
  <c r="J148" i="2"/>
  <c r="H148" i="2"/>
  <c r="M148" i="2"/>
  <c r="F410" i="2"/>
  <c r="L249" i="2"/>
  <c r="F430" i="2"/>
  <c r="H430" i="2" s="1"/>
  <c r="L337" i="2"/>
  <c r="G337" i="2"/>
  <c r="I337" i="2"/>
  <c r="H337" i="2"/>
  <c r="M337" i="2"/>
  <c r="K337" i="2"/>
  <c r="J337" i="2"/>
  <c r="I185" i="2"/>
  <c r="G185" i="2"/>
  <c r="H185" i="2"/>
  <c r="K185" i="2"/>
  <c r="F68" i="2"/>
  <c r="F228" i="2"/>
  <c r="I249" i="2"/>
  <c r="J193" i="2"/>
  <c r="H193" i="2"/>
  <c r="G249" i="2"/>
  <c r="J453" i="2"/>
  <c r="L673" i="2"/>
  <c r="F344" i="2"/>
  <c r="J67" i="2"/>
  <c r="M67" i="2"/>
  <c r="G67" i="2"/>
  <c r="I67" i="2"/>
  <c r="H67" i="2"/>
  <c r="L67" i="2"/>
  <c r="I29" i="2"/>
  <c r="J29" i="2"/>
  <c r="L29" i="2"/>
  <c r="M29" i="2"/>
  <c r="K632" i="2"/>
  <c r="H632" i="2"/>
  <c r="G632" i="2"/>
  <c r="L632" i="2"/>
  <c r="J632" i="2"/>
  <c r="M632" i="2"/>
  <c r="K67" i="2"/>
  <c r="F411" i="2"/>
  <c r="F412" i="2"/>
  <c r="H412" i="2" s="1"/>
  <c r="G271" i="2"/>
  <c r="J271" i="2"/>
  <c r="L271" i="2"/>
  <c r="H271" i="2"/>
  <c r="M192" i="2"/>
  <c r="H324" i="2"/>
  <c r="F252" i="2"/>
  <c r="H252" i="2" s="1"/>
  <c r="K109" i="2"/>
  <c r="F197" i="2"/>
  <c r="F276" i="2"/>
  <c r="F347" i="2"/>
  <c r="F348" i="2"/>
  <c r="K249" i="2"/>
  <c r="F477" i="2"/>
  <c r="G477" i="2" s="1"/>
  <c r="F272" i="2"/>
  <c r="K673" i="2"/>
  <c r="I632" i="2"/>
  <c r="M271" i="2"/>
  <c r="I453" i="2"/>
  <c r="F200" i="2"/>
  <c r="G200" i="2" s="1"/>
  <c r="I314" i="2"/>
  <c r="I673" i="2"/>
  <c r="G673" i="2"/>
  <c r="F307" i="2"/>
  <c r="I307" i="2" s="1"/>
  <c r="F308" i="2"/>
  <c r="H372" i="2"/>
  <c r="I372" i="2"/>
  <c r="G372" i="2"/>
  <c r="L372" i="2"/>
  <c r="K372" i="2"/>
  <c r="J372" i="2"/>
  <c r="M372" i="2"/>
  <c r="F489" i="2"/>
  <c r="F490" i="2"/>
  <c r="L490" i="2" s="1"/>
  <c r="L149" i="2"/>
  <c r="G149" i="2"/>
  <c r="K149" i="2"/>
  <c r="H149" i="2"/>
  <c r="I149" i="2"/>
  <c r="J149" i="2"/>
  <c r="M149" i="2"/>
  <c r="F325" i="2"/>
  <c r="H249" i="2"/>
  <c r="F574" i="2"/>
  <c r="G574" i="2" s="1"/>
  <c r="F573" i="2"/>
  <c r="M573" i="2" s="1"/>
  <c r="F387" i="2"/>
  <c r="F388" i="2"/>
  <c r="F245" i="2"/>
  <c r="F306" i="2"/>
  <c r="J249" i="2"/>
  <c r="F633" i="2"/>
  <c r="J131" i="2"/>
  <c r="M131" i="2"/>
  <c r="K131" i="2"/>
  <c r="K429" i="2"/>
  <c r="I271" i="2"/>
  <c r="H673" i="2"/>
  <c r="F42" i="2"/>
  <c r="G42" i="2" s="1"/>
  <c r="F240" i="2"/>
  <c r="H240" i="2" s="1"/>
  <c r="H713" i="2"/>
  <c r="F339" i="2"/>
  <c r="H339" i="2" s="1"/>
  <c r="F462" i="2"/>
  <c r="F548" i="2"/>
  <c r="I641" i="2"/>
  <c r="M11" i="2"/>
  <c r="F250" i="2"/>
  <c r="J206" i="2"/>
  <c r="L161" i="2"/>
  <c r="I184" i="2"/>
  <c r="K130" i="2"/>
  <c r="F85" i="2"/>
  <c r="H206" i="2"/>
  <c r="K408" i="2"/>
  <c r="F176" i="2"/>
  <c r="H176" i="2" s="1"/>
  <c r="F136" i="2"/>
  <c r="H641" i="2"/>
  <c r="F690" i="2"/>
  <c r="M690" i="2" s="1"/>
  <c r="F402" i="2"/>
  <c r="K402" i="2" s="1"/>
  <c r="M286" i="2"/>
  <c r="F400" i="2"/>
  <c r="L400" i="2" s="1"/>
  <c r="K609" i="2"/>
  <c r="M161" i="2"/>
  <c r="M184" i="2"/>
  <c r="M246" i="2"/>
  <c r="J11" i="2"/>
  <c r="F597" i="2"/>
  <c r="F618" i="2"/>
  <c r="F214" i="2"/>
  <c r="F204" i="2"/>
  <c r="H204" i="2" s="1"/>
  <c r="F707" i="2"/>
  <c r="F50" i="2"/>
  <c r="L641" i="2"/>
  <c r="G609" i="2"/>
  <c r="F624" i="2"/>
  <c r="M609" i="2"/>
  <c r="K11" i="2"/>
  <c r="F444" i="2"/>
  <c r="K444" i="2" s="1"/>
  <c r="J130" i="2"/>
  <c r="L206" i="2"/>
  <c r="F138" i="2"/>
  <c r="I138" i="2" s="1"/>
  <c r="H286" i="2"/>
  <c r="G425" i="2"/>
  <c r="H161" i="2"/>
  <c r="H184" i="2"/>
  <c r="H246" i="2"/>
  <c r="H389" i="2"/>
  <c r="L11" i="2"/>
  <c r="F44" i="2"/>
  <c r="F708" i="2"/>
  <c r="F14" i="2"/>
  <c r="F437" i="2"/>
  <c r="I437" i="2" s="1"/>
  <c r="F696" i="2"/>
  <c r="G696" i="2" s="1"/>
  <c r="F336" i="2"/>
  <c r="F414" i="2"/>
  <c r="F358" i="2"/>
  <c r="J358" i="2" s="1"/>
  <c r="H609" i="2"/>
  <c r="K184" i="2"/>
  <c r="I11" i="2"/>
  <c r="L184" i="2"/>
  <c r="L246" i="2"/>
  <c r="F685" i="2"/>
  <c r="L130" i="2"/>
  <c r="G206" i="2"/>
  <c r="F710" i="2"/>
  <c r="F580" i="2"/>
  <c r="G580" i="2" s="1"/>
  <c r="F23" i="2"/>
  <c r="F353" i="2"/>
  <c r="F518" i="2"/>
  <c r="J161" i="2"/>
  <c r="J49" i="2"/>
  <c r="G184" i="2"/>
  <c r="F572" i="2"/>
  <c r="G650" i="2"/>
  <c r="J650" i="2"/>
  <c r="H650" i="2"/>
  <c r="M650" i="2"/>
  <c r="L73" i="2"/>
  <c r="G73" i="2"/>
  <c r="I73" i="2"/>
  <c r="M73" i="2"/>
  <c r="J73" i="2"/>
  <c r="F255" i="2"/>
  <c r="J255" i="2" s="1"/>
  <c r="K367" i="2"/>
  <c r="H107" i="2"/>
  <c r="M107" i="2"/>
  <c r="I107" i="2"/>
  <c r="G107" i="2"/>
  <c r="L107" i="2"/>
  <c r="F28" i="2"/>
  <c r="M28" i="2" s="1"/>
  <c r="F27" i="2"/>
  <c r="H27" i="2" s="1"/>
  <c r="F167" i="2"/>
  <c r="I167" i="2" s="1"/>
  <c r="H125" i="2"/>
  <c r="K371" i="2"/>
  <c r="M367" i="2"/>
  <c r="L235" i="2"/>
  <c r="K235" i="2"/>
  <c r="G235" i="2"/>
  <c r="I235" i="2"/>
  <c r="J235" i="2"/>
  <c r="K164" i="2"/>
  <c r="G164" i="2"/>
  <c r="M164" i="2"/>
  <c r="J164" i="2"/>
  <c r="L164" i="2"/>
  <c r="F142" i="2"/>
  <c r="L142" i="2" s="1"/>
  <c r="F585" i="2"/>
  <c r="F586" i="2"/>
  <c r="M586" i="2" s="1"/>
  <c r="F147" i="2"/>
  <c r="F328" i="2"/>
  <c r="G328" i="2" s="1"/>
  <c r="F327" i="2"/>
  <c r="K327" i="2" s="1"/>
  <c r="L10" i="2"/>
  <c r="J10" i="2"/>
  <c r="I10" i="2"/>
  <c r="G10" i="2"/>
  <c r="K10" i="2"/>
  <c r="J349" i="2"/>
  <c r="M349" i="2"/>
  <c r="H349" i="2"/>
  <c r="M125" i="2"/>
  <c r="H485" i="2"/>
  <c r="I125" i="2"/>
  <c r="M155" i="2"/>
  <c r="H314" i="2"/>
  <c r="M314" i="2"/>
  <c r="M455" i="2"/>
  <c r="H455" i="2"/>
  <c r="J455" i="2"/>
  <c r="K455" i="2"/>
  <c r="I455" i="2"/>
  <c r="G455" i="2"/>
  <c r="F139" i="2"/>
  <c r="G371" i="2"/>
  <c r="L371" i="2"/>
  <c r="J371" i="2"/>
  <c r="I371" i="2"/>
  <c r="M408" i="2"/>
  <c r="H408" i="2"/>
  <c r="G408" i="2"/>
  <c r="J310" i="2"/>
  <c r="F381" i="2"/>
  <c r="L381" i="2" s="1"/>
  <c r="J155" i="2"/>
  <c r="F104" i="2"/>
  <c r="G104" i="2" s="1"/>
  <c r="J665" i="2"/>
  <c r="L665" i="2"/>
  <c r="H665" i="2"/>
  <c r="M665" i="2"/>
  <c r="I665" i="2"/>
  <c r="L324" i="2"/>
  <c r="K324" i="2"/>
  <c r="I324" i="2"/>
  <c r="M324" i="2"/>
  <c r="G665" i="2"/>
  <c r="H725" i="2"/>
  <c r="K725" i="2"/>
  <c r="G725" i="2"/>
  <c r="J725" i="2"/>
  <c r="I725" i="2"/>
  <c r="F289" i="2"/>
  <c r="F290" i="2"/>
  <c r="F507" i="2"/>
  <c r="F508" i="2"/>
  <c r="I508" i="2" s="1"/>
  <c r="G148" i="2"/>
  <c r="L148" i="2"/>
  <c r="K148" i="2"/>
  <c r="I148" i="2"/>
  <c r="F302" i="2"/>
  <c r="J7" i="2"/>
  <c r="L713" i="2"/>
  <c r="F680" i="2"/>
  <c r="F681" i="2"/>
  <c r="J713" i="2"/>
  <c r="F686" i="2"/>
  <c r="L725" i="2"/>
  <c r="F527" i="2"/>
  <c r="F528" i="2"/>
  <c r="F538" i="2"/>
  <c r="I713" i="2"/>
  <c r="F15" i="2"/>
  <c r="H15" i="2" s="1"/>
  <c r="G713" i="2"/>
  <c r="H73" i="2"/>
  <c r="F350" i="2"/>
  <c r="G350" i="2" s="1"/>
  <c r="K73" i="2"/>
  <c r="F48" i="2"/>
  <c r="F47" i="2"/>
  <c r="F478" i="2"/>
  <c r="J389" i="2"/>
  <c r="L389" i="2"/>
  <c r="H367" i="2"/>
  <c r="I367" i="2"/>
  <c r="G367" i="2"/>
  <c r="J367" i="2"/>
  <c r="F488" i="2"/>
  <c r="G488" i="2" s="1"/>
  <c r="L125" i="2"/>
  <c r="G389" i="2"/>
  <c r="M210" i="2"/>
  <c r="I210" i="2"/>
  <c r="L210" i="2"/>
  <c r="J210" i="2"/>
  <c r="K210" i="2"/>
  <c r="L549" i="2"/>
  <c r="H549" i="2"/>
  <c r="K549" i="2"/>
  <c r="M549" i="2"/>
  <c r="I549" i="2"/>
  <c r="J549" i="2"/>
  <c r="G549" i="2"/>
  <c r="K125" i="2"/>
  <c r="H230" i="2"/>
  <c r="I230" i="2"/>
  <c r="J132" i="2"/>
  <c r="L132" i="2"/>
  <c r="M132" i="2"/>
  <c r="G89" i="2"/>
  <c r="L89" i="2"/>
  <c r="H89" i="2"/>
  <c r="K89" i="2"/>
  <c r="H287" i="2"/>
  <c r="G287" i="2"/>
  <c r="K287" i="2"/>
  <c r="I287" i="2"/>
  <c r="F208" i="2"/>
  <c r="F207" i="2"/>
  <c r="I207" i="2" s="1"/>
  <c r="J125" i="2"/>
  <c r="H371" i="2"/>
  <c r="G210" i="2"/>
  <c r="F694" i="2"/>
  <c r="J324" i="2"/>
  <c r="K155" i="2"/>
  <c r="M171" i="2"/>
  <c r="H171" i="2"/>
  <c r="G171" i="2"/>
  <c r="I171" i="2"/>
  <c r="L171" i="2"/>
  <c r="K171" i="2"/>
  <c r="J171" i="2"/>
  <c r="F318" i="2"/>
  <c r="F37" i="2"/>
  <c r="F354" i="2"/>
  <c r="H74" i="2"/>
  <c r="L165" i="2"/>
  <c r="I564" i="2"/>
  <c r="F99" i="2"/>
  <c r="H99" i="2" s="1"/>
  <c r="M193" i="2"/>
  <c r="F656" i="2"/>
  <c r="F434" i="2"/>
  <c r="K338" i="2"/>
  <c r="F343" i="2"/>
  <c r="M109" i="2"/>
  <c r="F127" i="2"/>
  <c r="F258" i="2"/>
  <c r="G564" i="2"/>
  <c r="L609" i="2"/>
  <c r="F222" i="2"/>
  <c r="H222" i="2" s="1"/>
  <c r="M338" i="2"/>
  <c r="F625" i="2"/>
  <c r="F205" i="2"/>
  <c r="F688" i="2"/>
  <c r="L233" i="2"/>
  <c r="K588" i="2"/>
  <c r="F582" i="2"/>
  <c r="H582" i="2" s="1"/>
  <c r="H233" i="2"/>
  <c r="J609" i="2"/>
  <c r="F345" i="2"/>
  <c r="H345" i="2" s="1"/>
  <c r="M588" i="2"/>
  <c r="F702" i="2"/>
  <c r="G233" i="2"/>
  <c r="H608" i="2"/>
  <c r="M577" i="2"/>
  <c r="F667" i="2"/>
  <c r="F502" i="2"/>
  <c r="F424" i="2"/>
  <c r="F62" i="2"/>
  <c r="F541" i="2"/>
  <c r="L541" i="2" s="1"/>
  <c r="H588" i="2"/>
  <c r="F35" i="2"/>
  <c r="F620" i="2"/>
  <c r="G620" i="2" s="1"/>
  <c r="M608" i="2"/>
  <c r="K577" i="2"/>
  <c r="F599" i="2"/>
  <c r="F253" i="2"/>
  <c r="F404" i="2"/>
  <c r="F202" i="2"/>
  <c r="L140" i="2"/>
  <c r="H140" i="2"/>
  <c r="M140" i="2"/>
  <c r="K140" i="2"/>
  <c r="I140" i="2"/>
  <c r="F267" i="2"/>
  <c r="F268" i="2"/>
  <c r="H329" i="2"/>
  <c r="L329" i="2"/>
  <c r="M329" i="2"/>
  <c r="G329" i="2"/>
  <c r="J329" i="2"/>
  <c r="K329" i="2"/>
  <c r="I329" i="2"/>
  <c r="H292" i="2"/>
  <c r="I292" i="2"/>
  <c r="G292" i="2"/>
  <c r="J292" i="2"/>
  <c r="L292" i="2"/>
  <c r="K292" i="2"/>
  <c r="M292" i="2"/>
  <c r="J140" i="2"/>
  <c r="F187" i="2"/>
  <c r="F188" i="2"/>
  <c r="G140" i="2"/>
  <c r="F504" i="2"/>
  <c r="F505" i="2"/>
  <c r="F525" i="2"/>
  <c r="F526" i="2"/>
  <c r="F87" i="2"/>
  <c r="I87" i="2" s="1"/>
  <c r="F88" i="2"/>
  <c r="F25" i="2"/>
  <c r="F26" i="2"/>
  <c r="L428" i="2"/>
  <c r="H428" i="2"/>
  <c r="I635" i="2"/>
  <c r="M635" i="2"/>
  <c r="L635" i="2"/>
  <c r="H635" i="2"/>
  <c r="K635" i="2"/>
  <c r="G635" i="2"/>
  <c r="J635" i="2"/>
  <c r="L153" i="2"/>
  <c r="I153" i="2"/>
  <c r="M153" i="2"/>
  <c r="K153" i="2"/>
  <c r="G153" i="2"/>
  <c r="J153" i="2"/>
  <c r="K715" i="2"/>
  <c r="I715" i="2"/>
  <c r="M715" i="2"/>
  <c r="J715" i="2"/>
  <c r="L715" i="2"/>
  <c r="H715" i="2"/>
  <c r="G715" i="2"/>
  <c r="F263" i="2"/>
  <c r="F264" i="2"/>
  <c r="F105" i="2"/>
  <c r="F106" i="2"/>
  <c r="F394" i="2"/>
  <c r="M394" i="2" s="1"/>
  <c r="L131" i="2"/>
  <c r="I131" i="2"/>
  <c r="K193" i="2"/>
  <c r="I193" i="2"/>
  <c r="G193" i="2"/>
  <c r="M439" i="2"/>
  <c r="J439" i="2"/>
  <c r="G439" i="2"/>
  <c r="L439" i="2"/>
  <c r="I439" i="2"/>
  <c r="H439" i="2"/>
  <c r="K439" i="2"/>
  <c r="K165" i="2"/>
  <c r="H165" i="2"/>
  <c r="G165" i="2"/>
  <c r="F355" i="2"/>
  <c r="M355" i="2" s="1"/>
  <c r="I273" i="2"/>
  <c r="H273" i="2"/>
  <c r="L273" i="2"/>
  <c r="K273" i="2"/>
  <c r="M273" i="2"/>
  <c r="J273" i="2"/>
  <c r="G273" i="2"/>
  <c r="H431" i="2"/>
  <c r="G431" i="2"/>
  <c r="M431" i="2"/>
  <c r="I431" i="2"/>
  <c r="J431" i="2"/>
  <c r="K431" i="2"/>
  <c r="L431" i="2"/>
  <c r="K453" i="2"/>
  <c r="M453" i="2"/>
  <c r="L453" i="2"/>
  <c r="G453" i="2"/>
  <c r="F669" i="2"/>
  <c r="F670" i="2"/>
  <c r="J651" i="2"/>
  <c r="G651" i="2"/>
  <c r="H651" i="2"/>
  <c r="L651" i="2"/>
  <c r="M651" i="2"/>
  <c r="K651" i="2"/>
  <c r="L611" i="2"/>
  <c r="G611" i="2"/>
  <c r="M611" i="2"/>
  <c r="I611" i="2"/>
  <c r="J611" i="2"/>
  <c r="K611" i="2"/>
  <c r="H611" i="2"/>
  <c r="G428" i="2"/>
  <c r="M628" i="2"/>
  <c r="H628" i="2"/>
  <c r="G628" i="2"/>
  <c r="I628" i="2"/>
  <c r="J628" i="2"/>
  <c r="K628" i="2"/>
  <c r="L628" i="2"/>
  <c r="H328" i="2"/>
  <c r="M328" i="2"/>
  <c r="I428" i="2"/>
  <c r="F395" i="2"/>
  <c r="F435" i="2"/>
  <c r="F448" i="2"/>
  <c r="I349" i="2"/>
  <c r="F495" i="2"/>
  <c r="L495" i="2" s="1"/>
  <c r="K349" i="2"/>
  <c r="F621" i="2"/>
  <c r="F335" i="2"/>
  <c r="G335" i="2" s="1"/>
  <c r="K438" i="2"/>
  <c r="J438" i="2"/>
  <c r="L438" i="2"/>
  <c r="I438" i="2"/>
  <c r="M438" i="2"/>
  <c r="H438" i="2"/>
  <c r="F449" i="2"/>
  <c r="F450" i="2"/>
  <c r="H450" i="2" s="1"/>
  <c r="F330" i="2"/>
  <c r="G330" i="2" s="1"/>
  <c r="G707" i="2"/>
  <c r="J707" i="2"/>
  <c r="K707" i="2"/>
  <c r="F555" i="2"/>
  <c r="H83" i="2"/>
  <c r="L83" i="2"/>
  <c r="J83" i="2"/>
  <c r="F346" i="2"/>
  <c r="F661" i="2"/>
  <c r="F701" i="2"/>
  <c r="I701" i="2" s="1"/>
  <c r="F440" i="2"/>
  <c r="F239" i="2"/>
  <c r="H239" i="2" s="1"/>
  <c r="G132" i="2"/>
  <c r="H132" i="2"/>
  <c r="K547" i="2"/>
  <c r="L547" i="2"/>
  <c r="M547" i="2"/>
  <c r="J547" i="2"/>
  <c r="I269" i="2"/>
  <c r="G269" i="2"/>
  <c r="L269" i="2"/>
  <c r="K269" i="2"/>
  <c r="H269" i="2"/>
  <c r="J269" i="2"/>
  <c r="M269" i="2"/>
  <c r="L169" i="2"/>
  <c r="F543" i="2"/>
  <c r="F546" i="2"/>
  <c r="I310" i="2"/>
  <c r="H310" i="2"/>
  <c r="K310" i="2"/>
  <c r="G310" i="2"/>
  <c r="F270" i="2"/>
  <c r="F103" i="2"/>
  <c r="F668" i="2"/>
  <c r="L471" i="2"/>
  <c r="J425" i="2"/>
  <c r="L425" i="2"/>
  <c r="I650" i="2"/>
  <c r="L650" i="2"/>
  <c r="K650" i="2"/>
  <c r="F124" i="2"/>
  <c r="G124" i="2" s="1"/>
  <c r="F510" i="2"/>
  <c r="F509" i="2"/>
  <c r="F370" i="2"/>
  <c r="F189" i="2"/>
  <c r="F190" i="2"/>
  <c r="F108" i="2"/>
  <c r="F568" i="2"/>
  <c r="L608" i="2"/>
  <c r="J608" i="2"/>
  <c r="G608" i="2"/>
  <c r="H169" i="2"/>
  <c r="F280" i="2"/>
  <c r="M280" i="2" s="1"/>
  <c r="G169" i="2"/>
  <c r="K425" i="2"/>
  <c r="F21" i="2"/>
  <c r="J314" i="2"/>
  <c r="G314" i="2"/>
  <c r="F511" i="2"/>
  <c r="F512" i="2"/>
  <c r="J89" i="2"/>
  <c r="M89" i="2"/>
  <c r="F445" i="2"/>
  <c r="F446" i="2"/>
  <c r="L446" i="2" s="1"/>
  <c r="F569" i="2"/>
  <c r="F570" i="2"/>
  <c r="H128" i="2"/>
  <c r="G128" i="2"/>
  <c r="L128" i="2"/>
  <c r="J128" i="2"/>
  <c r="K128" i="2"/>
  <c r="M128" i="2"/>
  <c r="F319" i="2"/>
  <c r="F405" i="2"/>
  <c r="F406" i="2"/>
  <c r="H469" i="2"/>
  <c r="G469" i="2"/>
  <c r="J469" i="2"/>
  <c r="L469" i="2"/>
  <c r="M469" i="2"/>
  <c r="I469" i="2"/>
  <c r="I430" i="2"/>
  <c r="F519" i="2"/>
  <c r="J519" i="2" s="1"/>
  <c r="F201" i="2"/>
  <c r="H201" i="2" s="1"/>
  <c r="F390" i="2"/>
  <c r="H390" i="2" s="1"/>
  <c r="L155" i="2"/>
  <c r="M425" i="2"/>
  <c r="M485" i="2"/>
  <c r="L485" i="2"/>
  <c r="I485" i="2"/>
  <c r="K485" i="2"/>
  <c r="J485" i="2"/>
  <c r="F470" i="2"/>
  <c r="I168" i="2"/>
  <c r="L168" i="2"/>
  <c r="G168" i="2"/>
  <c r="H168" i="2"/>
  <c r="J168" i="2"/>
  <c r="M168" i="2"/>
  <c r="F340" i="2"/>
  <c r="L349" i="2"/>
  <c r="G349" i="2"/>
  <c r="F683" i="2"/>
  <c r="F684" i="2"/>
  <c r="M369" i="2"/>
  <c r="J369" i="2"/>
  <c r="H369" i="2"/>
  <c r="K369" i="2"/>
  <c r="G369" i="2"/>
  <c r="I369" i="2"/>
  <c r="K169" i="2"/>
  <c r="K430" i="2"/>
  <c r="J169" i="2"/>
  <c r="I169" i="2"/>
  <c r="F550" i="2"/>
  <c r="J550" i="2" s="1"/>
  <c r="F521" i="2"/>
  <c r="M521" i="2" s="1"/>
  <c r="F655" i="2"/>
  <c r="H655" i="2" s="1"/>
  <c r="H425" i="2"/>
  <c r="J535" i="2"/>
  <c r="G535" i="2"/>
  <c r="H535" i="2"/>
  <c r="I535" i="2"/>
  <c r="L535" i="2"/>
  <c r="K535" i="2"/>
  <c r="M564" i="2"/>
  <c r="G109" i="2"/>
  <c r="F45" i="2"/>
  <c r="M45" i="2" s="1"/>
  <c r="J564" i="2"/>
  <c r="F58" i="2"/>
  <c r="G74" i="2"/>
  <c r="L287" i="2"/>
  <c r="M287" i="2"/>
  <c r="F514" i="2"/>
  <c r="K514" i="2" s="1"/>
  <c r="F467" i="2"/>
  <c r="F468" i="2"/>
  <c r="F598" i="2"/>
  <c r="L109" i="2"/>
  <c r="K564" i="2"/>
  <c r="F101" i="2"/>
  <c r="L185" i="2"/>
  <c r="M74" i="2"/>
  <c r="F110" i="2"/>
  <c r="F170" i="2"/>
  <c r="F284" i="2"/>
  <c r="F285" i="2"/>
  <c r="G29" i="2"/>
  <c r="K29" i="2"/>
  <c r="F565" i="2"/>
  <c r="H109" i="2"/>
  <c r="F65" i="2"/>
  <c r="L564" i="2"/>
  <c r="F221" i="2"/>
  <c r="G221" i="2" s="1"/>
  <c r="F698" i="2"/>
  <c r="G698" i="2" s="1"/>
  <c r="K713" i="2"/>
  <c r="F540" i="2"/>
  <c r="F179" i="2"/>
  <c r="M185" i="2"/>
  <c r="K74" i="2"/>
  <c r="F647" i="2"/>
  <c r="F141" i="2"/>
  <c r="F288" i="2"/>
  <c r="F277" i="2"/>
  <c r="J277" i="2" s="1"/>
  <c r="F172" i="2"/>
  <c r="F441" i="2"/>
  <c r="J441" i="2" s="1"/>
  <c r="F19" i="2"/>
  <c r="I19" i="2" s="1"/>
  <c r="I109" i="2"/>
  <c r="F120" i="2"/>
  <c r="F317" i="2"/>
  <c r="H317" i="2" s="1"/>
  <c r="F266" i="2"/>
  <c r="F265" i="2"/>
  <c r="H601" i="2"/>
  <c r="K601" i="2"/>
  <c r="I601" i="2"/>
  <c r="L601" i="2"/>
  <c r="G601" i="2"/>
  <c r="M601" i="2"/>
  <c r="J601" i="2"/>
  <c r="G443" i="2"/>
  <c r="H443" i="2"/>
  <c r="L443" i="2"/>
  <c r="K443" i="2"/>
  <c r="J443" i="2"/>
  <c r="M443" i="2"/>
  <c r="I443" i="2"/>
  <c r="L176" i="2"/>
  <c r="G176" i="2"/>
  <c r="M176" i="2"/>
  <c r="I176" i="2"/>
  <c r="K176" i="2"/>
  <c r="J176" i="2"/>
  <c r="L27" i="2"/>
  <c r="H244" i="2"/>
  <c r="I244" i="2"/>
  <c r="J244" i="2"/>
  <c r="M244" i="2"/>
  <c r="L244" i="2"/>
  <c r="K244" i="2"/>
  <c r="G244" i="2"/>
  <c r="F466" i="2"/>
  <c r="F465" i="2"/>
  <c r="G444" i="2"/>
  <c r="H444" i="2"/>
  <c r="I444" i="2"/>
  <c r="L444" i="2"/>
  <c r="J444" i="2"/>
  <c r="M444" i="2"/>
  <c r="L586" i="2"/>
  <c r="F362" i="2"/>
  <c r="F363" i="2"/>
  <c r="G460" i="2"/>
  <c r="J460" i="2"/>
  <c r="H460" i="2"/>
  <c r="K460" i="2"/>
  <c r="L460" i="2"/>
  <c r="I460" i="2"/>
  <c r="M460" i="2"/>
  <c r="H615" i="2"/>
  <c r="K615" i="2"/>
  <c r="G615" i="2"/>
  <c r="I615" i="2"/>
  <c r="J615" i="2"/>
  <c r="M615" i="2"/>
  <c r="L615" i="2"/>
  <c r="H282" i="2"/>
  <c r="K282" i="2"/>
  <c r="I282" i="2"/>
  <c r="M282" i="2"/>
  <c r="G282" i="2"/>
  <c r="L282" i="2"/>
  <c r="J282" i="2"/>
  <c r="H133" i="2"/>
  <c r="I133" i="2"/>
  <c r="G133" i="2"/>
  <c r="K133" i="2"/>
  <c r="L133" i="2"/>
  <c r="M133" i="2"/>
  <c r="J133" i="2"/>
  <c r="H493" i="2"/>
  <c r="I493" i="2"/>
  <c r="G493" i="2"/>
  <c r="M493" i="2"/>
  <c r="L493" i="2"/>
  <c r="J493" i="2"/>
  <c r="K493" i="2"/>
  <c r="J254" i="2"/>
  <c r="H254" i="2"/>
  <c r="I254" i="2"/>
  <c r="K254" i="2"/>
  <c r="H341" i="2"/>
  <c r="M341" i="2"/>
  <c r="I341" i="2"/>
  <c r="L341" i="2"/>
  <c r="G341" i="2"/>
  <c r="K341" i="2"/>
  <c r="J341" i="2"/>
  <c r="G644" i="2"/>
  <c r="I644" i="2"/>
  <c r="H644" i="2"/>
  <c r="L644" i="2"/>
  <c r="K644" i="2"/>
  <c r="J644" i="2"/>
  <c r="M644" i="2"/>
  <c r="H722" i="2"/>
  <c r="G722" i="2"/>
  <c r="I722" i="2"/>
  <c r="M722" i="2"/>
  <c r="L722" i="2"/>
  <c r="K722" i="2"/>
  <c r="J722" i="2"/>
  <c r="J402" i="2"/>
  <c r="I56" i="2"/>
  <c r="J56" i="2"/>
  <c r="G56" i="2"/>
  <c r="H56" i="2"/>
  <c r="M56" i="2"/>
  <c r="K56" i="2"/>
  <c r="J381" i="2"/>
  <c r="J94" i="2"/>
  <c r="H94" i="2"/>
  <c r="G94" i="2"/>
  <c r="L94" i="2"/>
  <c r="I94" i="2"/>
  <c r="M94" i="2"/>
  <c r="K94" i="2"/>
  <c r="H200" i="2"/>
  <c r="I200" i="2"/>
  <c r="J200" i="2"/>
  <c r="G484" i="2"/>
  <c r="H484" i="2"/>
  <c r="K484" i="2"/>
  <c r="J484" i="2"/>
  <c r="I484" i="2"/>
  <c r="M484" i="2"/>
  <c r="L484" i="2"/>
  <c r="H167" i="2"/>
  <c r="G563" i="2"/>
  <c r="I563" i="2"/>
  <c r="L563" i="2"/>
  <c r="H563" i="2"/>
  <c r="K563" i="2"/>
  <c r="J563" i="2"/>
  <c r="M563" i="2"/>
  <c r="F520" i="2"/>
  <c r="F396" i="2"/>
  <c r="G166" i="2"/>
  <c r="H166" i="2"/>
  <c r="M166" i="2"/>
  <c r="J166" i="2"/>
  <c r="I166" i="2"/>
  <c r="K166" i="2"/>
  <c r="L166" i="2"/>
  <c r="G294" i="2"/>
  <c r="J294" i="2"/>
  <c r="I294" i="2"/>
  <c r="K294" i="2"/>
  <c r="H294" i="2"/>
  <c r="L294" i="2"/>
  <c r="M294" i="2"/>
  <c r="F616" i="2"/>
  <c r="G99" i="2"/>
  <c r="J99" i="2"/>
  <c r="K99" i="2"/>
  <c r="M99" i="2"/>
  <c r="I99" i="2"/>
  <c r="L99" i="2"/>
  <c r="H496" i="2"/>
  <c r="G496" i="2"/>
  <c r="I496" i="2"/>
  <c r="J496" i="2"/>
  <c r="K496" i="2"/>
  <c r="L496" i="2"/>
  <c r="M496" i="2"/>
  <c r="G12" i="2"/>
  <c r="K12" i="2"/>
  <c r="F503" i="2"/>
  <c r="G500" i="2"/>
  <c r="I500" i="2"/>
  <c r="H500" i="2"/>
  <c r="M500" i="2"/>
  <c r="L500" i="2"/>
  <c r="J500" i="2"/>
  <c r="K500" i="2"/>
  <c r="J412" i="2"/>
  <c r="I412" i="2"/>
  <c r="L412" i="2"/>
  <c r="G412" i="2"/>
  <c r="K412" i="2"/>
  <c r="M412" i="2"/>
  <c r="H656" i="2"/>
  <c r="G656" i="2"/>
  <c r="G689" i="2"/>
  <c r="H689" i="2"/>
  <c r="L689" i="2"/>
  <c r="K689" i="2"/>
  <c r="M689" i="2"/>
  <c r="I689" i="2"/>
  <c r="J689" i="2"/>
  <c r="H726" i="2"/>
  <c r="K726" i="2"/>
  <c r="M726" i="2"/>
  <c r="L726" i="2"/>
  <c r="G726" i="2"/>
  <c r="J726" i="2"/>
  <c r="I726" i="2"/>
  <c r="H472" i="2"/>
  <c r="I472" i="2"/>
  <c r="G472" i="2"/>
  <c r="J472" i="2"/>
  <c r="L472" i="2"/>
  <c r="M472" i="2"/>
  <c r="K472" i="2"/>
  <c r="I251" i="2"/>
  <c r="H251" i="2"/>
  <c r="M251" i="2"/>
  <c r="K251" i="2"/>
  <c r="J251" i="2"/>
  <c r="L251" i="2"/>
  <c r="G251" i="2"/>
  <c r="I16" i="2"/>
  <c r="G16" i="2"/>
  <c r="L16" i="2"/>
  <c r="H16" i="2"/>
  <c r="K16" i="2"/>
  <c r="M16" i="2"/>
  <c r="J16" i="2"/>
  <c r="L696" i="2"/>
  <c r="M696" i="2"/>
  <c r="J696" i="2"/>
  <c r="F649" i="2"/>
  <c r="F648" i="2"/>
  <c r="H451" i="2"/>
  <c r="I451" i="2"/>
  <c r="M451" i="2"/>
  <c r="J451" i="2"/>
  <c r="K451" i="2"/>
  <c r="L451" i="2"/>
  <c r="G451" i="2"/>
  <c r="F174" i="2"/>
  <c r="F257" i="2"/>
  <c r="G260" i="2"/>
  <c r="H260" i="2"/>
  <c r="I260" i="2"/>
  <c r="K260" i="2"/>
  <c r="J260" i="2"/>
  <c r="M260" i="2"/>
  <c r="L260" i="2"/>
  <c r="H578" i="2"/>
  <c r="G578" i="2"/>
  <c r="J578" i="2"/>
  <c r="K578" i="2"/>
  <c r="M578" i="2"/>
  <c r="I578" i="2"/>
  <c r="L578" i="2"/>
  <c r="F162" i="2"/>
  <c r="F163" i="2"/>
  <c r="M41" i="2"/>
  <c r="H41" i="2"/>
  <c r="K41" i="2"/>
  <c r="G41" i="2"/>
  <c r="J41" i="2"/>
  <c r="L41" i="2"/>
  <c r="I41" i="2"/>
  <c r="F622" i="2"/>
  <c r="F645" i="2"/>
  <c r="F646" i="2"/>
  <c r="K351" i="2"/>
  <c r="M351" i="2"/>
  <c r="J351" i="2"/>
  <c r="G351" i="2"/>
  <c r="I351" i="2"/>
  <c r="H351" i="2"/>
  <c r="L351" i="2"/>
  <c r="F357" i="2"/>
  <c r="J13" i="2"/>
  <c r="G13" i="2"/>
  <c r="H13" i="2"/>
  <c r="L13" i="2"/>
  <c r="I13" i="2"/>
  <c r="K13" i="2"/>
  <c r="M13" i="2"/>
  <c r="M620" i="2"/>
  <c r="I620" i="2"/>
  <c r="J620" i="2"/>
  <c r="L620" i="2"/>
  <c r="F515" i="2"/>
  <c r="F604" i="2"/>
  <c r="F605" i="2"/>
  <c r="G584" i="2"/>
  <c r="H584" i="2"/>
  <c r="L584" i="2"/>
  <c r="M584" i="2"/>
  <c r="I584" i="2"/>
  <c r="J584" i="2"/>
  <c r="K584" i="2"/>
  <c r="G84" i="2"/>
  <c r="I84" i="2"/>
  <c r="M84" i="2"/>
  <c r="J84" i="2"/>
  <c r="K84" i="2"/>
  <c r="H84" i="2"/>
  <c r="L84" i="2"/>
  <c r="H427" i="2"/>
  <c r="I427" i="2"/>
  <c r="G427" i="2"/>
  <c r="M427" i="2"/>
  <c r="K427" i="2"/>
  <c r="J427" i="2"/>
  <c r="L427" i="2"/>
  <c r="H643" i="2"/>
  <c r="L643" i="2"/>
  <c r="G643" i="2"/>
  <c r="K643" i="2"/>
  <c r="I643" i="2"/>
  <c r="J643" i="2"/>
  <c r="M643" i="2"/>
  <c r="F401" i="2"/>
  <c r="F397" i="2"/>
  <c r="H72" i="2"/>
  <c r="I72" i="2"/>
  <c r="L72" i="2"/>
  <c r="G72" i="2"/>
  <c r="M72" i="2"/>
  <c r="K72" i="2"/>
  <c r="J72" i="2"/>
  <c r="I353" i="2"/>
  <c r="J353" i="2"/>
  <c r="K353" i="2"/>
  <c r="L353" i="2"/>
  <c r="G376" i="2"/>
  <c r="H376" i="2"/>
  <c r="J376" i="2"/>
  <c r="L376" i="2"/>
  <c r="I376" i="2"/>
  <c r="M376" i="2"/>
  <c r="K376" i="2"/>
  <c r="I336" i="2"/>
  <c r="H336" i="2"/>
  <c r="M336" i="2"/>
  <c r="L336" i="2"/>
  <c r="F583" i="2"/>
  <c r="M327" i="2"/>
  <c r="G332" i="2"/>
  <c r="H332" i="2"/>
  <c r="K332" i="2"/>
  <c r="I332" i="2"/>
  <c r="L332" i="2"/>
  <c r="M332" i="2"/>
  <c r="J332" i="2"/>
  <c r="I191" i="2"/>
  <c r="G59" i="2"/>
  <c r="I59" i="2"/>
  <c r="H59" i="2"/>
  <c r="K59" i="2"/>
  <c r="L59" i="2"/>
  <c r="J59" i="2"/>
  <c r="M59" i="2"/>
  <c r="F662" i="2"/>
  <c r="F135" i="2"/>
  <c r="F117" i="2"/>
  <c r="F556" i="2"/>
  <c r="H238" i="2"/>
  <c r="K238" i="2"/>
  <c r="G238" i="2"/>
  <c r="I238" i="2"/>
  <c r="L238" i="2"/>
  <c r="M238" i="2"/>
  <c r="J238" i="2"/>
  <c r="I393" i="2"/>
  <c r="K393" i="2"/>
  <c r="L393" i="2"/>
  <c r="M393" i="2"/>
  <c r="H393" i="2"/>
  <c r="J393" i="2"/>
  <c r="G393" i="2"/>
  <c r="H553" i="2"/>
  <c r="I553" i="2"/>
  <c r="G553" i="2"/>
  <c r="J553" i="2"/>
  <c r="K553" i="2"/>
  <c r="M553" i="2"/>
  <c r="L553" i="2"/>
  <c r="L597" i="2"/>
  <c r="M597" i="2"/>
  <c r="G142" i="2"/>
  <c r="I142" i="2"/>
  <c r="J142" i="2"/>
  <c r="H142" i="2"/>
  <c r="I24" i="2"/>
  <c r="G24" i="2"/>
  <c r="H24" i="2"/>
  <c r="M24" i="2"/>
  <c r="J24" i="2"/>
  <c r="L24" i="2"/>
  <c r="K24" i="2"/>
  <c r="H32" i="2"/>
  <c r="I32" i="2"/>
  <c r="L32" i="2"/>
  <c r="J32" i="2"/>
  <c r="G32" i="2"/>
  <c r="K32" i="2"/>
  <c r="M32" i="2"/>
  <c r="F223" i="2"/>
  <c r="F224" i="2"/>
  <c r="G227" i="2"/>
  <c r="I227" i="2"/>
  <c r="H227" i="2"/>
  <c r="J227" i="2"/>
  <c r="K227" i="2"/>
  <c r="M227" i="2"/>
  <c r="L227" i="2"/>
  <c r="H305" i="2"/>
  <c r="I305" i="2"/>
  <c r="G305" i="2"/>
  <c r="J305" i="2"/>
  <c r="K305" i="2"/>
  <c r="L305" i="2"/>
  <c r="M305" i="2"/>
  <c r="K487" i="2"/>
  <c r="L487" i="2"/>
  <c r="G487" i="2"/>
  <c r="M487" i="2"/>
  <c r="H487" i="2"/>
  <c r="I151" i="2"/>
  <c r="H151" i="2"/>
  <c r="K151" i="2"/>
  <c r="M151" i="2"/>
  <c r="G151" i="2"/>
  <c r="J151" i="2"/>
  <c r="L151" i="2"/>
  <c r="F723" i="2"/>
  <c r="H687" i="2"/>
  <c r="I687" i="2"/>
  <c r="J687" i="2"/>
  <c r="M687" i="2"/>
  <c r="K687" i="2"/>
  <c r="G687" i="2"/>
  <c r="L687" i="2"/>
  <c r="H101" i="2"/>
  <c r="F617" i="2"/>
  <c r="F501" i="2"/>
  <c r="G373" i="2"/>
  <c r="I373" i="2"/>
  <c r="H373" i="2"/>
  <c r="L373" i="2"/>
  <c r="K373" i="2"/>
  <c r="M373" i="2"/>
  <c r="J373" i="2"/>
  <c r="H675" i="2"/>
  <c r="G675" i="2"/>
  <c r="K675" i="2"/>
  <c r="J675" i="2"/>
  <c r="I675" i="2"/>
  <c r="L675" i="2"/>
  <c r="M675" i="2"/>
  <c r="F676" i="2"/>
  <c r="F660" i="2"/>
  <c r="L263" i="2"/>
  <c r="F243" i="2"/>
  <c r="F703" i="2"/>
  <c r="F704" i="2"/>
  <c r="K551" i="2"/>
  <c r="M551" i="2"/>
  <c r="H551" i="2"/>
  <c r="J551" i="2"/>
  <c r="I551" i="2"/>
  <c r="L551" i="2"/>
  <c r="G551" i="2"/>
  <c r="I127" i="2"/>
  <c r="J127" i="2"/>
  <c r="M127" i="2"/>
  <c r="L127" i="2"/>
  <c r="G545" i="2"/>
  <c r="I545" i="2"/>
  <c r="J545" i="2"/>
  <c r="L545" i="2"/>
  <c r="K545" i="2"/>
  <c r="M545" i="2"/>
  <c r="H545" i="2"/>
  <c r="H90" i="2"/>
  <c r="I90" i="2"/>
  <c r="J90" i="2"/>
  <c r="K90" i="2"/>
  <c r="G90" i="2"/>
  <c r="L90" i="2"/>
  <c r="M90" i="2"/>
  <c r="G624" i="2"/>
  <c r="H375" i="2"/>
  <c r="G375" i="2"/>
  <c r="K375" i="2"/>
  <c r="M375" i="2"/>
  <c r="I375" i="2"/>
  <c r="J375" i="2"/>
  <c r="L375" i="2"/>
  <c r="F199" i="2"/>
  <c r="F295" i="2"/>
  <c r="F96" i="2"/>
  <c r="F579" i="2"/>
  <c r="F216" i="2"/>
  <c r="F301" i="2"/>
  <c r="H262" i="2"/>
  <c r="I262" i="2"/>
  <c r="G262" i="2"/>
  <c r="K262" i="2"/>
  <c r="J262" i="2"/>
  <c r="L262" i="2"/>
  <c r="M262" i="2"/>
  <c r="F38" i="2"/>
  <c r="F463" i="2"/>
  <c r="F464" i="2"/>
  <c r="G60" i="2"/>
  <c r="H60" i="2"/>
  <c r="J60" i="2"/>
  <c r="I60" i="2"/>
  <c r="L60" i="2"/>
  <c r="K60" i="2"/>
  <c r="M60" i="2"/>
  <c r="G240" i="2"/>
  <c r="I355" i="2"/>
  <c r="J355" i="2"/>
  <c r="J97" i="2"/>
  <c r="M97" i="2"/>
  <c r="L97" i="2"/>
  <c r="I97" i="2"/>
  <c r="G97" i="2"/>
  <c r="I709" i="2"/>
  <c r="K709" i="2"/>
  <c r="H709" i="2"/>
  <c r="J709" i="2"/>
  <c r="M709" i="2"/>
  <c r="G709" i="2"/>
  <c r="L709" i="2"/>
  <c r="M462" i="2"/>
  <c r="L462" i="2"/>
  <c r="F479" i="2"/>
  <c r="L276" i="2"/>
  <c r="F382" i="2"/>
  <c r="F356" i="2"/>
  <c r="G360" i="2"/>
  <c r="H360" i="2"/>
  <c r="L360" i="2"/>
  <c r="K360" i="2"/>
  <c r="J360" i="2"/>
  <c r="I360" i="2"/>
  <c r="M360" i="2"/>
  <c r="G602" i="2"/>
  <c r="J602" i="2"/>
  <c r="I602" i="2"/>
  <c r="H602" i="2"/>
  <c r="K602" i="2"/>
  <c r="M602" i="2"/>
  <c r="L602" i="2"/>
  <c r="I91" i="2"/>
  <c r="K91" i="2"/>
  <c r="M91" i="2"/>
  <c r="L91" i="2"/>
  <c r="I452" i="2"/>
  <c r="H452" i="2"/>
  <c r="K452" i="2"/>
  <c r="M452" i="2"/>
  <c r="J452" i="2"/>
  <c r="L452" i="2"/>
  <c r="G452" i="2"/>
  <c r="H681" i="2"/>
  <c r="J681" i="2"/>
  <c r="H603" i="2"/>
  <c r="L603" i="2"/>
  <c r="G603" i="2"/>
  <c r="J603" i="2"/>
  <c r="K603" i="2"/>
  <c r="I603" i="2"/>
  <c r="M603" i="2"/>
  <c r="J614" i="2"/>
  <c r="G614" i="2"/>
  <c r="H614" i="2"/>
  <c r="K614" i="2"/>
  <c r="L614" i="2"/>
  <c r="I614" i="2"/>
  <c r="M614" i="2"/>
  <c r="I293" i="2"/>
  <c r="G293" i="2"/>
  <c r="J293" i="2"/>
  <c r="K293" i="2"/>
  <c r="M293" i="2"/>
  <c r="H293" i="2"/>
  <c r="L293" i="2"/>
  <c r="F134" i="2"/>
  <c r="J691" i="2"/>
  <c r="L691" i="2"/>
  <c r="F600" i="2"/>
  <c r="I571" i="2"/>
  <c r="L571" i="2"/>
  <c r="M571" i="2"/>
  <c r="G571" i="2"/>
  <c r="H571" i="2"/>
  <c r="J571" i="2"/>
  <c r="K571" i="2"/>
  <c r="F480" i="2"/>
  <c r="G582" i="2"/>
  <c r="K582" i="2"/>
  <c r="M400" i="2"/>
  <c r="J572" i="2"/>
  <c r="M572" i="2"/>
  <c r="H275" i="2"/>
  <c r="K275" i="2"/>
  <c r="I275" i="2"/>
  <c r="J275" i="2"/>
  <c r="G275" i="2"/>
  <c r="L275" i="2"/>
  <c r="M275" i="2"/>
  <c r="G333" i="2"/>
  <c r="I333" i="2"/>
  <c r="J333" i="2"/>
  <c r="K333" i="2"/>
  <c r="M333" i="2"/>
  <c r="H333" i="2"/>
  <c r="L333" i="2"/>
  <c r="I653" i="2"/>
  <c r="G653" i="2"/>
  <c r="H653" i="2"/>
  <c r="J653" i="2"/>
  <c r="K653" i="2"/>
  <c r="M653" i="2"/>
  <c r="L653" i="2"/>
  <c r="F627" i="2"/>
  <c r="F626" i="2"/>
  <c r="H407" i="2"/>
  <c r="G407" i="2"/>
  <c r="I407" i="2"/>
  <c r="J407" i="2"/>
  <c r="L407" i="2"/>
  <c r="K407" i="2"/>
  <c r="M407" i="2"/>
  <c r="K183" i="2"/>
  <c r="M183" i="2"/>
  <c r="J183" i="2"/>
  <c r="L183" i="2"/>
  <c r="I183" i="2"/>
  <c r="H183" i="2"/>
  <c r="G183" i="2"/>
  <c r="I678" i="2"/>
  <c r="L678" i="2"/>
  <c r="H678" i="2"/>
  <c r="G678" i="2"/>
  <c r="K678" i="2"/>
  <c r="M678" i="2"/>
  <c r="J678" i="2"/>
  <c r="G43" i="2"/>
  <c r="H43" i="2"/>
  <c r="J43" i="2"/>
  <c r="M43" i="2"/>
  <c r="K43" i="2"/>
  <c r="L43" i="2"/>
  <c r="I43" i="2"/>
  <c r="F606" i="2"/>
  <c r="F607" i="2"/>
  <c r="L307" i="2"/>
  <c r="J307" i="2"/>
  <c r="M307" i="2"/>
  <c r="G225" i="2"/>
  <c r="I225" i="2"/>
  <c r="K225" i="2"/>
  <c r="J225" i="2"/>
  <c r="L225" i="2"/>
  <c r="M225" i="2"/>
  <c r="H225" i="2"/>
  <c r="I150" i="2"/>
  <c r="H150" i="2"/>
  <c r="K150" i="2"/>
  <c r="M150" i="2"/>
  <c r="G150" i="2"/>
  <c r="J150" i="2"/>
  <c r="L150" i="2"/>
  <c r="F226" i="2"/>
  <c r="H447" i="2"/>
  <c r="I447" i="2"/>
  <c r="G447" i="2"/>
  <c r="M447" i="2"/>
  <c r="K447" i="2"/>
  <c r="J447" i="2"/>
  <c r="L447" i="2"/>
  <c r="G291" i="2"/>
  <c r="I291" i="2"/>
  <c r="J291" i="2"/>
  <c r="M291" i="2"/>
  <c r="K291" i="2"/>
  <c r="H291" i="2"/>
  <c r="L291" i="2"/>
  <c r="F517" i="2"/>
  <c r="F619" i="2"/>
  <c r="H474" i="2"/>
  <c r="J474" i="2"/>
  <c r="G474" i="2"/>
  <c r="I474" i="2"/>
  <c r="M474" i="2"/>
  <c r="K474" i="2"/>
  <c r="L474" i="2"/>
  <c r="K42" i="2"/>
  <c r="L42" i="2"/>
  <c r="H42" i="2"/>
  <c r="J274" i="2"/>
  <c r="H274" i="2"/>
  <c r="G274" i="2"/>
  <c r="L274" i="2"/>
  <c r="I274" i="2"/>
  <c r="M274" i="2"/>
  <c r="K274" i="2"/>
  <c r="F283" i="2"/>
  <c r="H51" i="2"/>
  <c r="G51" i="2"/>
  <c r="J51" i="2"/>
  <c r="M51" i="2"/>
  <c r="K51" i="2"/>
  <c r="L51" i="2"/>
  <c r="I51" i="2"/>
  <c r="F442" i="2"/>
  <c r="J62" i="2"/>
  <c r="M62" i="2"/>
  <c r="K62" i="2"/>
  <c r="G300" i="2"/>
  <c r="H300" i="2"/>
  <c r="I300" i="2"/>
  <c r="J300" i="2"/>
  <c r="L300" i="2"/>
  <c r="K300" i="2"/>
  <c r="M300" i="2"/>
  <c r="H177" i="2"/>
  <c r="I177" i="2"/>
  <c r="G177" i="2"/>
  <c r="K177" i="2"/>
  <c r="L177" i="2"/>
  <c r="M177" i="2"/>
  <c r="J177" i="2"/>
  <c r="F36" i="2"/>
  <c r="H475" i="2"/>
  <c r="G475" i="2"/>
  <c r="K475" i="2"/>
  <c r="I475" i="2"/>
  <c r="M475" i="2"/>
  <c r="J475" i="2"/>
  <c r="L475" i="2"/>
  <c r="I433" i="2"/>
  <c r="G433" i="2"/>
  <c r="K433" i="2"/>
  <c r="L433" i="2"/>
  <c r="M433" i="2"/>
  <c r="H433" i="2"/>
  <c r="J433" i="2"/>
  <c r="I213" i="2"/>
  <c r="J213" i="2"/>
  <c r="M213" i="2"/>
  <c r="K213" i="2"/>
  <c r="H213" i="2"/>
  <c r="G213" i="2"/>
  <c r="L213" i="2"/>
  <c r="H595" i="2"/>
  <c r="K595" i="2"/>
  <c r="I595" i="2"/>
  <c r="G595" i="2"/>
  <c r="J595" i="2"/>
  <c r="L595" i="2"/>
  <c r="M595" i="2"/>
  <c r="G77" i="2"/>
  <c r="J77" i="2"/>
  <c r="I77" i="2"/>
  <c r="L77" i="2"/>
  <c r="M77" i="2"/>
  <c r="K77" i="2"/>
  <c r="H77" i="2"/>
  <c r="G686" i="2"/>
  <c r="L686" i="2"/>
  <c r="M686" i="2"/>
  <c r="F522" i="2"/>
  <c r="H75" i="2"/>
  <c r="K75" i="2"/>
  <c r="I75" i="2"/>
  <c r="G75" i="2"/>
  <c r="J75" i="2"/>
  <c r="M75" i="2"/>
  <c r="L75" i="2"/>
  <c r="F705" i="2"/>
  <c r="F706" i="2"/>
  <c r="F46" i="2"/>
  <c r="F175" i="2"/>
  <c r="F542" i="2"/>
  <c r="G18" i="2"/>
  <c r="J18" i="2"/>
  <c r="H18" i="2"/>
  <c r="K18" i="2"/>
  <c r="I18" i="2"/>
  <c r="L18" i="2"/>
  <c r="M18" i="2"/>
  <c r="H296" i="2"/>
  <c r="I296" i="2"/>
  <c r="G296" i="2"/>
  <c r="J296" i="2"/>
  <c r="L296" i="2"/>
  <c r="M296" i="2"/>
  <c r="K296" i="2"/>
  <c r="F679" i="2"/>
  <c r="H115" i="2"/>
  <c r="K115" i="2"/>
  <c r="I115" i="2"/>
  <c r="J115" i="2"/>
  <c r="L115" i="2"/>
  <c r="G115" i="2"/>
  <c r="M115" i="2"/>
  <c r="F461" i="2"/>
  <c r="H315" i="2"/>
  <c r="G315" i="2"/>
  <c r="K315" i="2"/>
  <c r="J315" i="2"/>
  <c r="M315" i="2"/>
  <c r="L315" i="2"/>
  <c r="I315" i="2"/>
  <c r="F303" i="2"/>
  <c r="J552" i="2"/>
  <c r="I552" i="2"/>
  <c r="G552" i="2"/>
  <c r="L552" i="2"/>
  <c r="M552" i="2"/>
  <c r="K552" i="2"/>
  <c r="H552" i="2"/>
  <c r="F66" i="2"/>
  <c r="F137" i="2"/>
  <c r="H114" i="2"/>
  <c r="J114" i="2"/>
  <c r="G114" i="2"/>
  <c r="K114" i="2"/>
  <c r="L114" i="2"/>
  <c r="I114" i="2"/>
  <c r="M114" i="2"/>
  <c r="G423" i="2"/>
  <c r="L423" i="2"/>
  <c r="M423" i="2"/>
  <c r="H423" i="2"/>
  <c r="K423" i="2"/>
  <c r="I423" i="2"/>
  <c r="J423" i="2"/>
  <c r="F20" i="2"/>
  <c r="F663" i="2"/>
  <c r="F279" i="2"/>
  <c r="G220" i="2"/>
  <c r="H220" i="2"/>
  <c r="I220" i="2"/>
  <c r="J220" i="2"/>
  <c r="M220" i="2"/>
  <c r="K220" i="2"/>
  <c r="L220" i="2"/>
  <c r="F281" i="2"/>
  <c r="F98" i="2"/>
  <c r="F33" i="2"/>
  <c r="I693" i="2"/>
  <c r="G693" i="2"/>
  <c r="K693" i="2"/>
  <c r="L693" i="2"/>
  <c r="H693" i="2"/>
  <c r="M693" i="2"/>
  <c r="J693" i="2"/>
  <c r="F55" i="2"/>
  <c r="F217" i="2"/>
  <c r="F436" i="2"/>
  <c r="K92" i="2"/>
  <c r="F86" i="2"/>
  <c r="G352" i="2"/>
  <c r="I352" i="2"/>
  <c r="H352" i="2"/>
  <c r="J352" i="2"/>
  <c r="K352" i="2"/>
  <c r="L352" i="2"/>
  <c r="M352" i="2"/>
  <c r="F544" i="2"/>
  <c r="G377" i="2"/>
  <c r="I377" i="2"/>
  <c r="H377" i="2"/>
  <c r="J377" i="2"/>
  <c r="K377" i="2"/>
  <c r="M377" i="2"/>
  <c r="L377" i="2"/>
  <c r="L242" i="2"/>
  <c r="G242" i="2"/>
  <c r="I242" i="2"/>
  <c r="J242" i="2"/>
  <c r="H242" i="2"/>
  <c r="M242" i="2"/>
  <c r="K242" i="2"/>
  <c r="F695" i="2"/>
  <c r="I537" i="2"/>
  <c r="H537" i="2"/>
  <c r="L537" i="2"/>
  <c r="M537" i="2"/>
  <c r="J537" i="2"/>
  <c r="K537" i="2"/>
  <c r="G537" i="2"/>
  <c r="H666" i="2"/>
  <c r="J666" i="2"/>
  <c r="K666" i="2"/>
  <c r="G666" i="2"/>
  <c r="M666" i="2"/>
  <c r="L666" i="2"/>
  <c r="I666" i="2"/>
  <c r="J385" i="2"/>
  <c r="H53" i="2"/>
  <c r="G53" i="2"/>
  <c r="L53" i="2"/>
  <c r="J53" i="2"/>
  <c r="K53" i="2"/>
  <c r="M53" i="2"/>
  <c r="I53" i="2"/>
  <c r="F581" i="2"/>
  <c r="H567" i="2"/>
  <c r="I567" i="2"/>
  <c r="G567" i="2"/>
  <c r="J567" i="2"/>
  <c r="L567" i="2"/>
  <c r="K567" i="2"/>
  <c r="M567" i="2"/>
  <c r="F57" i="2"/>
  <c r="F198" i="2"/>
  <c r="F119" i="2"/>
  <c r="F180" i="2"/>
  <c r="J414" i="2"/>
  <c r="I473" i="2"/>
  <c r="G473" i="2"/>
  <c r="K473" i="2"/>
  <c r="H473" i="2"/>
  <c r="L473" i="2"/>
  <c r="M473" i="2"/>
  <c r="J473" i="2"/>
  <c r="I413" i="2"/>
  <c r="H413" i="2"/>
  <c r="G413" i="2"/>
  <c r="J413" i="2"/>
  <c r="L413" i="2"/>
  <c r="K413" i="2"/>
  <c r="M413" i="2"/>
  <c r="F596" i="2"/>
  <c r="F102" i="2"/>
  <c r="G40" i="2"/>
  <c r="H40" i="2"/>
  <c r="I40" i="2"/>
  <c r="J40" i="2"/>
  <c r="M40" i="2"/>
  <c r="K40" i="2"/>
  <c r="L40" i="2"/>
  <c r="F697" i="2"/>
  <c r="H93" i="2"/>
  <c r="G93" i="2"/>
  <c r="J93" i="2"/>
  <c r="I93" i="2"/>
  <c r="K93" i="2"/>
  <c r="M93" i="2"/>
  <c r="L93" i="2"/>
  <c r="F677" i="2"/>
  <c r="F259" i="2"/>
  <c r="F100" i="2"/>
  <c r="F121" i="2"/>
  <c r="H483" i="2"/>
  <c r="I483" i="2"/>
  <c r="L483" i="2"/>
  <c r="G483" i="2"/>
  <c r="J483" i="2"/>
  <c r="K483" i="2"/>
  <c r="M483" i="2"/>
  <c r="G523" i="2"/>
  <c r="I523" i="2"/>
  <c r="J523" i="2"/>
  <c r="L523" i="2"/>
  <c r="K523" i="2"/>
  <c r="H523" i="2"/>
  <c r="M523" i="2"/>
  <c r="K344" i="2"/>
  <c r="G344" i="2"/>
  <c r="G692" i="2"/>
  <c r="H692" i="2"/>
  <c r="L692" i="2"/>
  <c r="K692" i="2"/>
  <c r="M692" i="2"/>
  <c r="I692" i="2"/>
  <c r="J692" i="2"/>
  <c r="F215" i="2"/>
  <c r="H557" i="2"/>
  <c r="L557" i="2"/>
  <c r="I557" i="2"/>
  <c r="J557" i="2"/>
  <c r="M557" i="2"/>
  <c r="G557" i="2"/>
  <c r="K557" i="2"/>
  <c r="F22" i="2"/>
  <c r="H724" i="2"/>
  <c r="M724" i="2"/>
  <c r="L724" i="2"/>
  <c r="G724" i="2"/>
  <c r="K724" i="2"/>
  <c r="J724" i="2"/>
  <c r="I724" i="2"/>
  <c r="H152" i="2"/>
  <c r="J152" i="2"/>
  <c r="K152" i="2"/>
  <c r="M152" i="2"/>
  <c r="G152" i="2"/>
  <c r="I152" i="2"/>
  <c r="L152" i="2"/>
  <c r="H513" i="2"/>
  <c r="I513" i="2"/>
  <c r="J513" i="2"/>
  <c r="M513" i="2"/>
  <c r="G513" i="2"/>
  <c r="L513" i="2"/>
  <c r="K513" i="2"/>
  <c r="F361" i="2"/>
  <c r="F331" i="2"/>
  <c r="F383" i="2"/>
  <c r="F384" i="2"/>
  <c r="G52" i="2"/>
  <c r="I52" i="2"/>
  <c r="K52" i="2"/>
  <c r="J52" i="2"/>
  <c r="M52" i="2"/>
  <c r="H52" i="2"/>
  <c r="L52" i="2"/>
  <c r="F334" i="2"/>
  <c r="G380" i="2"/>
  <c r="I380" i="2"/>
  <c r="K380" i="2"/>
  <c r="H380" i="2"/>
  <c r="M380" i="2"/>
  <c r="J380" i="2"/>
  <c r="L380" i="2"/>
  <c r="I241" i="2"/>
  <c r="L241" i="2"/>
  <c r="M241" i="2"/>
  <c r="F554" i="2"/>
  <c r="F654" i="2"/>
  <c r="H112" i="2"/>
  <c r="G112" i="2"/>
  <c r="J112" i="2"/>
  <c r="K112" i="2"/>
  <c r="L112" i="2"/>
  <c r="I112" i="2"/>
  <c r="M112" i="2"/>
  <c r="F182" i="2"/>
  <c r="H34" i="2"/>
  <c r="J34" i="2"/>
  <c r="I34" i="2"/>
  <c r="L34" i="2"/>
  <c r="G34" i="2"/>
  <c r="K34" i="2"/>
  <c r="M34" i="2"/>
  <c r="H539" i="2"/>
  <c r="G539" i="2"/>
  <c r="L539" i="2"/>
  <c r="J539" i="2"/>
  <c r="K539" i="2"/>
  <c r="M539" i="2"/>
  <c r="I539" i="2"/>
  <c r="F700" i="2"/>
  <c r="H721" i="2"/>
  <c r="G721" i="2"/>
  <c r="L721" i="2"/>
  <c r="K721" i="2"/>
  <c r="J721" i="2"/>
  <c r="I721" i="2"/>
  <c r="M721" i="2"/>
  <c r="H516" i="2"/>
  <c r="J516" i="2"/>
  <c r="K516" i="2"/>
  <c r="M516" i="2"/>
  <c r="I516" i="2"/>
  <c r="L516" i="2"/>
  <c r="G516" i="2"/>
  <c r="F95" i="2"/>
  <c r="F386" i="2"/>
  <c r="F320" i="2"/>
  <c r="F61" i="2"/>
  <c r="F178" i="2"/>
  <c r="F342" i="2"/>
  <c r="J87" i="2"/>
  <c r="K87" i="2"/>
  <c r="L87" i="2"/>
  <c r="M87" i="2"/>
  <c r="H304" i="2"/>
  <c r="I304" i="2"/>
  <c r="G304" i="2"/>
  <c r="K304" i="2"/>
  <c r="J304" i="2"/>
  <c r="L304" i="2"/>
  <c r="M304" i="2"/>
  <c r="F143" i="2"/>
  <c r="F144" i="2"/>
  <c r="F403" i="2"/>
  <c r="G587" i="2"/>
  <c r="J587" i="2"/>
  <c r="L587" i="2"/>
  <c r="H587" i="2"/>
  <c r="M587" i="2"/>
  <c r="K587" i="2"/>
  <c r="I587" i="2"/>
  <c r="F494" i="2"/>
  <c r="F359" i="2"/>
  <c r="F398" i="2"/>
  <c r="F181" i="2"/>
  <c r="F322" i="2"/>
  <c r="F323" i="2"/>
  <c r="F634" i="2"/>
  <c r="H212" i="2"/>
  <c r="K212" i="2"/>
  <c r="J212" i="2"/>
  <c r="L212" i="2"/>
  <c r="I212" i="2"/>
  <c r="M212" i="2"/>
  <c r="G212" i="2"/>
  <c r="H113" i="2"/>
  <c r="I113" i="2"/>
  <c r="K113" i="2"/>
  <c r="G113" i="2"/>
  <c r="L113" i="2"/>
  <c r="J113" i="2"/>
  <c r="M113" i="2"/>
  <c r="F17" i="2"/>
  <c r="F278" i="2"/>
  <c r="F321" i="2"/>
  <c r="F399" i="2"/>
  <c r="AI203" i="3" l="1"/>
  <c r="Q203" i="3"/>
  <c r="W203" i="3" s="1"/>
  <c r="AC203" i="3" s="1"/>
  <c r="AJ83" i="3"/>
  <c r="R83" i="3"/>
  <c r="X83" i="3" s="1"/>
  <c r="AD83" i="3" s="1"/>
  <c r="AW582" i="2"/>
  <c r="BC582" i="2" s="1"/>
  <c r="AK582" i="3"/>
  <c r="S582" i="3"/>
  <c r="Y582" i="3" s="1"/>
  <c r="AE582" i="3" s="1"/>
  <c r="AH502" i="3"/>
  <c r="P502" i="3"/>
  <c r="V502" i="3" s="1"/>
  <c r="AB502" i="3" s="1"/>
  <c r="AW422" i="2"/>
  <c r="BC422" i="2" s="1"/>
  <c r="AK422" i="3"/>
  <c r="S422" i="3"/>
  <c r="Y422" i="3" s="1"/>
  <c r="AE422" i="3" s="1"/>
  <c r="AW342" i="2"/>
  <c r="BC342" i="2" s="1"/>
  <c r="AK342" i="3"/>
  <c r="S342" i="3"/>
  <c r="Y342" i="3" s="1"/>
  <c r="AE342" i="3" s="1"/>
  <c r="AI182" i="3"/>
  <c r="Q182" i="3"/>
  <c r="W182" i="3" s="1"/>
  <c r="AC182" i="3" s="1"/>
  <c r="AH82" i="3"/>
  <c r="P82" i="3"/>
  <c r="V82" i="3" s="1"/>
  <c r="AB82" i="3" s="1"/>
  <c r="AK718" i="3"/>
  <c r="S718" i="3"/>
  <c r="Y718" i="3" s="1"/>
  <c r="AE718" i="3" s="1"/>
  <c r="AV72" i="2"/>
  <c r="BB72" i="2" s="1"/>
  <c r="AJ72" i="3"/>
  <c r="R72" i="3"/>
  <c r="X72" i="3" s="1"/>
  <c r="AD72" i="3" s="1"/>
  <c r="AP72" i="2"/>
  <c r="AX470" i="2"/>
  <c r="BD470" i="2" s="1"/>
  <c r="AL470" i="3"/>
  <c r="T470" i="3"/>
  <c r="Z470" i="3" s="1"/>
  <c r="AF470" i="3" s="1"/>
  <c r="AR470" i="2"/>
  <c r="AJ419" i="3"/>
  <c r="R419" i="3"/>
  <c r="X419" i="3" s="1"/>
  <c r="AD419" i="3" s="1"/>
  <c r="AM87" i="3"/>
  <c r="U87" i="3"/>
  <c r="AA87" i="3" s="1"/>
  <c r="AG87" i="3" s="1"/>
  <c r="AJ396" i="3"/>
  <c r="R396" i="3"/>
  <c r="X396" i="3" s="1"/>
  <c r="AD396" i="3" s="1"/>
  <c r="AX273" i="2"/>
  <c r="BD273" i="2" s="1"/>
  <c r="AL273" i="3"/>
  <c r="T273" i="3"/>
  <c r="Z273" i="3" s="1"/>
  <c r="AF273" i="3" s="1"/>
  <c r="AM527" i="3"/>
  <c r="U527" i="3"/>
  <c r="AA527" i="3" s="1"/>
  <c r="AG527" i="3" s="1"/>
  <c r="AW614" i="2"/>
  <c r="BC614" i="2" s="1"/>
  <c r="AK614" i="3"/>
  <c r="S614" i="3"/>
  <c r="Y614" i="3" s="1"/>
  <c r="AE614" i="3" s="1"/>
  <c r="AW259" i="2"/>
  <c r="BC259" i="2" s="1"/>
  <c r="AK259" i="3"/>
  <c r="S259" i="3"/>
  <c r="Y259" i="3" s="1"/>
  <c r="AE259" i="3" s="1"/>
  <c r="AK535" i="3"/>
  <c r="S535" i="3"/>
  <c r="Y535" i="3" s="1"/>
  <c r="AE535" i="3" s="1"/>
  <c r="AX530" i="2"/>
  <c r="BD530" i="2" s="1"/>
  <c r="AL530" i="3"/>
  <c r="T530" i="3"/>
  <c r="Z530" i="3" s="1"/>
  <c r="AF530" i="3" s="1"/>
  <c r="AR530" i="2"/>
  <c r="AJ75" i="3"/>
  <c r="R75" i="3"/>
  <c r="X75" i="3" s="1"/>
  <c r="AD75" i="3" s="1"/>
  <c r="AI252" i="3"/>
  <c r="Q252" i="3"/>
  <c r="W252" i="3" s="1"/>
  <c r="AC252" i="3" s="1"/>
  <c r="AK498" i="3"/>
  <c r="S498" i="3"/>
  <c r="Y498" i="3" s="1"/>
  <c r="AE498" i="3" s="1"/>
  <c r="AV334" i="2"/>
  <c r="BB334" i="2" s="1"/>
  <c r="AJ334" i="3"/>
  <c r="R334" i="3"/>
  <c r="X334" i="3" s="1"/>
  <c r="AD334" i="3" s="1"/>
  <c r="AL154" i="3"/>
  <c r="T154" i="3"/>
  <c r="Z154" i="3" s="1"/>
  <c r="AF154" i="3" s="1"/>
  <c r="AU438" i="2"/>
  <c r="BA438" i="2" s="1"/>
  <c r="AI438" i="3"/>
  <c r="Q438" i="3"/>
  <c r="W438" i="3" s="1"/>
  <c r="AC438" i="3" s="1"/>
  <c r="AK534" i="3"/>
  <c r="S534" i="3"/>
  <c r="Y534" i="3" s="1"/>
  <c r="AE534" i="3" s="1"/>
  <c r="AK495" i="3"/>
  <c r="S495" i="3"/>
  <c r="Y495" i="3" s="1"/>
  <c r="AE495" i="3" s="1"/>
  <c r="AX578" i="2"/>
  <c r="BD578" i="2" s="1"/>
  <c r="AL578" i="3"/>
  <c r="T578" i="3"/>
  <c r="Z578" i="3" s="1"/>
  <c r="AF578" i="3" s="1"/>
  <c r="AW476" i="2"/>
  <c r="BC476" i="2" s="1"/>
  <c r="AK476" i="3"/>
  <c r="S476" i="3"/>
  <c r="Y476" i="3" s="1"/>
  <c r="AE476" i="3" s="1"/>
  <c r="AK478" i="3"/>
  <c r="S478" i="3"/>
  <c r="Y478" i="3" s="1"/>
  <c r="AE478" i="3" s="1"/>
  <c r="AW461" i="2"/>
  <c r="BC461" i="2" s="1"/>
  <c r="AK461" i="3"/>
  <c r="S461" i="3"/>
  <c r="Y461" i="3" s="1"/>
  <c r="AE461" i="3" s="1"/>
  <c r="AW301" i="2"/>
  <c r="BC301" i="2" s="1"/>
  <c r="AK301" i="3"/>
  <c r="S301" i="3"/>
  <c r="Y301" i="3" s="1"/>
  <c r="AE301" i="3" s="1"/>
  <c r="AQ301" i="2"/>
  <c r="AJ221" i="3"/>
  <c r="R221" i="3"/>
  <c r="X221" i="3" s="1"/>
  <c r="AD221" i="3" s="1"/>
  <c r="AJ81" i="3"/>
  <c r="R81" i="3"/>
  <c r="X81" i="3" s="1"/>
  <c r="AD81" i="3" s="1"/>
  <c r="AL407" i="3"/>
  <c r="T407" i="3"/>
  <c r="Z407" i="3" s="1"/>
  <c r="AF407" i="3" s="1"/>
  <c r="AL600" i="3"/>
  <c r="T600" i="3"/>
  <c r="Z600" i="3" s="1"/>
  <c r="AF600" i="3" s="1"/>
  <c r="AW420" i="2"/>
  <c r="BC420" i="2" s="1"/>
  <c r="AK420" i="3"/>
  <c r="S420" i="3"/>
  <c r="Y420" i="3" s="1"/>
  <c r="AE420" i="3" s="1"/>
  <c r="AW340" i="2"/>
  <c r="BC340" i="2" s="1"/>
  <c r="AK340" i="3"/>
  <c r="S340" i="3"/>
  <c r="Y340" i="3" s="1"/>
  <c r="AE340" i="3" s="1"/>
  <c r="AL20" i="3"/>
  <c r="T20" i="3"/>
  <c r="Z20" i="3" s="1"/>
  <c r="AF20" i="3" s="1"/>
  <c r="AL358" i="3"/>
  <c r="T358" i="3"/>
  <c r="Z358" i="3" s="1"/>
  <c r="AF358" i="3" s="1"/>
  <c r="AT69" i="2"/>
  <c r="AZ69" i="2" s="1"/>
  <c r="AH69" i="3"/>
  <c r="P69" i="3"/>
  <c r="V69" i="3" s="1"/>
  <c r="AB69" i="3" s="1"/>
  <c r="AI162" i="3"/>
  <c r="Q162" i="3"/>
  <c r="W162" i="3" s="1"/>
  <c r="AC162" i="3" s="1"/>
  <c r="AM107" i="3"/>
  <c r="U107" i="3"/>
  <c r="AA107" i="3" s="1"/>
  <c r="AG107" i="3" s="1"/>
  <c r="AW558" i="2"/>
  <c r="BC558" i="2" s="1"/>
  <c r="AK558" i="3"/>
  <c r="S558" i="3"/>
  <c r="Y558" i="3" s="1"/>
  <c r="AE558" i="3" s="1"/>
  <c r="AI440" i="3"/>
  <c r="Q440" i="3"/>
  <c r="W440" i="3" s="1"/>
  <c r="AC440" i="3" s="1"/>
  <c r="AL582" i="3"/>
  <c r="T582" i="3"/>
  <c r="Z582" i="3" s="1"/>
  <c r="AF582" i="3" s="1"/>
  <c r="AU453" i="2"/>
  <c r="BA453" i="2" s="1"/>
  <c r="AI453" i="3"/>
  <c r="Q453" i="3"/>
  <c r="W453" i="3" s="1"/>
  <c r="AC453" i="3" s="1"/>
  <c r="AO453" i="2"/>
  <c r="AH603" i="3"/>
  <c r="P603" i="3"/>
  <c r="V603" i="3" s="1"/>
  <c r="AB603" i="3" s="1"/>
  <c r="AH463" i="3"/>
  <c r="P463" i="3"/>
  <c r="V463" i="3" s="1"/>
  <c r="AB463" i="3" s="1"/>
  <c r="AL323" i="3"/>
  <c r="T323" i="3"/>
  <c r="Z323" i="3" s="1"/>
  <c r="AF323" i="3" s="1"/>
  <c r="AI83" i="3"/>
  <c r="Q83" i="3"/>
  <c r="W83" i="3" s="1"/>
  <c r="AC83" i="3" s="1"/>
  <c r="AJ662" i="3"/>
  <c r="R662" i="3"/>
  <c r="X662" i="3" s="1"/>
  <c r="AD662" i="3" s="1"/>
  <c r="AI582" i="3"/>
  <c r="Q582" i="3"/>
  <c r="W582" i="3" s="1"/>
  <c r="AC582" i="3" s="1"/>
  <c r="AJ502" i="3"/>
  <c r="R502" i="3"/>
  <c r="X502" i="3" s="1"/>
  <c r="AD502" i="3" s="1"/>
  <c r="AK322" i="3"/>
  <c r="S322" i="3"/>
  <c r="Y322" i="3" s="1"/>
  <c r="AE322" i="3" s="1"/>
  <c r="AJ162" i="3"/>
  <c r="R162" i="3"/>
  <c r="X162" i="3" s="1"/>
  <c r="AD162" i="3" s="1"/>
  <c r="AV71" i="2"/>
  <c r="BB71" i="2" s="1"/>
  <c r="AJ71" i="3"/>
  <c r="R71" i="3"/>
  <c r="X71" i="3" s="1"/>
  <c r="AD71" i="3" s="1"/>
  <c r="AL455" i="3"/>
  <c r="T455" i="3"/>
  <c r="Z455" i="3" s="1"/>
  <c r="AF455" i="3" s="1"/>
  <c r="AV116" i="2"/>
  <c r="BB116" i="2" s="1"/>
  <c r="AJ116" i="3"/>
  <c r="R116" i="3"/>
  <c r="X116" i="3" s="1"/>
  <c r="AD116" i="3" s="1"/>
  <c r="AL512" i="3"/>
  <c r="T512" i="3"/>
  <c r="Z512" i="3" s="1"/>
  <c r="AF512" i="3" s="1"/>
  <c r="AK73" i="3"/>
  <c r="S73" i="3"/>
  <c r="Y73" i="3" s="1"/>
  <c r="AE73" i="3" s="1"/>
  <c r="AV493" i="2"/>
  <c r="BB493" i="2" s="1"/>
  <c r="AJ493" i="3"/>
  <c r="R493" i="3"/>
  <c r="X493" i="3" s="1"/>
  <c r="AD493" i="3" s="1"/>
  <c r="AP493" i="2"/>
  <c r="AT94" i="2"/>
  <c r="AZ94" i="2" s="1"/>
  <c r="AH94" i="3"/>
  <c r="P94" i="3"/>
  <c r="V94" i="3" s="1"/>
  <c r="AB94" i="3" s="1"/>
  <c r="AW351" i="2"/>
  <c r="BC351" i="2" s="1"/>
  <c r="AK351" i="3"/>
  <c r="S351" i="3"/>
  <c r="Y351" i="3" s="1"/>
  <c r="AE351" i="3" s="1"/>
  <c r="AQ351" i="2"/>
  <c r="AU614" i="2"/>
  <c r="BA614" i="2" s="1"/>
  <c r="AI614" i="3"/>
  <c r="Q614" i="3"/>
  <c r="W614" i="3" s="1"/>
  <c r="AC614" i="3" s="1"/>
  <c r="AO614" i="2"/>
  <c r="AX611" i="2"/>
  <c r="BD611" i="2" s="1"/>
  <c r="AL611" i="3"/>
  <c r="T611" i="3"/>
  <c r="Z611" i="3" s="1"/>
  <c r="AF611" i="3" s="1"/>
  <c r="AR611" i="2"/>
  <c r="AK93" i="3"/>
  <c r="S93" i="3"/>
  <c r="Y93" i="3" s="1"/>
  <c r="AE93" i="3" s="1"/>
  <c r="AU293" i="2"/>
  <c r="BA293" i="2" s="1"/>
  <c r="AI293" i="3"/>
  <c r="Q293" i="3"/>
  <c r="W293" i="3" s="1"/>
  <c r="AC293" i="3" s="1"/>
  <c r="AW151" i="2"/>
  <c r="BC151" i="2" s="1"/>
  <c r="AK151" i="3"/>
  <c r="S151" i="3"/>
  <c r="Y151" i="3" s="1"/>
  <c r="AE151" i="3" s="1"/>
  <c r="AL73" i="3"/>
  <c r="T73" i="3"/>
  <c r="Z73" i="3" s="1"/>
  <c r="AF73" i="3" s="1"/>
  <c r="AI178" i="3"/>
  <c r="Q178" i="3"/>
  <c r="W178" i="3" s="1"/>
  <c r="AC178" i="3" s="1"/>
  <c r="AV494" i="2"/>
  <c r="BB494" i="2" s="1"/>
  <c r="AJ494" i="3"/>
  <c r="R494" i="3"/>
  <c r="X494" i="3" s="1"/>
  <c r="AD494" i="3" s="1"/>
  <c r="AL292" i="3"/>
  <c r="T292" i="3"/>
  <c r="Z292" i="3" s="1"/>
  <c r="AF292" i="3" s="1"/>
  <c r="AI518" i="3"/>
  <c r="Q518" i="3"/>
  <c r="W518" i="3" s="1"/>
  <c r="AC518" i="3" s="1"/>
  <c r="AW670" i="2"/>
  <c r="BC670" i="2" s="1"/>
  <c r="AK670" i="3"/>
  <c r="S670" i="3"/>
  <c r="Y670" i="3" s="1"/>
  <c r="AE670" i="3" s="1"/>
  <c r="AQ670" i="2"/>
  <c r="AW36" i="2"/>
  <c r="BC36" i="2" s="1"/>
  <c r="AK36" i="3"/>
  <c r="S36" i="3"/>
  <c r="Y36" i="3" s="1"/>
  <c r="AE36" i="3" s="1"/>
  <c r="AW675" i="2"/>
  <c r="BC675" i="2" s="1"/>
  <c r="AK675" i="3"/>
  <c r="S675" i="3"/>
  <c r="Y675" i="3" s="1"/>
  <c r="AE675" i="3" s="1"/>
  <c r="AK135" i="3"/>
  <c r="S135" i="3"/>
  <c r="Y135" i="3" s="1"/>
  <c r="AE135" i="3" s="1"/>
  <c r="AW576" i="2"/>
  <c r="BC576" i="2" s="1"/>
  <c r="AK576" i="3"/>
  <c r="S576" i="3"/>
  <c r="Y576" i="3" s="1"/>
  <c r="AE576" i="3" s="1"/>
  <c r="AQ576" i="2"/>
  <c r="AH681" i="3"/>
  <c r="P681" i="3"/>
  <c r="V681" i="3" s="1"/>
  <c r="AB681" i="3" s="1"/>
  <c r="AI521" i="3"/>
  <c r="Q521" i="3"/>
  <c r="W521" i="3" s="1"/>
  <c r="AC521" i="3" s="1"/>
  <c r="AH221" i="3"/>
  <c r="P221" i="3"/>
  <c r="V221" i="3" s="1"/>
  <c r="AB221" i="3" s="1"/>
  <c r="AH141" i="3"/>
  <c r="P141" i="3"/>
  <c r="V141" i="3" s="1"/>
  <c r="AB141" i="3" s="1"/>
  <c r="AI81" i="3"/>
  <c r="Q81" i="3"/>
  <c r="W81" i="3" s="1"/>
  <c r="AC81" i="3" s="1"/>
  <c r="AL359" i="3"/>
  <c r="T359" i="3"/>
  <c r="Z359" i="3" s="1"/>
  <c r="AF359" i="3" s="1"/>
  <c r="AI200" i="3"/>
  <c r="Q200" i="3"/>
  <c r="W200" i="3" s="1"/>
  <c r="AC200" i="3" s="1"/>
  <c r="AI680" i="3"/>
  <c r="Q680" i="3"/>
  <c r="W680" i="3" s="1"/>
  <c r="AC680" i="3" s="1"/>
  <c r="AW600" i="2"/>
  <c r="BC600" i="2" s="1"/>
  <c r="AK600" i="3"/>
  <c r="S600" i="3"/>
  <c r="Y600" i="3" s="1"/>
  <c r="AE600" i="3" s="1"/>
  <c r="AQ600" i="2"/>
  <c r="AI420" i="3"/>
  <c r="Q420" i="3"/>
  <c r="W420" i="3" s="1"/>
  <c r="AC420" i="3" s="1"/>
  <c r="AW100" i="2"/>
  <c r="BC100" i="2" s="1"/>
  <c r="AK100" i="3"/>
  <c r="S100" i="3"/>
  <c r="Y100" i="3" s="1"/>
  <c r="AE100" i="3" s="1"/>
  <c r="AQ100" i="2"/>
  <c r="AL260" i="3"/>
  <c r="T260" i="3"/>
  <c r="Z260" i="3" s="1"/>
  <c r="AF260" i="3" s="1"/>
  <c r="AJ601" i="3"/>
  <c r="R601" i="3"/>
  <c r="X601" i="3" s="1"/>
  <c r="AD601" i="3" s="1"/>
  <c r="AK33" i="3"/>
  <c r="S33" i="3"/>
  <c r="Y33" i="3" s="1"/>
  <c r="AE33" i="3" s="1"/>
  <c r="AI404" i="3"/>
  <c r="Q404" i="3"/>
  <c r="W404" i="3" s="1"/>
  <c r="AC404" i="3" s="1"/>
  <c r="AL439" i="3"/>
  <c r="T439" i="3"/>
  <c r="Z439" i="3" s="1"/>
  <c r="AF439" i="3" s="1"/>
  <c r="AI196" i="3"/>
  <c r="Q196" i="3"/>
  <c r="W196" i="3" s="1"/>
  <c r="AC196" i="3" s="1"/>
  <c r="AL563" i="3"/>
  <c r="T563" i="3"/>
  <c r="Z563" i="3" s="1"/>
  <c r="AF563" i="3" s="1"/>
  <c r="AJ203" i="3"/>
  <c r="R203" i="3"/>
  <c r="X203" i="3" s="1"/>
  <c r="AD203" i="3" s="1"/>
  <c r="AM703" i="3"/>
  <c r="U703" i="3"/>
  <c r="AA703" i="3" s="1"/>
  <c r="AG703" i="3" s="1"/>
  <c r="AI662" i="3"/>
  <c r="Q662" i="3"/>
  <c r="W662" i="3" s="1"/>
  <c r="AC662" i="3" s="1"/>
  <c r="AJ582" i="3"/>
  <c r="R582" i="3"/>
  <c r="X582" i="3" s="1"/>
  <c r="AD582" i="3" s="1"/>
  <c r="AH422" i="3"/>
  <c r="P422" i="3"/>
  <c r="V422" i="3" s="1"/>
  <c r="AB422" i="3" s="1"/>
  <c r="AI322" i="3"/>
  <c r="Q322" i="3"/>
  <c r="W322" i="3" s="1"/>
  <c r="AC322" i="3" s="1"/>
  <c r="AH242" i="3"/>
  <c r="P242" i="3"/>
  <c r="V242" i="3" s="1"/>
  <c r="AB242" i="3" s="1"/>
  <c r="AH162" i="3"/>
  <c r="P162" i="3"/>
  <c r="V162" i="3" s="1"/>
  <c r="AB162" i="3" s="1"/>
  <c r="AL82" i="3"/>
  <c r="T82" i="3"/>
  <c r="Z82" i="3" s="1"/>
  <c r="AF82" i="3" s="1"/>
  <c r="AM702" i="3"/>
  <c r="U702" i="3"/>
  <c r="AA702" i="3" s="1"/>
  <c r="AG702" i="3" s="1"/>
  <c r="AV115" i="2"/>
  <c r="BB115" i="2" s="1"/>
  <c r="AJ115" i="3"/>
  <c r="R115" i="3"/>
  <c r="X115" i="3" s="1"/>
  <c r="AD115" i="3" s="1"/>
  <c r="AV159" i="2"/>
  <c r="BB159" i="2" s="1"/>
  <c r="AJ159" i="3"/>
  <c r="R159" i="3"/>
  <c r="X159" i="3" s="1"/>
  <c r="AD159" i="3" s="1"/>
  <c r="AP159" i="2"/>
  <c r="AL572" i="3"/>
  <c r="T572" i="3"/>
  <c r="Z572" i="3" s="1"/>
  <c r="AF572" i="3" s="1"/>
  <c r="AK94" i="3"/>
  <c r="S94" i="3"/>
  <c r="Y94" i="3" s="1"/>
  <c r="AE94" i="3" s="1"/>
  <c r="AL412" i="3"/>
  <c r="T412" i="3"/>
  <c r="Z412" i="3" s="1"/>
  <c r="AF412" i="3" s="1"/>
  <c r="AL71" i="3"/>
  <c r="T71" i="3"/>
  <c r="Z71" i="3" s="1"/>
  <c r="AF71" i="3" s="1"/>
  <c r="AK412" i="3"/>
  <c r="S412" i="3"/>
  <c r="Y412" i="3" s="1"/>
  <c r="AE412" i="3" s="1"/>
  <c r="AK74" i="3"/>
  <c r="S74" i="3"/>
  <c r="Y74" i="3" s="1"/>
  <c r="AE74" i="3" s="1"/>
  <c r="AI36" i="3"/>
  <c r="Q36" i="3"/>
  <c r="W36" i="3" s="1"/>
  <c r="AC36" i="3" s="1"/>
  <c r="AK178" i="3"/>
  <c r="S178" i="3"/>
  <c r="Y178" i="3" s="1"/>
  <c r="AE178" i="3" s="1"/>
  <c r="AL113" i="3"/>
  <c r="T113" i="3"/>
  <c r="Z113" i="3" s="1"/>
  <c r="AF113" i="3" s="1"/>
  <c r="AJ442" i="3"/>
  <c r="R442" i="3"/>
  <c r="X442" i="3" s="1"/>
  <c r="AD442" i="3" s="1"/>
  <c r="AX170" i="2"/>
  <c r="BD170" i="2" s="1"/>
  <c r="AL170" i="3"/>
  <c r="T170" i="3"/>
  <c r="Z170" i="3" s="1"/>
  <c r="AF170" i="3" s="1"/>
  <c r="AJ36" i="3"/>
  <c r="R36" i="3"/>
  <c r="X36" i="3" s="1"/>
  <c r="AD36" i="3" s="1"/>
  <c r="AK235" i="3"/>
  <c r="S235" i="3"/>
  <c r="Y235" i="3" s="1"/>
  <c r="AE235" i="3" s="1"/>
  <c r="AJ631" i="3"/>
  <c r="R631" i="3"/>
  <c r="X631" i="3" s="1"/>
  <c r="AD631" i="3" s="1"/>
  <c r="AV91" i="2"/>
  <c r="BB91" i="2" s="1"/>
  <c r="AJ91" i="3"/>
  <c r="R91" i="3"/>
  <c r="X91" i="3" s="1"/>
  <c r="AD91" i="3" s="1"/>
  <c r="AP91" i="2"/>
  <c r="AX175" i="2"/>
  <c r="BD175" i="2" s="1"/>
  <c r="AL175" i="3"/>
  <c r="T175" i="3"/>
  <c r="Z175" i="3" s="1"/>
  <c r="AF175" i="3" s="1"/>
  <c r="AX53" i="2"/>
  <c r="BD53" i="2" s="1"/>
  <c r="AL53" i="3"/>
  <c r="T53" i="3"/>
  <c r="Z53" i="3" s="1"/>
  <c r="AF53" i="3" s="1"/>
  <c r="AR53" i="2"/>
  <c r="AW253" i="2"/>
  <c r="BC253" i="2" s="1"/>
  <c r="AK253" i="3"/>
  <c r="S253" i="3"/>
  <c r="Y253" i="3" s="1"/>
  <c r="AE253" i="3" s="1"/>
  <c r="AX54" i="2"/>
  <c r="BD54" i="2" s="1"/>
  <c r="AL54" i="3"/>
  <c r="T54" i="3"/>
  <c r="Z54" i="3" s="1"/>
  <c r="AF54" i="3" s="1"/>
  <c r="AR54" i="2"/>
  <c r="AV114" i="2"/>
  <c r="BB114" i="2" s="1"/>
  <c r="AJ114" i="3"/>
  <c r="R114" i="3"/>
  <c r="X114" i="3" s="1"/>
  <c r="AD114" i="3" s="1"/>
  <c r="AV134" i="2"/>
  <c r="BB134" i="2" s="1"/>
  <c r="AJ134" i="3"/>
  <c r="R134" i="3"/>
  <c r="X134" i="3" s="1"/>
  <c r="AD134" i="3" s="1"/>
  <c r="AK296" i="3"/>
  <c r="S296" i="3"/>
  <c r="Y296" i="3" s="1"/>
  <c r="AE296" i="3" s="1"/>
  <c r="AK298" i="3"/>
  <c r="S298" i="3"/>
  <c r="Y298" i="3" s="1"/>
  <c r="AE298" i="3" s="1"/>
  <c r="AW156" i="2"/>
  <c r="BC156" i="2" s="1"/>
  <c r="AK156" i="3"/>
  <c r="S156" i="3"/>
  <c r="Y156" i="3" s="1"/>
  <c r="AE156" i="3" s="1"/>
  <c r="AH661" i="3"/>
  <c r="P661" i="3"/>
  <c r="V661" i="3" s="1"/>
  <c r="AB661" i="3" s="1"/>
  <c r="AH601" i="3"/>
  <c r="P601" i="3"/>
  <c r="V601" i="3" s="1"/>
  <c r="AB601" i="3" s="1"/>
  <c r="AH441" i="3"/>
  <c r="P441" i="3"/>
  <c r="V441" i="3" s="1"/>
  <c r="AB441" i="3" s="1"/>
  <c r="AW361" i="2"/>
  <c r="BC361" i="2" s="1"/>
  <c r="AK361" i="3"/>
  <c r="S361" i="3"/>
  <c r="Y361" i="3" s="1"/>
  <c r="AE361" i="3" s="1"/>
  <c r="AI281" i="3"/>
  <c r="Q281" i="3"/>
  <c r="W281" i="3" s="1"/>
  <c r="AC281" i="3" s="1"/>
  <c r="AL141" i="3"/>
  <c r="T141" i="3"/>
  <c r="Z141" i="3" s="1"/>
  <c r="AF141" i="3" s="1"/>
  <c r="AH61" i="3"/>
  <c r="P61" i="3"/>
  <c r="V61" i="3" s="1"/>
  <c r="AB61" i="3" s="1"/>
  <c r="AL261" i="3"/>
  <c r="T261" i="3"/>
  <c r="Z261" i="3" s="1"/>
  <c r="AF261" i="3" s="1"/>
  <c r="AH680" i="3"/>
  <c r="P680" i="3"/>
  <c r="V680" i="3" s="1"/>
  <c r="AB680" i="3" s="1"/>
  <c r="AJ500" i="3"/>
  <c r="R500" i="3"/>
  <c r="X500" i="3" s="1"/>
  <c r="AD500" i="3" s="1"/>
  <c r="AJ340" i="3"/>
  <c r="R340" i="3"/>
  <c r="X340" i="3" s="1"/>
  <c r="AD340" i="3" s="1"/>
  <c r="AX34" i="2"/>
  <c r="BD34" i="2" s="1"/>
  <c r="AL34" i="3"/>
  <c r="T34" i="3"/>
  <c r="Z34" i="3" s="1"/>
  <c r="AF34" i="3" s="1"/>
  <c r="AJ552" i="3"/>
  <c r="R552" i="3"/>
  <c r="X552" i="3" s="1"/>
  <c r="AD552" i="3" s="1"/>
  <c r="AY533" i="2"/>
  <c r="BE533" i="2" s="1"/>
  <c r="AM533" i="3"/>
  <c r="U533" i="3"/>
  <c r="AA533" i="3" s="1"/>
  <c r="AG533" i="3" s="1"/>
  <c r="AH563" i="3"/>
  <c r="P563" i="3"/>
  <c r="V563" i="3" s="1"/>
  <c r="AB563" i="3" s="1"/>
  <c r="AJ463" i="3"/>
  <c r="R463" i="3"/>
  <c r="X463" i="3" s="1"/>
  <c r="AD463" i="3" s="1"/>
  <c r="AW323" i="2"/>
  <c r="BC323" i="2" s="1"/>
  <c r="AK323" i="3"/>
  <c r="S323" i="3"/>
  <c r="Y323" i="3" s="1"/>
  <c r="AE323" i="3" s="1"/>
  <c r="AL23" i="3"/>
  <c r="T23" i="3"/>
  <c r="Z23" i="3" s="1"/>
  <c r="AF23" i="3" s="1"/>
  <c r="AH642" i="3"/>
  <c r="P642" i="3"/>
  <c r="V642" i="3" s="1"/>
  <c r="AB642" i="3" s="1"/>
  <c r="AJ562" i="3"/>
  <c r="R562" i="3"/>
  <c r="X562" i="3" s="1"/>
  <c r="AD562" i="3" s="1"/>
  <c r="AH482" i="3"/>
  <c r="P482" i="3"/>
  <c r="V482" i="3" s="1"/>
  <c r="AB482" i="3" s="1"/>
  <c r="AI422" i="3"/>
  <c r="Q422" i="3"/>
  <c r="W422" i="3" s="1"/>
  <c r="AC422" i="3" s="1"/>
  <c r="AI242" i="3"/>
  <c r="Q242" i="3"/>
  <c r="W242" i="3" s="1"/>
  <c r="AC242" i="3" s="1"/>
  <c r="AJ82" i="3"/>
  <c r="R82" i="3"/>
  <c r="X82" i="3" s="1"/>
  <c r="AD82" i="3" s="1"/>
  <c r="AL510" i="3"/>
  <c r="T510" i="3"/>
  <c r="Z510" i="3" s="1"/>
  <c r="AF510" i="3" s="1"/>
  <c r="AV235" i="2"/>
  <c r="BB235" i="2" s="1"/>
  <c r="AJ235" i="3"/>
  <c r="R235" i="3"/>
  <c r="X235" i="3" s="1"/>
  <c r="AD235" i="3" s="1"/>
  <c r="AX614" i="2"/>
  <c r="BD614" i="2" s="1"/>
  <c r="AL614" i="3"/>
  <c r="T614" i="3"/>
  <c r="Z614" i="3" s="1"/>
  <c r="AF614" i="3" s="1"/>
  <c r="AK176" i="3"/>
  <c r="S176" i="3"/>
  <c r="Y176" i="3" s="1"/>
  <c r="AE176" i="3" s="1"/>
  <c r="AV591" i="2"/>
  <c r="BB591" i="2" s="1"/>
  <c r="AJ591" i="3"/>
  <c r="R591" i="3"/>
  <c r="X591" i="3" s="1"/>
  <c r="AD591" i="3" s="1"/>
  <c r="AV556" i="2"/>
  <c r="BB556" i="2" s="1"/>
  <c r="AJ556" i="3"/>
  <c r="R556" i="3"/>
  <c r="X556" i="3" s="1"/>
  <c r="AD556" i="3" s="1"/>
  <c r="AV473" i="2"/>
  <c r="BB473" i="2" s="1"/>
  <c r="AJ473" i="3"/>
  <c r="R473" i="3"/>
  <c r="X473" i="3" s="1"/>
  <c r="AD473" i="3" s="1"/>
  <c r="AP473" i="2"/>
  <c r="AL132" i="3"/>
  <c r="T132" i="3"/>
  <c r="Z132" i="3" s="1"/>
  <c r="AF132" i="3" s="1"/>
  <c r="AJ99" i="3"/>
  <c r="R99" i="3"/>
  <c r="X99" i="3" s="1"/>
  <c r="AD99" i="3" s="1"/>
  <c r="AM301" i="3"/>
  <c r="U301" i="3"/>
  <c r="AA301" i="3" s="1"/>
  <c r="AG301" i="3" s="1"/>
  <c r="AK493" i="3"/>
  <c r="S493" i="3"/>
  <c r="Y493" i="3" s="1"/>
  <c r="AE493" i="3" s="1"/>
  <c r="AK136" i="3"/>
  <c r="S136" i="3"/>
  <c r="Y136" i="3" s="1"/>
  <c r="AE136" i="3" s="1"/>
  <c r="AK80" i="3"/>
  <c r="S80" i="3"/>
  <c r="Y80" i="3" s="1"/>
  <c r="AE80" i="3" s="1"/>
  <c r="AU275" i="2"/>
  <c r="BA275" i="2" s="1"/>
  <c r="AI275" i="3"/>
  <c r="Q275" i="3"/>
  <c r="W275" i="3" s="1"/>
  <c r="AC275" i="3" s="1"/>
  <c r="AO275" i="2"/>
  <c r="AL13" i="3"/>
  <c r="T13" i="3"/>
  <c r="Z13" i="3" s="1"/>
  <c r="AF13" i="3" s="1"/>
  <c r="AV355" i="2"/>
  <c r="BB355" i="2" s="1"/>
  <c r="AJ355" i="3"/>
  <c r="R355" i="3"/>
  <c r="X355" i="3" s="1"/>
  <c r="AD355" i="3" s="1"/>
  <c r="AW272" i="2"/>
  <c r="BC272" i="2" s="1"/>
  <c r="AK272" i="3"/>
  <c r="S272" i="3"/>
  <c r="Y272" i="3" s="1"/>
  <c r="AE272" i="3" s="1"/>
  <c r="AI401" i="3"/>
  <c r="Q401" i="3"/>
  <c r="W401" i="3" s="1"/>
  <c r="AC401" i="3" s="1"/>
  <c r="AL192" i="3"/>
  <c r="T192" i="3"/>
  <c r="Z192" i="3" s="1"/>
  <c r="AF192" i="3" s="1"/>
  <c r="AV536" i="2"/>
  <c r="BB536" i="2" s="1"/>
  <c r="AJ536" i="3"/>
  <c r="R536" i="3"/>
  <c r="X536" i="3" s="1"/>
  <c r="AD536" i="3" s="1"/>
  <c r="AW311" i="2"/>
  <c r="BC311" i="2" s="1"/>
  <c r="AK311" i="3"/>
  <c r="S311" i="3"/>
  <c r="Y311" i="3" s="1"/>
  <c r="AE311" i="3" s="1"/>
  <c r="AU436" i="2"/>
  <c r="BA436" i="2" s="1"/>
  <c r="AI436" i="3"/>
  <c r="Q436" i="3"/>
  <c r="W436" i="3" s="1"/>
  <c r="AC436" i="3" s="1"/>
  <c r="AX555" i="2"/>
  <c r="BD555" i="2" s="1"/>
  <c r="AL555" i="3"/>
  <c r="T555" i="3"/>
  <c r="Z555" i="3" s="1"/>
  <c r="AF555" i="3" s="1"/>
  <c r="AR555" i="2"/>
  <c r="AI494" i="3"/>
  <c r="Q494" i="3"/>
  <c r="W494" i="3" s="1"/>
  <c r="AC494" i="3" s="1"/>
  <c r="AK453" i="3"/>
  <c r="S453" i="3"/>
  <c r="Y453" i="3" s="1"/>
  <c r="AE453" i="3" s="1"/>
  <c r="AM347" i="3"/>
  <c r="U347" i="3"/>
  <c r="AA347" i="3" s="1"/>
  <c r="AG347" i="3" s="1"/>
  <c r="AJ557" i="3"/>
  <c r="R557" i="3"/>
  <c r="X557" i="3" s="1"/>
  <c r="AD557" i="3" s="1"/>
  <c r="AJ279" i="3"/>
  <c r="R279" i="3"/>
  <c r="X279" i="3" s="1"/>
  <c r="AD279" i="3" s="1"/>
  <c r="AV375" i="2"/>
  <c r="BB375" i="2" s="1"/>
  <c r="AJ375" i="3"/>
  <c r="R375" i="3"/>
  <c r="X375" i="3" s="1"/>
  <c r="AD375" i="3" s="1"/>
  <c r="AK479" i="3"/>
  <c r="S479" i="3"/>
  <c r="Y479" i="3" s="1"/>
  <c r="AE479" i="3" s="1"/>
  <c r="AK694" i="3"/>
  <c r="S694" i="3"/>
  <c r="Y694" i="3" s="1"/>
  <c r="AE694" i="3" s="1"/>
  <c r="AI718" i="3"/>
  <c r="Q718" i="3"/>
  <c r="W718" i="3" s="1"/>
  <c r="AC718" i="3" s="1"/>
  <c r="AL350" i="3"/>
  <c r="T350" i="3"/>
  <c r="Z350" i="3" s="1"/>
  <c r="AF350" i="3" s="1"/>
  <c r="AL601" i="3"/>
  <c r="T601" i="3"/>
  <c r="Z601" i="3" s="1"/>
  <c r="AF601" i="3" s="1"/>
  <c r="AW521" i="2"/>
  <c r="BC521" i="2" s="1"/>
  <c r="AK521" i="3"/>
  <c r="S521" i="3"/>
  <c r="Y521" i="3" s="1"/>
  <c r="AE521" i="3" s="1"/>
  <c r="AL281" i="3"/>
  <c r="T281" i="3"/>
  <c r="Z281" i="3" s="1"/>
  <c r="AF281" i="3" s="1"/>
  <c r="AI221" i="3"/>
  <c r="Q221" i="3"/>
  <c r="W221" i="3" s="1"/>
  <c r="AC221" i="3" s="1"/>
  <c r="AX35" i="2"/>
  <c r="BD35" i="2" s="1"/>
  <c r="AL35" i="3"/>
  <c r="T35" i="3"/>
  <c r="Z35" i="3" s="1"/>
  <c r="AF35" i="3" s="1"/>
  <c r="AV232" i="2"/>
  <c r="BB232" i="2" s="1"/>
  <c r="AJ232" i="3"/>
  <c r="R232" i="3"/>
  <c r="X232" i="3" s="1"/>
  <c r="AD232" i="3" s="1"/>
  <c r="AP232" i="2"/>
  <c r="AH660" i="3"/>
  <c r="P660" i="3"/>
  <c r="V660" i="3" s="1"/>
  <c r="AB660" i="3" s="1"/>
  <c r="AL500" i="3"/>
  <c r="T500" i="3"/>
  <c r="Z500" i="3" s="1"/>
  <c r="AF500" i="3" s="1"/>
  <c r="AH420" i="3"/>
  <c r="P420" i="3"/>
  <c r="V420" i="3" s="1"/>
  <c r="AB420" i="3" s="1"/>
  <c r="AH80" i="3"/>
  <c r="P80" i="3"/>
  <c r="V80" i="3" s="1"/>
  <c r="AB80" i="3" s="1"/>
  <c r="AY535" i="2"/>
  <c r="BE535" i="2" s="1"/>
  <c r="AM535" i="3"/>
  <c r="U535" i="3"/>
  <c r="AA535" i="3" s="1"/>
  <c r="AG535" i="3" s="1"/>
  <c r="AS535" i="2"/>
  <c r="AJ444" i="3"/>
  <c r="R444" i="3"/>
  <c r="X444" i="3" s="1"/>
  <c r="AD444" i="3" s="1"/>
  <c r="AM408" i="3"/>
  <c r="U408" i="3"/>
  <c r="AA408" i="3" s="1"/>
  <c r="AG408" i="3" s="1"/>
  <c r="AJ216" i="3"/>
  <c r="R216" i="3"/>
  <c r="X216" i="3" s="1"/>
  <c r="AD216" i="3" s="1"/>
  <c r="AL683" i="3"/>
  <c r="T683" i="3"/>
  <c r="Z683" i="3" s="1"/>
  <c r="AF683" i="3" s="1"/>
  <c r="AH423" i="3"/>
  <c r="P423" i="3"/>
  <c r="V423" i="3" s="1"/>
  <c r="AB423" i="3" s="1"/>
  <c r="AJ163" i="3"/>
  <c r="R163" i="3"/>
  <c r="X163" i="3" s="1"/>
  <c r="AD163" i="3" s="1"/>
  <c r="AJ23" i="3"/>
  <c r="R23" i="3"/>
  <c r="X23" i="3" s="1"/>
  <c r="AD23" i="3" s="1"/>
  <c r="AJ722" i="3"/>
  <c r="R722" i="3"/>
  <c r="X722" i="3" s="1"/>
  <c r="AD722" i="3" s="1"/>
  <c r="AJ482" i="3"/>
  <c r="R482" i="3"/>
  <c r="X482" i="3" s="1"/>
  <c r="AD482" i="3" s="1"/>
  <c r="AJ322" i="3"/>
  <c r="R322" i="3"/>
  <c r="X322" i="3" s="1"/>
  <c r="AD322" i="3" s="1"/>
  <c r="AJ242" i="3"/>
  <c r="R242" i="3"/>
  <c r="X242" i="3" s="1"/>
  <c r="AD242" i="3" s="1"/>
  <c r="AW162" i="2"/>
  <c r="BC162" i="2" s="1"/>
  <c r="AK162" i="3"/>
  <c r="S162" i="3"/>
  <c r="Y162" i="3" s="1"/>
  <c r="AE162" i="3" s="1"/>
  <c r="AQ162" i="2"/>
  <c r="AI82" i="3"/>
  <c r="Q82" i="3"/>
  <c r="W82" i="3" s="1"/>
  <c r="AC82" i="3" s="1"/>
  <c r="AL612" i="3"/>
  <c r="T612" i="3"/>
  <c r="Z612" i="3" s="1"/>
  <c r="AF612" i="3" s="1"/>
  <c r="AJ294" i="3"/>
  <c r="R294" i="3"/>
  <c r="X294" i="3" s="1"/>
  <c r="AD294" i="3" s="1"/>
  <c r="AL719" i="3"/>
  <c r="T719" i="3"/>
  <c r="Z719" i="3" s="1"/>
  <c r="AF719" i="3" s="1"/>
  <c r="AK278" i="3"/>
  <c r="S278" i="3"/>
  <c r="Y278" i="3" s="1"/>
  <c r="AE278" i="3" s="1"/>
  <c r="AJ659" i="3"/>
  <c r="R659" i="3"/>
  <c r="X659" i="3" s="1"/>
  <c r="AD659" i="3" s="1"/>
  <c r="AX274" i="2"/>
  <c r="BD274" i="2" s="1"/>
  <c r="AL274" i="3"/>
  <c r="T274" i="3"/>
  <c r="Z274" i="3" s="1"/>
  <c r="AF274" i="3" s="1"/>
  <c r="AJ239" i="3"/>
  <c r="R239" i="3"/>
  <c r="X239" i="3" s="1"/>
  <c r="AD239" i="3" s="1"/>
  <c r="AW615" i="2"/>
  <c r="BC615" i="2" s="1"/>
  <c r="AK615" i="3"/>
  <c r="S615" i="3"/>
  <c r="Y615" i="3" s="1"/>
  <c r="AE615" i="3" s="1"/>
  <c r="AW273" i="2"/>
  <c r="BC273" i="2" s="1"/>
  <c r="AK273" i="3"/>
  <c r="S273" i="3"/>
  <c r="Y273" i="3" s="1"/>
  <c r="AE273" i="3" s="1"/>
  <c r="AQ273" i="2"/>
  <c r="AI198" i="3"/>
  <c r="Q198" i="3"/>
  <c r="W198" i="3" s="1"/>
  <c r="AC198" i="3" s="1"/>
  <c r="AV233" i="2"/>
  <c r="BB233" i="2" s="1"/>
  <c r="AJ233" i="3"/>
  <c r="R233" i="3"/>
  <c r="X233" i="3" s="1"/>
  <c r="AD233" i="3" s="1"/>
  <c r="AW255" i="2"/>
  <c r="BC255" i="2" s="1"/>
  <c r="AK255" i="3"/>
  <c r="S255" i="3"/>
  <c r="Y255" i="3" s="1"/>
  <c r="AE255" i="3" s="1"/>
  <c r="AQ255" i="2"/>
  <c r="AL179" i="3"/>
  <c r="T179" i="3"/>
  <c r="Z179" i="3" s="1"/>
  <c r="AF179" i="3" s="1"/>
  <c r="AX415" i="2"/>
  <c r="BD415" i="2" s="1"/>
  <c r="AL415" i="3"/>
  <c r="T415" i="3"/>
  <c r="Z415" i="3" s="1"/>
  <c r="AF415" i="3" s="1"/>
  <c r="AR415" i="2"/>
  <c r="AJ471" i="3"/>
  <c r="R471" i="3"/>
  <c r="X471" i="3" s="1"/>
  <c r="AD471" i="3" s="1"/>
  <c r="AI498" i="3"/>
  <c r="Q498" i="3"/>
  <c r="W498" i="3" s="1"/>
  <c r="AC498" i="3" s="1"/>
  <c r="AW651" i="2"/>
  <c r="BC651" i="2" s="1"/>
  <c r="AK651" i="3"/>
  <c r="S651" i="3"/>
  <c r="Y651" i="3" s="1"/>
  <c r="AE651" i="3" s="1"/>
  <c r="AQ651" i="2"/>
  <c r="AJ499" i="3"/>
  <c r="R499" i="3"/>
  <c r="X499" i="3" s="1"/>
  <c r="AD499" i="3" s="1"/>
  <c r="AW35" i="2"/>
  <c r="BC35" i="2" s="1"/>
  <c r="AK35" i="3"/>
  <c r="S35" i="3"/>
  <c r="Y35" i="3" s="1"/>
  <c r="AE35" i="3" s="1"/>
  <c r="AK134" i="3"/>
  <c r="S134" i="3"/>
  <c r="Y134" i="3" s="1"/>
  <c r="AE134" i="3" s="1"/>
  <c r="AL75" i="3"/>
  <c r="T75" i="3"/>
  <c r="Z75" i="3" s="1"/>
  <c r="AF75" i="3" s="1"/>
  <c r="AL212" i="3"/>
  <c r="T212" i="3"/>
  <c r="Z212" i="3" s="1"/>
  <c r="AF212" i="3" s="1"/>
  <c r="AJ555" i="3"/>
  <c r="R555" i="3"/>
  <c r="X555" i="3" s="1"/>
  <c r="AD555" i="3" s="1"/>
  <c r="AW661" i="2"/>
  <c r="BC661" i="2" s="1"/>
  <c r="AK661" i="3"/>
  <c r="S661" i="3"/>
  <c r="Y661" i="3" s="1"/>
  <c r="AE661" i="3" s="1"/>
  <c r="AQ661" i="2"/>
  <c r="AW601" i="2"/>
  <c r="BC601" i="2" s="1"/>
  <c r="AK601" i="3"/>
  <c r="S601" i="3"/>
  <c r="Y601" i="3" s="1"/>
  <c r="AE601" i="3" s="1"/>
  <c r="AW501" i="2"/>
  <c r="BC501" i="2" s="1"/>
  <c r="AK501" i="3"/>
  <c r="S501" i="3"/>
  <c r="Y501" i="3" s="1"/>
  <c r="AE501" i="3" s="1"/>
  <c r="AQ501" i="2"/>
  <c r="AH421" i="3"/>
  <c r="P421" i="3"/>
  <c r="V421" i="3" s="1"/>
  <c r="AB421" i="3" s="1"/>
  <c r="AH341" i="3"/>
  <c r="P341" i="3"/>
  <c r="V341" i="3" s="1"/>
  <c r="AB341" i="3" s="1"/>
  <c r="AH281" i="3"/>
  <c r="P281" i="3"/>
  <c r="V281" i="3" s="1"/>
  <c r="AB281" i="3" s="1"/>
  <c r="AL61" i="3"/>
  <c r="T61" i="3"/>
  <c r="Z61" i="3" s="1"/>
  <c r="AF61" i="3" s="1"/>
  <c r="AI710" i="3"/>
  <c r="Q710" i="3"/>
  <c r="W710" i="3" s="1"/>
  <c r="AC710" i="3" s="1"/>
  <c r="AM414" i="3"/>
  <c r="U414" i="3"/>
  <c r="AA414" i="3" s="1"/>
  <c r="AG414" i="3" s="1"/>
  <c r="AW660" i="2"/>
  <c r="BC660" i="2" s="1"/>
  <c r="AK660" i="3"/>
  <c r="S660" i="3"/>
  <c r="Y660" i="3" s="1"/>
  <c r="AE660" i="3" s="1"/>
  <c r="AQ660" i="2"/>
  <c r="AJ480" i="3"/>
  <c r="R480" i="3"/>
  <c r="X480" i="3" s="1"/>
  <c r="AD480" i="3" s="1"/>
  <c r="AH320" i="3"/>
  <c r="P320" i="3"/>
  <c r="V320" i="3" s="1"/>
  <c r="AB320" i="3" s="1"/>
  <c r="AH180" i="3"/>
  <c r="P180" i="3"/>
  <c r="V180" i="3" s="1"/>
  <c r="AB180" i="3" s="1"/>
  <c r="AL80" i="3"/>
  <c r="T80" i="3"/>
  <c r="Z80" i="3" s="1"/>
  <c r="AF80" i="3" s="1"/>
  <c r="AM148" i="3"/>
  <c r="U148" i="3"/>
  <c r="AA148" i="3" s="1"/>
  <c r="AG148" i="3" s="1"/>
  <c r="AK571" i="3"/>
  <c r="S571" i="3"/>
  <c r="Y571" i="3" s="1"/>
  <c r="AE571" i="3" s="1"/>
  <c r="AJ715" i="3"/>
  <c r="R715" i="3"/>
  <c r="X715" i="3" s="1"/>
  <c r="AD715" i="3" s="1"/>
  <c r="AM106" i="3"/>
  <c r="U106" i="3"/>
  <c r="AA106" i="3" s="1"/>
  <c r="AG106" i="3" s="1"/>
  <c r="AK32" i="3"/>
  <c r="S32" i="3"/>
  <c r="Y32" i="3" s="1"/>
  <c r="AE32" i="3" s="1"/>
  <c r="AH617" i="3"/>
  <c r="P617" i="3"/>
  <c r="V617" i="3" s="1"/>
  <c r="AB617" i="3" s="1"/>
  <c r="AH537" i="3"/>
  <c r="P537" i="3"/>
  <c r="V537" i="3" s="1"/>
  <c r="AB537" i="3" s="1"/>
  <c r="AI417" i="3"/>
  <c r="Q417" i="3"/>
  <c r="W417" i="3" s="1"/>
  <c r="AC417" i="3" s="1"/>
  <c r="AW317" i="2"/>
  <c r="BC317" i="2" s="1"/>
  <c r="AK317" i="3"/>
  <c r="S317" i="3"/>
  <c r="Y317" i="3" s="1"/>
  <c r="AE317" i="3" s="1"/>
  <c r="AQ317" i="2"/>
  <c r="AH197" i="3"/>
  <c r="P197" i="3"/>
  <c r="V197" i="3" s="1"/>
  <c r="AB197" i="3" s="1"/>
  <c r="AK635" i="3"/>
  <c r="S635" i="3"/>
  <c r="Y635" i="3" s="1"/>
  <c r="AE635" i="3" s="1"/>
  <c r="AH481" i="3"/>
  <c r="P481" i="3"/>
  <c r="V481" i="3" s="1"/>
  <c r="AB481" i="3" s="1"/>
  <c r="AJ69" i="3"/>
  <c r="R69" i="3"/>
  <c r="X69" i="3" s="1"/>
  <c r="AD69" i="3" s="1"/>
  <c r="AU412" i="2"/>
  <c r="BA412" i="2" s="1"/>
  <c r="AI412" i="3"/>
  <c r="Q412" i="3"/>
  <c r="W412" i="3" s="1"/>
  <c r="AC412" i="3" s="1"/>
  <c r="AL660" i="3"/>
  <c r="T660" i="3"/>
  <c r="Z660" i="3" s="1"/>
  <c r="AF660" i="3" s="1"/>
  <c r="AI645" i="3"/>
  <c r="Q645" i="3"/>
  <c r="W645" i="3" s="1"/>
  <c r="AC645" i="3" s="1"/>
  <c r="AY481" i="2"/>
  <c r="BE481" i="2" s="1"/>
  <c r="AM481" i="3"/>
  <c r="U481" i="3"/>
  <c r="AA481" i="3" s="1"/>
  <c r="AG481" i="3" s="1"/>
  <c r="AS481" i="2"/>
  <c r="AK188" i="3"/>
  <c r="S188" i="3"/>
  <c r="Y188" i="3" s="1"/>
  <c r="AE188" i="3" s="1"/>
  <c r="AW683" i="2"/>
  <c r="BC683" i="2" s="1"/>
  <c r="AK683" i="3"/>
  <c r="S683" i="3"/>
  <c r="Y683" i="3" s="1"/>
  <c r="AE683" i="3" s="1"/>
  <c r="AK563" i="3"/>
  <c r="S563" i="3"/>
  <c r="Y563" i="3" s="1"/>
  <c r="AE563" i="3" s="1"/>
  <c r="AW423" i="2"/>
  <c r="BC423" i="2" s="1"/>
  <c r="AK423" i="3"/>
  <c r="S423" i="3"/>
  <c r="Y423" i="3" s="1"/>
  <c r="AE423" i="3" s="1"/>
  <c r="AQ423" i="2"/>
  <c r="AW562" i="2"/>
  <c r="BC562" i="2" s="1"/>
  <c r="AK562" i="3"/>
  <c r="S562" i="3"/>
  <c r="Y562" i="3" s="1"/>
  <c r="AE562" i="3" s="1"/>
  <c r="AQ562" i="2"/>
  <c r="AJ382" i="3"/>
  <c r="R382" i="3"/>
  <c r="X382" i="3" s="1"/>
  <c r="AD382" i="3" s="1"/>
  <c r="AH302" i="3"/>
  <c r="P302" i="3"/>
  <c r="V302" i="3" s="1"/>
  <c r="AB302" i="3" s="1"/>
  <c r="AJ222" i="3"/>
  <c r="R222" i="3"/>
  <c r="X222" i="3" s="1"/>
  <c r="AD222" i="3" s="1"/>
  <c r="AJ62" i="3"/>
  <c r="R62" i="3"/>
  <c r="X62" i="3" s="1"/>
  <c r="AD62" i="3" s="1"/>
  <c r="AV476" i="2"/>
  <c r="BB476" i="2" s="1"/>
  <c r="AJ476" i="3"/>
  <c r="R476" i="3"/>
  <c r="X476" i="3" s="1"/>
  <c r="AD476" i="3" s="1"/>
  <c r="AP476" i="2"/>
  <c r="AY292" i="2"/>
  <c r="BE292" i="2" s="1"/>
  <c r="AM292" i="3"/>
  <c r="U292" i="3"/>
  <c r="AA292" i="3" s="1"/>
  <c r="AG292" i="3" s="1"/>
  <c r="AS292" i="2"/>
  <c r="AK111" i="3"/>
  <c r="S111" i="3"/>
  <c r="Y111" i="3" s="1"/>
  <c r="AE111" i="3" s="1"/>
  <c r="AL95" i="3"/>
  <c r="T95" i="3"/>
  <c r="Z95" i="3" s="1"/>
  <c r="AF95" i="3" s="1"/>
  <c r="AK475" i="3"/>
  <c r="S475" i="3"/>
  <c r="Y475" i="3" s="1"/>
  <c r="AE475" i="3" s="1"/>
  <c r="AL74" i="3"/>
  <c r="T74" i="3"/>
  <c r="Z74" i="3" s="1"/>
  <c r="AF74" i="3" s="1"/>
  <c r="AL478" i="3"/>
  <c r="T478" i="3"/>
  <c r="Z478" i="3" s="1"/>
  <c r="AF478" i="3" s="1"/>
  <c r="AV474" i="2"/>
  <c r="BB474" i="2" s="1"/>
  <c r="AJ474" i="3"/>
  <c r="R474" i="3"/>
  <c r="X474" i="3" s="1"/>
  <c r="AD474" i="3" s="1"/>
  <c r="AP474" i="2"/>
  <c r="AL139" i="3"/>
  <c r="T139" i="3"/>
  <c r="Z139" i="3" s="1"/>
  <c r="AF139" i="3" s="1"/>
  <c r="AL177" i="3"/>
  <c r="T177" i="3"/>
  <c r="Z177" i="3" s="1"/>
  <c r="AF177" i="3" s="1"/>
  <c r="AJ516" i="3"/>
  <c r="R516" i="3"/>
  <c r="X516" i="3" s="1"/>
  <c r="AD516" i="3" s="1"/>
  <c r="AK536" i="3"/>
  <c r="S536" i="3"/>
  <c r="Y536" i="3" s="1"/>
  <c r="AE536" i="3" s="1"/>
  <c r="AI572" i="3"/>
  <c r="Q572" i="3"/>
  <c r="W572" i="3" s="1"/>
  <c r="AC572" i="3" s="1"/>
  <c r="AL451" i="3"/>
  <c r="T451" i="3"/>
  <c r="Z451" i="3" s="1"/>
  <c r="AF451" i="3" s="1"/>
  <c r="AI52" i="3"/>
  <c r="Q52" i="3"/>
  <c r="W52" i="3" s="1"/>
  <c r="AC52" i="3" s="1"/>
  <c r="AW712" i="2"/>
  <c r="BC712" i="2" s="1"/>
  <c r="AK712" i="3"/>
  <c r="S712" i="3"/>
  <c r="Y712" i="3" s="1"/>
  <c r="AE712" i="3" s="1"/>
  <c r="AU692" i="2"/>
  <c r="BA692" i="2" s="1"/>
  <c r="AI692" i="3"/>
  <c r="Q692" i="3"/>
  <c r="W692" i="3" s="1"/>
  <c r="AC692" i="3" s="1"/>
  <c r="AO692" i="2"/>
  <c r="AI176" i="3"/>
  <c r="Q176" i="3"/>
  <c r="W176" i="3" s="1"/>
  <c r="AC176" i="3" s="1"/>
  <c r="AY152" i="2"/>
  <c r="BE152" i="2" s="1"/>
  <c r="AM152" i="3"/>
  <c r="U152" i="3"/>
  <c r="AA152" i="3" s="1"/>
  <c r="AG152" i="3" s="1"/>
  <c r="AS152" i="2"/>
  <c r="AJ16" i="3"/>
  <c r="R16" i="3"/>
  <c r="X16" i="3" s="1"/>
  <c r="AD16" i="3" s="1"/>
  <c r="AV333" i="2"/>
  <c r="BB333" i="2" s="1"/>
  <c r="AJ333" i="3"/>
  <c r="R333" i="3"/>
  <c r="X333" i="3" s="1"/>
  <c r="AD333" i="3" s="1"/>
  <c r="AK533" i="3"/>
  <c r="S533" i="3"/>
  <c r="Y533" i="3" s="1"/>
  <c r="AE533" i="3" s="1"/>
  <c r="AK594" i="3"/>
  <c r="S594" i="3"/>
  <c r="Y594" i="3" s="1"/>
  <c r="AE594" i="3" s="1"/>
  <c r="AU33" i="2"/>
  <c r="BA33" i="2" s="1"/>
  <c r="AI33" i="3"/>
  <c r="Q33" i="3"/>
  <c r="W33" i="3" s="1"/>
  <c r="AC33" i="3" s="1"/>
  <c r="AT30" i="2"/>
  <c r="AZ30" i="2" s="1"/>
  <c r="AH30" i="3"/>
  <c r="P30" i="3"/>
  <c r="V30" i="3" s="1"/>
  <c r="AB30" i="3" s="1"/>
  <c r="AX594" i="2"/>
  <c r="BD594" i="2" s="1"/>
  <c r="AL594" i="3"/>
  <c r="T594" i="3"/>
  <c r="Z594" i="3" s="1"/>
  <c r="AF594" i="3" s="1"/>
  <c r="AR594" i="2"/>
  <c r="AU496" i="2"/>
  <c r="BA496" i="2" s="1"/>
  <c r="AI496" i="3"/>
  <c r="Q496" i="3"/>
  <c r="W496" i="3" s="1"/>
  <c r="AC496" i="3" s="1"/>
  <c r="AJ699" i="3"/>
  <c r="R699" i="3"/>
  <c r="X699" i="3" s="1"/>
  <c r="AD699" i="3" s="1"/>
  <c r="AI376" i="3"/>
  <c r="Q376" i="3"/>
  <c r="W376" i="3" s="1"/>
  <c r="AC376" i="3" s="1"/>
  <c r="AI134" i="3"/>
  <c r="Q134" i="3"/>
  <c r="W134" i="3" s="1"/>
  <c r="AC134" i="3" s="1"/>
  <c r="AJ721" i="3"/>
  <c r="R721" i="3"/>
  <c r="X721" i="3" s="1"/>
  <c r="AD721" i="3" s="1"/>
  <c r="AH641" i="3"/>
  <c r="P641" i="3"/>
  <c r="V641" i="3" s="1"/>
  <c r="AB641" i="3" s="1"/>
  <c r="AI581" i="3"/>
  <c r="Q581" i="3"/>
  <c r="W581" i="3" s="1"/>
  <c r="AC581" i="3" s="1"/>
  <c r="AJ501" i="3"/>
  <c r="R501" i="3"/>
  <c r="X501" i="3" s="1"/>
  <c r="AD501" i="3" s="1"/>
  <c r="AK421" i="3"/>
  <c r="S421" i="3"/>
  <c r="Y421" i="3" s="1"/>
  <c r="AE421" i="3" s="1"/>
  <c r="AH261" i="3"/>
  <c r="P261" i="3"/>
  <c r="V261" i="3" s="1"/>
  <c r="AB261" i="3" s="1"/>
  <c r="AW201" i="2"/>
  <c r="BC201" i="2" s="1"/>
  <c r="AK201" i="3"/>
  <c r="S201" i="3"/>
  <c r="Y201" i="3" s="1"/>
  <c r="AE201" i="3" s="1"/>
  <c r="AU330" i="2"/>
  <c r="BA330" i="2" s="1"/>
  <c r="AI330" i="3"/>
  <c r="Q330" i="3"/>
  <c r="W330" i="3" s="1"/>
  <c r="AC330" i="3" s="1"/>
  <c r="AJ660" i="3"/>
  <c r="R660" i="3"/>
  <c r="X660" i="3" s="1"/>
  <c r="AD660" i="3" s="1"/>
  <c r="AW560" i="2"/>
  <c r="BC560" i="2" s="1"/>
  <c r="AK560" i="3"/>
  <c r="S560" i="3"/>
  <c r="Y560" i="3" s="1"/>
  <c r="AE560" i="3" s="1"/>
  <c r="AQ560" i="2"/>
  <c r="AH460" i="3"/>
  <c r="P460" i="3"/>
  <c r="V460" i="3" s="1"/>
  <c r="AB460" i="3" s="1"/>
  <c r="AJ400" i="3"/>
  <c r="R400" i="3"/>
  <c r="X400" i="3" s="1"/>
  <c r="AD400" i="3" s="1"/>
  <c r="AL320" i="3"/>
  <c r="T320" i="3"/>
  <c r="Z320" i="3" s="1"/>
  <c r="AF320" i="3" s="1"/>
  <c r="AW160" i="2"/>
  <c r="BC160" i="2" s="1"/>
  <c r="AK160" i="3"/>
  <c r="S160" i="3"/>
  <c r="Y160" i="3" s="1"/>
  <c r="AE160" i="3" s="1"/>
  <c r="AI163" i="3"/>
  <c r="Q163" i="3"/>
  <c r="W163" i="3" s="1"/>
  <c r="AC163" i="3" s="1"/>
  <c r="AK411" i="3"/>
  <c r="S411" i="3"/>
  <c r="Y411" i="3" s="1"/>
  <c r="AE411" i="3" s="1"/>
  <c r="AH215" i="3"/>
  <c r="P215" i="3"/>
  <c r="V215" i="3" s="1"/>
  <c r="AB215" i="3" s="1"/>
  <c r="AI272" i="3"/>
  <c r="Q272" i="3"/>
  <c r="W272" i="3" s="1"/>
  <c r="AC272" i="3" s="1"/>
  <c r="AL603" i="3"/>
  <c r="T603" i="3"/>
  <c r="Z603" i="3" s="1"/>
  <c r="AF603" i="3" s="1"/>
  <c r="AH503" i="3"/>
  <c r="P503" i="3"/>
  <c r="V503" i="3" s="1"/>
  <c r="AB503" i="3" s="1"/>
  <c r="AW363" i="2"/>
  <c r="BC363" i="2" s="1"/>
  <c r="AK363" i="3"/>
  <c r="S363" i="3"/>
  <c r="Y363" i="3" s="1"/>
  <c r="AE363" i="3" s="1"/>
  <c r="AQ363" i="2"/>
  <c r="AH223" i="3"/>
  <c r="P223" i="3"/>
  <c r="V223" i="3" s="1"/>
  <c r="AB223" i="3" s="1"/>
  <c r="AL642" i="3"/>
  <c r="T642" i="3"/>
  <c r="Z642" i="3" s="1"/>
  <c r="AF642" i="3" s="1"/>
  <c r="AL482" i="3"/>
  <c r="T482" i="3"/>
  <c r="Z482" i="3" s="1"/>
  <c r="AF482" i="3" s="1"/>
  <c r="AH402" i="3"/>
  <c r="P402" i="3"/>
  <c r="V402" i="3" s="1"/>
  <c r="AB402" i="3" s="1"/>
  <c r="AL242" i="3"/>
  <c r="T242" i="3"/>
  <c r="Z242" i="3" s="1"/>
  <c r="AF242" i="3" s="1"/>
  <c r="AL193" i="3"/>
  <c r="T193" i="3"/>
  <c r="Z193" i="3" s="1"/>
  <c r="AF193" i="3" s="1"/>
  <c r="AX151" i="2"/>
  <c r="BD151" i="2" s="1"/>
  <c r="AL151" i="3"/>
  <c r="T151" i="3"/>
  <c r="Z151" i="3" s="1"/>
  <c r="AF151" i="3" s="1"/>
  <c r="AJ612" i="3"/>
  <c r="R612" i="3"/>
  <c r="X612" i="3" s="1"/>
  <c r="AD612" i="3" s="1"/>
  <c r="AI96" i="3"/>
  <c r="Q96" i="3"/>
  <c r="W96" i="3" s="1"/>
  <c r="AC96" i="3" s="1"/>
  <c r="AX272" i="2"/>
  <c r="BD272" i="2" s="1"/>
  <c r="AL272" i="3"/>
  <c r="T272" i="3"/>
  <c r="Z272" i="3" s="1"/>
  <c r="AF272" i="3" s="1"/>
  <c r="AR272" i="2"/>
  <c r="AV681" i="2"/>
  <c r="BB681" i="2" s="1"/>
  <c r="AJ681" i="3"/>
  <c r="R681" i="3"/>
  <c r="X681" i="3" s="1"/>
  <c r="AD681" i="3" s="1"/>
  <c r="AP681" i="2"/>
  <c r="AJ615" i="3"/>
  <c r="R615" i="3"/>
  <c r="X615" i="3" s="1"/>
  <c r="AD615" i="3" s="1"/>
  <c r="AJ632" i="3"/>
  <c r="R632" i="3"/>
  <c r="X632" i="3" s="1"/>
  <c r="AD632" i="3" s="1"/>
  <c r="AY176" i="2"/>
  <c r="BE176" i="2" s="1"/>
  <c r="AM176" i="3"/>
  <c r="U176" i="3"/>
  <c r="AA176" i="3" s="1"/>
  <c r="AG176" i="3" s="1"/>
  <c r="AS176" i="2"/>
  <c r="AU594" i="2"/>
  <c r="BA594" i="2" s="1"/>
  <c r="AI594" i="3"/>
  <c r="Q594" i="3"/>
  <c r="W594" i="3" s="1"/>
  <c r="AC594" i="3" s="1"/>
  <c r="AO594" i="2"/>
  <c r="AU332" i="2"/>
  <c r="BA332" i="2" s="1"/>
  <c r="AI332" i="3"/>
  <c r="Q332" i="3"/>
  <c r="W332" i="3" s="1"/>
  <c r="AC332" i="3" s="1"/>
  <c r="AX453" i="2"/>
  <c r="BD453" i="2" s="1"/>
  <c r="AL453" i="3"/>
  <c r="T453" i="3"/>
  <c r="Z453" i="3" s="1"/>
  <c r="AF453" i="3" s="1"/>
  <c r="AR453" i="2"/>
  <c r="AI16" i="3"/>
  <c r="Q16" i="3"/>
  <c r="W16" i="3" s="1"/>
  <c r="AC16" i="3" s="1"/>
  <c r="AI378" i="3"/>
  <c r="Q378" i="3"/>
  <c r="W378" i="3" s="1"/>
  <c r="AC378" i="3" s="1"/>
  <c r="AL121" i="3"/>
  <c r="T121" i="3"/>
  <c r="Z121" i="3" s="1"/>
  <c r="AF121" i="3" s="1"/>
  <c r="AL41" i="3"/>
  <c r="T41" i="3"/>
  <c r="Z41" i="3" s="1"/>
  <c r="AF41" i="3" s="1"/>
  <c r="AV669" i="2"/>
  <c r="BB669" i="2" s="1"/>
  <c r="AJ669" i="3"/>
  <c r="R669" i="3"/>
  <c r="X669" i="3" s="1"/>
  <c r="AD669" i="3" s="1"/>
  <c r="AP669" i="2"/>
  <c r="AJ620" i="3"/>
  <c r="R620" i="3"/>
  <c r="X620" i="3" s="1"/>
  <c r="AD620" i="3" s="1"/>
  <c r="AL280" i="3"/>
  <c r="T280" i="3"/>
  <c r="Z280" i="3" s="1"/>
  <c r="AF280" i="3" s="1"/>
  <c r="AH200" i="3"/>
  <c r="P200" i="3"/>
  <c r="V200" i="3" s="1"/>
  <c r="AB200" i="3" s="1"/>
  <c r="AH120" i="3"/>
  <c r="P120" i="3"/>
  <c r="V120" i="3" s="1"/>
  <c r="AB120" i="3" s="1"/>
  <c r="AH40" i="3"/>
  <c r="P40" i="3"/>
  <c r="V40" i="3" s="1"/>
  <c r="AB40" i="3" s="1"/>
  <c r="AW282" i="2"/>
  <c r="BC282" i="2" s="1"/>
  <c r="AK282" i="3"/>
  <c r="S282" i="3"/>
  <c r="Y282" i="3" s="1"/>
  <c r="AE282" i="3" s="1"/>
  <c r="AT613" i="2"/>
  <c r="AZ613" i="2" s="1"/>
  <c r="AH613" i="3"/>
  <c r="P613" i="3"/>
  <c r="V613" i="3" s="1"/>
  <c r="AB613" i="3" s="1"/>
  <c r="AN613" i="2"/>
  <c r="AI325" i="3"/>
  <c r="Q325" i="3"/>
  <c r="W325" i="3" s="1"/>
  <c r="AC325" i="3" s="1"/>
  <c r="AY276" i="2"/>
  <c r="BE276" i="2" s="1"/>
  <c r="AM276" i="3"/>
  <c r="U276" i="3"/>
  <c r="AA276" i="3" s="1"/>
  <c r="AG276" i="3" s="1"/>
  <c r="AW435" i="2"/>
  <c r="BC435" i="2" s="1"/>
  <c r="AK435" i="3"/>
  <c r="S435" i="3"/>
  <c r="Y435" i="3" s="1"/>
  <c r="AE435" i="3" s="1"/>
  <c r="AH57" i="3"/>
  <c r="P57" i="3"/>
  <c r="V57" i="3" s="1"/>
  <c r="AB57" i="3" s="1"/>
  <c r="AH487" i="3"/>
  <c r="P487" i="3"/>
  <c r="V487" i="3" s="1"/>
  <c r="AB487" i="3" s="1"/>
  <c r="AV589" i="2"/>
  <c r="BB589" i="2" s="1"/>
  <c r="AJ589" i="3"/>
  <c r="R589" i="3"/>
  <c r="X589" i="3" s="1"/>
  <c r="AD589" i="3" s="1"/>
  <c r="AM647" i="3"/>
  <c r="U647" i="3"/>
  <c r="AA647" i="3" s="1"/>
  <c r="AG647" i="3" s="1"/>
  <c r="AM226" i="3"/>
  <c r="U226" i="3"/>
  <c r="AA226" i="3" s="1"/>
  <c r="AG226" i="3" s="1"/>
  <c r="AH521" i="3"/>
  <c r="P521" i="3"/>
  <c r="V521" i="3" s="1"/>
  <c r="AB521" i="3" s="1"/>
  <c r="AM46" i="3"/>
  <c r="U46" i="3"/>
  <c r="AA46" i="3" s="1"/>
  <c r="AG46" i="3" s="1"/>
  <c r="AI255" i="3"/>
  <c r="Q255" i="3"/>
  <c r="W255" i="3" s="1"/>
  <c r="AC255" i="3" s="1"/>
  <c r="AW588" i="2"/>
  <c r="BC588" i="2" s="1"/>
  <c r="AK588" i="3"/>
  <c r="S588" i="3"/>
  <c r="Y588" i="3" s="1"/>
  <c r="AE588" i="3" s="1"/>
  <c r="AH581" i="3"/>
  <c r="P581" i="3"/>
  <c r="V581" i="3" s="1"/>
  <c r="AB581" i="3" s="1"/>
  <c r="AH538" i="3"/>
  <c r="P538" i="3"/>
  <c r="V538" i="3" s="1"/>
  <c r="AB538" i="3" s="1"/>
  <c r="AH324" i="3"/>
  <c r="P324" i="3"/>
  <c r="V324" i="3" s="1"/>
  <c r="AB324" i="3" s="1"/>
  <c r="AI483" i="3"/>
  <c r="Q483" i="3"/>
  <c r="W483" i="3" s="1"/>
  <c r="AC483" i="3" s="1"/>
  <c r="AL661" i="3"/>
  <c r="T661" i="3"/>
  <c r="Z661" i="3" s="1"/>
  <c r="AF661" i="3" s="1"/>
  <c r="AW722" i="2"/>
  <c r="BC722" i="2" s="1"/>
  <c r="AK722" i="3"/>
  <c r="S722" i="3"/>
  <c r="Y722" i="3" s="1"/>
  <c r="AE722" i="3" s="1"/>
  <c r="AI676" i="3"/>
  <c r="Q676" i="3"/>
  <c r="W676" i="3" s="1"/>
  <c r="AC676" i="3" s="1"/>
  <c r="AM184" i="3"/>
  <c r="U184" i="3"/>
  <c r="AA184" i="3" s="1"/>
  <c r="AG184" i="3" s="1"/>
  <c r="AM283" i="3"/>
  <c r="U283" i="3"/>
  <c r="AA283" i="3" s="1"/>
  <c r="AG283" i="3" s="1"/>
  <c r="AY68" i="2"/>
  <c r="BE68" i="2" s="1"/>
  <c r="AM68" i="3"/>
  <c r="U68" i="3"/>
  <c r="AA68" i="3" s="1"/>
  <c r="AG68" i="3" s="1"/>
  <c r="AS68" i="2"/>
  <c r="AY596" i="2"/>
  <c r="BE596" i="2" s="1"/>
  <c r="AM596" i="3"/>
  <c r="U596" i="3"/>
  <c r="AA596" i="3" s="1"/>
  <c r="AG596" i="3" s="1"/>
  <c r="AS596" i="2"/>
  <c r="AY720" i="2"/>
  <c r="BE720" i="2" s="1"/>
  <c r="AM720" i="3"/>
  <c r="U720" i="3"/>
  <c r="AA720" i="3" s="1"/>
  <c r="AG720" i="3" s="1"/>
  <c r="AM147" i="3"/>
  <c r="U147" i="3"/>
  <c r="AA147" i="3" s="1"/>
  <c r="AG147" i="3" s="1"/>
  <c r="AU711" i="2"/>
  <c r="BA711" i="2" s="1"/>
  <c r="AI711" i="3"/>
  <c r="Q711" i="3"/>
  <c r="W711" i="3" s="1"/>
  <c r="AC711" i="3" s="1"/>
  <c r="AI71" i="3"/>
  <c r="Q71" i="3"/>
  <c r="W71" i="3" s="1"/>
  <c r="AC71" i="3" s="1"/>
  <c r="AT133" i="2"/>
  <c r="AZ133" i="2" s="1"/>
  <c r="AH133" i="3"/>
  <c r="P133" i="3"/>
  <c r="V133" i="3" s="1"/>
  <c r="AB133" i="3" s="1"/>
  <c r="AJ431" i="3"/>
  <c r="R431" i="3"/>
  <c r="X431" i="3" s="1"/>
  <c r="AD431" i="3" s="1"/>
  <c r="AX708" i="2"/>
  <c r="BD708" i="2" s="1"/>
  <c r="AL708" i="3"/>
  <c r="T708" i="3"/>
  <c r="Z708" i="3" s="1"/>
  <c r="AF708" i="3" s="1"/>
  <c r="AR708" i="2"/>
  <c r="AJ548" i="3"/>
  <c r="R548" i="3"/>
  <c r="X548" i="3" s="1"/>
  <c r="AD548" i="3" s="1"/>
  <c r="AL468" i="3"/>
  <c r="T468" i="3"/>
  <c r="Z468" i="3" s="1"/>
  <c r="AF468" i="3" s="1"/>
  <c r="AU368" i="2"/>
  <c r="BA368" i="2" s="1"/>
  <c r="AI368" i="3"/>
  <c r="Q368" i="3"/>
  <c r="W368" i="3" s="1"/>
  <c r="AC368" i="3" s="1"/>
  <c r="AX208" i="2"/>
  <c r="BD208" i="2" s="1"/>
  <c r="AL208" i="3"/>
  <c r="T208" i="3"/>
  <c r="Z208" i="3" s="1"/>
  <c r="AF208" i="3" s="1"/>
  <c r="AW48" i="2"/>
  <c r="BC48" i="2" s="1"/>
  <c r="AK48" i="3"/>
  <c r="S48" i="3"/>
  <c r="Y48" i="3" s="1"/>
  <c r="AE48" i="3" s="1"/>
  <c r="AH38" i="3"/>
  <c r="P38" i="3"/>
  <c r="V38" i="3" s="1"/>
  <c r="AB38" i="3" s="1"/>
  <c r="AL648" i="3"/>
  <c r="T648" i="3"/>
  <c r="Z648" i="3" s="1"/>
  <c r="AF648" i="3" s="1"/>
  <c r="AJ667" i="3"/>
  <c r="R667" i="3"/>
  <c r="X667" i="3" s="1"/>
  <c r="AD667" i="3" s="1"/>
  <c r="AI467" i="3"/>
  <c r="Q467" i="3"/>
  <c r="W467" i="3" s="1"/>
  <c r="AC467" i="3" s="1"/>
  <c r="AK287" i="3"/>
  <c r="S287" i="3"/>
  <c r="Y287" i="3" s="1"/>
  <c r="AE287" i="3" s="1"/>
  <c r="AH187" i="3"/>
  <c r="P187" i="3"/>
  <c r="V187" i="3" s="1"/>
  <c r="AB187" i="3" s="1"/>
  <c r="AV651" i="2"/>
  <c r="BB651" i="2" s="1"/>
  <c r="AJ651" i="3"/>
  <c r="R651" i="3"/>
  <c r="X651" i="3" s="1"/>
  <c r="AD651" i="3" s="1"/>
  <c r="AK438" i="3"/>
  <c r="S438" i="3"/>
  <c r="Y438" i="3" s="1"/>
  <c r="AE438" i="3" s="1"/>
  <c r="AT591" i="2"/>
  <c r="AZ591" i="2" s="1"/>
  <c r="AH591" i="3"/>
  <c r="P591" i="3"/>
  <c r="V591" i="3" s="1"/>
  <c r="AB591" i="3" s="1"/>
  <c r="AL546" i="3"/>
  <c r="T546" i="3"/>
  <c r="Z546" i="3" s="1"/>
  <c r="AF546" i="3" s="1"/>
  <c r="AH146" i="3"/>
  <c r="P146" i="3"/>
  <c r="V146" i="3" s="1"/>
  <c r="AB146" i="3" s="1"/>
  <c r="AL559" i="3"/>
  <c r="T559" i="3"/>
  <c r="Z559" i="3" s="1"/>
  <c r="AF559" i="3" s="1"/>
  <c r="AT268" i="2"/>
  <c r="AZ268" i="2" s="1"/>
  <c r="AH268" i="3"/>
  <c r="P268" i="3"/>
  <c r="V268" i="3" s="1"/>
  <c r="AB268" i="3" s="1"/>
  <c r="AI691" i="3"/>
  <c r="Q691" i="3"/>
  <c r="W691" i="3" s="1"/>
  <c r="AC691" i="3" s="1"/>
  <c r="AT191" i="2"/>
  <c r="AZ191" i="2" s="1"/>
  <c r="AH191" i="3"/>
  <c r="P191" i="3"/>
  <c r="V191" i="3" s="1"/>
  <c r="AB191" i="3" s="1"/>
  <c r="AN191" i="2"/>
  <c r="AJ686" i="3"/>
  <c r="R686" i="3"/>
  <c r="X686" i="3" s="1"/>
  <c r="AD686" i="3" s="1"/>
  <c r="AW603" i="2"/>
  <c r="BC603" i="2" s="1"/>
  <c r="AK603" i="3"/>
  <c r="S603" i="3"/>
  <c r="Y603" i="3" s="1"/>
  <c r="AE603" i="3" s="1"/>
  <c r="AQ603" i="2"/>
  <c r="AJ363" i="3"/>
  <c r="R363" i="3"/>
  <c r="X363" i="3" s="1"/>
  <c r="AD363" i="3" s="1"/>
  <c r="AL83" i="3"/>
  <c r="T83" i="3"/>
  <c r="Z83" i="3" s="1"/>
  <c r="AF83" i="3" s="1"/>
  <c r="AL250" i="3"/>
  <c r="T250" i="3"/>
  <c r="Z250" i="3" s="1"/>
  <c r="AF250" i="3" s="1"/>
  <c r="AK174" i="3"/>
  <c r="S174" i="3"/>
  <c r="Y174" i="3" s="1"/>
  <c r="AE174" i="3" s="1"/>
  <c r="AV680" i="2"/>
  <c r="BB680" i="2" s="1"/>
  <c r="AJ680" i="3"/>
  <c r="R680" i="3"/>
  <c r="X680" i="3" s="1"/>
  <c r="AD680" i="3" s="1"/>
  <c r="AV639" i="2"/>
  <c r="BB639" i="2" s="1"/>
  <c r="AJ639" i="3"/>
  <c r="R639" i="3"/>
  <c r="X639" i="3" s="1"/>
  <c r="AD639" i="3" s="1"/>
  <c r="AU618" i="2"/>
  <c r="BA618" i="2" s="1"/>
  <c r="AI618" i="3"/>
  <c r="Q618" i="3"/>
  <c r="W618" i="3" s="1"/>
  <c r="AC618" i="3" s="1"/>
  <c r="AL552" i="3"/>
  <c r="T552" i="3"/>
  <c r="Z552" i="3" s="1"/>
  <c r="AF552" i="3" s="1"/>
  <c r="AV673" i="2"/>
  <c r="BB673" i="2" s="1"/>
  <c r="AJ673" i="3"/>
  <c r="R673" i="3"/>
  <c r="X673" i="3" s="1"/>
  <c r="AD673" i="3" s="1"/>
  <c r="AX553" i="2"/>
  <c r="BD553" i="2" s="1"/>
  <c r="AL553" i="3"/>
  <c r="T553" i="3"/>
  <c r="Z553" i="3" s="1"/>
  <c r="AF553" i="3" s="1"/>
  <c r="AR553" i="2"/>
  <c r="AV613" i="2"/>
  <c r="BB613" i="2" s="1"/>
  <c r="AJ613" i="3"/>
  <c r="R613" i="3"/>
  <c r="X613" i="3" s="1"/>
  <c r="AD613" i="3" s="1"/>
  <c r="AP613" i="2"/>
  <c r="AI258" i="3"/>
  <c r="Q258" i="3"/>
  <c r="W258" i="3" s="1"/>
  <c r="AC258" i="3" s="1"/>
  <c r="AU156" i="2"/>
  <c r="BA156" i="2" s="1"/>
  <c r="AI156" i="3"/>
  <c r="Q156" i="3"/>
  <c r="W156" i="3" s="1"/>
  <c r="AC156" i="3" s="1"/>
  <c r="AX372" i="2"/>
  <c r="BD372" i="2" s="1"/>
  <c r="AL372" i="3"/>
  <c r="T372" i="3"/>
  <c r="Z372" i="3" s="1"/>
  <c r="AF372" i="3" s="1"/>
  <c r="AR372" i="2"/>
  <c r="AI98" i="3"/>
  <c r="Q98" i="3"/>
  <c r="W98" i="3" s="1"/>
  <c r="AC98" i="3" s="1"/>
  <c r="AL190" i="3"/>
  <c r="T190" i="3"/>
  <c r="Z190" i="3" s="1"/>
  <c r="AF190" i="3" s="1"/>
  <c r="AJ695" i="3"/>
  <c r="R695" i="3"/>
  <c r="X695" i="3" s="1"/>
  <c r="AD695" i="3" s="1"/>
  <c r="AI55" i="3"/>
  <c r="Q55" i="3"/>
  <c r="W55" i="3" s="1"/>
  <c r="AC55" i="3" s="1"/>
  <c r="AJ559" i="3"/>
  <c r="R559" i="3"/>
  <c r="X559" i="3" s="1"/>
  <c r="AD559" i="3" s="1"/>
  <c r="AK650" i="3"/>
  <c r="S650" i="3"/>
  <c r="Y650" i="3" s="1"/>
  <c r="AE650" i="3" s="1"/>
  <c r="AI94" i="3"/>
  <c r="Q94" i="3"/>
  <c r="W94" i="3" s="1"/>
  <c r="AC94" i="3" s="1"/>
  <c r="AL30" i="3"/>
  <c r="T30" i="3"/>
  <c r="Z30" i="3" s="1"/>
  <c r="AF30" i="3" s="1"/>
  <c r="AJ376" i="3"/>
  <c r="R376" i="3"/>
  <c r="X376" i="3" s="1"/>
  <c r="AD376" i="3" s="1"/>
  <c r="AL641" i="3"/>
  <c r="T641" i="3"/>
  <c r="Z641" i="3" s="1"/>
  <c r="AF641" i="3" s="1"/>
  <c r="AI481" i="3"/>
  <c r="Q481" i="3"/>
  <c r="W481" i="3" s="1"/>
  <c r="AC481" i="3" s="1"/>
  <c r="AJ321" i="3"/>
  <c r="R321" i="3"/>
  <c r="X321" i="3" s="1"/>
  <c r="AD321" i="3" s="1"/>
  <c r="AH41" i="3"/>
  <c r="P41" i="3"/>
  <c r="V41" i="3" s="1"/>
  <c r="AB41" i="3" s="1"/>
  <c r="AJ603" i="3"/>
  <c r="R603" i="3"/>
  <c r="X603" i="3" s="1"/>
  <c r="AD603" i="3" s="1"/>
  <c r="AW700" i="2"/>
  <c r="BC700" i="2" s="1"/>
  <c r="AK700" i="3"/>
  <c r="S700" i="3"/>
  <c r="Y700" i="3" s="1"/>
  <c r="AE700" i="3" s="1"/>
  <c r="AQ700" i="2"/>
  <c r="AH440" i="3"/>
  <c r="P440" i="3"/>
  <c r="V440" i="3" s="1"/>
  <c r="AB440" i="3" s="1"/>
  <c r="AW11" i="2"/>
  <c r="BC11" i="2" s="1"/>
  <c r="AK11" i="3"/>
  <c r="S11" i="3"/>
  <c r="Y11" i="3" s="1"/>
  <c r="AE11" i="3" s="1"/>
  <c r="AQ11" i="2"/>
  <c r="AH493" i="3"/>
  <c r="P493" i="3"/>
  <c r="V493" i="3" s="1"/>
  <c r="AB493" i="3" s="1"/>
  <c r="AY275" i="2"/>
  <c r="BE275" i="2" s="1"/>
  <c r="AM275" i="3"/>
  <c r="U275" i="3"/>
  <c r="AA275" i="3" s="1"/>
  <c r="AG275" i="3" s="1"/>
  <c r="AK57" i="3"/>
  <c r="S57" i="3"/>
  <c r="Y57" i="3" s="1"/>
  <c r="AE57" i="3" s="1"/>
  <c r="AT616" i="2"/>
  <c r="AZ616" i="2" s="1"/>
  <c r="AH616" i="3"/>
  <c r="P616" i="3"/>
  <c r="V616" i="3" s="1"/>
  <c r="AB616" i="3" s="1"/>
  <c r="AH289" i="3"/>
  <c r="P289" i="3"/>
  <c r="V289" i="3" s="1"/>
  <c r="AB289" i="3" s="1"/>
  <c r="AY88" i="2"/>
  <c r="BE88" i="2" s="1"/>
  <c r="AM88" i="3"/>
  <c r="U88" i="3"/>
  <c r="AA88" i="3" s="1"/>
  <c r="AG88" i="3" s="1"/>
  <c r="AS88" i="2"/>
  <c r="AH326" i="3"/>
  <c r="P326" i="3"/>
  <c r="V326" i="3" s="1"/>
  <c r="AB326" i="3" s="1"/>
  <c r="AW268" i="2"/>
  <c r="BC268" i="2" s="1"/>
  <c r="AK268" i="3"/>
  <c r="S268" i="3"/>
  <c r="Y268" i="3" s="1"/>
  <c r="AE268" i="3" s="1"/>
  <c r="AW542" i="2"/>
  <c r="BC542" i="2" s="1"/>
  <c r="AK542" i="3"/>
  <c r="S542" i="3"/>
  <c r="Y542" i="3" s="1"/>
  <c r="AE542" i="3" s="1"/>
  <c r="AL697" i="3"/>
  <c r="T697" i="3"/>
  <c r="Z697" i="3" s="1"/>
  <c r="AF697" i="3" s="1"/>
  <c r="AT144" i="2"/>
  <c r="AZ144" i="2" s="1"/>
  <c r="AH144" i="3"/>
  <c r="P144" i="3"/>
  <c r="V144" i="3" s="1"/>
  <c r="AB144" i="3" s="1"/>
  <c r="AN144" i="2"/>
  <c r="AI678" i="3"/>
  <c r="Q678" i="3"/>
  <c r="W678" i="3" s="1"/>
  <c r="AC678" i="3" s="1"/>
  <c r="AY721" i="2"/>
  <c r="BE721" i="2" s="1"/>
  <c r="AM721" i="3"/>
  <c r="U721" i="3"/>
  <c r="AA721" i="3" s="1"/>
  <c r="AG721" i="3" s="1"/>
  <c r="AL343" i="3"/>
  <c r="T343" i="3"/>
  <c r="Z343" i="3" s="1"/>
  <c r="AF343" i="3" s="1"/>
  <c r="AM94" i="3"/>
  <c r="U94" i="3"/>
  <c r="AA94" i="3" s="1"/>
  <c r="AG94" i="3" s="1"/>
  <c r="AY696" i="2"/>
  <c r="BE696" i="2" s="1"/>
  <c r="AM696" i="3"/>
  <c r="U696" i="3"/>
  <c r="AA696" i="3" s="1"/>
  <c r="AG696" i="3" s="1"/>
  <c r="AM579" i="3"/>
  <c r="U579" i="3"/>
  <c r="AA579" i="3" s="1"/>
  <c r="AG579" i="3" s="1"/>
  <c r="AM462" i="3"/>
  <c r="U462" i="3"/>
  <c r="AA462" i="3" s="1"/>
  <c r="AG462" i="3" s="1"/>
  <c r="AM318" i="3"/>
  <c r="U318" i="3"/>
  <c r="AA318" i="3" s="1"/>
  <c r="AG318" i="3" s="1"/>
  <c r="AM205" i="3"/>
  <c r="U205" i="3"/>
  <c r="AA205" i="3" s="1"/>
  <c r="AG205" i="3" s="1"/>
  <c r="AM112" i="3"/>
  <c r="U112" i="3"/>
  <c r="AA112" i="3" s="1"/>
  <c r="AG112" i="3" s="1"/>
  <c r="AM245" i="3"/>
  <c r="U245" i="3"/>
  <c r="AA245" i="3" s="1"/>
  <c r="AG245" i="3" s="1"/>
  <c r="AM383" i="3"/>
  <c r="U383" i="3"/>
  <c r="AA383" i="3" s="1"/>
  <c r="AG383" i="3" s="1"/>
  <c r="AY633" i="2"/>
  <c r="BE633" i="2" s="1"/>
  <c r="AM633" i="3"/>
  <c r="U633" i="3"/>
  <c r="AA633" i="3" s="1"/>
  <c r="AG633" i="3" s="1"/>
  <c r="AS633" i="2"/>
  <c r="AM55" i="3"/>
  <c r="U55" i="3"/>
  <c r="AA55" i="3" s="1"/>
  <c r="AG55" i="3" s="1"/>
  <c r="AY441" i="2"/>
  <c r="BE441" i="2" s="1"/>
  <c r="AM441" i="3"/>
  <c r="U441" i="3"/>
  <c r="AA441" i="3" s="1"/>
  <c r="AG441" i="3" s="1"/>
  <c r="AS441" i="2"/>
  <c r="AT673" i="2"/>
  <c r="AZ673" i="2" s="1"/>
  <c r="AH673" i="3"/>
  <c r="P673" i="3"/>
  <c r="V673" i="3" s="1"/>
  <c r="AB673" i="3" s="1"/>
  <c r="AL203" i="3"/>
  <c r="T203" i="3"/>
  <c r="Z203" i="3" s="1"/>
  <c r="AF203" i="3" s="1"/>
  <c r="AL722" i="3"/>
  <c r="T722" i="3"/>
  <c r="Z722" i="3" s="1"/>
  <c r="AF722" i="3" s="1"/>
  <c r="AJ642" i="3"/>
  <c r="R642" i="3"/>
  <c r="X642" i="3" s="1"/>
  <c r="AD642" i="3" s="1"/>
  <c r="AI482" i="3"/>
  <c r="Q482" i="3"/>
  <c r="W482" i="3" s="1"/>
  <c r="AC482" i="3" s="1"/>
  <c r="AW402" i="2"/>
  <c r="BC402" i="2" s="1"/>
  <c r="AK402" i="3"/>
  <c r="S402" i="3"/>
  <c r="Y402" i="3" s="1"/>
  <c r="AE402" i="3" s="1"/>
  <c r="AH222" i="3"/>
  <c r="P222" i="3"/>
  <c r="V222" i="3" s="1"/>
  <c r="AB222" i="3" s="1"/>
  <c r="AL162" i="3"/>
  <c r="T162" i="3"/>
  <c r="Z162" i="3" s="1"/>
  <c r="AF162" i="3" s="1"/>
  <c r="AL294" i="3"/>
  <c r="T294" i="3"/>
  <c r="Z294" i="3" s="1"/>
  <c r="AF294" i="3" s="1"/>
  <c r="AU32" i="2"/>
  <c r="BA32" i="2" s="1"/>
  <c r="AI32" i="3"/>
  <c r="Q32" i="3"/>
  <c r="W32" i="3" s="1"/>
  <c r="AC32" i="3" s="1"/>
  <c r="AL252" i="3"/>
  <c r="T252" i="3"/>
  <c r="Z252" i="3" s="1"/>
  <c r="AF252" i="3" s="1"/>
  <c r="AI34" i="3"/>
  <c r="Q34" i="3"/>
  <c r="W34" i="3" s="1"/>
  <c r="AC34" i="3" s="1"/>
  <c r="AL230" i="3"/>
  <c r="T230" i="3"/>
  <c r="Z230" i="3" s="1"/>
  <c r="AF230" i="3" s="1"/>
  <c r="AI674" i="3"/>
  <c r="Q674" i="3"/>
  <c r="W674" i="3" s="1"/>
  <c r="AC674" i="3" s="1"/>
  <c r="AL618" i="3"/>
  <c r="T618" i="3"/>
  <c r="Z618" i="3" s="1"/>
  <c r="AF618" i="3" s="1"/>
  <c r="AV674" i="2"/>
  <c r="BB674" i="2" s="1"/>
  <c r="AJ674" i="3"/>
  <c r="R674" i="3"/>
  <c r="X674" i="3" s="1"/>
  <c r="AD674" i="3" s="1"/>
  <c r="AP674" i="2"/>
  <c r="AI318" i="3"/>
  <c r="Q318" i="3"/>
  <c r="W318" i="3" s="1"/>
  <c r="AC318" i="3" s="1"/>
  <c r="AI216" i="3"/>
  <c r="Q216" i="3"/>
  <c r="W216" i="3" s="1"/>
  <c r="AC216" i="3" s="1"/>
  <c r="AL450" i="3"/>
  <c r="T450" i="3"/>
  <c r="Z450" i="3" s="1"/>
  <c r="AF450" i="3" s="1"/>
  <c r="AX373" i="2"/>
  <c r="BD373" i="2" s="1"/>
  <c r="AL373" i="3"/>
  <c r="T373" i="3"/>
  <c r="Z373" i="3" s="1"/>
  <c r="AF373" i="3" s="1"/>
  <c r="AR373" i="2"/>
  <c r="AL278" i="3"/>
  <c r="T278" i="3"/>
  <c r="Z278" i="3" s="1"/>
  <c r="AF278" i="3" s="1"/>
  <c r="AI116" i="3"/>
  <c r="Q116" i="3"/>
  <c r="W116" i="3" s="1"/>
  <c r="AC116" i="3" s="1"/>
  <c r="AI240" i="3"/>
  <c r="Q240" i="3"/>
  <c r="W240" i="3" s="1"/>
  <c r="AC240" i="3" s="1"/>
  <c r="AJ39" i="3"/>
  <c r="R39" i="3"/>
  <c r="X39" i="3" s="1"/>
  <c r="AD39" i="3" s="1"/>
  <c r="AX270" i="2"/>
  <c r="BD270" i="2" s="1"/>
  <c r="AL270" i="3"/>
  <c r="T270" i="3"/>
  <c r="Z270" i="3" s="1"/>
  <c r="AF270" i="3" s="1"/>
  <c r="AW653" i="2"/>
  <c r="BC653" i="2" s="1"/>
  <c r="AK653" i="3"/>
  <c r="S653" i="3"/>
  <c r="Y653" i="3" s="1"/>
  <c r="AE653" i="3" s="1"/>
  <c r="AI598" i="3"/>
  <c r="Q598" i="3"/>
  <c r="W598" i="3" s="1"/>
  <c r="AC598" i="3" s="1"/>
  <c r="AL579" i="3"/>
  <c r="T579" i="3"/>
  <c r="Z579" i="3" s="1"/>
  <c r="AF579" i="3" s="1"/>
  <c r="AW641" i="2"/>
  <c r="BC641" i="2" s="1"/>
  <c r="AK641" i="3"/>
  <c r="S641" i="3"/>
  <c r="Y641" i="3" s="1"/>
  <c r="AE641" i="3" s="1"/>
  <c r="AQ641" i="2"/>
  <c r="AL561" i="3"/>
  <c r="T561" i="3"/>
  <c r="Z561" i="3" s="1"/>
  <c r="AF561" i="3" s="1"/>
  <c r="AL401" i="3"/>
  <c r="T401" i="3"/>
  <c r="Z401" i="3" s="1"/>
  <c r="AF401" i="3" s="1"/>
  <c r="AH241" i="3"/>
  <c r="P241" i="3"/>
  <c r="V241" i="3" s="1"/>
  <c r="AB241" i="3" s="1"/>
  <c r="AJ412" i="3"/>
  <c r="R412" i="3"/>
  <c r="X412" i="3" s="1"/>
  <c r="AD412" i="3" s="1"/>
  <c r="AT54" i="2"/>
  <c r="AZ54" i="2" s="1"/>
  <c r="AH54" i="3"/>
  <c r="P54" i="3"/>
  <c r="V54" i="3" s="1"/>
  <c r="AB54" i="3" s="1"/>
  <c r="AJ280" i="3"/>
  <c r="R280" i="3"/>
  <c r="X280" i="3" s="1"/>
  <c r="AD280" i="3" s="1"/>
  <c r="AL120" i="3"/>
  <c r="T120" i="3"/>
  <c r="Z120" i="3" s="1"/>
  <c r="AF120" i="3" s="1"/>
  <c r="AJ20" i="3"/>
  <c r="R20" i="3"/>
  <c r="X20" i="3" s="1"/>
  <c r="AD20" i="3" s="1"/>
  <c r="AX589" i="2"/>
  <c r="BD589" i="2" s="1"/>
  <c r="AL589" i="3"/>
  <c r="T589" i="3"/>
  <c r="Z589" i="3" s="1"/>
  <c r="AF589" i="3" s="1"/>
  <c r="AT449" i="2"/>
  <c r="AZ449" i="2" s="1"/>
  <c r="AH449" i="3"/>
  <c r="P449" i="3"/>
  <c r="V449" i="3" s="1"/>
  <c r="AB449" i="3" s="1"/>
  <c r="AV677" i="2"/>
  <c r="BB677" i="2" s="1"/>
  <c r="AJ677" i="3"/>
  <c r="R677" i="3"/>
  <c r="X677" i="3" s="1"/>
  <c r="AD677" i="3" s="1"/>
  <c r="AP677" i="2"/>
  <c r="AI317" i="3"/>
  <c r="Q317" i="3"/>
  <c r="W317" i="3" s="1"/>
  <c r="AC317" i="3" s="1"/>
  <c r="AJ197" i="3"/>
  <c r="R197" i="3"/>
  <c r="X197" i="3" s="1"/>
  <c r="AD197" i="3" s="1"/>
  <c r="AL57" i="3"/>
  <c r="T57" i="3"/>
  <c r="Z57" i="3" s="1"/>
  <c r="AF57" i="3" s="1"/>
  <c r="AL437" i="3"/>
  <c r="T437" i="3"/>
  <c r="Z437" i="3" s="1"/>
  <c r="AF437" i="3" s="1"/>
  <c r="AH235" i="3"/>
  <c r="P235" i="3"/>
  <c r="V235" i="3" s="1"/>
  <c r="AB235" i="3" s="1"/>
  <c r="AW241" i="2"/>
  <c r="BC241" i="2" s="1"/>
  <c r="AK241" i="3"/>
  <c r="S241" i="3"/>
  <c r="Y241" i="3" s="1"/>
  <c r="AE241" i="3" s="1"/>
  <c r="AL695" i="3"/>
  <c r="T695" i="3"/>
  <c r="Z695" i="3" s="1"/>
  <c r="AF695" i="3" s="1"/>
  <c r="AI397" i="3"/>
  <c r="Q397" i="3"/>
  <c r="W397" i="3" s="1"/>
  <c r="AC397" i="3" s="1"/>
  <c r="AH229" i="3"/>
  <c r="P229" i="3"/>
  <c r="V229" i="3" s="1"/>
  <c r="AB229" i="3" s="1"/>
  <c r="AI143" i="3"/>
  <c r="Q143" i="3"/>
  <c r="W143" i="3" s="1"/>
  <c r="AC143" i="3" s="1"/>
  <c r="AL157" i="3"/>
  <c r="T157" i="3"/>
  <c r="Z157" i="3" s="1"/>
  <c r="AF157" i="3" s="1"/>
  <c r="AK515" i="3"/>
  <c r="S515" i="3"/>
  <c r="Y515" i="3" s="1"/>
  <c r="AE515" i="3" s="1"/>
  <c r="AI510" i="3"/>
  <c r="Q510" i="3"/>
  <c r="W510" i="3" s="1"/>
  <c r="AC510" i="3" s="1"/>
  <c r="AT168" i="2"/>
  <c r="AZ168" i="2" s="1"/>
  <c r="AH168" i="3"/>
  <c r="P168" i="3"/>
  <c r="V168" i="3" s="1"/>
  <c r="AB168" i="3" s="1"/>
  <c r="AW382" i="2"/>
  <c r="BC382" i="2" s="1"/>
  <c r="AK382" i="3"/>
  <c r="S382" i="3"/>
  <c r="Y382" i="3" s="1"/>
  <c r="AE382" i="3" s="1"/>
  <c r="AH323" i="3"/>
  <c r="P323" i="3"/>
  <c r="V323" i="3" s="1"/>
  <c r="AB323" i="3" s="1"/>
  <c r="AI700" i="3"/>
  <c r="Q700" i="3"/>
  <c r="W700" i="3" s="1"/>
  <c r="AC700" i="3" s="1"/>
  <c r="AY599" i="2"/>
  <c r="BE599" i="2" s="1"/>
  <c r="AM599" i="3"/>
  <c r="U599" i="3"/>
  <c r="AA599" i="3" s="1"/>
  <c r="AG599" i="3" s="1"/>
  <c r="AJ402" i="3"/>
  <c r="R402" i="3"/>
  <c r="X402" i="3" s="1"/>
  <c r="AD402" i="3" s="1"/>
  <c r="AK540" i="3"/>
  <c r="S540" i="3"/>
  <c r="Y540" i="3" s="1"/>
  <c r="AE540" i="3" s="1"/>
  <c r="AI503" i="3"/>
  <c r="Q503" i="3"/>
  <c r="W503" i="3" s="1"/>
  <c r="AC503" i="3" s="1"/>
  <c r="AM126" i="3"/>
  <c r="U126" i="3"/>
  <c r="AA126" i="3" s="1"/>
  <c r="AG126" i="3" s="1"/>
  <c r="AY723" i="2"/>
  <c r="BE723" i="2" s="1"/>
  <c r="AM723" i="3"/>
  <c r="U723" i="3"/>
  <c r="AA723" i="3" s="1"/>
  <c r="AG723" i="3" s="1"/>
  <c r="AM606" i="3"/>
  <c r="U606" i="3"/>
  <c r="AA606" i="3" s="1"/>
  <c r="AG606" i="3" s="1"/>
  <c r="AY236" i="2"/>
  <c r="BE236" i="2" s="1"/>
  <c r="AM236" i="3"/>
  <c r="U236" i="3"/>
  <c r="AA236" i="3" s="1"/>
  <c r="AG236" i="3" s="1"/>
  <c r="AS236" i="2"/>
  <c r="AM155" i="3"/>
  <c r="U155" i="3"/>
  <c r="AA155" i="3" s="1"/>
  <c r="AG155" i="3" s="1"/>
  <c r="AY420" i="2"/>
  <c r="BE420" i="2" s="1"/>
  <c r="AM420" i="3"/>
  <c r="U420" i="3"/>
  <c r="AA420" i="3" s="1"/>
  <c r="AG420" i="3" s="1"/>
  <c r="AY108" i="2"/>
  <c r="BE108" i="2" s="1"/>
  <c r="AM108" i="3"/>
  <c r="U108" i="3"/>
  <c r="AA108" i="3" s="1"/>
  <c r="AG108" i="3" s="1"/>
  <c r="AS108" i="2"/>
  <c r="AY485" i="2"/>
  <c r="BE485" i="2" s="1"/>
  <c r="AM485" i="3"/>
  <c r="U485" i="3"/>
  <c r="AA485" i="3" s="1"/>
  <c r="AG485" i="3" s="1"/>
  <c r="AL463" i="3"/>
  <c r="T463" i="3"/>
  <c r="Z463" i="3" s="1"/>
  <c r="AF463" i="3" s="1"/>
  <c r="AW203" i="2"/>
  <c r="BC203" i="2" s="1"/>
  <c r="AK203" i="3"/>
  <c r="S203" i="3"/>
  <c r="Y203" i="3" s="1"/>
  <c r="AE203" i="3" s="1"/>
  <c r="AQ203" i="2"/>
  <c r="AI722" i="3"/>
  <c r="Q722" i="3"/>
  <c r="W722" i="3" s="1"/>
  <c r="AC722" i="3" s="1"/>
  <c r="AL562" i="3"/>
  <c r="T562" i="3"/>
  <c r="Z562" i="3" s="1"/>
  <c r="AF562" i="3" s="1"/>
  <c r="AJ302" i="3"/>
  <c r="R302" i="3"/>
  <c r="X302" i="3" s="1"/>
  <c r="AD302" i="3" s="1"/>
  <c r="AL142" i="3"/>
  <c r="T142" i="3"/>
  <c r="Z142" i="3" s="1"/>
  <c r="AF142" i="3" s="1"/>
  <c r="AV234" i="2"/>
  <c r="BB234" i="2" s="1"/>
  <c r="AJ234" i="3"/>
  <c r="R234" i="3"/>
  <c r="X234" i="3" s="1"/>
  <c r="AD234" i="3" s="1"/>
  <c r="AV214" i="2"/>
  <c r="BB214" i="2" s="1"/>
  <c r="AJ214" i="3"/>
  <c r="R214" i="3"/>
  <c r="X214" i="3" s="1"/>
  <c r="AD214" i="3" s="1"/>
  <c r="AP214" i="2"/>
  <c r="AL551" i="3"/>
  <c r="T551" i="3"/>
  <c r="Z551" i="3" s="1"/>
  <c r="AF551" i="3" s="1"/>
  <c r="AL693" i="3"/>
  <c r="T693" i="3"/>
  <c r="Z693" i="3" s="1"/>
  <c r="AF693" i="3" s="1"/>
  <c r="AU434" i="2"/>
  <c r="BA434" i="2" s="1"/>
  <c r="AI434" i="3"/>
  <c r="Q434" i="3"/>
  <c r="W434" i="3" s="1"/>
  <c r="AC434" i="3" s="1"/>
  <c r="AO434" i="2"/>
  <c r="AX518" i="2"/>
  <c r="BD518" i="2" s="1"/>
  <c r="AL518" i="3"/>
  <c r="T518" i="3"/>
  <c r="Z518" i="3" s="1"/>
  <c r="AF518" i="3" s="1"/>
  <c r="AU274" i="2"/>
  <c r="BA274" i="2" s="1"/>
  <c r="AI274" i="3"/>
  <c r="Q274" i="3"/>
  <c r="W274" i="3" s="1"/>
  <c r="AC274" i="3" s="1"/>
  <c r="AU218" i="2"/>
  <c r="BA218" i="2" s="1"/>
  <c r="AI218" i="3"/>
  <c r="Q218" i="3"/>
  <c r="W218" i="3" s="1"/>
  <c r="AC218" i="3" s="1"/>
  <c r="AX374" i="2"/>
  <c r="BD374" i="2" s="1"/>
  <c r="AL374" i="3"/>
  <c r="T374" i="3"/>
  <c r="Z374" i="3" s="1"/>
  <c r="AF374" i="3" s="1"/>
  <c r="AI100" i="3"/>
  <c r="Q100" i="3"/>
  <c r="W100" i="3" s="1"/>
  <c r="AC100" i="3" s="1"/>
  <c r="AL155" i="3"/>
  <c r="T155" i="3"/>
  <c r="Z155" i="3" s="1"/>
  <c r="AF155" i="3" s="1"/>
  <c r="AU13" i="2"/>
  <c r="BA13" i="2" s="1"/>
  <c r="AI13" i="3"/>
  <c r="Q13" i="3"/>
  <c r="W13" i="3" s="1"/>
  <c r="AC13" i="3" s="1"/>
  <c r="AO13" i="2"/>
  <c r="AJ179" i="3"/>
  <c r="R179" i="3"/>
  <c r="X179" i="3" s="1"/>
  <c r="AD179" i="3" s="1"/>
  <c r="AL393" i="3"/>
  <c r="T393" i="3"/>
  <c r="Z393" i="3" s="1"/>
  <c r="AF393" i="3" s="1"/>
  <c r="AI356" i="3"/>
  <c r="Q356" i="3"/>
  <c r="W356" i="3" s="1"/>
  <c r="AC356" i="3" s="1"/>
  <c r="AX293" i="2"/>
  <c r="BD293" i="2" s="1"/>
  <c r="AL293" i="3"/>
  <c r="T293" i="3"/>
  <c r="Z293" i="3" s="1"/>
  <c r="AF293" i="3" s="1"/>
  <c r="AR293" i="2"/>
  <c r="AU693" i="2"/>
  <c r="BA693" i="2" s="1"/>
  <c r="AI693" i="3"/>
  <c r="Q693" i="3"/>
  <c r="W693" i="3" s="1"/>
  <c r="AC693" i="3" s="1"/>
  <c r="AO693" i="2"/>
  <c r="AW274" i="2"/>
  <c r="BC274" i="2" s="1"/>
  <c r="AK274" i="3"/>
  <c r="S274" i="3"/>
  <c r="Y274" i="3" s="1"/>
  <c r="AE274" i="3" s="1"/>
  <c r="AT568" i="2"/>
  <c r="AZ568" i="2" s="1"/>
  <c r="AH568" i="3"/>
  <c r="P568" i="3"/>
  <c r="V568" i="3" s="1"/>
  <c r="AB568" i="3" s="1"/>
  <c r="AL701" i="3"/>
  <c r="T701" i="3"/>
  <c r="Z701" i="3" s="1"/>
  <c r="AF701" i="3" s="1"/>
  <c r="AH621" i="3"/>
  <c r="P621" i="3"/>
  <c r="V621" i="3" s="1"/>
  <c r="AB621" i="3" s="1"/>
  <c r="AW561" i="2"/>
  <c r="BC561" i="2" s="1"/>
  <c r="AK561" i="3"/>
  <c r="S561" i="3"/>
  <c r="Y561" i="3" s="1"/>
  <c r="AE561" i="3" s="1"/>
  <c r="AW101" i="2"/>
  <c r="BC101" i="2" s="1"/>
  <c r="AK101" i="3"/>
  <c r="S101" i="3"/>
  <c r="Y101" i="3" s="1"/>
  <c r="AE101" i="3" s="1"/>
  <c r="AQ101" i="2"/>
  <c r="AJ360" i="3"/>
  <c r="R360" i="3"/>
  <c r="X360" i="3" s="1"/>
  <c r="AD360" i="3" s="1"/>
  <c r="AH614" i="3"/>
  <c r="P614" i="3"/>
  <c r="V614" i="3" s="1"/>
  <c r="AB614" i="3" s="1"/>
  <c r="AL680" i="3"/>
  <c r="T680" i="3"/>
  <c r="Z680" i="3" s="1"/>
  <c r="AF680" i="3" s="1"/>
  <c r="AW500" i="2"/>
  <c r="BC500" i="2" s="1"/>
  <c r="AK500" i="3"/>
  <c r="S500" i="3"/>
  <c r="Y500" i="3" s="1"/>
  <c r="AE500" i="3" s="1"/>
  <c r="AH340" i="3"/>
  <c r="P340" i="3"/>
  <c r="V340" i="3" s="1"/>
  <c r="AB340" i="3" s="1"/>
  <c r="AH280" i="3"/>
  <c r="P280" i="3"/>
  <c r="V280" i="3" s="1"/>
  <c r="AB280" i="3" s="1"/>
  <c r="AJ200" i="3"/>
  <c r="R200" i="3"/>
  <c r="X200" i="3" s="1"/>
  <c r="AD200" i="3" s="1"/>
  <c r="AK120" i="3"/>
  <c r="S120" i="3"/>
  <c r="Y120" i="3" s="1"/>
  <c r="AE120" i="3" s="1"/>
  <c r="AW20" i="2"/>
  <c r="BC20" i="2" s="1"/>
  <c r="AK20" i="3"/>
  <c r="S20" i="3"/>
  <c r="Y20" i="3" s="1"/>
  <c r="AE20" i="3" s="1"/>
  <c r="AQ20" i="2"/>
  <c r="AL441" i="3"/>
  <c r="T441" i="3"/>
  <c r="Z441" i="3" s="1"/>
  <c r="AF441" i="3" s="1"/>
  <c r="AH392" i="3"/>
  <c r="P392" i="3"/>
  <c r="V392" i="3" s="1"/>
  <c r="AB392" i="3" s="1"/>
  <c r="AJ600" i="3"/>
  <c r="R600" i="3"/>
  <c r="X600" i="3" s="1"/>
  <c r="AD600" i="3" s="1"/>
  <c r="AJ477" i="3"/>
  <c r="R477" i="3"/>
  <c r="X477" i="3" s="1"/>
  <c r="AD477" i="3" s="1"/>
  <c r="AH397" i="3"/>
  <c r="P397" i="3"/>
  <c r="V397" i="3" s="1"/>
  <c r="AB397" i="3" s="1"/>
  <c r="AT109" i="2"/>
  <c r="AZ109" i="2" s="1"/>
  <c r="AH109" i="3"/>
  <c r="P109" i="3"/>
  <c r="V109" i="3" s="1"/>
  <c r="AB109" i="3" s="1"/>
  <c r="AL310" i="3"/>
  <c r="T310" i="3"/>
  <c r="Z310" i="3" s="1"/>
  <c r="AF310" i="3" s="1"/>
  <c r="AT511" i="2"/>
  <c r="AZ511" i="2" s="1"/>
  <c r="AH511" i="3"/>
  <c r="P511" i="3"/>
  <c r="V511" i="3" s="1"/>
  <c r="AB511" i="3" s="1"/>
  <c r="AK682" i="3"/>
  <c r="S682" i="3"/>
  <c r="Y682" i="3" s="1"/>
  <c r="AE682" i="3" s="1"/>
  <c r="AJ524" i="3"/>
  <c r="R524" i="3"/>
  <c r="X524" i="3" s="1"/>
  <c r="AD524" i="3" s="1"/>
  <c r="AI300" i="3"/>
  <c r="Q300" i="3"/>
  <c r="W300" i="3" s="1"/>
  <c r="AC300" i="3" s="1"/>
  <c r="AT270" i="2"/>
  <c r="AZ270" i="2" s="1"/>
  <c r="AH270" i="3"/>
  <c r="P270" i="3"/>
  <c r="V270" i="3" s="1"/>
  <c r="AB270" i="3" s="1"/>
  <c r="AI464" i="3"/>
  <c r="Q464" i="3"/>
  <c r="W464" i="3" s="1"/>
  <c r="AC464" i="3" s="1"/>
  <c r="AI542" i="3"/>
  <c r="Q542" i="3"/>
  <c r="W542" i="3" s="1"/>
  <c r="AC542" i="3" s="1"/>
  <c r="AM178" i="3"/>
  <c r="U178" i="3"/>
  <c r="AA178" i="3" s="1"/>
  <c r="AG178" i="3" s="1"/>
  <c r="AH694" i="3"/>
  <c r="P694" i="3"/>
  <c r="V694" i="3" s="1"/>
  <c r="AB694" i="3" s="1"/>
  <c r="AK343" i="3"/>
  <c r="S343" i="3"/>
  <c r="Y343" i="3" s="1"/>
  <c r="AE343" i="3" s="1"/>
  <c r="AW380" i="2"/>
  <c r="BC380" i="2" s="1"/>
  <c r="AK380" i="3"/>
  <c r="S380" i="3"/>
  <c r="Y380" i="3" s="1"/>
  <c r="AE380" i="3" s="1"/>
  <c r="AQ380" i="2"/>
  <c r="AU133" i="2"/>
  <c r="BA133" i="2" s="1"/>
  <c r="AI133" i="3"/>
  <c r="Q133" i="3"/>
  <c r="W133" i="3" s="1"/>
  <c r="AC133" i="3" s="1"/>
  <c r="AM278" i="3"/>
  <c r="U278" i="3"/>
  <c r="AA278" i="3" s="1"/>
  <c r="AG278" i="3" s="1"/>
  <c r="AM157" i="3"/>
  <c r="U157" i="3"/>
  <c r="AA157" i="3" s="1"/>
  <c r="AG157" i="3" s="1"/>
  <c r="AY36" i="2"/>
  <c r="BE36" i="2" s="1"/>
  <c r="AM36" i="3"/>
  <c r="U36" i="3"/>
  <c r="AA36" i="3" s="1"/>
  <c r="AG36" i="3" s="1"/>
  <c r="AM636" i="3"/>
  <c r="U636" i="3"/>
  <c r="AA636" i="3" s="1"/>
  <c r="AG636" i="3" s="1"/>
  <c r="AM201" i="3"/>
  <c r="U201" i="3"/>
  <c r="AA201" i="3" s="1"/>
  <c r="AG201" i="3" s="1"/>
  <c r="AY588" i="2"/>
  <c r="BE588" i="2" s="1"/>
  <c r="AM588" i="3"/>
  <c r="U588" i="3"/>
  <c r="AA588" i="3" s="1"/>
  <c r="AG588" i="3" s="1"/>
  <c r="AY719" i="2"/>
  <c r="BE719" i="2" s="1"/>
  <c r="AM719" i="3"/>
  <c r="U719" i="3"/>
  <c r="AA719" i="3" s="1"/>
  <c r="AG719" i="3" s="1"/>
  <c r="AS719" i="2"/>
  <c r="AM180" i="3"/>
  <c r="U180" i="3"/>
  <c r="AA180" i="3" s="1"/>
  <c r="AG180" i="3" s="1"/>
  <c r="AM394" i="3"/>
  <c r="U394" i="3"/>
  <c r="AA394" i="3" s="1"/>
  <c r="AG394" i="3" s="1"/>
  <c r="AM558" i="3"/>
  <c r="U558" i="3"/>
  <c r="AA558" i="3" s="1"/>
  <c r="AG558" i="3" s="1"/>
  <c r="AY134" i="2"/>
  <c r="BE134" i="2" s="1"/>
  <c r="AM134" i="3"/>
  <c r="U134" i="3"/>
  <c r="AA134" i="3" s="1"/>
  <c r="AG134" i="3" s="1"/>
  <c r="AS134" i="2"/>
  <c r="AM198" i="3"/>
  <c r="U198" i="3"/>
  <c r="AA198" i="3" s="1"/>
  <c r="AG198" i="3" s="1"/>
  <c r="AV371" i="2"/>
  <c r="BB371" i="2" s="1"/>
  <c r="AJ371" i="3"/>
  <c r="R371" i="3"/>
  <c r="X371" i="3" s="1"/>
  <c r="AD371" i="3" s="1"/>
  <c r="AI31" i="3"/>
  <c r="Q31" i="3"/>
  <c r="W31" i="3" s="1"/>
  <c r="AC31" i="3" s="1"/>
  <c r="AT630" i="2"/>
  <c r="AZ630" i="2" s="1"/>
  <c r="AH630" i="3"/>
  <c r="P630" i="3"/>
  <c r="V630" i="3" s="1"/>
  <c r="AB630" i="3" s="1"/>
  <c r="AW699" i="2"/>
  <c r="BC699" i="2" s="1"/>
  <c r="AK699" i="3"/>
  <c r="S699" i="3"/>
  <c r="Y699" i="3" s="1"/>
  <c r="AE699" i="3" s="1"/>
  <c r="AH214" i="3"/>
  <c r="P214" i="3"/>
  <c r="V214" i="3" s="1"/>
  <c r="AB214" i="3" s="1"/>
  <c r="AT348" i="2"/>
  <c r="AZ348" i="2" s="1"/>
  <c r="AH348" i="3"/>
  <c r="P348" i="3"/>
  <c r="V348" i="3" s="1"/>
  <c r="AB348" i="3" s="1"/>
  <c r="AV668" i="2"/>
  <c r="BB668" i="2" s="1"/>
  <c r="AJ668" i="3"/>
  <c r="R668" i="3"/>
  <c r="X668" i="3" s="1"/>
  <c r="AD668" i="3" s="1"/>
  <c r="AT528" i="2"/>
  <c r="AZ528" i="2" s="1"/>
  <c r="AH528" i="3"/>
  <c r="P528" i="3"/>
  <c r="V528" i="3" s="1"/>
  <c r="AB528" i="3" s="1"/>
  <c r="AN528" i="2"/>
  <c r="AT368" i="2"/>
  <c r="AZ368" i="2" s="1"/>
  <c r="AH368" i="3"/>
  <c r="P368" i="3"/>
  <c r="V368" i="3" s="1"/>
  <c r="AB368" i="3" s="1"/>
  <c r="AN368" i="2"/>
  <c r="AL288" i="3"/>
  <c r="T288" i="3"/>
  <c r="Z288" i="3" s="1"/>
  <c r="AF288" i="3" s="1"/>
  <c r="AW208" i="2"/>
  <c r="BC208" i="2" s="1"/>
  <c r="AK208" i="3"/>
  <c r="S208" i="3"/>
  <c r="Y208" i="3" s="1"/>
  <c r="AE208" i="3" s="1"/>
  <c r="AQ208" i="2"/>
  <c r="AU108" i="2"/>
  <c r="BA108" i="2" s="1"/>
  <c r="AI108" i="3"/>
  <c r="Q108" i="3"/>
  <c r="W108" i="3" s="1"/>
  <c r="AC108" i="3" s="1"/>
  <c r="AO108" i="2"/>
  <c r="AV28" i="2"/>
  <c r="BB28" i="2" s="1"/>
  <c r="AJ28" i="3"/>
  <c r="R28" i="3"/>
  <c r="X28" i="3" s="1"/>
  <c r="AD28" i="3" s="1"/>
  <c r="AI112" i="3"/>
  <c r="Q112" i="3"/>
  <c r="W112" i="3" s="1"/>
  <c r="AC112" i="3" s="1"/>
  <c r="AL135" i="3"/>
  <c r="T135" i="3"/>
  <c r="Z135" i="3" s="1"/>
  <c r="AF135" i="3" s="1"/>
  <c r="AU391" i="2"/>
  <c r="BA391" i="2" s="1"/>
  <c r="AI391" i="3"/>
  <c r="Q391" i="3"/>
  <c r="W391" i="3" s="1"/>
  <c r="AC391" i="3" s="1"/>
  <c r="AV568" i="2"/>
  <c r="BB568" i="2" s="1"/>
  <c r="AJ568" i="3"/>
  <c r="R568" i="3"/>
  <c r="X568" i="3" s="1"/>
  <c r="AD568" i="3" s="1"/>
  <c r="AK547" i="3"/>
  <c r="S547" i="3"/>
  <c r="Y547" i="3" s="1"/>
  <c r="AE547" i="3" s="1"/>
  <c r="AK367" i="3"/>
  <c r="S367" i="3"/>
  <c r="Y367" i="3" s="1"/>
  <c r="AE367" i="3" s="1"/>
  <c r="AL87" i="3"/>
  <c r="T87" i="3"/>
  <c r="Z87" i="3" s="1"/>
  <c r="AF87" i="3" s="1"/>
  <c r="AI585" i="3"/>
  <c r="Q585" i="3"/>
  <c r="W585" i="3" s="1"/>
  <c r="AC585" i="3" s="1"/>
  <c r="AH355" i="3"/>
  <c r="P355" i="3"/>
  <c r="V355" i="3" s="1"/>
  <c r="AB355" i="3" s="1"/>
  <c r="AH312" i="3"/>
  <c r="P312" i="3"/>
  <c r="V312" i="3" s="1"/>
  <c r="AB312" i="3" s="1"/>
  <c r="AU611" i="2"/>
  <c r="BA611" i="2" s="1"/>
  <c r="AI611" i="3"/>
  <c r="Q611" i="3"/>
  <c r="W611" i="3" s="1"/>
  <c r="AC611" i="3" s="1"/>
  <c r="AL702" i="3"/>
  <c r="T702" i="3"/>
  <c r="Z702" i="3" s="1"/>
  <c r="AF702" i="3" s="1"/>
  <c r="AL622" i="3"/>
  <c r="T622" i="3"/>
  <c r="Z622" i="3" s="1"/>
  <c r="AF622" i="3" s="1"/>
  <c r="AW222" i="2"/>
  <c r="BC222" i="2" s="1"/>
  <c r="AK222" i="3"/>
  <c r="S222" i="3"/>
  <c r="Y222" i="3" s="1"/>
  <c r="AE222" i="3" s="1"/>
  <c r="AQ222" i="2"/>
  <c r="AI142" i="3"/>
  <c r="Q142" i="3"/>
  <c r="W142" i="3" s="1"/>
  <c r="AC142" i="3" s="1"/>
  <c r="AW62" i="2"/>
  <c r="BC62" i="2" s="1"/>
  <c r="AK62" i="3"/>
  <c r="S62" i="3"/>
  <c r="Y62" i="3" s="1"/>
  <c r="AE62" i="3" s="1"/>
  <c r="AQ62" i="2"/>
  <c r="AX570" i="2"/>
  <c r="BD570" i="2" s="1"/>
  <c r="AL570" i="3"/>
  <c r="T570" i="3"/>
  <c r="Z570" i="3" s="1"/>
  <c r="AF570" i="3" s="1"/>
  <c r="AR570" i="2"/>
  <c r="AK398" i="3"/>
  <c r="S398" i="3"/>
  <c r="Y398" i="3" s="1"/>
  <c r="AE398" i="3" s="1"/>
  <c r="AL410" i="3"/>
  <c r="T410" i="3"/>
  <c r="Z410" i="3" s="1"/>
  <c r="AF410" i="3" s="1"/>
  <c r="AV335" i="2"/>
  <c r="BB335" i="2" s="1"/>
  <c r="AJ335" i="3"/>
  <c r="R335" i="3"/>
  <c r="X335" i="3" s="1"/>
  <c r="AD335" i="3" s="1"/>
  <c r="AK133" i="3"/>
  <c r="S133" i="3"/>
  <c r="Y133" i="3" s="1"/>
  <c r="AE133" i="3" s="1"/>
  <c r="AU532" i="2"/>
  <c r="BA532" i="2" s="1"/>
  <c r="AI532" i="3"/>
  <c r="Q532" i="3"/>
  <c r="W532" i="3" s="1"/>
  <c r="AC532" i="3" s="1"/>
  <c r="AX619" i="2"/>
  <c r="BD619" i="2" s="1"/>
  <c r="AL619" i="3"/>
  <c r="T619" i="3"/>
  <c r="Z619" i="3" s="1"/>
  <c r="AF619" i="3" s="1"/>
  <c r="AU338" i="2"/>
  <c r="BA338" i="2" s="1"/>
  <c r="AI338" i="3"/>
  <c r="Q338" i="3"/>
  <c r="W338" i="3" s="1"/>
  <c r="AC338" i="3" s="1"/>
  <c r="AL532" i="3"/>
  <c r="T532" i="3"/>
  <c r="Z532" i="3" s="1"/>
  <c r="AF532" i="3" s="1"/>
  <c r="AL472" i="3"/>
  <c r="T472" i="3"/>
  <c r="Z472" i="3" s="1"/>
  <c r="AF472" i="3" s="1"/>
  <c r="AU295" i="2"/>
  <c r="BA295" i="2" s="1"/>
  <c r="AI295" i="3"/>
  <c r="Q295" i="3"/>
  <c r="W295" i="3" s="1"/>
  <c r="AC295" i="3" s="1"/>
  <c r="AO295" i="2"/>
  <c r="AJ472" i="3"/>
  <c r="R472" i="3"/>
  <c r="X472" i="3" s="1"/>
  <c r="AD472" i="3" s="1"/>
  <c r="AU595" i="2"/>
  <c r="BA595" i="2" s="1"/>
  <c r="AI595" i="3"/>
  <c r="Q595" i="3"/>
  <c r="W595" i="3" s="1"/>
  <c r="AC595" i="3" s="1"/>
  <c r="AX474" i="2"/>
  <c r="BD474" i="2" s="1"/>
  <c r="AL474" i="3"/>
  <c r="T474" i="3"/>
  <c r="Z474" i="3" s="1"/>
  <c r="AF474" i="3" s="1"/>
  <c r="AR474" i="2"/>
  <c r="AI121" i="3"/>
  <c r="Q121" i="3"/>
  <c r="W121" i="3" s="1"/>
  <c r="AC121" i="3" s="1"/>
  <c r="AH400" i="3"/>
  <c r="P400" i="3"/>
  <c r="V400" i="3" s="1"/>
  <c r="AB400" i="3" s="1"/>
  <c r="AH81" i="3"/>
  <c r="P81" i="3"/>
  <c r="V81" i="3" s="1"/>
  <c r="AB81" i="3" s="1"/>
  <c r="AJ21" i="3"/>
  <c r="R21" i="3"/>
  <c r="X21" i="3" s="1"/>
  <c r="AD21" i="3" s="1"/>
  <c r="AV177" i="2"/>
  <c r="BB177" i="2" s="1"/>
  <c r="AJ177" i="3"/>
  <c r="R177" i="3"/>
  <c r="X177" i="3" s="1"/>
  <c r="AD177" i="3" s="1"/>
  <c r="AH450" i="3"/>
  <c r="P450" i="3"/>
  <c r="V450" i="3" s="1"/>
  <c r="AB450" i="3" s="1"/>
  <c r="AH618" i="3"/>
  <c r="P618" i="3"/>
  <c r="V618" i="3" s="1"/>
  <c r="AB618" i="3" s="1"/>
  <c r="AX677" i="2"/>
  <c r="BD677" i="2" s="1"/>
  <c r="AL677" i="3"/>
  <c r="T677" i="3"/>
  <c r="Z677" i="3" s="1"/>
  <c r="AF677" i="3" s="1"/>
  <c r="AH477" i="3"/>
  <c r="P477" i="3"/>
  <c r="V477" i="3" s="1"/>
  <c r="AB477" i="3" s="1"/>
  <c r="AL397" i="3"/>
  <c r="T397" i="3"/>
  <c r="Z397" i="3" s="1"/>
  <c r="AF397" i="3" s="1"/>
  <c r="AI257" i="3"/>
  <c r="Q257" i="3"/>
  <c r="W257" i="3" s="1"/>
  <c r="AC257" i="3" s="1"/>
  <c r="AM397" i="3"/>
  <c r="U397" i="3"/>
  <c r="AA397" i="3" s="1"/>
  <c r="AG397" i="3" s="1"/>
  <c r="AJ401" i="3"/>
  <c r="R401" i="3"/>
  <c r="X401" i="3" s="1"/>
  <c r="AD401" i="3" s="1"/>
  <c r="AX249" i="2"/>
  <c r="BD249" i="2" s="1"/>
  <c r="AL249" i="3"/>
  <c r="T249" i="3"/>
  <c r="Z249" i="3" s="1"/>
  <c r="AF249" i="3" s="1"/>
  <c r="AI103" i="3"/>
  <c r="Q103" i="3"/>
  <c r="W103" i="3" s="1"/>
  <c r="AC103" i="3" s="1"/>
  <c r="AU637" i="2"/>
  <c r="BA637" i="2" s="1"/>
  <c r="AI637" i="3"/>
  <c r="Q637" i="3"/>
  <c r="W637" i="3" s="1"/>
  <c r="AC637" i="3" s="1"/>
  <c r="AO637" i="2"/>
  <c r="AW63" i="2"/>
  <c r="BC63" i="2" s="1"/>
  <c r="AK63" i="3"/>
  <c r="S63" i="3"/>
  <c r="Y63" i="3" s="1"/>
  <c r="AE63" i="3" s="1"/>
  <c r="AQ63" i="2"/>
  <c r="AT431" i="2"/>
  <c r="AZ431" i="2" s="1"/>
  <c r="AH431" i="3"/>
  <c r="P431" i="3"/>
  <c r="V431" i="3" s="1"/>
  <c r="AB431" i="3" s="1"/>
  <c r="AK680" i="3"/>
  <c r="S680" i="3"/>
  <c r="Y680" i="3" s="1"/>
  <c r="AE680" i="3" s="1"/>
  <c r="AL557" i="3"/>
  <c r="T557" i="3"/>
  <c r="Z557" i="3" s="1"/>
  <c r="AF557" i="3" s="1"/>
  <c r="AI556" i="3"/>
  <c r="Q556" i="3"/>
  <c r="W556" i="3" s="1"/>
  <c r="AC556" i="3" s="1"/>
  <c r="AL583" i="3"/>
  <c r="T583" i="3"/>
  <c r="Z583" i="3" s="1"/>
  <c r="AF583" i="3" s="1"/>
  <c r="AW103" i="2"/>
  <c r="BC103" i="2" s="1"/>
  <c r="AK103" i="3"/>
  <c r="S103" i="3"/>
  <c r="Y103" i="3" s="1"/>
  <c r="AE103" i="3" s="1"/>
  <c r="AW150" i="2"/>
  <c r="BC150" i="2" s="1"/>
  <c r="AK150" i="3"/>
  <c r="S150" i="3"/>
  <c r="Y150" i="3" s="1"/>
  <c r="AE150" i="3" s="1"/>
  <c r="AI137" i="3"/>
  <c r="Q137" i="3"/>
  <c r="W137" i="3" s="1"/>
  <c r="AC137" i="3" s="1"/>
  <c r="AK497" i="3"/>
  <c r="S497" i="3"/>
  <c r="Y497" i="3" s="1"/>
  <c r="AE497" i="3" s="1"/>
  <c r="AL502" i="3"/>
  <c r="T502" i="3"/>
  <c r="Z502" i="3" s="1"/>
  <c r="AF502" i="3" s="1"/>
  <c r="AV329" i="2"/>
  <c r="BB329" i="2" s="1"/>
  <c r="AJ329" i="3"/>
  <c r="R329" i="3"/>
  <c r="X329" i="3" s="1"/>
  <c r="AD329" i="3" s="1"/>
  <c r="AP329" i="2"/>
  <c r="AM57" i="3"/>
  <c r="U57" i="3"/>
  <c r="AA57" i="3" s="1"/>
  <c r="AG57" i="3" s="1"/>
  <c r="AY341" i="2"/>
  <c r="BE341" i="2" s="1"/>
  <c r="AM341" i="3"/>
  <c r="U341" i="3"/>
  <c r="AA341" i="3" s="1"/>
  <c r="AG341" i="3" s="1"/>
  <c r="AS341" i="2"/>
  <c r="AM220" i="3"/>
  <c r="U220" i="3"/>
  <c r="AA220" i="3" s="1"/>
  <c r="AG220" i="3" s="1"/>
  <c r="AM580" i="3"/>
  <c r="U580" i="3"/>
  <c r="AA580" i="3" s="1"/>
  <c r="AG580" i="3" s="1"/>
  <c r="AM419" i="3"/>
  <c r="U419" i="3"/>
  <c r="AA419" i="3" s="1"/>
  <c r="AG419" i="3" s="1"/>
  <c r="AY542" i="2"/>
  <c r="BE542" i="2" s="1"/>
  <c r="AM542" i="3"/>
  <c r="U542" i="3"/>
  <c r="AA542" i="3" s="1"/>
  <c r="AG542" i="3" s="1"/>
  <c r="AM80" i="3"/>
  <c r="U80" i="3"/>
  <c r="AA80" i="3" s="1"/>
  <c r="AG80" i="3" s="1"/>
  <c r="AY660" i="2"/>
  <c r="BE660" i="2" s="1"/>
  <c r="AM660" i="3"/>
  <c r="U660" i="3"/>
  <c r="AA660" i="3" s="1"/>
  <c r="AG660" i="3" s="1"/>
  <c r="AS660" i="2"/>
  <c r="AM323" i="3"/>
  <c r="U323" i="3"/>
  <c r="AA323" i="3" s="1"/>
  <c r="AG323" i="3" s="1"/>
  <c r="AY328" i="2"/>
  <c r="BE328" i="2" s="1"/>
  <c r="AM328" i="3"/>
  <c r="U328" i="3"/>
  <c r="AA328" i="3" s="1"/>
  <c r="AG328" i="3" s="1"/>
  <c r="AS328" i="2"/>
  <c r="AK292" i="3"/>
  <c r="S292" i="3"/>
  <c r="Y292" i="3" s="1"/>
  <c r="AE292" i="3" s="1"/>
  <c r="AI631" i="3"/>
  <c r="Q631" i="3"/>
  <c r="W631" i="3" s="1"/>
  <c r="AC631" i="3" s="1"/>
  <c r="AL639" i="3"/>
  <c r="T639" i="3"/>
  <c r="Z639" i="3" s="1"/>
  <c r="AF639" i="3" s="1"/>
  <c r="AJ212" i="3"/>
  <c r="R212" i="3"/>
  <c r="X212" i="3" s="1"/>
  <c r="AD212" i="3" s="1"/>
  <c r="AU628" i="2"/>
  <c r="BA628" i="2" s="1"/>
  <c r="AI628" i="3"/>
  <c r="Q628" i="3"/>
  <c r="W628" i="3" s="1"/>
  <c r="AC628" i="3" s="1"/>
  <c r="AU528" i="2"/>
  <c r="BA528" i="2" s="1"/>
  <c r="AI528" i="3"/>
  <c r="Q528" i="3"/>
  <c r="W528" i="3" s="1"/>
  <c r="AC528" i="3" s="1"/>
  <c r="AV448" i="2"/>
  <c r="BB448" i="2" s="1"/>
  <c r="AJ448" i="3"/>
  <c r="R448" i="3"/>
  <c r="X448" i="3" s="1"/>
  <c r="AD448" i="3" s="1"/>
  <c r="AK368" i="3"/>
  <c r="S368" i="3"/>
  <c r="Y368" i="3" s="1"/>
  <c r="AE368" i="3" s="1"/>
  <c r="AU268" i="2"/>
  <c r="BA268" i="2" s="1"/>
  <c r="AI268" i="3"/>
  <c r="Q268" i="3"/>
  <c r="W268" i="3" s="1"/>
  <c r="AC268" i="3" s="1"/>
  <c r="AV188" i="2"/>
  <c r="BB188" i="2" s="1"/>
  <c r="AJ188" i="3"/>
  <c r="R188" i="3"/>
  <c r="X188" i="3" s="1"/>
  <c r="AD188" i="3" s="1"/>
  <c r="AP188" i="2"/>
  <c r="AT108" i="2"/>
  <c r="AZ108" i="2" s="1"/>
  <c r="AH108" i="3"/>
  <c r="P108" i="3"/>
  <c r="V108" i="3" s="1"/>
  <c r="AB108" i="3" s="1"/>
  <c r="AN108" i="2"/>
  <c r="AI231" i="3"/>
  <c r="Q231" i="3"/>
  <c r="W231" i="3" s="1"/>
  <c r="AC231" i="3" s="1"/>
  <c r="AI627" i="3"/>
  <c r="Q627" i="3"/>
  <c r="W627" i="3" s="1"/>
  <c r="AC627" i="3" s="1"/>
  <c r="AH527" i="3"/>
  <c r="P527" i="3"/>
  <c r="V527" i="3" s="1"/>
  <c r="AB527" i="3" s="1"/>
  <c r="AI447" i="3"/>
  <c r="Q447" i="3"/>
  <c r="W447" i="3" s="1"/>
  <c r="AC447" i="3" s="1"/>
  <c r="AJ347" i="3"/>
  <c r="R347" i="3"/>
  <c r="X347" i="3" s="1"/>
  <c r="AD347" i="3" s="1"/>
  <c r="AI247" i="3"/>
  <c r="Q247" i="3"/>
  <c r="W247" i="3" s="1"/>
  <c r="AC247" i="3" s="1"/>
  <c r="AJ67" i="3"/>
  <c r="R67" i="3"/>
  <c r="X67" i="3" s="1"/>
  <c r="AD67" i="3" s="1"/>
  <c r="AI110" i="3"/>
  <c r="Q110" i="3"/>
  <c r="W110" i="3" s="1"/>
  <c r="AC110" i="3" s="1"/>
  <c r="AU713" i="2"/>
  <c r="BA713" i="2" s="1"/>
  <c r="AI713" i="3"/>
  <c r="Q713" i="3"/>
  <c r="W713" i="3" s="1"/>
  <c r="AC713" i="3" s="1"/>
  <c r="AK406" i="3"/>
  <c r="S406" i="3"/>
  <c r="Y406" i="3" s="1"/>
  <c r="AE406" i="3" s="1"/>
  <c r="AJ574" i="3"/>
  <c r="R574" i="3"/>
  <c r="X574" i="3" s="1"/>
  <c r="AD574" i="3" s="1"/>
  <c r="AT245" i="2"/>
  <c r="AZ245" i="2" s="1"/>
  <c r="AH245" i="3"/>
  <c r="P245" i="3"/>
  <c r="V245" i="3" s="1"/>
  <c r="AB245" i="3" s="1"/>
  <c r="AN245" i="2"/>
  <c r="AU530" i="2"/>
  <c r="BA530" i="2" s="1"/>
  <c r="AI530" i="3"/>
  <c r="Q530" i="3"/>
  <c r="W530" i="3" s="1"/>
  <c r="AC530" i="3" s="1"/>
  <c r="AO530" i="2"/>
  <c r="AT473" i="2"/>
  <c r="AZ473" i="2" s="1"/>
  <c r="AH473" i="3"/>
  <c r="P473" i="3"/>
  <c r="V473" i="3" s="1"/>
  <c r="AB473" i="3" s="1"/>
  <c r="AI506" i="3"/>
  <c r="Q506" i="3"/>
  <c r="W506" i="3" s="1"/>
  <c r="AC506" i="3" s="1"/>
  <c r="AJ206" i="3"/>
  <c r="R206" i="3"/>
  <c r="X206" i="3" s="1"/>
  <c r="AD206" i="3" s="1"/>
  <c r="AV611" i="2"/>
  <c r="BB611" i="2" s="1"/>
  <c r="AJ611" i="3"/>
  <c r="R611" i="3"/>
  <c r="X611" i="3" s="1"/>
  <c r="AD611" i="3" s="1"/>
  <c r="AP611" i="2"/>
  <c r="AH685" i="3"/>
  <c r="P685" i="3"/>
  <c r="V685" i="3" s="1"/>
  <c r="AB685" i="3" s="1"/>
  <c r="AH585" i="3"/>
  <c r="P585" i="3"/>
  <c r="V585" i="3" s="1"/>
  <c r="AB585" i="3" s="1"/>
  <c r="AK485" i="3"/>
  <c r="S485" i="3"/>
  <c r="Y485" i="3" s="1"/>
  <c r="AE485" i="3" s="1"/>
  <c r="AJ365" i="3"/>
  <c r="R365" i="3"/>
  <c r="X365" i="3" s="1"/>
  <c r="AD365" i="3" s="1"/>
  <c r="AL185" i="3"/>
  <c r="T185" i="3"/>
  <c r="Z185" i="3" s="1"/>
  <c r="AF185" i="3" s="1"/>
  <c r="AK390" i="3"/>
  <c r="S390" i="3"/>
  <c r="Y390" i="3" s="1"/>
  <c r="AE390" i="3" s="1"/>
  <c r="AH564" i="3"/>
  <c r="P564" i="3"/>
  <c r="V564" i="3" s="1"/>
  <c r="AB564" i="3" s="1"/>
  <c r="AK444" i="3"/>
  <c r="S444" i="3"/>
  <c r="Y444" i="3" s="1"/>
  <c r="AE444" i="3" s="1"/>
  <c r="AL32" i="3"/>
  <c r="T32" i="3"/>
  <c r="Z32" i="3" s="1"/>
  <c r="AF32" i="3" s="1"/>
  <c r="AW610" i="2"/>
  <c r="BC610" i="2" s="1"/>
  <c r="AK610" i="3"/>
  <c r="S610" i="3"/>
  <c r="Y610" i="3" s="1"/>
  <c r="AE610" i="3" s="1"/>
  <c r="AT173" i="2"/>
  <c r="AZ173" i="2" s="1"/>
  <c r="AH173" i="3"/>
  <c r="P173" i="3"/>
  <c r="V173" i="3" s="1"/>
  <c r="AB173" i="3" s="1"/>
  <c r="AN173" i="2"/>
  <c r="AI632" i="3"/>
  <c r="Q632" i="3"/>
  <c r="W632" i="3" s="1"/>
  <c r="AC632" i="3" s="1"/>
  <c r="AW419" i="2"/>
  <c r="BC419" i="2" s="1"/>
  <c r="AK419" i="3"/>
  <c r="S419" i="3"/>
  <c r="Y419" i="3" s="1"/>
  <c r="AE419" i="3" s="1"/>
  <c r="AQ419" i="2"/>
  <c r="AJ563" i="3"/>
  <c r="R563" i="3"/>
  <c r="X563" i="3" s="1"/>
  <c r="AD563" i="3" s="1"/>
  <c r="AW463" i="2"/>
  <c r="BC463" i="2" s="1"/>
  <c r="AK463" i="3"/>
  <c r="S463" i="3"/>
  <c r="Y463" i="3" s="1"/>
  <c r="AE463" i="3" s="1"/>
  <c r="AI323" i="3"/>
  <c r="Q323" i="3"/>
  <c r="W323" i="3" s="1"/>
  <c r="AC323" i="3" s="1"/>
  <c r="AL163" i="3"/>
  <c r="T163" i="3"/>
  <c r="Z163" i="3" s="1"/>
  <c r="AF163" i="3" s="1"/>
  <c r="AW622" i="2"/>
  <c r="BC622" i="2" s="1"/>
  <c r="AK622" i="3"/>
  <c r="S622" i="3"/>
  <c r="Y622" i="3" s="1"/>
  <c r="AE622" i="3" s="1"/>
  <c r="AH542" i="3"/>
  <c r="P542" i="3"/>
  <c r="V542" i="3" s="1"/>
  <c r="AB542" i="3" s="1"/>
  <c r="AJ362" i="3"/>
  <c r="R362" i="3"/>
  <c r="X362" i="3" s="1"/>
  <c r="AD362" i="3" s="1"/>
  <c r="AI282" i="3"/>
  <c r="Q282" i="3"/>
  <c r="W282" i="3" s="1"/>
  <c r="AC282" i="3" s="1"/>
  <c r="AJ42" i="3"/>
  <c r="R42" i="3"/>
  <c r="X42" i="3" s="1"/>
  <c r="AD42" i="3" s="1"/>
  <c r="AL717" i="3"/>
  <c r="T717" i="3"/>
  <c r="Z717" i="3" s="1"/>
  <c r="AF717" i="3" s="1"/>
  <c r="AV534" i="2"/>
  <c r="BB534" i="2" s="1"/>
  <c r="AJ534" i="3"/>
  <c r="R534" i="3"/>
  <c r="X534" i="3" s="1"/>
  <c r="AD534" i="3" s="1"/>
  <c r="AP534" i="2"/>
  <c r="AK575" i="3"/>
  <c r="S575" i="3"/>
  <c r="Y575" i="3" s="1"/>
  <c r="AE575" i="3" s="1"/>
  <c r="AW335" i="2"/>
  <c r="BC335" i="2" s="1"/>
  <c r="AK335" i="3"/>
  <c r="S335" i="3"/>
  <c r="Y335" i="3" s="1"/>
  <c r="AE335" i="3" s="1"/>
  <c r="AW336" i="2"/>
  <c r="BC336" i="2" s="1"/>
  <c r="AK336" i="3"/>
  <c r="S336" i="3"/>
  <c r="Y336" i="3" s="1"/>
  <c r="AE336" i="3" s="1"/>
  <c r="AQ336" i="2"/>
  <c r="AW630" i="2"/>
  <c r="BC630" i="2" s="1"/>
  <c r="AK630" i="3"/>
  <c r="S630" i="3"/>
  <c r="Y630" i="3" s="1"/>
  <c r="AE630" i="3" s="1"/>
  <c r="AQ630" i="2"/>
  <c r="AW254" i="2"/>
  <c r="BC254" i="2" s="1"/>
  <c r="AK254" i="3"/>
  <c r="S254" i="3"/>
  <c r="Y254" i="3" s="1"/>
  <c r="AE254" i="3" s="1"/>
  <c r="AK359" i="3"/>
  <c r="S359" i="3"/>
  <c r="Y359" i="3" s="1"/>
  <c r="AE359" i="3" s="1"/>
  <c r="AU672" i="2"/>
  <c r="BA672" i="2" s="1"/>
  <c r="AI672" i="3"/>
  <c r="Q672" i="3"/>
  <c r="W672" i="3" s="1"/>
  <c r="AC672" i="3" s="1"/>
  <c r="AI502" i="3"/>
  <c r="Q502" i="3"/>
  <c r="W502" i="3" s="1"/>
  <c r="AC502" i="3" s="1"/>
  <c r="AW96" i="2"/>
  <c r="BC96" i="2" s="1"/>
  <c r="AK96" i="3"/>
  <c r="S96" i="3"/>
  <c r="Y96" i="3" s="1"/>
  <c r="AE96" i="3" s="1"/>
  <c r="AL590" i="3"/>
  <c r="T590" i="3"/>
  <c r="Z590" i="3" s="1"/>
  <c r="AF590" i="3" s="1"/>
  <c r="AX591" i="2"/>
  <c r="BD591" i="2" s="1"/>
  <c r="AL591" i="3"/>
  <c r="T591" i="3"/>
  <c r="Z591" i="3" s="1"/>
  <c r="AF591" i="3" s="1"/>
  <c r="AX394" i="2"/>
  <c r="BD394" i="2" s="1"/>
  <c r="AL394" i="3"/>
  <c r="T394" i="3"/>
  <c r="Z394" i="3" s="1"/>
  <c r="AF394" i="3" s="1"/>
  <c r="AI12" i="3"/>
  <c r="Q12" i="3"/>
  <c r="W12" i="3" s="1"/>
  <c r="AC12" i="3" s="1"/>
  <c r="AK252" i="3"/>
  <c r="S252" i="3"/>
  <c r="Y252" i="3" s="1"/>
  <c r="AE252" i="3" s="1"/>
  <c r="AU333" i="2"/>
  <c r="BA333" i="2" s="1"/>
  <c r="AI333" i="3"/>
  <c r="Q333" i="3"/>
  <c r="W333" i="3" s="1"/>
  <c r="AC333" i="3" s="1"/>
  <c r="AL592" i="3"/>
  <c r="T592" i="3"/>
  <c r="Z592" i="3" s="1"/>
  <c r="AF592" i="3" s="1"/>
  <c r="AU533" i="2"/>
  <c r="BA533" i="2" s="1"/>
  <c r="AI533" i="3"/>
  <c r="Q533" i="3"/>
  <c r="W533" i="3" s="1"/>
  <c r="AC533" i="3" s="1"/>
  <c r="AO533" i="2"/>
  <c r="AL681" i="3"/>
  <c r="T681" i="3"/>
  <c r="Z681" i="3" s="1"/>
  <c r="AF681" i="3" s="1"/>
  <c r="AJ461" i="3"/>
  <c r="R461" i="3"/>
  <c r="X461" i="3" s="1"/>
  <c r="AD461" i="3" s="1"/>
  <c r="AL301" i="3"/>
  <c r="T301" i="3"/>
  <c r="Z301" i="3" s="1"/>
  <c r="AF301" i="3" s="1"/>
  <c r="AJ161" i="3"/>
  <c r="R161" i="3"/>
  <c r="X161" i="3" s="1"/>
  <c r="AD161" i="3" s="1"/>
  <c r="AL442" i="3"/>
  <c r="T442" i="3"/>
  <c r="Z442" i="3" s="1"/>
  <c r="AF442" i="3" s="1"/>
  <c r="AT73" i="2"/>
  <c r="AZ73" i="2" s="1"/>
  <c r="AH73" i="3"/>
  <c r="P73" i="3"/>
  <c r="V73" i="3" s="1"/>
  <c r="AB73" i="3" s="1"/>
  <c r="AI340" i="3"/>
  <c r="Q340" i="3"/>
  <c r="W340" i="3" s="1"/>
  <c r="AC340" i="3" s="1"/>
  <c r="AU180" i="2"/>
  <c r="BA180" i="2" s="1"/>
  <c r="AI180" i="3"/>
  <c r="Q180" i="3"/>
  <c r="W180" i="3" s="1"/>
  <c r="AC180" i="3" s="1"/>
  <c r="AO180" i="2"/>
  <c r="AJ34" i="3"/>
  <c r="R34" i="3"/>
  <c r="X34" i="3" s="1"/>
  <c r="AD34" i="3" s="1"/>
  <c r="AW519" i="2"/>
  <c r="BC519" i="2" s="1"/>
  <c r="AK519" i="3"/>
  <c r="S519" i="3"/>
  <c r="Y519" i="3" s="1"/>
  <c r="AE519" i="3" s="1"/>
  <c r="AH610" i="3"/>
  <c r="P610" i="3"/>
  <c r="V610" i="3" s="1"/>
  <c r="AB610" i="3" s="1"/>
  <c r="AJ457" i="3"/>
  <c r="R457" i="3"/>
  <c r="X457" i="3" s="1"/>
  <c r="AD457" i="3" s="1"/>
  <c r="AH377" i="3"/>
  <c r="P377" i="3"/>
  <c r="V377" i="3" s="1"/>
  <c r="AB377" i="3" s="1"/>
  <c r="AH257" i="3"/>
  <c r="P257" i="3"/>
  <c r="V257" i="3" s="1"/>
  <c r="AB257" i="3" s="1"/>
  <c r="AX716" i="2"/>
  <c r="BD716" i="2" s="1"/>
  <c r="AL716" i="3"/>
  <c r="T716" i="3"/>
  <c r="Z716" i="3" s="1"/>
  <c r="AF716" i="3" s="1"/>
  <c r="AW242" i="2"/>
  <c r="BC242" i="2" s="1"/>
  <c r="AK242" i="3"/>
  <c r="S242" i="3"/>
  <c r="Y242" i="3" s="1"/>
  <c r="AE242" i="3" s="1"/>
  <c r="AV576" i="2"/>
  <c r="BB576" i="2" s="1"/>
  <c r="AJ576" i="3"/>
  <c r="R576" i="3"/>
  <c r="X576" i="3" s="1"/>
  <c r="AD576" i="3" s="1"/>
  <c r="AP576" i="2"/>
  <c r="AJ293" i="3"/>
  <c r="R293" i="3"/>
  <c r="X293" i="3" s="1"/>
  <c r="AD293" i="3" s="1"/>
  <c r="AH131" i="3"/>
  <c r="P131" i="3"/>
  <c r="V131" i="3" s="1"/>
  <c r="AB131" i="3" s="1"/>
  <c r="AJ441" i="3"/>
  <c r="R441" i="3"/>
  <c r="X441" i="3" s="1"/>
  <c r="AD441" i="3" s="1"/>
  <c r="AK590" i="3"/>
  <c r="S590" i="3"/>
  <c r="Y590" i="3" s="1"/>
  <c r="AE590" i="3" s="1"/>
  <c r="AH520" i="3"/>
  <c r="P520" i="3"/>
  <c r="V520" i="3" s="1"/>
  <c r="AB520" i="3" s="1"/>
  <c r="AI17" i="3"/>
  <c r="Q17" i="3"/>
  <c r="W17" i="3" s="1"/>
  <c r="AC17" i="3" s="1"/>
  <c r="AW141" i="2"/>
  <c r="BC141" i="2" s="1"/>
  <c r="AK141" i="3"/>
  <c r="S141" i="3"/>
  <c r="Y141" i="3" s="1"/>
  <c r="AE141" i="3" s="1"/>
  <c r="AL99" i="3"/>
  <c r="T99" i="3"/>
  <c r="Z99" i="3" s="1"/>
  <c r="AF99" i="3" s="1"/>
  <c r="AW642" i="2"/>
  <c r="BC642" i="2" s="1"/>
  <c r="AK642" i="3"/>
  <c r="S642" i="3"/>
  <c r="Y642" i="3" s="1"/>
  <c r="AE642" i="3" s="1"/>
  <c r="AI135" i="3"/>
  <c r="Q135" i="3"/>
  <c r="W135" i="3" s="1"/>
  <c r="AC135" i="3" s="1"/>
  <c r="AH140" i="3"/>
  <c r="P140" i="3"/>
  <c r="V140" i="3" s="1"/>
  <c r="AB140" i="3" s="1"/>
  <c r="AH495" i="3"/>
  <c r="P495" i="3"/>
  <c r="V495" i="3" s="1"/>
  <c r="AB495" i="3" s="1"/>
  <c r="AH206" i="3"/>
  <c r="P206" i="3"/>
  <c r="V206" i="3" s="1"/>
  <c r="AB206" i="3" s="1"/>
  <c r="AJ41" i="3"/>
  <c r="R41" i="3"/>
  <c r="X41" i="3" s="1"/>
  <c r="AD41" i="3" s="1"/>
  <c r="AM186" i="3"/>
  <c r="U186" i="3"/>
  <c r="AA186" i="3" s="1"/>
  <c r="AG186" i="3" s="1"/>
  <c r="AM65" i="3"/>
  <c r="U65" i="3"/>
  <c r="AA65" i="3" s="1"/>
  <c r="AG65" i="3" s="1"/>
  <c r="AY668" i="2"/>
  <c r="BE668" i="2" s="1"/>
  <c r="AM668" i="3"/>
  <c r="U668" i="3"/>
  <c r="AA668" i="3" s="1"/>
  <c r="AG668" i="3" s="1"/>
  <c r="AS668" i="2"/>
  <c r="AY418" i="2"/>
  <c r="BE418" i="2" s="1"/>
  <c r="AM418" i="3"/>
  <c r="U418" i="3"/>
  <c r="AA418" i="3" s="1"/>
  <c r="AG418" i="3" s="1"/>
  <c r="AY417" i="2"/>
  <c r="BE417" i="2" s="1"/>
  <c r="AM417" i="3"/>
  <c r="U417" i="3"/>
  <c r="AA417" i="3" s="1"/>
  <c r="AG417" i="3" s="1"/>
  <c r="AS417" i="2"/>
  <c r="AY541" i="2"/>
  <c r="BE541" i="2" s="1"/>
  <c r="AM541" i="3"/>
  <c r="U541" i="3"/>
  <c r="AA541" i="3" s="1"/>
  <c r="AG541" i="3" s="1"/>
  <c r="AS541" i="2"/>
  <c r="AY208" i="2"/>
  <c r="BE208" i="2" s="1"/>
  <c r="AM208" i="3"/>
  <c r="U208" i="3"/>
  <c r="AA208" i="3" s="1"/>
  <c r="AG208" i="3" s="1"/>
  <c r="AY484" i="2"/>
  <c r="BE484" i="2" s="1"/>
  <c r="AM484" i="3"/>
  <c r="U484" i="3"/>
  <c r="AA484" i="3" s="1"/>
  <c r="AG484" i="3" s="1"/>
  <c r="AM85" i="3"/>
  <c r="U85" i="3"/>
  <c r="AA85" i="3" s="1"/>
  <c r="AG85" i="3" s="1"/>
  <c r="AM58" i="3"/>
  <c r="U58" i="3"/>
  <c r="AA58" i="3" s="1"/>
  <c r="AG58" i="3" s="1"/>
  <c r="AM12" i="3"/>
  <c r="U12" i="3"/>
  <c r="AA12" i="3" s="1"/>
  <c r="AG12" i="3" s="1"/>
  <c r="AH213" i="3"/>
  <c r="P213" i="3"/>
  <c r="V213" i="3" s="1"/>
  <c r="AB213" i="3" s="1"/>
  <c r="AI185" i="3"/>
  <c r="Q185" i="3"/>
  <c r="W185" i="3" s="1"/>
  <c r="AC185" i="3" s="1"/>
  <c r="AT571" i="2"/>
  <c r="AZ571" i="2" s="1"/>
  <c r="AH571" i="3"/>
  <c r="P571" i="3"/>
  <c r="V571" i="3" s="1"/>
  <c r="AB571" i="3" s="1"/>
  <c r="AX309" i="2"/>
  <c r="BD309" i="2" s="1"/>
  <c r="AL309" i="3"/>
  <c r="T309" i="3"/>
  <c r="Z309" i="3" s="1"/>
  <c r="AF309" i="3" s="1"/>
  <c r="AK528" i="3"/>
  <c r="S528" i="3"/>
  <c r="Y528" i="3" s="1"/>
  <c r="AE528" i="3" s="1"/>
  <c r="AU428" i="2"/>
  <c r="BA428" i="2" s="1"/>
  <c r="AI428" i="3"/>
  <c r="Q428" i="3"/>
  <c r="W428" i="3" s="1"/>
  <c r="AC428" i="3" s="1"/>
  <c r="AO428" i="2"/>
  <c r="AX348" i="2"/>
  <c r="BD348" i="2" s="1"/>
  <c r="AL348" i="3"/>
  <c r="T348" i="3"/>
  <c r="Z348" i="3" s="1"/>
  <c r="AF348" i="3" s="1"/>
  <c r="AR348" i="2"/>
  <c r="AX268" i="2"/>
  <c r="BD268" i="2" s="1"/>
  <c r="AL268" i="3"/>
  <c r="T268" i="3"/>
  <c r="Z268" i="3" s="1"/>
  <c r="AF268" i="3" s="1"/>
  <c r="AI168" i="3"/>
  <c r="Q168" i="3"/>
  <c r="W168" i="3" s="1"/>
  <c r="AC168" i="3" s="1"/>
  <c r="AK633" i="3"/>
  <c r="S633" i="3"/>
  <c r="Y633" i="3" s="1"/>
  <c r="AE633" i="3" s="1"/>
  <c r="AU111" i="2"/>
  <c r="BA111" i="2" s="1"/>
  <c r="AI111" i="3"/>
  <c r="Q111" i="3"/>
  <c r="W111" i="3" s="1"/>
  <c r="AC111" i="3" s="1"/>
  <c r="AO111" i="2"/>
  <c r="AW7" i="2"/>
  <c r="BC7" i="2" s="1"/>
  <c r="AK7" i="3"/>
  <c r="S7" i="3"/>
  <c r="Y7" i="3" s="1"/>
  <c r="AE7" i="3" s="1"/>
  <c r="AQ7" i="2"/>
  <c r="AL627" i="3"/>
  <c r="T627" i="3"/>
  <c r="Z627" i="3" s="1"/>
  <c r="AF627" i="3" s="1"/>
  <c r="AK527" i="3"/>
  <c r="S527" i="3"/>
  <c r="Y527" i="3" s="1"/>
  <c r="AE527" i="3" s="1"/>
  <c r="AH327" i="3"/>
  <c r="P327" i="3"/>
  <c r="V327" i="3" s="1"/>
  <c r="AB327" i="3" s="1"/>
  <c r="AI47" i="3"/>
  <c r="Q47" i="3"/>
  <c r="W47" i="3" s="1"/>
  <c r="AC47" i="3" s="1"/>
  <c r="AT273" i="2"/>
  <c r="AZ273" i="2" s="1"/>
  <c r="AH273" i="3"/>
  <c r="P273" i="3"/>
  <c r="V273" i="3" s="1"/>
  <c r="AB273" i="3" s="1"/>
  <c r="AN273" i="2"/>
  <c r="AW313" i="2"/>
  <c r="BC313" i="2" s="1"/>
  <c r="AK313" i="3"/>
  <c r="S313" i="3"/>
  <c r="Y313" i="3" s="1"/>
  <c r="AE313" i="3" s="1"/>
  <c r="AI558" i="3"/>
  <c r="Q558" i="3"/>
  <c r="W558" i="3" s="1"/>
  <c r="AC558" i="3" s="1"/>
  <c r="AJ174" i="3"/>
  <c r="R174" i="3"/>
  <c r="X174" i="3" s="1"/>
  <c r="AD174" i="3" s="1"/>
  <c r="AI115" i="3"/>
  <c r="Q115" i="3"/>
  <c r="W115" i="3" s="1"/>
  <c r="AC115" i="3" s="1"/>
  <c r="AH286" i="3"/>
  <c r="P286" i="3"/>
  <c r="V286" i="3" s="1"/>
  <c r="AB286" i="3" s="1"/>
  <c r="AJ106" i="3"/>
  <c r="R106" i="3"/>
  <c r="X106" i="3" s="1"/>
  <c r="AD106" i="3" s="1"/>
  <c r="AV89" i="2"/>
  <c r="BB89" i="2" s="1"/>
  <c r="AJ89" i="3"/>
  <c r="R89" i="3"/>
  <c r="X89" i="3" s="1"/>
  <c r="AD89" i="3" s="1"/>
  <c r="AP89" i="2"/>
  <c r="AJ565" i="3"/>
  <c r="R565" i="3"/>
  <c r="X565" i="3" s="1"/>
  <c r="AD565" i="3" s="1"/>
  <c r="AH485" i="3"/>
  <c r="P485" i="3"/>
  <c r="V485" i="3" s="1"/>
  <c r="AB485" i="3" s="1"/>
  <c r="AL285" i="3"/>
  <c r="T285" i="3"/>
  <c r="Z285" i="3" s="1"/>
  <c r="AF285" i="3" s="1"/>
  <c r="AK644" i="3"/>
  <c r="S644" i="3"/>
  <c r="Y644" i="3" s="1"/>
  <c r="AE644" i="3" s="1"/>
  <c r="AK524" i="3"/>
  <c r="S524" i="3"/>
  <c r="Y524" i="3" s="1"/>
  <c r="AE524" i="3" s="1"/>
  <c r="AI444" i="3"/>
  <c r="Q444" i="3"/>
  <c r="W444" i="3" s="1"/>
  <c r="AC444" i="3" s="1"/>
  <c r="AH344" i="3"/>
  <c r="P344" i="3"/>
  <c r="V344" i="3" s="1"/>
  <c r="AB344" i="3" s="1"/>
  <c r="AI44" i="3"/>
  <c r="Q44" i="3"/>
  <c r="W44" i="3" s="1"/>
  <c r="AC44" i="3" s="1"/>
  <c r="AU513" i="2"/>
  <c r="BA513" i="2" s="1"/>
  <c r="AI513" i="3"/>
  <c r="Q513" i="3"/>
  <c r="W513" i="3" s="1"/>
  <c r="AC513" i="3" s="1"/>
  <c r="AO513" i="2"/>
  <c r="AT331" i="2"/>
  <c r="AZ331" i="2" s="1"/>
  <c r="AH331" i="3"/>
  <c r="P331" i="3"/>
  <c r="V331" i="3" s="1"/>
  <c r="AB331" i="3" s="1"/>
  <c r="AH195" i="3"/>
  <c r="P195" i="3"/>
  <c r="V195" i="3" s="1"/>
  <c r="AB195" i="3" s="1"/>
  <c r="AK612" i="3"/>
  <c r="S612" i="3"/>
  <c r="Y612" i="3" s="1"/>
  <c r="AE612" i="3" s="1"/>
  <c r="AT114" i="2"/>
  <c r="AZ114" i="2" s="1"/>
  <c r="AH114" i="3"/>
  <c r="P114" i="3"/>
  <c r="V114" i="3" s="1"/>
  <c r="AB114" i="3" s="1"/>
  <c r="AW450" i="2"/>
  <c r="BC450" i="2" s="1"/>
  <c r="AK450" i="3"/>
  <c r="S450" i="3"/>
  <c r="Y450" i="3" s="1"/>
  <c r="AE450" i="3" s="1"/>
  <c r="AQ450" i="2"/>
  <c r="AI392" i="3"/>
  <c r="Q392" i="3"/>
  <c r="W392" i="3" s="1"/>
  <c r="AC392" i="3" s="1"/>
  <c r="AX429" i="2"/>
  <c r="BD429" i="2" s="1"/>
  <c r="AL429" i="3"/>
  <c r="T429" i="3"/>
  <c r="Z429" i="3" s="1"/>
  <c r="AF429" i="3" s="1"/>
  <c r="AR429" i="2"/>
  <c r="AH278" i="3"/>
  <c r="P278" i="3"/>
  <c r="V278" i="3" s="1"/>
  <c r="AB278" i="3" s="1"/>
  <c r="AT430" i="2"/>
  <c r="AZ430" i="2" s="1"/>
  <c r="AH430" i="3"/>
  <c r="P430" i="3"/>
  <c r="V430" i="3" s="1"/>
  <c r="AB430" i="3" s="1"/>
  <c r="AJ698" i="3"/>
  <c r="R698" i="3"/>
  <c r="X698" i="3" s="1"/>
  <c r="AD698" i="3" s="1"/>
  <c r="AV298" i="2"/>
  <c r="BB298" i="2" s="1"/>
  <c r="AJ298" i="3"/>
  <c r="R298" i="3"/>
  <c r="X298" i="3" s="1"/>
  <c r="AD298" i="3" s="1"/>
  <c r="AL456" i="3"/>
  <c r="T456" i="3"/>
  <c r="Z456" i="3" s="1"/>
  <c r="AF456" i="3" s="1"/>
  <c r="AW529" i="2"/>
  <c r="BC529" i="2" s="1"/>
  <c r="AK529" i="3"/>
  <c r="S529" i="3"/>
  <c r="Y529" i="3" s="1"/>
  <c r="AE529" i="3" s="1"/>
  <c r="AK129" i="3"/>
  <c r="S129" i="3"/>
  <c r="Y129" i="3" s="1"/>
  <c r="AE129" i="3" s="1"/>
  <c r="AI569" i="3"/>
  <c r="Q569" i="3"/>
  <c r="W569" i="3" s="1"/>
  <c r="AC569" i="3" s="1"/>
  <c r="AU169" i="2"/>
  <c r="BA169" i="2" s="1"/>
  <c r="AI169" i="3"/>
  <c r="Q169" i="3"/>
  <c r="W169" i="3" s="1"/>
  <c r="AC169" i="3" s="1"/>
  <c r="AO169" i="2"/>
  <c r="AT316" i="2"/>
  <c r="AZ316" i="2" s="1"/>
  <c r="AH316" i="3"/>
  <c r="P316" i="3"/>
  <c r="V316" i="3" s="1"/>
  <c r="AB316" i="3" s="1"/>
  <c r="AX253" i="2"/>
  <c r="BD253" i="2" s="1"/>
  <c r="AL253" i="3"/>
  <c r="T253" i="3"/>
  <c r="Z253" i="3" s="1"/>
  <c r="AF253" i="3" s="1"/>
  <c r="AW654" i="2"/>
  <c r="BC654" i="2" s="1"/>
  <c r="AK654" i="3"/>
  <c r="S654" i="3"/>
  <c r="Y654" i="3" s="1"/>
  <c r="AE654" i="3" s="1"/>
  <c r="AW556" i="2"/>
  <c r="BC556" i="2" s="1"/>
  <c r="AK556" i="3"/>
  <c r="S556" i="3"/>
  <c r="Y556" i="3" s="1"/>
  <c r="AE556" i="3" s="1"/>
  <c r="AX153" i="2"/>
  <c r="BD153" i="2" s="1"/>
  <c r="AL153" i="3"/>
  <c r="T153" i="3"/>
  <c r="Z153" i="3" s="1"/>
  <c r="AF153" i="3" s="1"/>
  <c r="AV495" i="2"/>
  <c r="BB495" i="2" s="1"/>
  <c r="AJ495" i="3"/>
  <c r="R495" i="3"/>
  <c r="X495" i="3" s="1"/>
  <c r="AD495" i="3" s="1"/>
  <c r="AI456" i="3"/>
  <c r="Q456" i="3"/>
  <c r="W456" i="3" s="1"/>
  <c r="AC456" i="3" s="1"/>
  <c r="AU617" i="2"/>
  <c r="BA617" i="2" s="1"/>
  <c r="AI617" i="3"/>
  <c r="Q617" i="3"/>
  <c r="W617" i="3" s="1"/>
  <c r="AC617" i="3" s="1"/>
  <c r="AO617" i="2"/>
  <c r="AI620" i="3"/>
  <c r="Q620" i="3"/>
  <c r="W620" i="3" s="1"/>
  <c r="AC620" i="3" s="1"/>
  <c r="AY177" i="2"/>
  <c r="BE177" i="2" s="1"/>
  <c r="AM177" i="3"/>
  <c r="U177" i="3"/>
  <c r="AA177" i="3" s="1"/>
  <c r="AG177" i="3" s="1"/>
  <c r="AX679" i="2"/>
  <c r="BD679" i="2" s="1"/>
  <c r="AL679" i="3"/>
  <c r="T679" i="3"/>
  <c r="Z679" i="3" s="1"/>
  <c r="AF679" i="3" s="1"/>
  <c r="AJ136" i="3"/>
  <c r="R136" i="3"/>
  <c r="X136" i="3" s="1"/>
  <c r="AD136" i="3" s="1"/>
  <c r="AY473" i="2"/>
  <c r="BE473" i="2" s="1"/>
  <c r="AM473" i="3"/>
  <c r="U473" i="3"/>
  <c r="AA473" i="3" s="1"/>
  <c r="AG473" i="3" s="1"/>
  <c r="AU476" i="2"/>
  <c r="BA476" i="2" s="1"/>
  <c r="AI476" i="3"/>
  <c r="Q476" i="3"/>
  <c r="W476" i="3" s="1"/>
  <c r="AC476" i="3" s="1"/>
  <c r="AJ661" i="3"/>
  <c r="R661" i="3"/>
  <c r="X661" i="3" s="1"/>
  <c r="AD661" i="3" s="1"/>
  <c r="AI501" i="3"/>
  <c r="Q501" i="3"/>
  <c r="W501" i="3" s="1"/>
  <c r="AC501" i="3" s="1"/>
  <c r="AJ421" i="3"/>
  <c r="R421" i="3"/>
  <c r="X421" i="3" s="1"/>
  <c r="AD421" i="3" s="1"/>
  <c r="AW341" i="2"/>
  <c r="BC341" i="2" s="1"/>
  <c r="AK341" i="3"/>
  <c r="S341" i="3"/>
  <c r="Y341" i="3" s="1"/>
  <c r="AE341" i="3" s="1"/>
  <c r="AQ341" i="2"/>
  <c r="AL201" i="3"/>
  <c r="T201" i="3"/>
  <c r="Z201" i="3" s="1"/>
  <c r="AF201" i="3" s="1"/>
  <c r="AW61" i="2"/>
  <c r="BC61" i="2" s="1"/>
  <c r="AK61" i="3"/>
  <c r="S61" i="3"/>
  <c r="Y61" i="3" s="1"/>
  <c r="AE61" i="3" s="1"/>
  <c r="AQ61" i="2"/>
  <c r="AI560" i="3"/>
  <c r="Q560" i="3"/>
  <c r="W560" i="3" s="1"/>
  <c r="AC560" i="3" s="1"/>
  <c r="AW300" i="2"/>
  <c r="BC300" i="2" s="1"/>
  <c r="AK300" i="3"/>
  <c r="S300" i="3"/>
  <c r="Y300" i="3" s="1"/>
  <c r="AE300" i="3" s="1"/>
  <c r="AH220" i="3"/>
  <c r="P220" i="3"/>
  <c r="V220" i="3" s="1"/>
  <c r="AB220" i="3" s="1"/>
  <c r="AK60" i="3"/>
  <c r="S60" i="3"/>
  <c r="Y60" i="3" s="1"/>
  <c r="AE60" i="3" s="1"/>
  <c r="AJ449" i="3"/>
  <c r="R449" i="3"/>
  <c r="X449" i="3" s="1"/>
  <c r="AD449" i="3" s="1"/>
  <c r="AU454" i="2"/>
  <c r="BA454" i="2" s="1"/>
  <c r="AI454" i="3"/>
  <c r="Q454" i="3"/>
  <c r="W454" i="3" s="1"/>
  <c r="AC454" i="3" s="1"/>
  <c r="AO454" i="2"/>
  <c r="AW257" i="2"/>
  <c r="BC257" i="2" s="1"/>
  <c r="AK257" i="3"/>
  <c r="S257" i="3"/>
  <c r="Y257" i="3" s="1"/>
  <c r="AE257" i="3" s="1"/>
  <c r="AW177" i="2"/>
  <c r="BC177" i="2" s="1"/>
  <c r="AK177" i="3"/>
  <c r="S177" i="3"/>
  <c r="Y177" i="3" s="1"/>
  <c r="AE177" i="3" s="1"/>
  <c r="AW513" i="2"/>
  <c r="BC513" i="2" s="1"/>
  <c r="AK513" i="3"/>
  <c r="S513" i="3"/>
  <c r="Y513" i="3" s="1"/>
  <c r="AE513" i="3" s="1"/>
  <c r="AI153" i="3"/>
  <c r="Q153" i="3"/>
  <c r="W153" i="3" s="1"/>
  <c r="AC153" i="3" s="1"/>
  <c r="AL520" i="3"/>
  <c r="T520" i="3"/>
  <c r="Z520" i="3" s="1"/>
  <c r="AF520" i="3" s="1"/>
  <c r="AY602" i="2"/>
  <c r="BE602" i="2" s="1"/>
  <c r="AM602" i="3"/>
  <c r="U602" i="3"/>
  <c r="AA602" i="3" s="1"/>
  <c r="AG602" i="3" s="1"/>
  <c r="AX515" i="2"/>
  <c r="BD515" i="2" s="1"/>
  <c r="AL515" i="3"/>
  <c r="T515" i="3"/>
  <c r="Z515" i="3" s="1"/>
  <c r="AF515" i="3" s="1"/>
  <c r="AJ151" i="3"/>
  <c r="R151" i="3"/>
  <c r="X151" i="3" s="1"/>
  <c r="AD151" i="3" s="1"/>
  <c r="AW583" i="2"/>
  <c r="BC583" i="2" s="1"/>
  <c r="AK583" i="3"/>
  <c r="S583" i="3"/>
  <c r="Y583" i="3" s="1"/>
  <c r="AE583" i="3" s="1"/>
  <c r="AQ583" i="2"/>
  <c r="AU413" i="2"/>
  <c r="BA413" i="2" s="1"/>
  <c r="AI413" i="3"/>
  <c r="Q413" i="3"/>
  <c r="W413" i="3" s="1"/>
  <c r="AC413" i="3" s="1"/>
  <c r="AW383" i="2"/>
  <c r="BC383" i="2" s="1"/>
  <c r="AK383" i="3"/>
  <c r="S383" i="3"/>
  <c r="Y383" i="3" s="1"/>
  <c r="AE383" i="3" s="1"/>
  <c r="AJ184" i="3"/>
  <c r="R184" i="3"/>
  <c r="X184" i="3" s="1"/>
  <c r="AD184" i="3" s="1"/>
  <c r="AI315" i="3"/>
  <c r="Q315" i="3"/>
  <c r="W315" i="3" s="1"/>
  <c r="AC315" i="3" s="1"/>
  <c r="AK592" i="3"/>
  <c r="S592" i="3"/>
  <c r="Y592" i="3" s="1"/>
  <c r="AE592" i="3" s="1"/>
  <c r="AL277" i="3"/>
  <c r="T277" i="3"/>
  <c r="Z277" i="3" s="1"/>
  <c r="AF277" i="3" s="1"/>
  <c r="AJ275" i="3"/>
  <c r="R275" i="3"/>
  <c r="X275" i="3" s="1"/>
  <c r="AD275" i="3" s="1"/>
  <c r="AM156" i="3"/>
  <c r="U156" i="3"/>
  <c r="AA156" i="3" s="1"/>
  <c r="AG156" i="3" s="1"/>
  <c r="AY35" i="2"/>
  <c r="BE35" i="2" s="1"/>
  <c r="AM35" i="3"/>
  <c r="U35" i="3"/>
  <c r="AA35" i="3" s="1"/>
  <c r="AG35" i="3" s="1"/>
  <c r="AY635" i="2"/>
  <c r="BE635" i="2" s="1"/>
  <c r="AM635" i="3"/>
  <c r="U635" i="3"/>
  <c r="AA635" i="3" s="1"/>
  <c r="AG635" i="3" s="1"/>
  <c r="AS635" i="2"/>
  <c r="AM518" i="3"/>
  <c r="U518" i="3"/>
  <c r="AA518" i="3" s="1"/>
  <c r="AG518" i="3" s="1"/>
  <c r="AM401" i="3"/>
  <c r="U401" i="3"/>
  <c r="AA401" i="3" s="1"/>
  <c r="AG401" i="3" s="1"/>
  <c r="AM255" i="3"/>
  <c r="U255" i="3"/>
  <c r="AA255" i="3" s="1"/>
  <c r="AG255" i="3" s="1"/>
  <c r="AM142" i="3"/>
  <c r="U142" i="3"/>
  <c r="AA142" i="3" s="1"/>
  <c r="AG142" i="3" s="1"/>
  <c r="AM21" i="3"/>
  <c r="U21" i="3"/>
  <c r="AA21" i="3" s="1"/>
  <c r="AG21" i="3" s="1"/>
  <c r="AY160" i="2"/>
  <c r="BE160" i="2" s="1"/>
  <c r="AM160" i="3"/>
  <c r="U160" i="3"/>
  <c r="AA160" i="3" s="1"/>
  <c r="AG160" i="3" s="1"/>
  <c r="AM421" i="3"/>
  <c r="U421" i="3"/>
  <c r="AA421" i="3" s="1"/>
  <c r="AG421" i="3" s="1"/>
  <c r="AM305" i="3"/>
  <c r="U305" i="3"/>
  <c r="AA305" i="3" s="1"/>
  <c r="AG305" i="3" s="1"/>
  <c r="AH429" i="3"/>
  <c r="P429" i="3"/>
  <c r="V429" i="3" s="1"/>
  <c r="AB429" i="3" s="1"/>
  <c r="AI371" i="3"/>
  <c r="Q371" i="3"/>
  <c r="W371" i="3" s="1"/>
  <c r="AC371" i="3" s="1"/>
  <c r="AL238" i="3"/>
  <c r="T238" i="3"/>
  <c r="Z238" i="3" s="1"/>
  <c r="AF238" i="3" s="1"/>
  <c r="AT169" i="2"/>
  <c r="AZ169" i="2" s="1"/>
  <c r="AH169" i="3"/>
  <c r="P169" i="3"/>
  <c r="V169" i="3" s="1"/>
  <c r="AB169" i="3" s="1"/>
  <c r="AN169" i="2"/>
  <c r="AV708" i="2"/>
  <c r="BB708" i="2" s="1"/>
  <c r="AJ708" i="3"/>
  <c r="R708" i="3"/>
  <c r="X708" i="3" s="1"/>
  <c r="AD708" i="3" s="1"/>
  <c r="AP708" i="2"/>
  <c r="AU548" i="2"/>
  <c r="BA548" i="2" s="1"/>
  <c r="AI548" i="3"/>
  <c r="Q548" i="3"/>
  <c r="W548" i="3" s="1"/>
  <c r="AC548" i="3" s="1"/>
  <c r="AO548" i="2"/>
  <c r="AV468" i="2"/>
  <c r="BB468" i="2" s="1"/>
  <c r="AJ468" i="3"/>
  <c r="R468" i="3"/>
  <c r="X468" i="3" s="1"/>
  <c r="AD468" i="3" s="1"/>
  <c r="AI288" i="3"/>
  <c r="Q288" i="3"/>
  <c r="W288" i="3" s="1"/>
  <c r="AC288" i="3" s="1"/>
  <c r="AV208" i="2"/>
  <c r="BB208" i="2" s="1"/>
  <c r="AJ208" i="3"/>
  <c r="R208" i="3"/>
  <c r="X208" i="3" s="1"/>
  <c r="AD208" i="3" s="1"/>
  <c r="AJ128" i="3"/>
  <c r="R128" i="3"/>
  <c r="X128" i="3" s="1"/>
  <c r="AD128" i="3" s="1"/>
  <c r="AX48" i="2"/>
  <c r="BD48" i="2" s="1"/>
  <c r="AL48" i="3"/>
  <c r="T48" i="3"/>
  <c r="Z48" i="3" s="1"/>
  <c r="AF48" i="3" s="1"/>
  <c r="AR48" i="2"/>
  <c r="AI484" i="3"/>
  <c r="Q484" i="3"/>
  <c r="W484" i="3" s="1"/>
  <c r="AC484" i="3" s="1"/>
  <c r="AH209" i="3"/>
  <c r="P209" i="3"/>
  <c r="V209" i="3" s="1"/>
  <c r="AB209" i="3" s="1"/>
  <c r="AJ648" i="3"/>
  <c r="R648" i="3"/>
  <c r="X648" i="3" s="1"/>
  <c r="AD648" i="3" s="1"/>
  <c r="AI667" i="3"/>
  <c r="Q667" i="3"/>
  <c r="W667" i="3" s="1"/>
  <c r="AC667" i="3" s="1"/>
  <c r="AJ567" i="3"/>
  <c r="R567" i="3"/>
  <c r="X567" i="3" s="1"/>
  <c r="AD567" i="3" s="1"/>
  <c r="AK187" i="3"/>
  <c r="S187" i="3"/>
  <c r="Y187" i="3" s="1"/>
  <c r="AE187" i="3" s="1"/>
  <c r="AJ526" i="3"/>
  <c r="R526" i="3"/>
  <c r="X526" i="3" s="1"/>
  <c r="AD526" i="3" s="1"/>
  <c r="AJ306" i="3"/>
  <c r="R306" i="3"/>
  <c r="X306" i="3" s="1"/>
  <c r="AD306" i="3" s="1"/>
  <c r="AK226" i="3"/>
  <c r="S226" i="3"/>
  <c r="Y226" i="3" s="1"/>
  <c r="AE226" i="3" s="1"/>
  <c r="AK705" i="3"/>
  <c r="S705" i="3"/>
  <c r="Y705" i="3" s="1"/>
  <c r="AE705" i="3" s="1"/>
  <c r="AI605" i="3"/>
  <c r="Q605" i="3"/>
  <c r="W605" i="3" s="1"/>
  <c r="AC605" i="3" s="1"/>
  <c r="AJ505" i="3"/>
  <c r="R505" i="3"/>
  <c r="X505" i="3" s="1"/>
  <c r="AD505" i="3" s="1"/>
  <c r="AK425" i="3"/>
  <c r="S425" i="3"/>
  <c r="Y425" i="3" s="1"/>
  <c r="AE425" i="3" s="1"/>
  <c r="AL205" i="3"/>
  <c r="T205" i="3"/>
  <c r="Z205" i="3" s="1"/>
  <c r="AF205" i="3" s="1"/>
  <c r="AJ532" i="3"/>
  <c r="R532" i="3"/>
  <c r="X532" i="3" s="1"/>
  <c r="AD532" i="3" s="1"/>
  <c r="AL584" i="3"/>
  <c r="T584" i="3"/>
  <c r="Z584" i="3" s="1"/>
  <c r="AF584" i="3" s="1"/>
  <c r="AL284" i="3"/>
  <c r="T284" i="3"/>
  <c r="Z284" i="3" s="1"/>
  <c r="AF284" i="3" s="1"/>
  <c r="AH84" i="3"/>
  <c r="P84" i="3"/>
  <c r="V84" i="3" s="1"/>
  <c r="AB84" i="3" s="1"/>
  <c r="AW693" i="2"/>
  <c r="BC693" i="2" s="1"/>
  <c r="AK693" i="3"/>
  <c r="S693" i="3"/>
  <c r="Y693" i="3" s="1"/>
  <c r="AE693" i="3" s="1"/>
  <c r="AQ693" i="2"/>
  <c r="AJ314" i="3"/>
  <c r="R314" i="3"/>
  <c r="X314" i="3" s="1"/>
  <c r="AD314" i="3" s="1"/>
  <c r="AH250" i="3"/>
  <c r="P250" i="3"/>
  <c r="V250" i="3" s="1"/>
  <c r="AB250" i="3" s="1"/>
  <c r="AJ655" i="3"/>
  <c r="R655" i="3"/>
  <c r="X655" i="3" s="1"/>
  <c r="AD655" i="3" s="1"/>
  <c r="AL314" i="3"/>
  <c r="T314" i="3"/>
  <c r="Z314" i="3" s="1"/>
  <c r="AF314" i="3" s="1"/>
  <c r="AT393" i="2"/>
  <c r="AZ393" i="2" s="1"/>
  <c r="AH393" i="3"/>
  <c r="P393" i="3"/>
  <c r="V393" i="3" s="1"/>
  <c r="AB393" i="3" s="1"/>
  <c r="AN393" i="2"/>
  <c r="AJ194" i="3"/>
  <c r="R194" i="3"/>
  <c r="X194" i="3" s="1"/>
  <c r="AD194" i="3" s="1"/>
  <c r="AU150" i="2"/>
  <c r="BA150" i="2" s="1"/>
  <c r="AI150" i="3"/>
  <c r="Q150" i="3"/>
  <c r="W150" i="3" s="1"/>
  <c r="AC150" i="3" s="1"/>
  <c r="AJ530" i="3"/>
  <c r="R530" i="3"/>
  <c r="X530" i="3" s="1"/>
  <c r="AD530" i="3" s="1"/>
  <c r="AV310" i="2"/>
  <c r="BB310" i="2" s="1"/>
  <c r="AJ310" i="3"/>
  <c r="R310" i="3"/>
  <c r="X310" i="3" s="1"/>
  <c r="AD310" i="3" s="1"/>
  <c r="AP310" i="2"/>
  <c r="AJ70" i="3"/>
  <c r="R70" i="3"/>
  <c r="X70" i="3" s="1"/>
  <c r="AD70" i="3" s="1"/>
  <c r="AL138" i="3"/>
  <c r="T138" i="3"/>
  <c r="Z138" i="3" s="1"/>
  <c r="AF138" i="3" s="1"/>
  <c r="AJ458" i="3"/>
  <c r="R458" i="3"/>
  <c r="X458" i="3" s="1"/>
  <c r="AD458" i="3" s="1"/>
  <c r="AJ58" i="3"/>
  <c r="R58" i="3"/>
  <c r="X58" i="3" s="1"/>
  <c r="AD58" i="3" s="1"/>
  <c r="AK689" i="3"/>
  <c r="S689" i="3"/>
  <c r="Y689" i="3" s="1"/>
  <c r="AE689" i="3" s="1"/>
  <c r="AK289" i="3"/>
  <c r="S289" i="3"/>
  <c r="Y289" i="3" s="1"/>
  <c r="AE289" i="3" s="1"/>
  <c r="AU329" i="2"/>
  <c r="BA329" i="2" s="1"/>
  <c r="AI329" i="3"/>
  <c r="Q329" i="3"/>
  <c r="W329" i="3" s="1"/>
  <c r="AC329" i="3" s="1"/>
  <c r="AO329" i="2"/>
  <c r="AH619" i="3"/>
  <c r="P619" i="3"/>
  <c r="V619" i="3" s="1"/>
  <c r="AB619" i="3" s="1"/>
  <c r="AT476" i="2"/>
  <c r="AZ476" i="2" s="1"/>
  <c r="AH476" i="3"/>
  <c r="P476" i="3"/>
  <c r="V476" i="3" s="1"/>
  <c r="AB476" i="3" s="1"/>
  <c r="AY329" i="2"/>
  <c r="BE329" i="2" s="1"/>
  <c r="AM329" i="3"/>
  <c r="U329" i="3"/>
  <c r="AA329" i="3" s="1"/>
  <c r="AG329" i="3" s="1"/>
  <c r="AS329" i="2"/>
  <c r="AY10" i="2"/>
  <c r="BE10" i="2" s="1"/>
  <c r="AM10" i="3"/>
  <c r="U10" i="3"/>
  <c r="AA10" i="3" s="1"/>
  <c r="AG10" i="3" s="1"/>
  <c r="AS10" i="2"/>
  <c r="AY410" i="2"/>
  <c r="BE410" i="2" s="1"/>
  <c r="AM410" i="3"/>
  <c r="U410" i="3"/>
  <c r="AA410" i="3" s="1"/>
  <c r="AG410" i="3" s="1"/>
  <c r="AY91" i="2"/>
  <c r="BE91" i="2" s="1"/>
  <c r="AM91" i="3"/>
  <c r="U91" i="3"/>
  <c r="AA91" i="3" s="1"/>
  <c r="AG91" i="3" s="1"/>
  <c r="AS91" i="2"/>
  <c r="AY491" i="2"/>
  <c r="BE491" i="2" s="1"/>
  <c r="AM491" i="3"/>
  <c r="U491" i="3"/>
  <c r="AA491" i="3" s="1"/>
  <c r="AG491" i="3" s="1"/>
  <c r="AS491" i="2"/>
  <c r="AY523" i="2"/>
  <c r="BE523" i="2" s="1"/>
  <c r="AM523" i="3"/>
  <c r="U523" i="3"/>
  <c r="AA523" i="3" s="1"/>
  <c r="AG523" i="3" s="1"/>
  <c r="AS523" i="2"/>
  <c r="AY54" i="2"/>
  <c r="BE54" i="2" s="1"/>
  <c r="AM54" i="3"/>
  <c r="U54" i="3"/>
  <c r="AA54" i="3" s="1"/>
  <c r="AG54" i="3" s="1"/>
  <c r="AS54" i="2"/>
  <c r="AY286" i="2"/>
  <c r="BE286" i="2" s="1"/>
  <c r="AM286" i="3"/>
  <c r="U286" i="3"/>
  <c r="AA286" i="3" s="1"/>
  <c r="AG286" i="3" s="1"/>
  <c r="AY521" i="2"/>
  <c r="BE521" i="2" s="1"/>
  <c r="AM521" i="3"/>
  <c r="U521" i="3"/>
  <c r="AA521" i="3" s="1"/>
  <c r="AG521" i="3" s="1"/>
  <c r="AY52" i="2"/>
  <c r="BE52" i="2" s="1"/>
  <c r="AM52" i="3"/>
  <c r="U52" i="3"/>
  <c r="AA52" i="3" s="1"/>
  <c r="AG52" i="3" s="1"/>
  <c r="AY284" i="2"/>
  <c r="BE284" i="2" s="1"/>
  <c r="AM284" i="3"/>
  <c r="U284" i="3"/>
  <c r="AA284" i="3" s="1"/>
  <c r="AG284" i="3" s="1"/>
  <c r="AT47" i="2"/>
  <c r="AZ47" i="2" s="1"/>
  <c r="AH47" i="3"/>
  <c r="P47" i="3"/>
  <c r="V47" i="3" s="1"/>
  <c r="AB47" i="3" s="1"/>
  <c r="AN47" i="2"/>
  <c r="AK202" i="3"/>
  <c r="S202" i="3"/>
  <c r="Y202" i="3" s="1"/>
  <c r="AE202" i="3" s="1"/>
  <c r="AW473" i="2"/>
  <c r="BC473" i="2" s="1"/>
  <c r="AK473" i="3"/>
  <c r="S473" i="3"/>
  <c r="Y473" i="3" s="1"/>
  <c r="AE473" i="3" s="1"/>
  <c r="AQ473" i="2"/>
  <c r="AX471" i="2"/>
  <c r="BD471" i="2" s="1"/>
  <c r="AL471" i="3"/>
  <c r="T471" i="3"/>
  <c r="Z471" i="3" s="1"/>
  <c r="AF471" i="3" s="1"/>
  <c r="AV273" i="2"/>
  <c r="BB273" i="2" s="1"/>
  <c r="AJ273" i="3"/>
  <c r="R273" i="3"/>
  <c r="X273" i="3" s="1"/>
  <c r="AD273" i="3" s="1"/>
  <c r="AV157" i="2"/>
  <c r="BB157" i="2" s="1"/>
  <c r="AJ157" i="3"/>
  <c r="R157" i="3"/>
  <c r="X157" i="3" s="1"/>
  <c r="AD157" i="3" s="1"/>
  <c r="AX610" i="2"/>
  <c r="BD610" i="2" s="1"/>
  <c r="AL610" i="3"/>
  <c r="T610" i="3"/>
  <c r="Z610" i="3" s="1"/>
  <c r="AF610" i="3" s="1"/>
  <c r="AX517" i="2"/>
  <c r="BD517" i="2" s="1"/>
  <c r="AL517" i="3"/>
  <c r="T517" i="3"/>
  <c r="Z517" i="3" s="1"/>
  <c r="AF517" i="3" s="1"/>
  <c r="AW105" i="2"/>
  <c r="BC105" i="2" s="1"/>
  <c r="AK105" i="3"/>
  <c r="S105" i="3"/>
  <c r="Y105" i="3" s="1"/>
  <c r="AE105" i="3" s="1"/>
  <c r="AL462" i="3"/>
  <c r="T462" i="3"/>
  <c r="Z462" i="3" s="1"/>
  <c r="AF462" i="3" s="1"/>
  <c r="AX297" i="2"/>
  <c r="BD297" i="2" s="1"/>
  <c r="AL297" i="3"/>
  <c r="T297" i="3"/>
  <c r="Z297" i="3" s="1"/>
  <c r="AF297" i="3" s="1"/>
  <c r="AR297" i="2"/>
  <c r="AV176" i="2"/>
  <c r="BB176" i="2" s="1"/>
  <c r="AJ176" i="3"/>
  <c r="R176" i="3"/>
  <c r="X176" i="3" s="1"/>
  <c r="AD176" i="3" s="1"/>
  <c r="AW711" i="2"/>
  <c r="BC711" i="2" s="1"/>
  <c r="AK711" i="3"/>
  <c r="S711" i="3"/>
  <c r="Y711" i="3" s="1"/>
  <c r="AE711" i="3" s="1"/>
  <c r="AM413" i="3"/>
  <c r="U413" i="3"/>
  <c r="AA413" i="3" s="1"/>
  <c r="AG413" i="3" s="1"/>
  <c r="AL214" i="3"/>
  <c r="T214" i="3"/>
  <c r="Z214" i="3" s="1"/>
  <c r="AF214" i="3" s="1"/>
  <c r="AW374" i="2"/>
  <c r="BC374" i="2" s="1"/>
  <c r="AK374" i="3"/>
  <c r="S374" i="3"/>
  <c r="Y374" i="3" s="1"/>
  <c r="AE374" i="3" s="1"/>
  <c r="AU694" i="2"/>
  <c r="BA694" i="2" s="1"/>
  <c r="AI694" i="3"/>
  <c r="Q694" i="3"/>
  <c r="W694" i="3" s="1"/>
  <c r="AC694" i="3" s="1"/>
  <c r="AV117" i="2"/>
  <c r="BB117" i="2" s="1"/>
  <c r="AJ117" i="3"/>
  <c r="R117" i="3"/>
  <c r="X117" i="3" s="1"/>
  <c r="AD117" i="3" s="1"/>
  <c r="AP117" i="2"/>
  <c r="AM658" i="3"/>
  <c r="U658" i="3"/>
  <c r="AA658" i="3" s="1"/>
  <c r="AG658" i="3" s="1"/>
  <c r="AI658" i="3"/>
  <c r="Q658" i="3"/>
  <c r="W658" i="3" s="1"/>
  <c r="AC658" i="3" s="1"/>
  <c r="AW251" i="2"/>
  <c r="BC251" i="2" s="1"/>
  <c r="AK251" i="3"/>
  <c r="S251" i="3"/>
  <c r="Y251" i="3" s="1"/>
  <c r="AE251" i="3" s="1"/>
  <c r="AQ251" i="2"/>
  <c r="AX430" i="2"/>
  <c r="BD430" i="2" s="1"/>
  <c r="AL430" i="3"/>
  <c r="T430" i="3"/>
  <c r="Z430" i="3" s="1"/>
  <c r="AF430" i="3" s="1"/>
  <c r="AT8" i="2"/>
  <c r="AZ8" i="2" s="1"/>
  <c r="AH8" i="3"/>
  <c r="P8" i="3"/>
  <c r="V8" i="3" s="1"/>
  <c r="AB8" i="3" s="1"/>
  <c r="AX720" i="2"/>
  <c r="BD720" i="2" s="1"/>
  <c r="AL720" i="3"/>
  <c r="T720" i="3"/>
  <c r="Z720" i="3" s="1"/>
  <c r="AF720" i="3" s="1"/>
  <c r="AR720" i="2"/>
  <c r="AL640" i="3"/>
  <c r="T640" i="3"/>
  <c r="Z640" i="3" s="1"/>
  <c r="AF640" i="3" s="1"/>
  <c r="AK460" i="3"/>
  <c r="S460" i="3"/>
  <c r="Y460" i="3" s="1"/>
  <c r="AE460" i="3" s="1"/>
  <c r="AH380" i="3"/>
  <c r="P380" i="3"/>
  <c r="V380" i="3" s="1"/>
  <c r="AB380" i="3" s="1"/>
  <c r="AL300" i="3"/>
  <c r="T300" i="3"/>
  <c r="Z300" i="3" s="1"/>
  <c r="AF300" i="3" s="1"/>
  <c r="AV411" i="2"/>
  <c r="BB411" i="2" s="1"/>
  <c r="AJ411" i="3"/>
  <c r="R411" i="3"/>
  <c r="X411" i="3" s="1"/>
  <c r="AD411" i="3" s="1"/>
  <c r="AI197" i="3"/>
  <c r="Q197" i="3"/>
  <c r="W197" i="3" s="1"/>
  <c r="AC197" i="3" s="1"/>
  <c r="AI177" i="3"/>
  <c r="Q177" i="3"/>
  <c r="W177" i="3" s="1"/>
  <c r="AC177" i="3" s="1"/>
  <c r="AT676" i="2"/>
  <c r="AZ676" i="2" s="1"/>
  <c r="AH676" i="3"/>
  <c r="P676" i="3"/>
  <c r="V676" i="3" s="1"/>
  <c r="AB676" i="3" s="1"/>
  <c r="AN676" i="2"/>
  <c r="AI565" i="3"/>
  <c r="Q565" i="3"/>
  <c r="W565" i="3" s="1"/>
  <c r="AC565" i="3" s="1"/>
  <c r="AH287" i="3"/>
  <c r="P287" i="3"/>
  <c r="V287" i="3" s="1"/>
  <c r="AB287" i="3" s="1"/>
  <c r="AJ14" i="3"/>
  <c r="R14" i="3"/>
  <c r="X14" i="3" s="1"/>
  <c r="AD14" i="3" s="1"/>
  <c r="AI102" i="3"/>
  <c r="Q102" i="3"/>
  <c r="W102" i="3" s="1"/>
  <c r="AC102" i="3" s="1"/>
  <c r="AU430" i="2"/>
  <c r="BA430" i="2" s="1"/>
  <c r="AI430" i="3"/>
  <c r="Q430" i="3"/>
  <c r="W430" i="3" s="1"/>
  <c r="AC430" i="3" s="1"/>
  <c r="AY480" i="2"/>
  <c r="BE480" i="2" s="1"/>
  <c r="AM480" i="3"/>
  <c r="U480" i="3"/>
  <c r="AA480" i="3" s="1"/>
  <c r="AG480" i="3" s="1"/>
  <c r="AX509" i="2"/>
  <c r="BD509" i="2" s="1"/>
  <c r="AL509" i="3"/>
  <c r="T509" i="3"/>
  <c r="Z509" i="3" s="1"/>
  <c r="AF509" i="3" s="1"/>
  <c r="AW517" i="2"/>
  <c r="BC517" i="2" s="1"/>
  <c r="AK517" i="3"/>
  <c r="S517" i="3"/>
  <c r="Y517" i="3" s="1"/>
  <c r="AE517" i="3" s="1"/>
  <c r="AJ144" i="3"/>
  <c r="R144" i="3"/>
  <c r="X144" i="3" s="1"/>
  <c r="AD144" i="3" s="1"/>
  <c r="AU58" i="2"/>
  <c r="BA58" i="2" s="1"/>
  <c r="AI58" i="3"/>
  <c r="Q58" i="3"/>
  <c r="W58" i="3" s="1"/>
  <c r="AC58" i="3" s="1"/>
  <c r="AJ43" i="3"/>
  <c r="R43" i="3"/>
  <c r="X43" i="3" s="1"/>
  <c r="AD43" i="3" s="1"/>
  <c r="AI277" i="3"/>
  <c r="Q277" i="3"/>
  <c r="W277" i="3" s="1"/>
  <c r="AC277" i="3" s="1"/>
  <c r="AH62" i="3"/>
  <c r="P62" i="3"/>
  <c r="V62" i="3" s="1"/>
  <c r="AB62" i="3" s="1"/>
  <c r="AL371" i="3"/>
  <c r="T371" i="3"/>
  <c r="Z371" i="3" s="1"/>
  <c r="AF371" i="3" s="1"/>
  <c r="AX49" i="2"/>
  <c r="BD49" i="2" s="1"/>
  <c r="AL49" i="3"/>
  <c r="T49" i="3"/>
  <c r="Z49" i="3" s="1"/>
  <c r="AF49" i="3" s="1"/>
  <c r="AJ31" i="3"/>
  <c r="R31" i="3"/>
  <c r="X31" i="3" s="1"/>
  <c r="AD31" i="3" s="1"/>
  <c r="AL233" i="3"/>
  <c r="T233" i="3"/>
  <c r="Z233" i="3" s="1"/>
  <c r="AF233" i="3" s="1"/>
  <c r="AK8" i="3"/>
  <c r="S8" i="3"/>
  <c r="Y8" i="3" s="1"/>
  <c r="AE8" i="3" s="1"/>
  <c r="AT14" i="2"/>
  <c r="AZ14" i="2" s="1"/>
  <c r="AH14" i="3"/>
  <c r="P14" i="3"/>
  <c r="V14" i="3" s="1"/>
  <c r="AB14" i="3" s="1"/>
  <c r="AH691" i="3"/>
  <c r="P691" i="3"/>
  <c r="V691" i="3" s="1"/>
  <c r="AB691" i="3" s="1"/>
  <c r="AU191" i="2"/>
  <c r="BA191" i="2" s="1"/>
  <c r="AI191" i="3"/>
  <c r="Q191" i="3"/>
  <c r="W191" i="3" s="1"/>
  <c r="AC191" i="3" s="1"/>
  <c r="AI606" i="3"/>
  <c r="Q606" i="3"/>
  <c r="W606" i="3" s="1"/>
  <c r="AC606" i="3" s="1"/>
  <c r="AK526" i="3"/>
  <c r="S526" i="3"/>
  <c r="Y526" i="3" s="1"/>
  <c r="AE526" i="3" s="1"/>
  <c r="AK306" i="3"/>
  <c r="S306" i="3"/>
  <c r="Y306" i="3" s="1"/>
  <c r="AE306" i="3" s="1"/>
  <c r="AL226" i="3"/>
  <c r="T226" i="3"/>
  <c r="Z226" i="3" s="1"/>
  <c r="AF226" i="3" s="1"/>
  <c r="AH126" i="3"/>
  <c r="P126" i="3"/>
  <c r="V126" i="3" s="1"/>
  <c r="AB126" i="3" s="1"/>
  <c r="AT505" i="2"/>
  <c r="AZ505" i="2" s="1"/>
  <c r="AH505" i="3"/>
  <c r="P505" i="3"/>
  <c r="V505" i="3" s="1"/>
  <c r="AB505" i="3" s="1"/>
  <c r="AK305" i="3"/>
  <c r="S305" i="3"/>
  <c r="Y305" i="3" s="1"/>
  <c r="AE305" i="3" s="1"/>
  <c r="AI205" i="3"/>
  <c r="Q205" i="3"/>
  <c r="W205" i="3" s="1"/>
  <c r="AC205" i="3" s="1"/>
  <c r="AJ459" i="3"/>
  <c r="R459" i="3"/>
  <c r="X459" i="3" s="1"/>
  <c r="AD459" i="3" s="1"/>
  <c r="AK564" i="3"/>
  <c r="S564" i="3"/>
  <c r="Y564" i="3" s="1"/>
  <c r="AE564" i="3" s="1"/>
  <c r="AK655" i="3"/>
  <c r="S655" i="3"/>
  <c r="Y655" i="3" s="1"/>
  <c r="AE655" i="3" s="1"/>
  <c r="AH158" i="3"/>
  <c r="P158" i="3"/>
  <c r="V158" i="3" s="1"/>
  <c r="AB158" i="3" s="1"/>
  <c r="AH274" i="3"/>
  <c r="P274" i="3"/>
  <c r="V274" i="3" s="1"/>
  <c r="AB274" i="3" s="1"/>
  <c r="AV513" i="2"/>
  <c r="BB513" i="2" s="1"/>
  <c r="AJ513" i="3"/>
  <c r="R513" i="3"/>
  <c r="X513" i="3" s="1"/>
  <c r="AD513" i="3" s="1"/>
  <c r="AH13" i="3"/>
  <c r="P13" i="3"/>
  <c r="V13" i="3" s="1"/>
  <c r="AB13" i="3" s="1"/>
  <c r="AJ169" i="3"/>
  <c r="R169" i="3"/>
  <c r="X169" i="3" s="1"/>
  <c r="AD169" i="3" s="1"/>
  <c r="AL199" i="3"/>
  <c r="T199" i="3"/>
  <c r="Z199" i="3" s="1"/>
  <c r="AF199" i="3" s="1"/>
  <c r="AH332" i="3"/>
  <c r="P332" i="3"/>
  <c r="V332" i="3" s="1"/>
  <c r="AB332" i="3" s="1"/>
  <c r="AV109" i="2"/>
  <c r="BB109" i="2" s="1"/>
  <c r="AJ109" i="3"/>
  <c r="R109" i="3"/>
  <c r="X109" i="3" s="1"/>
  <c r="AD109" i="3" s="1"/>
  <c r="AP109" i="2"/>
  <c r="AV709" i="2"/>
  <c r="BB709" i="2" s="1"/>
  <c r="AJ709" i="3"/>
  <c r="R709" i="3"/>
  <c r="X709" i="3" s="1"/>
  <c r="AD709" i="3" s="1"/>
  <c r="AP709" i="2"/>
  <c r="AT510" i="2"/>
  <c r="AZ510" i="2" s="1"/>
  <c r="AH510" i="3"/>
  <c r="P510" i="3"/>
  <c r="V510" i="3" s="1"/>
  <c r="AB510" i="3" s="1"/>
  <c r="AT50" i="2"/>
  <c r="AZ50" i="2" s="1"/>
  <c r="AH50" i="3"/>
  <c r="P50" i="3"/>
  <c r="V50" i="3" s="1"/>
  <c r="AB50" i="3" s="1"/>
  <c r="AN50" i="2"/>
  <c r="AJ135" i="3"/>
  <c r="R135" i="3"/>
  <c r="X135" i="3" s="1"/>
  <c r="AD135" i="3" s="1"/>
  <c r="AW269" i="2"/>
  <c r="BC269" i="2" s="1"/>
  <c r="AK269" i="3"/>
  <c r="S269" i="3"/>
  <c r="Y269" i="3" s="1"/>
  <c r="AE269" i="3" s="1"/>
  <c r="AQ269" i="2"/>
  <c r="AI709" i="3"/>
  <c r="Q709" i="3"/>
  <c r="W709" i="3" s="1"/>
  <c r="AC709" i="3" s="1"/>
  <c r="AU309" i="2"/>
  <c r="BA309" i="2" s="1"/>
  <c r="AI309" i="3"/>
  <c r="Q309" i="3"/>
  <c r="W309" i="3" s="1"/>
  <c r="AC309" i="3" s="1"/>
  <c r="AO309" i="2"/>
  <c r="AT456" i="2"/>
  <c r="AZ456" i="2" s="1"/>
  <c r="AH456" i="3"/>
  <c r="P456" i="3"/>
  <c r="V456" i="3" s="1"/>
  <c r="AB456" i="3" s="1"/>
  <c r="AY349" i="2"/>
  <c r="BE349" i="2" s="1"/>
  <c r="AM349" i="3"/>
  <c r="U349" i="3"/>
  <c r="AA349" i="3" s="1"/>
  <c r="AG349" i="3" s="1"/>
  <c r="AM30" i="3"/>
  <c r="U30" i="3"/>
  <c r="AA30" i="3" s="1"/>
  <c r="AG30" i="3" s="1"/>
  <c r="AY430" i="2"/>
  <c r="BE430" i="2" s="1"/>
  <c r="AM430" i="3"/>
  <c r="U430" i="3"/>
  <c r="AA430" i="3" s="1"/>
  <c r="AG430" i="3" s="1"/>
  <c r="AY111" i="2"/>
  <c r="BE111" i="2" s="1"/>
  <c r="AM111" i="3"/>
  <c r="U111" i="3"/>
  <c r="AA111" i="3" s="1"/>
  <c r="AG111" i="3" s="1"/>
  <c r="AY511" i="2"/>
  <c r="BE511" i="2" s="1"/>
  <c r="AM511" i="3"/>
  <c r="U511" i="3"/>
  <c r="AA511" i="3" s="1"/>
  <c r="AG511" i="3" s="1"/>
  <c r="AS511" i="2"/>
  <c r="AY500" i="2"/>
  <c r="BE500" i="2" s="1"/>
  <c r="AM500" i="3"/>
  <c r="U500" i="3"/>
  <c r="AA500" i="3" s="1"/>
  <c r="AG500" i="3" s="1"/>
  <c r="AY28" i="2"/>
  <c r="BE28" i="2" s="1"/>
  <c r="AM28" i="3"/>
  <c r="U28" i="3"/>
  <c r="AA28" i="3" s="1"/>
  <c r="AG28" i="3" s="1"/>
  <c r="AY263" i="2"/>
  <c r="BE263" i="2" s="1"/>
  <c r="AM263" i="3"/>
  <c r="U263" i="3"/>
  <c r="AA263" i="3" s="1"/>
  <c r="AG263" i="3" s="1"/>
  <c r="AS263" i="2"/>
  <c r="AY498" i="2"/>
  <c r="BE498" i="2" s="1"/>
  <c r="AM498" i="3"/>
  <c r="U498" i="3"/>
  <c r="AA498" i="3" s="1"/>
  <c r="AG498" i="3" s="1"/>
  <c r="AS498" i="2"/>
  <c r="AY26" i="2"/>
  <c r="BE26" i="2" s="1"/>
  <c r="AM26" i="3"/>
  <c r="U26" i="3"/>
  <c r="AA26" i="3" s="1"/>
  <c r="AG26" i="3" s="1"/>
  <c r="AY261" i="2"/>
  <c r="BE261" i="2" s="1"/>
  <c r="AM261" i="3"/>
  <c r="U261" i="3"/>
  <c r="AA261" i="3" s="1"/>
  <c r="AG261" i="3" s="1"/>
  <c r="AS261" i="2"/>
  <c r="AT27" i="2"/>
  <c r="AZ27" i="2" s="1"/>
  <c r="AH27" i="3"/>
  <c r="P27" i="3"/>
  <c r="V27" i="3" s="1"/>
  <c r="AB27" i="3" s="1"/>
  <c r="AJ282" i="3"/>
  <c r="R282" i="3"/>
  <c r="X282" i="3" s="1"/>
  <c r="AD282" i="3" s="1"/>
  <c r="AH122" i="3"/>
  <c r="P122" i="3"/>
  <c r="V122" i="3" s="1"/>
  <c r="AB122" i="3" s="1"/>
  <c r="AL92" i="3"/>
  <c r="T92" i="3"/>
  <c r="Z92" i="3" s="1"/>
  <c r="AF92" i="3" s="1"/>
  <c r="AK616" i="3"/>
  <c r="S616" i="3"/>
  <c r="Y616" i="3" s="1"/>
  <c r="AE616" i="3" s="1"/>
  <c r="AW353" i="2"/>
  <c r="BC353" i="2" s="1"/>
  <c r="AK353" i="3"/>
  <c r="S353" i="3"/>
  <c r="Y353" i="3" s="1"/>
  <c r="AE353" i="3" s="1"/>
  <c r="AX355" i="2"/>
  <c r="BD355" i="2" s="1"/>
  <c r="AL355" i="3"/>
  <c r="T355" i="3"/>
  <c r="Z355" i="3" s="1"/>
  <c r="AF355" i="3" s="1"/>
  <c r="AR355" i="2"/>
  <c r="AM79" i="3"/>
  <c r="U79" i="3"/>
  <c r="AA79" i="3" s="1"/>
  <c r="AG79" i="3" s="1"/>
  <c r="AL279" i="3"/>
  <c r="T279" i="3"/>
  <c r="Z279" i="3" s="1"/>
  <c r="AF279" i="3" s="1"/>
  <c r="AU615" i="2"/>
  <c r="BA615" i="2" s="1"/>
  <c r="AI615" i="3"/>
  <c r="Q615" i="3"/>
  <c r="W615" i="3" s="1"/>
  <c r="AC615" i="3" s="1"/>
  <c r="AW260" i="2"/>
  <c r="BC260" i="2" s="1"/>
  <c r="AK260" i="3"/>
  <c r="S260" i="3"/>
  <c r="Y260" i="3" s="1"/>
  <c r="AE260" i="3" s="1"/>
  <c r="AQ260" i="2"/>
  <c r="AU616" i="2"/>
  <c r="BA616" i="2" s="1"/>
  <c r="AI616" i="3"/>
  <c r="Q616" i="3"/>
  <c r="W616" i="3" s="1"/>
  <c r="AC616" i="3" s="1"/>
  <c r="AW550" i="2"/>
  <c r="BC550" i="2" s="1"/>
  <c r="AK550" i="3"/>
  <c r="S550" i="3"/>
  <c r="Y550" i="3" s="1"/>
  <c r="AE550" i="3" s="1"/>
  <c r="AH409" i="3"/>
  <c r="P409" i="3"/>
  <c r="V409" i="3" s="1"/>
  <c r="AB409" i="3" s="1"/>
  <c r="AT29" i="2"/>
  <c r="AZ29" i="2" s="1"/>
  <c r="AH29" i="3"/>
  <c r="P29" i="3"/>
  <c r="V29" i="3" s="1"/>
  <c r="AB29" i="3" s="1"/>
  <c r="AX130" i="2"/>
  <c r="BD130" i="2" s="1"/>
  <c r="AL130" i="3"/>
  <c r="T130" i="3"/>
  <c r="Z130" i="3" s="1"/>
  <c r="AF130" i="3" s="1"/>
  <c r="AY432" i="2"/>
  <c r="BE432" i="2" s="1"/>
  <c r="AM432" i="3"/>
  <c r="U432" i="3"/>
  <c r="AA432" i="3" s="1"/>
  <c r="AG432" i="3" s="1"/>
  <c r="AX652" i="2"/>
  <c r="BD652" i="2" s="1"/>
  <c r="AL652" i="3"/>
  <c r="T652" i="3"/>
  <c r="Z652" i="3" s="1"/>
  <c r="AF652" i="3" s="1"/>
  <c r="AR652" i="2"/>
  <c r="AH121" i="3"/>
  <c r="P121" i="3"/>
  <c r="V121" i="3" s="1"/>
  <c r="AB121" i="3" s="1"/>
  <c r="AW640" i="2"/>
  <c r="BC640" i="2" s="1"/>
  <c r="AK640" i="3"/>
  <c r="S640" i="3"/>
  <c r="Y640" i="3" s="1"/>
  <c r="AE640" i="3" s="1"/>
  <c r="AI705" i="3"/>
  <c r="Q705" i="3"/>
  <c r="W705" i="3" s="1"/>
  <c r="AC705" i="3" s="1"/>
  <c r="AX33" i="2"/>
  <c r="BD33" i="2" s="1"/>
  <c r="AL33" i="3"/>
  <c r="T33" i="3"/>
  <c r="Z33" i="3" s="1"/>
  <c r="AF33" i="3" s="1"/>
  <c r="AV640" i="2"/>
  <c r="BB640" i="2" s="1"/>
  <c r="AJ640" i="3"/>
  <c r="R640" i="3"/>
  <c r="X640" i="3" s="1"/>
  <c r="AD640" i="3" s="1"/>
  <c r="AW457" i="2"/>
  <c r="BC457" i="2" s="1"/>
  <c r="AK457" i="3"/>
  <c r="S457" i="3"/>
  <c r="Y457" i="3" s="1"/>
  <c r="AE457" i="3" s="1"/>
  <c r="AL257" i="3"/>
  <c r="T257" i="3"/>
  <c r="Z257" i="3" s="1"/>
  <c r="AF257" i="3" s="1"/>
  <c r="AT37" i="2"/>
  <c r="AZ37" i="2" s="1"/>
  <c r="AH37" i="3"/>
  <c r="P37" i="3"/>
  <c r="V37" i="3" s="1"/>
  <c r="AB37" i="3" s="1"/>
  <c r="AH234" i="3"/>
  <c r="P234" i="3"/>
  <c r="V234" i="3" s="1"/>
  <c r="AB234" i="3" s="1"/>
  <c r="AL433" i="3"/>
  <c r="T433" i="3"/>
  <c r="Z433" i="3" s="1"/>
  <c r="AF433" i="3" s="1"/>
  <c r="AJ15" i="3"/>
  <c r="R15" i="3"/>
  <c r="X15" i="3" s="1"/>
  <c r="AD15" i="3" s="1"/>
  <c r="AK354" i="3"/>
  <c r="S354" i="3"/>
  <c r="Y354" i="3" s="1"/>
  <c r="AE354" i="3" s="1"/>
  <c r="AT649" i="2"/>
  <c r="AZ649" i="2" s="1"/>
  <c r="AH649" i="3"/>
  <c r="P649" i="3"/>
  <c r="V649" i="3" s="1"/>
  <c r="AB649" i="3" s="1"/>
  <c r="AM223" i="3"/>
  <c r="U223" i="3"/>
  <c r="AA223" i="3" s="1"/>
  <c r="AG223" i="3" s="1"/>
  <c r="AW543" i="2"/>
  <c r="BC543" i="2" s="1"/>
  <c r="AK543" i="3"/>
  <c r="S543" i="3"/>
  <c r="Y543" i="3" s="1"/>
  <c r="AE543" i="3" s="1"/>
  <c r="AW482" i="2"/>
  <c r="BC482" i="2" s="1"/>
  <c r="AK482" i="3"/>
  <c r="S482" i="3"/>
  <c r="Y482" i="3" s="1"/>
  <c r="AE482" i="3" s="1"/>
  <c r="AX333" i="2"/>
  <c r="BD333" i="2" s="1"/>
  <c r="AL333" i="3"/>
  <c r="T333" i="3"/>
  <c r="Z333" i="3" s="1"/>
  <c r="AF333" i="3" s="1"/>
  <c r="AR333" i="2"/>
  <c r="AW678" i="2"/>
  <c r="BC678" i="2" s="1"/>
  <c r="AK678" i="3"/>
  <c r="S678" i="3"/>
  <c r="Y678" i="3" s="1"/>
  <c r="AE678" i="3" s="1"/>
  <c r="AV415" i="2"/>
  <c r="BB415" i="2" s="1"/>
  <c r="AJ415" i="3"/>
  <c r="R415" i="3"/>
  <c r="X415" i="3" s="1"/>
  <c r="AD415" i="3" s="1"/>
  <c r="AX492" i="2"/>
  <c r="BD492" i="2" s="1"/>
  <c r="AL492" i="3"/>
  <c r="T492" i="3"/>
  <c r="Z492" i="3" s="1"/>
  <c r="AF492" i="3" s="1"/>
  <c r="AR492" i="2"/>
  <c r="AL483" i="3"/>
  <c r="T483" i="3"/>
  <c r="Z483" i="3" s="1"/>
  <c r="AF483" i="3" s="1"/>
  <c r="AJ596" i="3"/>
  <c r="R596" i="3"/>
  <c r="X596" i="3" s="1"/>
  <c r="AD596" i="3" s="1"/>
  <c r="AJ489" i="3"/>
  <c r="R489" i="3"/>
  <c r="X489" i="3" s="1"/>
  <c r="AD489" i="3" s="1"/>
  <c r="AK179" i="3"/>
  <c r="S179" i="3"/>
  <c r="Y179" i="3" s="1"/>
  <c r="AE179" i="3" s="1"/>
  <c r="AT428" i="2"/>
  <c r="AZ428" i="2" s="1"/>
  <c r="AH428" i="3"/>
  <c r="P428" i="3"/>
  <c r="V428" i="3" s="1"/>
  <c r="AB428" i="3" s="1"/>
  <c r="AX711" i="2"/>
  <c r="BD711" i="2" s="1"/>
  <c r="AL711" i="3"/>
  <c r="T711" i="3"/>
  <c r="Z711" i="3" s="1"/>
  <c r="AF711" i="3" s="1"/>
  <c r="AH71" i="3"/>
  <c r="P71" i="3"/>
  <c r="V71" i="3" s="1"/>
  <c r="AB71" i="3" s="1"/>
  <c r="AH426" i="3"/>
  <c r="P426" i="3"/>
  <c r="V426" i="3" s="1"/>
  <c r="AB426" i="3" s="1"/>
  <c r="AJ389" i="3"/>
  <c r="R389" i="3"/>
  <c r="X389" i="3" s="1"/>
  <c r="AD389" i="3" s="1"/>
  <c r="AH259" i="3"/>
  <c r="P259" i="3"/>
  <c r="V259" i="3" s="1"/>
  <c r="AB259" i="3" s="1"/>
  <c r="AX548" i="2"/>
  <c r="BD548" i="2" s="1"/>
  <c r="AL548" i="3"/>
  <c r="T548" i="3"/>
  <c r="Z548" i="3" s="1"/>
  <c r="AF548" i="3" s="1"/>
  <c r="AR548" i="2"/>
  <c r="AT468" i="2"/>
  <c r="AZ468" i="2" s="1"/>
  <c r="AH468" i="3"/>
  <c r="P468" i="3"/>
  <c r="V468" i="3" s="1"/>
  <c r="AB468" i="3" s="1"/>
  <c r="AV368" i="2"/>
  <c r="BB368" i="2" s="1"/>
  <c r="AJ368" i="3"/>
  <c r="R368" i="3"/>
  <c r="X368" i="3" s="1"/>
  <c r="AD368" i="3" s="1"/>
  <c r="AP368" i="2"/>
  <c r="AV288" i="2"/>
  <c r="BB288" i="2" s="1"/>
  <c r="AJ288" i="3"/>
  <c r="R288" i="3"/>
  <c r="X288" i="3" s="1"/>
  <c r="AD288" i="3" s="1"/>
  <c r="AT208" i="2"/>
  <c r="AZ208" i="2" s="1"/>
  <c r="AH208" i="3"/>
  <c r="P208" i="3"/>
  <c r="V208" i="3" s="1"/>
  <c r="AB208" i="3" s="1"/>
  <c r="AW128" i="2"/>
  <c r="BC128" i="2" s="1"/>
  <c r="AK128" i="3"/>
  <c r="S128" i="3"/>
  <c r="Y128" i="3" s="1"/>
  <c r="AE128" i="3" s="1"/>
  <c r="AT48" i="2"/>
  <c r="AZ48" i="2" s="1"/>
  <c r="AH48" i="3"/>
  <c r="P48" i="3"/>
  <c r="V48" i="3" s="1"/>
  <c r="AB48" i="3" s="1"/>
  <c r="AH314" i="3"/>
  <c r="P314" i="3"/>
  <c r="V314" i="3" s="1"/>
  <c r="AB314" i="3" s="1"/>
  <c r="AH226" i="3"/>
  <c r="P226" i="3"/>
  <c r="V226" i="3" s="1"/>
  <c r="AB226" i="3" s="1"/>
  <c r="AK667" i="3"/>
  <c r="S667" i="3"/>
  <c r="Y667" i="3" s="1"/>
  <c r="AE667" i="3" s="1"/>
  <c r="AI547" i="3"/>
  <c r="Q547" i="3"/>
  <c r="W547" i="3" s="1"/>
  <c r="AC547" i="3" s="1"/>
  <c r="AJ467" i="3"/>
  <c r="R467" i="3"/>
  <c r="X467" i="3" s="1"/>
  <c r="AD467" i="3" s="1"/>
  <c r="AL287" i="3"/>
  <c r="T287" i="3"/>
  <c r="Z287" i="3" s="1"/>
  <c r="AF287" i="3" s="1"/>
  <c r="AI167" i="3"/>
  <c r="Q167" i="3"/>
  <c r="W167" i="3" s="1"/>
  <c r="AC167" i="3" s="1"/>
  <c r="AK87" i="3"/>
  <c r="S87" i="3"/>
  <c r="Y87" i="3" s="1"/>
  <c r="AE87" i="3" s="1"/>
  <c r="AU690" i="2"/>
  <c r="BA690" i="2" s="1"/>
  <c r="AI690" i="3"/>
  <c r="Q690" i="3"/>
  <c r="W690" i="3" s="1"/>
  <c r="AC690" i="3" s="1"/>
  <c r="AX649" i="2"/>
  <c r="BD649" i="2" s="1"/>
  <c r="AL649" i="3"/>
  <c r="T649" i="3"/>
  <c r="Z649" i="3" s="1"/>
  <c r="AF649" i="3" s="1"/>
  <c r="AT551" i="2"/>
  <c r="AZ551" i="2" s="1"/>
  <c r="AH551" i="3"/>
  <c r="P551" i="3"/>
  <c r="V551" i="3" s="1"/>
  <c r="AB551" i="3" s="1"/>
  <c r="AN551" i="2"/>
  <c r="AL158" i="3"/>
  <c r="T158" i="3"/>
  <c r="Z158" i="3" s="1"/>
  <c r="AF158" i="3" s="1"/>
  <c r="AH478" i="3"/>
  <c r="P478" i="3"/>
  <c r="V478" i="3" s="1"/>
  <c r="AB478" i="3" s="1"/>
  <c r="AK245" i="3"/>
  <c r="S245" i="3"/>
  <c r="Y245" i="3" s="1"/>
  <c r="AE245" i="3" s="1"/>
  <c r="AL306" i="3"/>
  <c r="T306" i="3"/>
  <c r="Z306" i="3" s="1"/>
  <c r="AF306" i="3" s="1"/>
  <c r="AI126" i="3"/>
  <c r="Q126" i="3"/>
  <c r="W126" i="3" s="1"/>
  <c r="AC126" i="3" s="1"/>
  <c r="AL66" i="3"/>
  <c r="T66" i="3"/>
  <c r="Z66" i="3" s="1"/>
  <c r="AF66" i="3" s="1"/>
  <c r="AI345" i="3"/>
  <c r="Q345" i="3"/>
  <c r="W345" i="3" s="1"/>
  <c r="AC345" i="3" s="1"/>
  <c r="AJ685" i="3"/>
  <c r="R685" i="3"/>
  <c r="X685" i="3" s="1"/>
  <c r="AD685" i="3" s="1"/>
  <c r="AJ385" i="3"/>
  <c r="R385" i="3"/>
  <c r="X385" i="3" s="1"/>
  <c r="AD385" i="3" s="1"/>
  <c r="AL305" i="3"/>
  <c r="T305" i="3"/>
  <c r="Z305" i="3" s="1"/>
  <c r="AF305" i="3" s="1"/>
  <c r="AJ105" i="3"/>
  <c r="R105" i="3"/>
  <c r="X105" i="3" s="1"/>
  <c r="AD105" i="3" s="1"/>
  <c r="AJ84" i="3"/>
  <c r="R84" i="3"/>
  <c r="X84" i="3" s="1"/>
  <c r="AD84" i="3" s="1"/>
  <c r="AK164" i="3"/>
  <c r="S164" i="3"/>
  <c r="Y164" i="3" s="1"/>
  <c r="AE164" i="3" s="1"/>
  <c r="AL259" i="3"/>
  <c r="T259" i="3"/>
  <c r="Z259" i="3" s="1"/>
  <c r="AF259" i="3" s="1"/>
  <c r="AH89" i="3"/>
  <c r="P89" i="3"/>
  <c r="V89" i="3" s="1"/>
  <c r="AB89" i="3" s="1"/>
  <c r="AH254" i="3"/>
  <c r="P254" i="3"/>
  <c r="V254" i="3" s="1"/>
  <c r="AB254" i="3" s="1"/>
  <c r="AJ309" i="3"/>
  <c r="R309" i="3"/>
  <c r="X309" i="3" s="1"/>
  <c r="AD309" i="3" s="1"/>
  <c r="AV510" i="2"/>
  <c r="BB510" i="2" s="1"/>
  <c r="AJ510" i="3"/>
  <c r="R510" i="3"/>
  <c r="X510" i="3" s="1"/>
  <c r="AD510" i="3" s="1"/>
  <c r="AP510" i="2"/>
  <c r="AJ290" i="3"/>
  <c r="R290" i="3"/>
  <c r="X290" i="3" s="1"/>
  <c r="AD290" i="3" s="1"/>
  <c r="AV50" i="2"/>
  <c r="BB50" i="2" s="1"/>
  <c r="AJ50" i="3"/>
  <c r="R50" i="3"/>
  <c r="X50" i="3" s="1"/>
  <c r="AD50" i="3" s="1"/>
  <c r="AK658" i="3"/>
  <c r="S658" i="3"/>
  <c r="Y658" i="3" s="1"/>
  <c r="AE658" i="3" s="1"/>
  <c r="AI99" i="3"/>
  <c r="Q99" i="3"/>
  <c r="W99" i="3" s="1"/>
  <c r="AC99" i="3" s="1"/>
  <c r="AJ18" i="3"/>
  <c r="R18" i="3"/>
  <c r="X18" i="3" s="1"/>
  <c r="AD18" i="3" s="1"/>
  <c r="AW649" i="2"/>
  <c r="BC649" i="2" s="1"/>
  <c r="AK649" i="3"/>
  <c r="S649" i="3"/>
  <c r="Y649" i="3" s="1"/>
  <c r="AE649" i="3" s="1"/>
  <c r="AK249" i="3"/>
  <c r="S249" i="3"/>
  <c r="Y249" i="3" s="1"/>
  <c r="AE249" i="3" s="1"/>
  <c r="AU689" i="2"/>
  <c r="BA689" i="2" s="1"/>
  <c r="AI689" i="3"/>
  <c r="Q689" i="3"/>
  <c r="W689" i="3" s="1"/>
  <c r="AC689" i="3" s="1"/>
  <c r="AO689" i="2"/>
  <c r="AI289" i="3"/>
  <c r="Q289" i="3"/>
  <c r="W289" i="3" s="1"/>
  <c r="AC289" i="3" s="1"/>
  <c r="AH198" i="3"/>
  <c r="P198" i="3"/>
  <c r="V198" i="3" s="1"/>
  <c r="AB198" i="3" s="1"/>
  <c r="AT436" i="2"/>
  <c r="AZ436" i="2" s="1"/>
  <c r="AH436" i="3"/>
  <c r="P436" i="3"/>
  <c r="V436" i="3" s="1"/>
  <c r="AB436" i="3" s="1"/>
  <c r="AY369" i="2"/>
  <c r="BE369" i="2" s="1"/>
  <c r="AM369" i="3"/>
  <c r="U369" i="3"/>
  <c r="AA369" i="3" s="1"/>
  <c r="AG369" i="3" s="1"/>
  <c r="AY50" i="2"/>
  <c r="BE50" i="2" s="1"/>
  <c r="AM50" i="3"/>
  <c r="U50" i="3"/>
  <c r="AA50" i="3" s="1"/>
  <c r="AG50" i="3" s="1"/>
  <c r="AM450" i="3"/>
  <c r="U450" i="3"/>
  <c r="AA450" i="3" s="1"/>
  <c r="AG450" i="3" s="1"/>
  <c r="AY131" i="2"/>
  <c r="BE131" i="2" s="1"/>
  <c r="AM131" i="3"/>
  <c r="U131" i="3"/>
  <c r="AA131" i="3" s="1"/>
  <c r="AG131" i="3" s="1"/>
  <c r="AY531" i="2"/>
  <c r="BE531" i="2" s="1"/>
  <c r="AM531" i="3"/>
  <c r="U531" i="3"/>
  <c r="AA531" i="3" s="1"/>
  <c r="AG531" i="3" s="1"/>
  <c r="AY477" i="2"/>
  <c r="BE477" i="2" s="1"/>
  <c r="AM477" i="3"/>
  <c r="U477" i="3"/>
  <c r="AA477" i="3" s="1"/>
  <c r="AG477" i="3" s="1"/>
  <c r="AS477" i="2"/>
  <c r="AY712" i="2"/>
  <c r="BE712" i="2" s="1"/>
  <c r="AM712" i="3"/>
  <c r="U712" i="3"/>
  <c r="AA712" i="3" s="1"/>
  <c r="AG712" i="3" s="1"/>
  <c r="AS712" i="2"/>
  <c r="AY240" i="2"/>
  <c r="BE240" i="2" s="1"/>
  <c r="AM240" i="3"/>
  <c r="U240" i="3"/>
  <c r="AA240" i="3" s="1"/>
  <c r="AG240" i="3" s="1"/>
  <c r="AY475" i="2"/>
  <c r="BE475" i="2" s="1"/>
  <c r="AM475" i="3"/>
  <c r="U475" i="3"/>
  <c r="AA475" i="3" s="1"/>
  <c r="AG475" i="3" s="1"/>
  <c r="AY707" i="2"/>
  <c r="BE707" i="2" s="1"/>
  <c r="AM707" i="3"/>
  <c r="U707" i="3"/>
  <c r="AA707" i="3" s="1"/>
  <c r="AG707" i="3" s="1"/>
  <c r="AS707" i="2"/>
  <c r="AY238" i="2"/>
  <c r="BE238" i="2" s="1"/>
  <c r="AM238" i="3"/>
  <c r="U238" i="3"/>
  <c r="AA238" i="3" s="1"/>
  <c r="AG238" i="3" s="1"/>
  <c r="AT150" i="2"/>
  <c r="AZ150" i="2" s="1"/>
  <c r="AH150" i="3"/>
  <c r="P150" i="3"/>
  <c r="V150" i="3" s="1"/>
  <c r="AB150" i="3" s="1"/>
  <c r="AN150" i="2"/>
  <c r="AX14" i="2"/>
  <c r="BD14" i="2" s="1"/>
  <c r="AL14" i="3"/>
  <c r="T14" i="3"/>
  <c r="Z14" i="3" s="1"/>
  <c r="AF14" i="3" s="1"/>
  <c r="AL417" i="3"/>
  <c r="T417" i="3"/>
  <c r="Z417" i="3" s="1"/>
  <c r="AF417" i="3" s="1"/>
  <c r="AX516" i="2"/>
  <c r="BD516" i="2" s="1"/>
  <c r="AL516" i="3"/>
  <c r="T516" i="3"/>
  <c r="Z516" i="3" s="1"/>
  <c r="AF516" i="3" s="1"/>
  <c r="AR516" i="2"/>
  <c r="AI499" i="3"/>
  <c r="Q499" i="3"/>
  <c r="W499" i="3" s="1"/>
  <c r="AC499" i="3" s="1"/>
  <c r="AV682" i="2"/>
  <c r="BB682" i="2" s="1"/>
  <c r="AJ682" i="3"/>
  <c r="R682" i="3"/>
  <c r="X682" i="3" s="1"/>
  <c r="AD682" i="3" s="1"/>
  <c r="AH602" i="3"/>
  <c r="P602" i="3"/>
  <c r="V602" i="3" s="1"/>
  <c r="AB602" i="3" s="1"/>
  <c r="AI522" i="3"/>
  <c r="Q522" i="3"/>
  <c r="W522" i="3" s="1"/>
  <c r="AC522" i="3" s="1"/>
  <c r="AI442" i="3"/>
  <c r="Q442" i="3"/>
  <c r="W442" i="3" s="1"/>
  <c r="AC442" i="3" s="1"/>
  <c r="AW362" i="2"/>
  <c r="BC362" i="2" s="1"/>
  <c r="AK362" i="3"/>
  <c r="S362" i="3"/>
  <c r="Y362" i="3" s="1"/>
  <c r="AE362" i="3" s="1"/>
  <c r="AL202" i="3"/>
  <c r="T202" i="3"/>
  <c r="Z202" i="3" s="1"/>
  <c r="AF202" i="3" s="1"/>
  <c r="AL122" i="3"/>
  <c r="T122" i="3"/>
  <c r="Z122" i="3" s="1"/>
  <c r="AF122" i="3" s="1"/>
  <c r="AL42" i="3"/>
  <c r="T42" i="3"/>
  <c r="Z42" i="3" s="1"/>
  <c r="AF42" i="3" s="1"/>
  <c r="AW256" i="2"/>
  <c r="BC256" i="2" s="1"/>
  <c r="AK256" i="3"/>
  <c r="S256" i="3"/>
  <c r="Y256" i="3" s="1"/>
  <c r="AE256" i="3" s="1"/>
  <c r="AQ256" i="2"/>
  <c r="AY174" i="2"/>
  <c r="BE174" i="2" s="1"/>
  <c r="AM174" i="3"/>
  <c r="U174" i="3"/>
  <c r="AA174" i="3" s="1"/>
  <c r="AG174" i="3" s="1"/>
  <c r="AS174" i="2"/>
  <c r="AL72" i="3"/>
  <c r="T72" i="3"/>
  <c r="Z72" i="3" s="1"/>
  <c r="AF72" i="3" s="1"/>
  <c r="AJ19" i="3"/>
  <c r="R19" i="3"/>
  <c r="X19" i="3" s="1"/>
  <c r="AD19" i="3" s="1"/>
  <c r="AX370" i="2"/>
  <c r="BD370" i="2" s="1"/>
  <c r="AL370" i="3"/>
  <c r="T370" i="3"/>
  <c r="Z370" i="3" s="1"/>
  <c r="AF370" i="3" s="1"/>
  <c r="AU336" i="2"/>
  <c r="BA336" i="2" s="1"/>
  <c r="AI336" i="3"/>
  <c r="Q336" i="3"/>
  <c r="W336" i="3" s="1"/>
  <c r="AC336" i="3" s="1"/>
  <c r="AK360" i="3"/>
  <c r="S360" i="3"/>
  <c r="Y360" i="3" s="1"/>
  <c r="AE360" i="3" s="1"/>
  <c r="AI675" i="3"/>
  <c r="Q675" i="3"/>
  <c r="W675" i="3" s="1"/>
  <c r="AC675" i="3" s="1"/>
  <c r="AK620" i="3"/>
  <c r="S620" i="3"/>
  <c r="Y620" i="3" s="1"/>
  <c r="AE620" i="3" s="1"/>
  <c r="AM7" i="3"/>
  <c r="U7" i="3"/>
  <c r="AA7" i="3" s="1"/>
  <c r="AG7" i="3" s="1"/>
  <c r="AV296" i="2"/>
  <c r="BB296" i="2" s="1"/>
  <c r="AJ296" i="3"/>
  <c r="R296" i="3"/>
  <c r="X296" i="3" s="1"/>
  <c r="AD296" i="3" s="1"/>
  <c r="AU435" i="2"/>
  <c r="BA435" i="2" s="1"/>
  <c r="AI435" i="3"/>
  <c r="Q435" i="3"/>
  <c r="W435" i="3" s="1"/>
  <c r="AC435" i="3" s="1"/>
  <c r="AX691" i="2"/>
  <c r="BD691" i="2" s="1"/>
  <c r="AL691" i="3"/>
  <c r="T691" i="3"/>
  <c r="Z691" i="3" s="1"/>
  <c r="AF691" i="3" s="1"/>
  <c r="AR691" i="2"/>
  <c r="AU15" i="2"/>
  <c r="BA15" i="2" s="1"/>
  <c r="AI15" i="3"/>
  <c r="Q15" i="3"/>
  <c r="W15" i="3" s="1"/>
  <c r="AC15" i="3" s="1"/>
  <c r="AY352" i="2"/>
  <c r="BE352" i="2" s="1"/>
  <c r="AM352" i="3"/>
  <c r="U352" i="3"/>
  <c r="AA352" i="3" s="1"/>
  <c r="AG352" i="3" s="1"/>
  <c r="AS352" i="2"/>
  <c r="AI341" i="3"/>
  <c r="Q341" i="3"/>
  <c r="W341" i="3" s="1"/>
  <c r="AC341" i="3" s="1"/>
  <c r="AW261" i="2"/>
  <c r="BC261" i="2" s="1"/>
  <c r="AK261" i="3"/>
  <c r="S261" i="3"/>
  <c r="Y261" i="3" s="1"/>
  <c r="AE261" i="3" s="1"/>
  <c r="AK121" i="3"/>
  <c r="S121" i="3"/>
  <c r="Y121" i="3" s="1"/>
  <c r="AE121" i="3" s="1"/>
  <c r="AI41" i="3"/>
  <c r="Q41" i="3"/>
  <c r="W41" i="3" s="1"/>
  <c r="AC41" i="3" s="1"/>
  <c r="AJ700" i="3"/>
  <c r="R700" i="3"/>
  <c r="X700" i="3" s="1"/>
  <c r="AD700" i="3" s="1"/>
  <c r="AI460" i="3"/>
  <c r="Q460" i="3"/>
  <c r="W460" i="3" s="1"/>
  <c r="AC460" i="3" s="1"/>
  <c r="AI140" i="3"/>
  <c r="Q140" i="3"/>
  <c r="W140" i="3" s="1"/>
  <c r="AC140" i="3" s="1"/>
  <c r="AI40" i="3"/>
  <c r="Q40" i="3"/>
  <c r="W40" i="3" s="1"/>
  <c r="AC40" i="3" s="1"/>
  <c r="AW710" i="2"/>
  <c r="BC710" i="2" s="1"/>
  <c r="AK710" i="3"/>
  <c r="S710" i="3"/>
  <c r="Y710" i="3" s="1"/>
  <c r="AE710" i="3" s="1"/>
  <c r="AQ710" i="2"/>
  <c r="AI405" i="3"/>
  <c r="Q405" i="3"/>
  <c r="W405" i="3" s="1"/>
  <c r="AC405" i="3" s="1"/>
  <c r="AY534" i="2"/>
  <c r="BE534" i="2" s="1"/>
  <c r="AM534" i="3"/>
  <c r="U534" i="3"/>
  <c r="AA534" i="3" s="1"/>
  <c r="AG534" i="3" s="1"/>
  <c r="AS534" i="2"/>
  <c r="AJ217" i="3"/>
  <c r="R217" i="3"/>
  <c r="X217" i="3" s="1"/>
  <c r="AD217" i="3" s="1"/>
  <c r="AH657" i="3"/>
  <c r="P657" i="3"/>
  <c r="V657" i="3" s="1"/>
  <c r="AB657" i="3" s="1"/>
  <c r="AL457" i="3"/>
  <c r="T457" i="3"/>
  <c r="Z457" i="3" s="1"/>
  <c r="AF457" i="3" s="1"/>
  <c r="AH177" i="3"/>
  <c r="P177" i="3"/>
  <c r="V177" i="3" s="1"/>
  <c r="AB177" i="3" s="1"/>
  <c r="AK37" i="3"/>
  <c r="S37" i="3"/>
  <c r="Y37" i="3" s="1"/>
  <c r="AE37" i="3" s="1"/>
  <c r="AW356" i="2"/>
  <c r="BC356" i="2" s="1"/>
  <c r="AK356" i="3"/>
  <c r="S356" i="3"/>
  <c r="Y356" i="3" s="1"/>
  <c r="AE356" i="3" s="1"/>
  <c r="AQ356" i="2"/>
  <c r="AM646" i="3"/>
  <c r="U646" i="3"/>
  <c r="AA646" i="3" s="1"/>
  <c r="AG646" i="3" s="1"/>
  <c r="AX653" i="2"/>
  <c r="BD653" i="2" s="1"/>
  <c r="AL653" i="3"/>
  <c r="T653" i="3"/>
  <c r="Z653" i="3" s="1"/>
  <c r="AF653" i="3" s="1"/>
  <c r="AU437" i="2"/>
  <c r="BA437" i="2" s="1"/>
  <c r="AI437" i="3"/>
  <c r="Q437" i="3"/>
  <c r="W437" i="3" s="1"/>
  <c r="AC437" i="3" s="1"/>
  <c r="AW350" i="2"/>
  <c r="BC350" i="2" s="1"/>
  <c r="AK350" i="3"/>
  <c r="S350" i="3"/>
  <c r="Y350" i="3" s="1"/>
  <c r="AE350" i="3" s="1"/>
  <c r="AQ350" i="2"/>
  <c r="AW716" i="2"/>
  <c r="BC716" i="2" s="1"/>
  <c r="AK716" i="3"/>
  <c r="S716" i="3"/>
  <c r="Y716" i="3" s="1"/>
  <c r="AE716" i="3" s="1"/>
  <c r="AQ716" i="2"/>
  <c r="AT696" i="2"/>
  <c r="AZ696" i="2" s="1"/>
  <c r="AH696" i="3"/>
  <c r="P696" i="3"/>
  <c r="V696" i="3" s="1"/>
  <c r="AB696" i="3" s="1"/>
  <c r="AK541" i="3"/>
  <c r="S541" i="3"/>
  <c r="Y541" i="3" s="1"/>
  <c r="AE541" i="3" s="1"/>
  <c r="AX90" i="2"/>
  <c r="BD90" i="2" s="1"/>
  <c r="AL90" i="3"/>
  <c r="T90" i="3"/>
  <c r="Z90" i="3" s="1"/>
  <c r="AF90" i="3" s="1"/>
  <c r="AH483" i="3"/>
  <c r="P483" i="3"/>
  <c r="V483" i="3" s="1"/>
  <c r="AB483" i="3" s="1"/>
  <c r="AK97" i="3"/>
  <c r="S97" i="3"/>
  <c r="Y97" i="3" s="1"/>
  <c r="AE97" i="3" s="1"/>
  <c r="AU596" i="2"/>
  <c r="BA596" i="2" s="1"/>
  <c r="AI596" i="3"/>
  <c r="Q596" i="3"/>
  <c r="W596" i="3" s="1"/>
  <c r="AC596" i="3" s="1"/>
  <c r="AO596" i="2"/>
  <c r="AM137" i="3"/>
  <c r="U137" i="3"/>
  <c r="AA137" i="3" s="1"/>
  <c r="AG137" i="3" s="1"/>
  <c r="AY694" i="2"/>
  <c r="BE694" i="2" s="1"/>
  <c r="AM694" i="3"/>
  <c r="U694" i="3"/>
  <c r="AA694" i="3" s="1"/>
  <c r="AG694" i="3" s="1"/>
  <c r="AT593" i="2"/>
  <c r="AZ593" i="2" s="1"/>
  <c r="AH593" i="3"/>
  <c r="P593" i="3"/>
  <c r="V593" i="3" s="1"/>
  <c r="AB593" i="3" s="1"/>
  <c r="AT353" i="2"/>
  <c r="AZ353" i="2" s="1"/>
  <c r="AH353" i="3"/>
  <c r="P353" i="3"/>
  <c r="V353" i="3" s="1"/>
  <c r="AB353" i="3" s="1"/>
  <c r="AN353" i="2"/>
  <c r="AK371" i="3"/>
  <c r="S371" i="3"/>
  <c r="Y371" i="3" s="1"/>
  <c r="AE371" i="3" s="1"/>
  <c r="AH225" i="3"/>
  <c r="P225" i="3"/>
  <c r="V225" i="3" s="1"/>
  <c r="AB225" i="3" s="1"/>
  <c r="AH629" i="3"/>
  <c r="P629" i="3"/>
  <c r="V629" i="3" s="1"/>
  <c r="AB629" i="3" s="1"/>
  <c r="AH39" i="3"/>
  <c r="P39" i="3"/>
  <c r="V39" i="3" s="1"/>
  <c r="AB39" i="3" s="1"/>
  <c r="AI668" i="3"/>
  <c r="Q668" i="3"/>
  <c r="W668" i="3" s="1"/>
  <c r="AC668" i="3" s="1"/>
  <c r="AX368" i="2"/>
  <c r="BD368" i="2" s="1"/>
  <c r="AL368" i="3"/>
  <c r="T368" i="3"/>
  <c r="Z368" i="3" s="1"/>
  <c r="AF368" i="3" s="1"/>
  <c r="AT288" i="2"/>
  <c r="AZ288" i="2" s="1"/>
  <c r="AH288" i="3"/>
  <c r="P288" i="3"/>
  <c r="V288" i="3" s="1"/>
  <c r="AB288" i="3" s="1"/>
  <c r="AN288" i="2"/>
  <c r="AU28" i="2"/>
  <c r="BA28" i="2" s="1"/>
  <c r="AI28" i="3"/>
  <c r="Q28" i="3"/>
  <c r="W28" i="3" s="1"/>
  <c r="AC28" i="3" s="1"/>
  <c r="AI245" i="3"/>
  <c r="Q245" i="3"/>
  <c r="W245" i="3" s="1"/>
  <c r="AC245" i="3" s="1"/>
  <c r="AI665" i="3"/>
  <c r="Q665" i="3"/>
  <c r="W665" i="3" s="1"/>
  <c r="AC665" i="3" s="1"/>
  <c r="AU568" i="2"/>
  <c r="BA568" i="2" s="1"/>
  <c r="AI568" i="3"/>
  <c r="Q568" i="3"/>
  <c r="W568" i="3" s="1"/>
  <c r="AC568" i="3" s="1"/>
  <c r="AJ547" i="3"/>
  <c r="R547" i="3"/>
  <c r="X547" i="3" s="1"/>
  <c r="AD547" i="3" s="1"/>
  <c r="AJ126" i="3"/>
  <c r="R126" i="3"/>
  <c r="X126" i="3" s="1"/>
  <c r="AD126" i="3" s="1"/>
  <c r="AK585" i="3"/>
  <c r="S585" i="3"/>
  <c r="Y585" i="3" s="1"/>
  <c r="AE585" i="3" s="1"/>
  <c r="AL505" i="3"/>
  <c r="T505" i="3"/>
  <c r="Z505" i="3" s="1"/>
  <c r="AF505" i="3" s="1"/>
  <c r="AK385" i="3"/>
  <c r="S385" i="3"/>
  <c r="Y385" i="3" s="1"/>
  <c r="AE385" i="3" s="1"/>
  <c r="AW559" i="2"/>
  <c r="BC559" i="2" s="1"/>
  <c r="AK559" i="3"/>
  <c r="S559" i="3"/>
  <c r="Y559" i="3" s="1"/>
  <c r="AE559" i="3" s="1"/>
  <c r="AK264" i="3"/>
  <c r="S264" i="3"/>
  <c r="Y264" i="3" s="1"/>
  <c r="AE264" i="3" s="1"/>
  <c r="AW490" i="2"/>
  <c r="BC490" i="2" s="1"/>
  <c r="AK490" i="3"/>
  <c r="S490" i="3"/>
  <c r="Y490" i="3" s="1"/>
  <c r="AE490" i="3" s="1"/>
  <c r="AT708" i="2"/>
  <c r="AZ708" i="2" s="1"/>
  <c r="AH708" i="3"/>
  <c r="P708" i="3"/>
  <c r="V708" i="3" s="1"/>
  <c r="AB708" i="3" s="1"/>
  <c r="AH53" i="3"/>
  <c r="P53" i="3"/>
  <c r="V53" i="3" s="1"/>
  <c r="AB53" i="3" s="1"/>
  <c r="AV313" i="2"/>
  <c r="BB313" i="2" s="1"/>
  <c r="AJ313" i="3"/>
  <c r="R313" i="3"/>
  <c r="X313" i="3" s="1"/>
  <c r="AD313" i="3" s="1"/>
  <c r="AJ54" i="3"/>
  <c r="R54" i="3"/>
  <c r="X54" i="3" s="1"/>
  <c r="AD54" i="3" s="1"/>
  <c r="AX114" i="2"/>
  <c r="BD114" i="2" s="1"/>
  <c r="AL114" i="3"/>
  <c r="T114" i="3"/>
  <c r="Z114" i="3" s="1"/>
  <c r="AF114" i="3" s="1"/>
  <c r="AH373" i="3"/>
  <c r="P373" i="3"/>
  <c r="V373" i="3" s="1"/>
  <c r="AB373" i="3" s="1"/>
  <c r="AW314" i="2"/>
  <c r="BC314" i="2" s="1"/>
  <c r="AK314" i="3"/>
  <c r="S314" i="3"/>
  <c r="Y314" i="3" s="1"/>
  <c r="AE314" i="3" s="1"/>
  <c r="AW659" i="2"/>
  <c r="BC659" i="2" s="1"/>
  <c r="AK659" i="3"/>
  <c r="S659" i="3"/>
  <c r="Y659" i="3" s="1"/>
  <c r="AE659" i="3" s="1"/>
  <c r="AQ659" i="2"/>
  <c r="AT590" i="2"/>
  <c r="AZ590" i="2" s="1"/>
  <c r="AH590" i="3"/>
  <c r="P590" i="3"/>
  <c r="V590" i="3" s="1"/>
  <c r="AB590" i="3" s="1"/>
  <c r="AV490" i="2"/>
  <c r="BB490" i="2" s="1"/>
  <c r="AJ490" i="3"/>
  <c r="R490" i="3"/>
  <c r="X490" i="3" s="1"/>
  <c r="AD490" i="3" s="1"/>
  <c r="AJ270" i="3"/>
  <c r="R270" i="3"/>
  <c r="X270" i="3" s="1"/>
  <c r="AD270" i="3" s="1"/>
  <c r="AL136" i="3"/>
  <c r="T136" i="3"/>
  <c r="Z136" i="3" s="1"/>
  <c r="AF136" i="3" s="1"/>
  <c r="AW629" i="2"/>
  <c r="BC629" i="2" s="1"/>
  <c r="AK629" i="3"/>
  <c r="S629" i="3"/>
  <c r="Y629" i="3" s="1"/>
  <c r="AE629" i="3" s="1"/>
  <c r="AW229" i="2"/>
  <c r="BC229" i="2" s="1"/>
  <c r="AK229" i="3"/>
  <c r="S229" i="3"/>
  <c r="Y229" i="3" s="1"/>
  <c r="AE229" i="3" s="1"/>
  <c r="AU669" i="2"/>
  <c r="BA669" i="2" s="1"/>
  <c r="AI669" i="3"/>
  <c r="Q669" i="3"/>
  <c r="W669" i="3" s="1"/>
  <c r="AC669" i="3" s="1"/>
  <c r="AO669" i="2"/>
  <c r="AU269" i="2"/>
  <c r="BA269" i="2" s="1"/>
  <c r="AI269" i="3"/>
  <c r="Q269" i="3"/>
  <c r="W269" i="3" s="1"/>
  <c r="AC269" i="3" s="1"/>
  <c r="AO269" i="2"/>
  <c r="AH129" i="3"/>
  <c r="P129" i="3"/>
  <c r="V129" i="3" s="1"/>
  <c r="AB129" i="3" s="1"/>
  <c r="AH529" i="3"/>
  <c r="P529" i="3"/>
  <c r="V529" i="3" s="1"/>
  <c r="AB529" i="3" s="1"/>
  <c r="AT416" i="2"/>
  <c r="AZ416" i="2" s="1"/>
  <c r="AH416" i="3"/>
  <c r="P416" i="3"/>
  <c r="V416" i="3" s="1"/>
  <c r="AB416" i="3" s="1"/>
  <c r="AN416" i="2"/>
  <c r="AY389" i="2"/>
  <c r="BE389" i="2" s="1"/>
  <c r="AM389" i="3"/>
  <c r="U389" i="3"/>
  <c r="AA389" i="3" s="1"/>
  <c r="AG389" i="3" s="1"/>
  <c r="AY70" i="2"/>
  <c r="BE70" i="2" s="1"/>
  <c r="AM70" i="3"/>
  <c r="U70" i="3"/>
  <c r="AA70" i="3" s="1"/>
  <c r="AG70" i="3" s="1"/>
  <c r="AM470" i="3"/>
  <c r="U470" i="3"/>
  <c r="AA470" i="3" s="1"/>
  <c r="AG470" i="3" s="1"/>
  <c r="AY151" i="2"/>
  <c r="BE151" i="2" s="1"/>
  <c r="AM151" i="3"/>
  <c r="U151" i="3"/>
  <c r="AA151" i="3" s="1"/>
  <c r="AG151" i="3" s="1"/>
  <c r="AM551" i="3"/>
  <c r="U551" i="3"/>
  <c r="AA551" i="3" s="1"/>
  <c r="AG551" i="3" s="1"/>
  <c r="AY454" i="2"/>
  <c r="BE454" i="2" s="1"/>
  <c r="AM454" i="3"/>
  <c r="U454" i="3"/>
  <c r="AA454" i="3" s="1"/>
  <c r="AG454" i="3" s="1"/>
  <c r="AS454" i="2"/>
  <c r="AY686" i="2"/>
  <c r="BE686" i="2" s="1"/>
  <c r="AM686" i="3"/>
  <c r="U686" i="3"/>
  <c r="AA686" i="3" s="1"/>
  <c r="AG686" i="3" s="1"/>
  <c r="AS686" i="2"/>
  <c r="AY217" i="2"/>
  <c r="BE217" i="2" s="1"/>
  <c r="AM217" i="3"/>
  <c r="U217" i="3"/>
  <c r="AA217" i="3" s="1"/>
  <c r="AG217" i="3" s="1"/>
  <c r="AS217" i="2"/>
  <c r="AY452" i="2"/>
  <c r="BE452" i="2" s="1"/>
  <c r="AM452" i="3"/>
  <c r="U452" i="3"/>
  <c r="AA452" i="3" s="1"/>
  <c r="AG452" i="3" s="1"/>
  <c r="AS452" i="2"/>
  <c r="AY684" i="2"/>
  <c r="BE684" i="2" s="1"/>
  <c r="AM684" i="3"/>
  <c r="U684" i="3"/>
  <c r="AA684" i="3" s="1"/>
  <c r="AG684" i="3" s="1"/>
  <c r="AY215" i="2"/>
  <c r="BE215" i="2" s="1"/>
  <c r="AM215" i="3"/>
  <c r="U215" i="3"/>
  <c r="AA215" i="3" s="1"/>
  <c r="AG215" i="3" s="1"/>
  <c r="AT130" i="2"/>
  <c r="AZ130" i="2" s="1"/>
  <c r="AH130" i="3"/>
  <c r="P130" i="3"/>
  <c r="V130" i="3" s="1"/>
  <c r="AB130" i="3" s="1"/>
  <c r="AW122" i="2"/>
  <c r="BC122" i="2" s="1"/>
  <c r="AK122" i="3"/>
  <c r="S122" i="3"/>
  <c r="Y122" i="3" s="1"/>
  <c r="AE122" i="3" s="1"/>
  <c r="AX674" i="2"/>
  <c r="BD674" i="2" s="1"/>
  <c r="AL674" i="3"/>
  <c r="T674" i="3"/>
  <c r="Z674" i="3" s="1"/>
  <c r="AF674" i="3" s="1"/>
  <c r="AV373" i="2"/>
  <c r="BB373" i="2" s="1"/>
  <c r="AJ373" i="3"/>
  <c r="R373" i="3"/>
  <c r="X373" i="3" s="1"/>
  <c r="AD373" i="3" s="1"/>
  <c r="AP373" i="2"/>
  <c r="AK456" i="3"/>
  <c r="S456" i="3"/>
  <c r="Y456" i="3" s="1"/>
  <c r="AE456" i="3" s="1"/>
  <c r="AH683" i="3"/>
  <c r="P683" i="3"/>
  <c r="V683" i="3" s="1"/>
  <c r="AB683" i="3" s="1"/>
  <c r="AJ323" i="3"/>
  <c r="R323" i="3"/>
  <c r="X323" i="3" s="1"/>
  <c r="AD323" i="3" s="1"/>
  <c r="AW23" i="2"/>
  <c r="BC23" i="2" s="1"/>
  <c r="AK23" i="3"/>
  <c r="S23" i="3"/>
  <c r="Y23" i="3" s="1"/>
  <c r="AE23" i="3" s="1"/>
  <c r="AL602" i="3"/>
  <c r="T602" i="3"/>
  <c r="Z602" i="3" s="1"/>
  <c r="AF602" i="3" s="1"/>
  <c r="AH262" i="3"/>
  <c r="P262" i="3"/>
  <c r="V262" i="3" s="1"/>
  <c r="AB262" i="3" s="1"/>
  <c r="AH102" i="3"/>
  <c r="P102" i="3"/>
  <c r="V102" i="3" s="1"/>
  <c r="AB102" i="3" s="1"/>
  <c r="AL513" i="3"/>
  <c r="T513" i="3"/>
  <c r="Z513" i="3" s="1"/>
  <c r="AF513" i="3" s="1"/>
  <c r="AK401" i="3"/>
  <c r="S401" i="3"/>
  <c r="Y401" i="3" s="1"/>
  <c r="AE401" i="3" s="1"/>
  <c r="AM412" i="3"/>
  <c r="U412" i="3"/>
  <c r="AA412" i="3" s="1"/>
  <c r="AG412" i="3" s="1"/>
  <c r="AL211" i="3"/>
  <c r="T211" i="3"/>
  <c r="Z211" i="3" s="1"/>
  <c r="AF211" i="3" s="1"/>
  <c r="AX493" i="2"/>
  <c r="BD493" i="2" s="1"/>
  <c r="AL493" i="3"/>
  <c r="T493" i="3"/>
  <c r="Z493" i="3" s="1"/>
  <c r="AF493" i="3" s="1"/>
  <c r="AR493" i="2"/>
  <c r="AK79" i="3"/>
  <c r="S79" i="3"/>
  <c r="Y79" i="3" s="1"/>
  <c r="AE79" i="3" s="1"/>
  <c r="AI500" i="3"/>
  <c r="Q500" i="3"/>
  <c r="W500" i="3" s="1"/>
  <c r="AC500" i="3" s="1"/>
  <c r="AJ76" i="3"/>
  <c r="R76" i="3"/>
  <c r="X76" i="3" s="1"/>
  <c r="AD76" i="3" s="1"/>
  <c r="AL655" i="3"/>
  <c r="T655" i="3"/>
  <c r="Z655" i="3" s="1"/>
  <c r="AF655" i="3" s="1"/>
  <c r="AJ496" i="3"/>
  <c r="R496" i="3"/>
  <c r="X496" i="3" s="1"/>
  <c r="AD496" i="3" s="1"/>
  <c r="AL375" i="3"/>
  <c r="T375" i="3"/>
  <c r="Z375" i="3" s="1"/>
  <c r="AF375" i="3" s="1"/>
  <c r="AY92" i="2"/>
  <c r="BE92" i="2" s="1"/>
  <c r="AM92" i="3"/>
  <c r="U92" i="3"/>
  <c r="AA92" i="3" s="1"/>
  <c r="AG92" i="3" s="1"/>
  <c r="AW377" i="2"/>
  <c r="BC377" i="2" s="1"/>
  <c r="AK377" i="3"/>
  <c r="S377" i="3"/>
  <c r="Y377" i="3" s="1"/>
  <c r="AE377" i="3" s="1"/>
  <c r="AW237" i="2"/>
  <c r="BC237" i="2" s="1"/>
  <c r="AK237" i="3"/>
  <c r="S237" i="3"/>
  <c r="Y237" i="3" s="1"/>
  <c r="AE237" i="3" s="1"/>
  <c r="AT656" i="2"/>
  <c r="AZ656" i="2" s="1"/>
  <c r="AH656" i="3"/>
  <c r="P656" i="3"/>
  <c r="V656" i="3" s="1"/>
  <c r="AB656" i="3" s="1"/>
  <c r="AV637" i="2"/>
  <c r="BB637" i="2" s="1"/>
  <c r="AJ637" i="3"/>
  <c r="R637" i="3"/>
  <c r="X637" i="3" s="1"/>
  <c r="AD637" i="3" s="1"/>
  <c r="AI25" i="3"/>
  <c r="Q25" i="3"/>
  <c r="W25" i="3" s="1"/>
  <c r="AC25" i="3" s="1"/>
  <c r="AL9" i="3"/>
  <c r="T9" i="3"/>
  <c r="Z9" i="3" s="1"/>
  <c r="AF9" i="3" s="1"/>
  <c r="AM600" i="3"/>
  <c r="U600" i="3"/>
  <c r="AA600" i="3" s="1"/>
  <c r="AG600" i="3" s="1"/>
  <c r="AH443" i="3"/>
  <c r="P443" i="3"/>
  <c r="V443" i="3" s="1"/>
  <c r="AB443" i="3" s="1"/>
  <c r="AL696" i="3"/>
  <c r="T696" i="3"/>
  <c r="Z696" i="3" s="1"/>
  <c r="AF696" i="3" s="1"/>
  <c r="AY45" i="2"/>
  <c r="BE45" i="2" s="1"/>
  <c r="AM45" i="3"/>
  <c r="U45" i="3"/>
  <c r="AA45" i="3" s="1"/>
  <c r="AG45" i="3" s="1"/>
  <c r="AL494" i="3"/>
  <c r="T494" i="3"/>
  <c r="Z494" i="3" s="1"/>
  <c r="AF494" i="3" s="1"/>
  <c r="AM23" i="3"/>
  <c r="U23" i="3"/>
  <c r="AA23" i="3" s="1"/>
  <c r="AG23" i="3" s="1"/>
  <c r="AM306" i="3"/>
  <c r="U306" i="3"/>
  <c r="AA306" i="3" s="1"/>
  <c r="AG306" i="3" s="1"/>
  <c r="AM185" i="3"/>
  <c r="U185" i="3"/>
  <c r="AA185" i="3" s="1"/>
  <c r="AG185" i="3" s="1"/>
  <c r="AM64" i="3"/>
  <c r="U64" i="3"/>
  <c r="AA64" i="3" s="1"/>
  <c r="AG64" i="3" s="1"/>
  <c r="AM244" i="3"/>
  <c r="U244" i="3"/>
  <c r="AA244" i="3" s="1"/>
  <c r="AG244" i="3" s="1"/>
  <c r="AY632" i="2"/>
  <c r="BE632" i="2" s="1"/>
  <c r="AM632" i="3"/>
  <c r="U632" i="3"/>
  <c r="AA632" i="3" s="1"/>
  <c r="AG632" i="3" s="1"/>
  <c r="AS632" i="2"/>
  <c r="AY38" i="2"/>
  <c r="BE38" i="2" s="1"/>
  <c r="AM38" i="3"/>
  <c r="U38" i="3"/>
  <c r="AA38" i="3" s="1"/>
  <c r="AG38" i="3" s="1"/>
  <c r="AY237" i="2"/>
  <c r="BE237" i="2" s="1"/>
  <c r="AM237" i="3"/>
  <c r="U237" i="3"/>
  <c r="AA237" i="3" s="1"/>
  <c r="AG237" i="3" s="1"/>
  <c r="AS237" i="2"/>
  <c r="AY514" i="2"/>
  <c r="BE514" i="2" s="1"/>
  <c r="AM514" i="3"/>
  <c r="U514" i="3"/>
  <c r="AA514" i="3" s="1"/>
  <c r="AG514" i="3" s="1"/>
  <c r="AS514" i="2"/>
  <c r="AY613" i="2"/>
  <c r="BE613" i="2" s="1"/>
  <c r="AM613" i="3"/>
  <c r="U613" i="3"/>
  <c r="AA613" i="3" s="1"/>
  <c r="AG613" i="3" s="1"/>
  <c r="AS613" i="2"/>
  <c r="AM183" i="3"/>
  <c r="U183" i="3"/>
  <c r="AA183" i="3" s="1"/>
  <c r="AG183" i="3" s="1"/>
  <c r="AY213" i="2"/>
  <c r="BE213" i="2" s="1"/>
  <c r="AM213" i="3"/>
  <c r="U213" i="3"/>
  <c r="AA213" i="3" s="1"/>
  <c r="AG213" i="3" s="1"/>
  <c r="AS213" i="2"/>
  <c r="AH592" i="3"/>
  <c r="P592" i="3"/>
  <c r="V592" i="3" s="1"/>
  <c r="AB592" i="3" s="1"/>
  <c r="AU311" i="2"/>
  <c r="BA311" i="2" s="1"/>
  <c r="AI311" i="3"/>
  <c r="Q311" i="3"/>
  <c r="W311" i="3" s="1"/>
  <c r="AC311" i="3" s="1"/>
  <c r="AI384" i="3"/>
  <c r="Q384" i="3"/>
  <c r="W384" i="3" s="1"/>
  <c r="AC384" i="3" s="1"/>
  <c r="AK230" i="3"/>
  <c r="S230" i="3"/>
  <c r="Y230" i="3" s="1"/>
  <c r="AE230" i="3" s="1"/>
  <c r="AU190" i="2"/>
  <c r="BA190" i="2" s="1"/>
  <c r="AI190" i="3"/>
  <c r="Q190" i="3"/>
  <c r="W190" i="3" s="1"/>
  <c r="AC190" i="3" s="1"/>
  <c r="AI671" i="3"/>
  <c r="Q671" i="3"/>
  <c r="W671" i="3" s="1"/>
  <c r="AC671" i="3" s="1"/>
  <c r="AU448" i="2"/>
  <c r="BA448" i="2" s="1"/>
  <c r="AI448" i="3"/>
  <c r="Q448" i="3"/>
  <c r="W448" i="3" s="1"/>
  <c r="AC448" i="3" s="1"/>
  <c r="AO448" i="2"/>
  <c r="AK288" i="3"/>
  <c r="S288" i="3"/>
  <c r="Y288" i="3" s="1"/>
  <c r="AE288" i="3" s="1"/>
  <c r="AU188" i="2"/>
  <c r="BA188" i="2" s="1"/>
  <c r="AI188" i="3"/>
  <c r="Q188" i="3"/>
  <c r="W188" i="3" s="1"/>
  <c r="AC188" i="3" s="1"/>
  <c r="AV108" i="2"/>
  <c r="BB108" i="2" s="1"/>
  <c r="AJ108" i="3"/>
  <c r="R108" i="3"/>
  <c r="X108" i="3" s="1"/>
  <c r="AD108" i="3" s="1"/>
  <c r="AP108" i="2"/>
  <c r="AX28" i="2"/>
  <c r="BD28" i="2" s="1"/>
  <c r="AL28" i="3"/>
  <c r="T28" i="3"/>
  <c r="Z28" i="3" s="1"/>
  <c r="AF28" i="3" s="1"/>
  <c r="AR28" i="2"/>
  <c r="AJ693" i="3"/>
  <c r="R693" i="3"/>
  <c r="X693" i="3" s="1"/>
  <c r="AD693" i="3" s="1"/>
  <c r="AK267" i="3"/>
  <c r="S267" i="3"/>
  <c r="Y267" i="3" s="1"/>
  <c r="AE267" i="3" s="1"/>
  <c r="AI147" i="3"/>
  <c r="Q147" i="3"/>
  <c r="W147" i="3" s="1"/>
  <c r="AC147" i="3" s="1"/>
  <c r="AI67" i="3"/>
  <c r="Q67" i="3"/>
  <c r="W67" i="3" s="1"/>
  <c r="AC67" i="3" s="1"/>
  <c r="AX171" i="2"/>
  <c r="BD171" i="2" s="1"/>
  <c r="AL171" i="3"/>
  <c r="T171" i="3"/>
  <c r="Z171" i="3" s="1"/>
  <c r="AF171" i="3" s="1"/>
  <c r="AR171" i="2"/>
  <c r="AJ450" i="3"/>
  <c r="R450" i="3"/>
  <c r="X450" i="3" s="1"/>
  <c r="AD450" i="3" s="1"/>
  <c r="AT10" i="2"/>
  <c r="AZ10" i="2" s="1"/>
  <c r="AH10" i="3"/>
  <c r="P10" i="3"/>
  <c r="V10" i="3" s="1"/>
  <c r="AB10" i="3" s="1"/>
  <c r="AW418" i="2"/>
  <c r="BC418" i="2" s="1"/>
  <c r="AK418" i="3"/>
  <c r="S418" i="3"/>
  <c r="Y418" i="3" s="1"/>
  <c r="AE418" i="3" s="1"/>
  <c r="AU439" i="2"/>
  <c r="BA439" i="2" s="1"/>
  <c r="AI439" i="3"/>
  <c r="Q439" i="3"/>
  <c r="W439" i="3" s="1"/>
  <c r="AC439" i="3" s="1"/>
  <c r="AV358" i="2"/>
  <c r="BB358" i="2" s="1"/>
  <c r="AJ358" i="3"/>
  <c r="R358" i="3"/>
  <c r="X358" i="3" s="1"/>
  <c r="AD358" i="3" s="1"/>
  <c r="AP358" i="2"/>
  <c r="AW589" i="2"/>
  <c r="BC589" i="2" s="1"/>
  <c r="AK589" i="3"/>
  <c r="S589" i="3"/>
  <c r="Y589" i="3" s="1"/>
  <c r="AE589" i="3" s="1"/>
  <c r="AK189" i="3"/>
  <c r="S189" i="3"/>
  <c r="Y189" i="3" s="1"/>
  <c r="AE189" i="3" s="1"/>
  <c r="AU629" i="2"/>
  <c r="BA629" i="2" s="1"/>
  <c r="AI629" i="3"/>
  <c r="Q629" i="3"/>
  <c r="W629" i="3" s="1"/>
  <c r="AC629" i="3" s="1"/>
  <c r="AO629" i="2"/>
  <c r="AU229" i="2"/>
  <c r="BA229" i="2" s="1"/>
  <c r="AI229" i="3"/>
  <c r="Q229" i="3"/>
  <c r="W229" i="3" s="1"/>
  <c r="AC229" i="3" s="1"/>
  <c r="AO229" i="2"/>
  <c r="AH329" i="3"/>
  <c r="P329" i="3"/>
  <c r="V329" i="3" s="1"/>
  <c r="AB329" i="3" s="1"/>
  <c r="AT376" i="2"/>
  <c r="AZ376" i="2" s="1"/>
  <c r="AH376" i="3"/>
  <c r="P376" i="3"/>
  <c r="V376" i="3" s="1"/>
  <c r="AB376" i="3" s="1"/>
  <c r="AN376" i="2"/>
  <c r="AY29" i="2"/>
  <c r="BE29" i="2" s="1"/>
  <c r="AM29" i="3"/>
  <c r="U29" i="3"/>
  <c r="AA29" i="3" s="1"/>
  <c r="AG29" i="3" s="1"/>
  <c r="AY429" i="2"/>
  <c r="BE429" i="2" s="1"/>
  <c r="AM429" i="3"/>
  <c r="U429" i="3"/>
  <c r="AA429" i="3" s="1"/>
  <c r="AG429" i="3" s="1"/>
  <c r="AS429" i="2"/>
  <c r="AY110" i="2"/>
  <c r="BE110" i="2" s="1"/>
  <c r="AM110" i="3"/>
  <c r="U110" i="3"/>
  <c r="AA110" i="3" s="1"/>
  <c r="AG110" i="3" s="1"/>
  <c r="AM510" i="3"/>
  <c r="U510" i="3"/>
  <c r="AA510" i="3" s="1"/>
  <c r="AG510" i="3" s="1"/>
  <c r="AY191" i="2"/>
  <c r="BE191" i="2" s="1"/>
  <c r="AM191" i="3"/>
  <c r="U191" i="3"/>
  <c r="AA191" i="3" s="1"/>
  <c r="AG191" i="3" s="1"/>
  <c r="AM591" i="3"/>
  <c r="U591" i="3"/>
  <c r="AA591" i="3" s="1"/>
  <c r="AG591" i="3" s="1"/>
  <c r="AY405" i="2"/>
  <c r="BE405" i="2" s="1"/>
  <c r="AM405" i="3"/>
  <c r="U405" i="3"/>
  <c r="AA405" i="3" s="1"/>
  <c r="AG405" i="3" s="1"/>
  <c r="AY640" i="2"/>
  <c r="BE640" i="2" s="1"/>
  <c r="AM640" i="3"/>
  <c r="U640" i="3"/>
  <c r="AA640" i="3" s="1"/>
  <c r="AG640" i="3" s="1"/>
  <c r="AS640" i="2"/>
  <c r="AY168" i="2"/>
  <c r="BE168" i="2" s="1"/>
  <c r="AM168" i="3"/>
  <c r="U168" i="3"/>
  <c r="AA168" i="3" s="1"/>
  <c r="AG168" i="3" s="1"/>
  <c r="AY403" i="2"/>
  <c r="BE403" i="2" s="1"/>
  <c r="AM403" i="3"/>
  <c r="U403" i="3"/>
  <c r="AA403" i="3" s="1"/>
  <c r="AG403" i="3" s="1"/>
  <c r="AY638" i="2"/>
  <c r="BE638" i="2" s="1"/>
  <c r="AM638" i="3"/>
  <c r="U638" i="3"/>
  <c r="AA638" i="3" s="1"/>
  <c r="AG638" i="3" s="1"/>
  <c r="AY166" i="2"/>
  <c r="BE166" i="2" s="1"/>
  <c r="AM166" i="3"/>
  <c r="U166" i="3"/>
  <c r="AA166" i="3" s="1"/>
  <c r="AG166" i="3" s="1"/>
  <c r="AT90" i="2"/>
  <c r="AZ90" i="2" s="1"/>
  <c r="AH90" i="3"/>
  <c r="P90" i="3"/>
  <c r="V90" i="3" s="1"/>
  <c r="AB90" i="3" s="1"/>
  <c r="AN90" i="2"/>
  <c r="AI563" i="3"/>
  <c r="Q563" i="3"/>
  <c r="W563" i="3" s="1"/>
  <c r="AC563" i="3" s="1"/>
  <c r="AJ423" i="3"/>
  <c r="R423" i="3"/>
  <c r="X423" i="3" s="1"/>
  <c r="AD423" i="3" s="1"/>
  <c r="AL263" i="3"/>
  <c r="T263" i="3"/>
  <c r="Z263" i="3" s="1"/>
  <c r="AF263" i="3" s="1"/>
  <c r="AH163" i="3"/>
  <c r="P163" i="3"/>
  <c r="V163" i="3" s="1"/>
  <c r="AB163" i="3" s="1"/>
  <c r="AW522" i="2"/>
  <c r="BC522" i="2" s="1"/>
  <c r="AK522" i="3"/>
  <c r="S522" i="3"/>
  <c r="Y522" i="3" s="1"/>
  <c r="AE522" i="3" s="1"/>
  <c r="AL422" i="3"/>
  <c r="T422" i="3"/>
  <c r="Z422" i="3" s="1"/>
  <c r="AF422" i="3" s="1"/>
  <c r="AW262" i="2"/>
  <c r="BC262" i="2" s="1"/>
  <c r="AK262" i="3"/>
  <c r="S262" i="3"/>
  <c r="Y262" i="3" s="1"/>
  <c r="AE262" i="3" s="1"/>
  <c r="AW102" i="2"/>
  <c r="BC102" i="2" s="1"/>
  <c r="AK102" i="3"/>
  <c r="S102" i="3"/>
  <c r="Y102" i="3" s="1"/>
  <c r="AE102" i="3" s="1"/>
  <c r="AJ22" i="3"/>
  <c r="R22" i="3"/>
  <c r="X22" i="3" s="1"/>
  <c r="AD22" i="3" s="1"/>
  <c r="AM456" i="3"/>
  <c r="U456" i="3"/>
  <c r="AA456" i="3" s="1"/>
  <c r="AG456" i="3" s="1"/>
  <c r="AK480" i="3"/>
  <c r="S480" i="3"/>
  <c r="Y480" i="3" s="1"/>
  <c r="AE480" i="3" s="1"/>
  <c r="AV156" i="2"/>
  <c r="BB156" i="2" s="1"/>
  <c r="AJ156" i="3"/>
  <c r="R156" i="3"/>
  <c r="X156" i="3" s="1"/>
  <c r="AD156" i="3" s="1"/>
  <c r="AX275" i="2"/>
  <c r="BD275" i="2" s="1"/>
  <c r="AL275" i="3"/>
  <c r="T275" i="3"/>
  <c r="Z275" i="3" s="1"/>
  <c r="AF275" i="3" s="1"/>
  <c r="AR275" i="2"/>
  <c r="AW172" i="2"/>
  <c r="BC172" i="2" s="1"/>
  <c r="AK172" i="3"/>
  <c r="S172" i="3"/>
  <c r="Y172" i="3" s="1"/>
  <c r="AE172" i="3" s="1"/>
  <c r="AJ92" i="3"/>
  <c r="R92" i="3"/>
  <c r="X92" i="3" s="1"/>
  <c r="AD92" i="3" s="1"/>
  <c r="AM33" i="3"/>
  <c r="U33" i="3"/>
  <c r="AA33" i="3" s="1"/>
  <c r="AG33" i="3" s="1"/>
  <c r="AK78" i="3"/>
  <c r="S78" i="3"/>
  <c r="Y78" i="3" s="1"/>
  <c r="AE78" i="3" s="1"/>
  <c r="AK95" i="3"/>
  <c r="S95" i="3"/>
  <c r="Y95" i="3" s="1"/>
  <c r="AE95" i="3" s="1"/>
  <c r="AV633" i="2"/>
  <c r="BB633" i="2" s="1"/>
  <c r="AJ633" i="3"/>
  <c r="R633" i="3"/>
  <c r="X633" i="3" s="1"/>
  <c r="AD633" i="3" s="1"/>
  <c r="AW394" i="2"/>
  <c r="BC394" i="2" s="1"/>
  <c r="AK394" i="3"/>
  <c r="S394" i="3"/>
  <c r="Y394" i="3" s="1"/>
  <c r="AE394" i="3" s="1"/>
  <c r="AW436" i="2"/>
  <c r="BC436" i="2" s="1"/>
  <c r="AK436" i="3"/>
  <c r="S436" i="3"/>
  <c r="Y436" i="3" s="1"/>
  <c r="AE436" i="3" s="1"/>
  <c r="AI375" i="3"/>
  <c r="Q375" i="3"/>
  <c r="W375" i="3" s="1"/>
  <c r="AC375" i="3" s="1"/>
  <c r="AM353" i="3"/>
  <c r="U353" i="3"/>
  <c r="AA353" i="3" s="1"/>
  <c r="AG353" i="3" s="1"/>
  <c r="AY354" i="2"/>
  <c r="BE354" i="2" s="1"/>
  <c r="AM354" i="3"/>
  <c r="U354" i="3"/>
  <c r="AA354" i="3" s="1"/>
  <c r="AG354" i="3" s="1"/>
  <c r="AM355" i="3"/>
  <c r="U355" i="3"/>
  <c r="AA355" i="3" s="1"/>
  <c r="AG355" i="3" s="1"/>
  <c r="AH577" i="3"/>
  <c r="P577" i="3"/>
  <c r="V577" i="3" s="1"/>
  <c r="AB577" i="3" s="1"/>
  <c r="AH606" i="3"/>
  <c r="P606" i="3"/>
  <c r="V606" i="3" s="1"/>
  <c r="AB606" i="3" s="1"/>
  <c r="AJ663" i="3"/>
  <c r="R663" i="3"/>
  <c r="X663" i="3" s="1"/>
  <c r="AD663" i="3" s="1"/>
  <c r="AW17" i="2"/>
  <c r="BC17" i="2" s="1"/>
  <c r="AK17" i="3"/>
  <c r="S17" i="3"/>
  <c r="Y17" i="3" s="1"/>
  <c r="AE17" i="3" s="1"/>
  <c r="AQ17" i="2"/>
  <c r="AK514" i="3"/>
  <c r="S514" i="3"/>
  <c r="Y514" i="3" s="1"/>
  <c r="AE514" i="3" s="1"/>
  <c r="AY478" i="2"/>
  <c r="BE478" i="2" s="1"/>
  <c r="AM478" i="3"/>
  <c r="U478" i="3"/>
  <c r="AA478" i="3" s="1"/>
  <c r="AG478" i="3" s="1"/>
  <c r="AI543" i="3"/>
  <c r="Q543" i="3"/>
  <c r="W543" i="3" s="1"/>
  <c r="AC543" i="3" s="1"/>
  <c r="AK443" i="3"/>
  <c r="S443" i="3"/>
  <c r="Y443" i="3" s="1"/>
  <c r="AE443" i="3" s="1"/>
  <c r="AI696" i="3"/>
  <c r="Q696" i="3"/>
  <c r="W696" i="3" s="1"/>
  <c r="AC696" i="3" s="1"/>
  <c r="AH237" i="3"/>
  <c r="P237" i="3"/>
  <c r="V237" i="3" s="1"/>
  <c r="AB237" i="3" s="1"/>
  <c r="AL69" i="3"/>
  <c r="T69" i="3"/>
  <c r="Z69" i="3" s="1"/>
  <c r="AF69" i="3" s="1"/>
  <c r="AX91" i="2"/>
  <c r="BD91" i="2" s="1"/>
  <c r="AL91" i="3"/>
  <c r="T91" i="3"/>
  <c r="Z91" i="3" s="1"/>
  <c r="AF91" i="3" s="1"/>
  <c r="AR91" i="2"/>
  <c r="AU697" i="2"/>
  <c r="BA697" i="2" s="1"/>
  <c r="AI697" i="3"/>
  <c r="Q697" i="3"/>
  <c r="W697" i="3" s="1"/>
  <c r="AC697" i="3" s="1"/>
  <c r="AO697" i="2"/>
  <c r="AX31" i="2"/>
  <c r="BD31" i="2" s="1"/>
  <c r="AL31" i="3"/>
  <c r="T31" i="3"/>
  <c r="Z31" i="3" s="1"/>
  <c r="AF31" i="3" s="1"/>
  <c r="AJ724" i="3"/>
  <c r="R724" i="3"/>
  <c r="X724" i="3" s="1"/>
  <c r="AD724" i="3" s="1"/>
  <c r="AU331" i="2"/>
  <c r="BA331" i="2" s="1"/>
  <c r="AI331" i="3"/>
  <c r="Q331" i="3"/>
  <c r="W331" i="3" s="1"/>
  <c r="AC331" i="3" s="1"/>
  <c r="AL406" i="3"/>
  <c r="T406" i="3"/>
  <c r="Z406" i="3" s="1"/>
  <c r="AF406" i="3" s="1"/>
  <c r="AJ272" i="3"/>
  <c r="R272" i="3"/>
  <c r="X272" i="3" s="1"/>
  <c r="AD272" i="3" s="1"/>
  <c r="AJ85" i="3"/>
  <c r="R85" i="3"/>
  <c r="X85" i="3" s="1"/>
  <c r="AD85" i="3" s="1"/>
  <c r="AW539" i="2"/>
  <c r="BC539" i="2" s="1"/>
  <c r="AK539" i="3"/>
  <c r="S539" i="3"/>
  <c r="Y539" i="3" s="1"/>
  <c r="AE539" i="3" s="1"/>
  <c r="AH385" i="3"/>
  <c r="P385" i="3"/>
  <c r="V385" i="3" s="1"/>
  <c r="AB385" i="3" s="1"/>
  <c r="AJ666" i="3"/>
  <c r="R666" i="3"/>
  <c r="X666" i="3" s="1"/>
  <c r="AD666" i="3" s="1"/>
  <c r="AJ46" i="3"/>
  <c r="R46" i="3"/>
  <c r="X46" i="3" s="1"/>
  <c r="AD46" i="3" s="1"/>
  <c r="AK365" i="3"/>
  <c r="S365" i="3"/>
  <c r="Y365" i="3" s="1"/>
  <c r="AE365" i="3" s="1"/>
  <c r="AK285" i="3"/>
  <c r="S285" i="3"/>
  <c r="Y285" i="3" s="1"/>
  <c r="AE285" i="3" s="1"/>
  <c r="AH185" i="3"/>
  <c r="P185" i="3"/>
  <c r="V185" i="3" s="1"/>
  <c r="AB185" i="3" s="1"/>
  <c r="AJ65" i="3"/>
  <c r="R65" i="3"/>
  <c r="X65" i="3" s="1"/>
  <c r="AD65" i="3" s="1"/>
  <c r="AH264" i="3"/>
  <c r="P264" i="3"/>
  <c r="V264" i="3" s="1"/>
  <c r="AB264" i="3" s="1"/>
  <c r="AH275" i="3"/>
  <c r="P275" i="3"/>
  <c r="V275" i="3" s="1"/>
  <c r="AB275" i="3" s="1"/>
  <c r="AH654" i="3"/>
  <c r="P654" i="3"/>
  <c r="V654" i="3" s="1"/>
  <c r="AB654" i="3" s="1"/>
  <c r="AH174" i="3"/>
  <c r="P174" i="3"/>
  <c r="V174" i="3" s="1"/>
  <c r="AB174" i="3" s="1"/>
  <c r="AJ55" i="3"/>
  <c r="R55" i="3"/>
  <c r="X55" i="3" s="1"/>
  <c r="AD55" i="3" s="1"/>
  <c r="AL629" i="3"/>
  <c r="T629" i="3"/>
  <c r="Z629" i="3" s="1"/>
  <c r="AF629" i="3" s="1"/>
  <c r="AW393" i="2"/>
  <c r="BC393" i="2" s="1"/>
  <c r="AK393" i="3"/>
  <c r="S393" i="3"/>
  <c r="Y393" i="3" s="1"/>
  <c r="AE393" i="3" s="1"/>
  <c r="AJ10" i="3"/>
  <c r="R10" i="3"/>
  <c r="X10" i="3" s="1"/>
  <c r="AD10" i="3" s="1"/>
  <c r="AW338" i="2"/>
  <c r="BC338" i="2" s="1"/>
  <c r="AK338" i="3"/>
  <c r="S338" i="3"/>
  <c r="Y338" i="3" s="1"/>
  <c r="AE338" i="3" s="1"/>
  <c r="AQ338" i="2"/>
  <c r="AI419" i="3"/>
  <c r="Q419" i="3"/>
  <c r="W419" i="3" s="1"/>
  <c r="AC419" i="3" s="1"/>
  <c r="AK569" i="3"/>
  <c r="S569" i="3"/>
  <c r="Y569" i="3" s="1"/>
  <c r="AE569" i="3" s="1"/>
  <c r="AU609" i="2"/>
  <c r="BA609" i="2" s="1"/>
  <c r="AI609" i="3"/>
  <c r="Q609" i="3"/>
  <c r="W609" i="3" s="1"/>
  <c r="AC609" i="3" s="1"/>
  <c r="AU209" i="2"/>
  <c r="BA209" i="2" s="1"/>
  <c r="AI209" i="3"/>
  <c r="Q209" i="3"/>
  <c r="W209" i="3" s="1"/>
  <c r="AC209" i="3" s="1"/>
  <c r="AH219" i="3"/>
  <c r="P219" i="3"/>
  <c r="V219" i="3" s="1"/>
  <c r="AB219" i="3" s="1"/>
  <c r="AT356" i="2"/>
  <c r="AZ356" i="2" s="1"/>
  <c r="AH356" i="3"/>
  <c r="P356" i="3"/>
  <c r="V356" i="3" s="1"/>
  <c r="AB356" i="3" s="1"/>
  <c r="AL523" i="3"/>
  <c r="T523" i="3"/>
  <c r="Z523" i="3" s="1"/>
  <c r="AF523" i="3" s="1"/>
  <c r="AK163" i="3"/>
  <c r="S163" i="3"/>
  <c r="Y163" i="3" s="1"/>
  <c r="AE163" i="3" s="1"/>
  <c r="AX675" i="2"/>
  <c r="BD675" i="2" s="1"/>
  <c r="AL675" i="3"/>
  <c r="T675" i="3"/>
  <c r="Z675" i="3" s="1"/>
  <c r="AF675" i="3" s="1"/>
  <c r="AR675" i="2"/>
  <c r="AW613" i="2"/>
  <c r="BC613" i="2" s="1"/>
  <c r="AK613" i="3"/>
  <c r="S613" i="3"/>
  <c r="Y613" i="3" s="1"/>
  <c r="AE613" i="3" s="1"/>
  <c r="AQ613" i="2"/>
  <c r="AJ331" i="3"/>
  <c r="R331" i="3"/>
  <c r="X331" i="3" s="1"/>
  <c r="AD331" i="3" s="1"/>
  <c r="AL414" i="3"/>
  <c r="T414" i="3"/>
  <c r="Z414" i="3" s="1"/>
  <c r="AF414" i="3" s="1"/>
  <c r="AV475" i="2"/>
  <c r="BB475" i="2" s="1"/>
  <c r="AJ475" i="3"/>
  <c r="R475" i="3"/>
  <c r="X475" i="3" s="1"/>
  <c r="AD475" i="3" s="1"/>
  <c r="AK358" i="3"/>
  <c r="S358" i="3"/>
  <c r="Y358" i="3" s="1"/>
  <c r="AE358" i="3" s="1"/>
  <c r="AV356" i="2"/>
  <c r="BB356" i="2" s="1"/>
  <c r="AJ356" i="3"/>
  <c r="R356" i="3"/>
  <c r="X356" i="3" s="1"/>
  <c r="AD356" i="3" s="1"/>
  <c r="AP356" i="2"/>
  <c r="AI195" i="3"/>
  <c r="Q195" i="3"/>
  <c r="W195" i="3" s="1"/>
  <c r="AC195" i="3" s="1"/>
  <c r="AK55" i="3"/>
  <c r="S55" i="3"/>
  <c r="Y55" i="3" s="1"/>
  <c r="AE55" i="3" s="1"/>
  <c r="AW373" i="2"/>
  <c r="BC373" i="2" s="1"/>
  <c r="AK373" i="3"/>
  <c r="S373" i="3"/>
  <c r="Y373" i="3" s="1"/>
  <c r="AE373" i="3" s="1"/>
  <c r="AK375" i="3"/>
  <c r="S375" i="3"/>
  <c r="Y375" i="3" s="1"/>
  <c r="AE375" i="3" s="1"/>
  <c r="AW458" i="2"/>
  <c r="BC458" i="2" s="1"/>
  <c r="AK458" i="3"/>
  <c r="S458" i="3"/>
  <c r="Y458" i="3" s="1"/>
  <c r="AE458" i="3" s="1"/>
  <c r="AQ458" i="2"/>
  <c r="AK293" i="3"/>
  <c r="S293" i="3"/>
  <c r="Y293" i="3" s="1"/>
  <c r="AE293" i="3" s="1"/>
  <c r="AX390" i="2"/>
  <c r="BD390" i="2" s="1"/>
  <c r="AL390" i="3"/>
  <c r="T390" i="3"/>
  <c r="Z390" i="3" s="1"/>
  <c r="AF390" i="3" s="1"/>
  <c r="AR390" i="2"/>
  <c r="AL217" i="3"/>
  <c r="T217" i="3"/>
  <c r="Z217" i="3" s="1"/>
  <c r="AF217" i="3" s="1"/>
  <c r="AW701" i="2"/>
  <c r="BC701" i="2" s="1"/>
  <c r="AK701" i="3"/>
  <c r="S701" i="3"/>
  <c r="Y701" i="3" s="1"/>
  <c r="AE701" i="3" s="1"/>
  <c r="AQ701" i="2"/>
  <c r="AH461" i="3"/>
  <c r="P461" i="3"/>
  <c r="V461" i="3" s="1"/>
  <c r="AB461" i="3" s="1"/>
  <c r="AH381" i="3"/>
  <c r="P381" i="3"/>
  <c r="V381" i="3" s="1"/>
  <c r="AB381" i="3" s="1"/>
  <c r="AI241" i="3"/>
  <c r="Q241" i="3"/>
  <c r="W241" i="3" s="1"/>
  <c r="AC241" i="3" s="1"/>
  <c r="AI101" i="3"/>
  <c r="Q101" i="3"/>
  <c r="W101" i="3" s="1"/>
  <c r="AC101" i="3" s="1"/>
  <c r="AT21" i="2"/>
  <c r="AZ21" i="2" s="1"/>
  <c r="AH21" i="3"/>
  <c r="P21" i="3"/>
  <c r="V21" i="3" s="1"/>
  <c r="AB21" i="3" s="1"/>
  <c r="AH600" i="3"/>
  <c r="P600" i="3"/>
  <c r="V600" i="3" s="1"/>
  <c r="AB600" i="3" s="1"/>
  <c r="AH500" i="3"/>
  <c r="P500" i="3"/>
  <c r="V500" i="3" s="1"/>
  <c r="AB500" i="3" s="1"/>
  <c r="AJ420" i="3"/>
  <c r="R420" i="3"/>
  <c r="X420" i="3" s="1"/>
  <c r="AD420" i="3" s="1"/>
  <c r="AW200" i="2"/>
  <c r="BC200" i="2" s="1"/>
  <c r="AK200" i="3"/>
  <c r="S200" i="3"/>
  <c r="Y200" i="3" s="1"/>
  <c r="AE200" i="3" s="1"/>
  <c r="AL402" i="3"/>
  <c r="T402" i="3"/>
  <c r="Z402" i="3" s="1"/>
  <c r="AF402" i="3" s="1"/>
  <c r="AT193" i="2"/>
  <c r="AZ193" i="2" s="1"/>
  <c r="AH193" i="3"/>
  <c r="P193" i="3"/>
  <c r="V193" i="3" s="1"/>
  <c r="AB193" i="3" s="1"/>
  <c r="AL303" i="3"/>
  <c r="T303" i="3"/>
  <c r="Z303" i="3" s="1"/>
  <c r="AF303" i="3" s="1"/>
  <c r="AU577" i="2"/>
  <c r="BA577" i="2" s="1"/>
  <c r="AI577" i="3"/>
  <c r="Q577" i="3"/>
  <c r="W577" i="3" s="1"/>
  <c r="AC577" i="3" s="1"/>
  <c r="AK437" i="3"/>
  <c r="S437" i="3"/>
  <c r="Y437" i="3" s="1"/>
  <c r="AE437" i="3" s="1"/>
  <c r="AL237" i="3"/>
  <c r="T237" i="3"/>
  <c r="Z237" i="3" s="1"/>
  <c r="AF237" i="3" s="1"/>
  <c r="AM44" i="3"/>
  <c r="U44" i="3"/>
  <c r="AA44" i="3" s="1"/>
  <c r="AG44" i="3" s="1"/>
  <c r="AK297" i="3"/>
  <c r="S297" i="3"/>
  <c r="Y297" i="3" s="1"/>
  <c r="AE297" i="3" s="1"/>
  <c r="AI63" i="3"/>
  <c r="Q63" i="3"/>
  <c r="W63" i="3" s="1"/>
  <c r="AC63" i="3" s="1"/>
  <c r="AH480" i="3"/>
  <c r="P480" i="3"/>
  <c r="V480" i="3" s="1"/>
  <c r="AB480" i="3" s="1"/>
  <c r="AY398" i="2"/>
  <c r="BE398" i="2" s="1"/>
  <c r="AM398" i="3"/>
  <c r="U398" i="3"/>
  <c r="AA398" i="3" s="1"/>
  <c r="AG398" i="3" s="1"/>
  <c r="AY279" i="2"/>
  <c r="BE279" i="2" s="1"/>
  <c r="AM279" i="3"/>
  <c r="U279" i="3"/>
  <c r="AA279" i="3" s="1"/>
  <c r="AG279" i="3" s="1"/>
  <c r="AM158" i="3"/>
  <c r="U158" i="3"/>
  <c r="AA158" i="3" s="1"/>
  <c r="AG158" i="3" s="1"/>
  <c r="AY37" i="2"/>
  <c r="BE37" i="2" s="1"/>
  <c r="AM37" i="3"/>
  <c r="U37" i="3"/>
  <c r="AA37" i="3" s="1"/>
  <c r="AG37" i="3" s="1"/>
  <c r="AM494" i="3"/>
  <c r="U494" i="3"/>
  <c r="AA494" i="3" s="1"/>
  <c r="AG494" i="3" s="1"/>
  <c r="AM388" i="3"/>
  <c r="U388" i="3"/>
  <c r="AA388" i="3" s="1"/>
  <c r="AG388" i="3" s="1"/>
  <c r="AY377" i="2"/>
  <c r="BE377" i="2" s="1"/>
  <c r="AM377" i="3"/>
  <c r="U377" i="3"/>
  <c r="AA377" i="3" s="1"/>
  <c r="AG377" i="3" s="1"/>
  <c r="AM504" i="3"/>
  <c r="U504" i="3"/>
  <c r="AA504" i="3" s="1"/>
  <c r="AG504" i="3" s="1"/>
  <c r="AY628" i="2"/>
  <c r="BE628" i="2" s="1"/>
  <c r="AM628" i="3"/>
  <c r="U628" i="3"/>
  <c r="AA628" i="3" s="1"/>
  <c r="AG628" i="3" s="1"/>
  <c r="AM165" i="3"/>
  <c r="U165" i="3"/>
  <c r="AA165" i="3" s="1"/>
  <c r="AG165" i="3" s="1"/>
  <c r="AY16" i="2"/>
  <c r="BE16" i="2" s="1"/>
  <c r="AM16" i="3"/>
  <c r="U16" i="3"/>
  <c r="AA16" i="3" s="1"/>
  <c r="AG16" i="3" s="1"/>
  <c r="AS16" i="2"/>
  <c r="AM645" i="3"/>
  <c r="U645" i="3"/>
  <c r="AA645" i="3" s="1"/>
  <c r="AG645" i="3" s="1"/>
  <c r="AY443" i="2"/>
  <c r="BE443" i="2" s="1"/>
  <c r="AM443" i="3"/>
  <c r="U443" i="3"/>
  <c r="AA443" i="3" s="1"/>
  <c r="AG443" i="3" s="1"/>
  <c r="AV311" i="2"/>
  <c r="BB311" i="2" s="1"/>
  <c r="AJ311" i="3"/>
  <c r="R311" i="3"/>
  <c r="X311" i="3" s="1"/>
  <c r="AD311" i="3" s="1"/>
  <c r="AU490" i="2"/>
  <c r="BA490" i="2" s="1"/>
  <c r="AI490" i="3"/>
  <c r="Q490" i="3"/>
  <c r="W490" i="3" s="1"/>
  <c r="AC490" i="3" s="1"/>
  <c r="AO490" i="2"/>
  <c r="AI114" i="3"/>
  <c r="Q114" i="3"/>
  <c r="W114" i="3" s="1"/>
  <c r="AC114" i="3" s="1"/>
  <c r="AK71" i="3"/>
  <c r="S71" i="3"/>
  <c r="Y71" i="3" s="1"/>
  <c r="AE71" i="3" s="1"/>
  <c r="AL511" i="3"/>
  <c r="T511" i="3"/>
  <c r="Z511" i="3" s="1"/>
  <c r="AF511" i="3" s="1"/>
  <c r="AL628" i="3"/>
  <c r="T628" i="3"/>
  <c r="Z628" i="3" s="1"/>
  <c r="AF628" i="3" s="1"/>
  <c r="AX528" i="2"/>
  <c r="BD528" i="2" s="1"/>
  <c r="AL528" i="3"/>
  <c r="T528" i="3"/>
  <c r="Z528" i="3" s="1"/>
  <c r="AF528" i="3" s="1"/>
  <c r="AR528" i="2"/>
  <c r="AV348" i="2"/>
  <c r="BB348" i="2" s="1"/>
  <c r="AJ348" i="3"/>
  <c r="R348" i="3"/>
  <c r="X348" i="3" s="1"/>
  <c r="AD348" i="3" s="1"/>
  <c r="AU88" i="2"/>
  <c r="BA88" i="2" s="1"/>
  <c r="AI88" i="3"/>
  <c r="Q88" i="3"/>
  <c r="W88" i="3" s="1"/>
  <c r="AC88" i="3" s="1"/>
  <c r="AV8" i="2"/>
  <c r="BB8" i="2" s="1"/>
  <c r="AJ8" i="3"/>
  <c r="R8" i="3"/>
  <c r="X8" i="3" s="1"/>
  <c r="AD8" i="3" s="1"/>
  <c r="AJ352" i="3"/>
  <c r="R352" i="3"/>
  <c r="X352" i="3" s="1"/>
  <c r="AD352" i="3" s="1"/>
  <c r="AT633" i="2"/>
  <c r="AZ633" i="2" s="1"/>
  <c r="AH633" i="3"/>
  <c r="P633" i="3"/>
  <c r="V633" i="3" s="1"/>
  <c r="AB633" i="3" s="1"/>
  <c r="AN633" i="2"/>
  <c r="AV7" i="2"/>
  <c r="BB7" i="2" s="1"/>
  <c r="AJ7" i="3"/>
  <c r="R7" i="3"/>
  <c r="X7" i="3" s="1"/>
  <c r="AD7" i="3" s="1"/>
  <c r="AK627" i="3"/>
  <c r="S627" i="3"/>
  <c r="Y627" i="3" s="1"/>
  <c r="AE627" i="3" s="1"/>
  <c r="AJ527" i="3"/>
  <c r="R527" i="3"/>
  <c r="X527" i="3" s="1"/>
  <c r="AD527" i="3" s="1"/>
  <c r="AK447" i="3"/>
  <c r="S447" i="3"/>
  <c r="Y447" i="3" s="1"/>
  <c r="AE447" i="3" s="1"/>
  <c r="AL347" i="3"/>
  <c r="T347" i="3"/>
  <c r="Z347" i="3" s="1"/>
  <c r="AF347" i="3" s="1"/>
  <c r="AK247" i="3"/>
  <c r="S247" i="3"/>
  <c r="Y247" i="3" s="1"/>
  <c r="AE247" i="3" s="1"/>
  <c r="AH147" i="3"/>
  <c r="P147" i="3"/>
  <c r="V147" i="3" s="1"/>
  <c r="AB147" i="3" s="1"/>
  <c r="AW506" i="2"/>
  <c r="BC506" i="2" s="1"/>
  <c r="AK506" i="3"/>
  <c r="S506" i="3"/>
  <c r="Y506" i="3" s="1"/>
  <c r="AE506" i="3" s="1"/>
  <c r="AK233" i="3"/>
  <c r="S233" i="3"/>
  <c r="Y233" i="3" s="1"/>
  <c r="AE233" i="3" s="1"/>
  <c r="AY89" i="2"/>
  <c r="BE89" i="2" s="1"/>
  <c r="AM89" i="3"/>
  <c r="U89" i="3"/>
  <c r="AA89" i="3" s="1"/>
  <c r="AG89" i="3" s="1"/>
  <c r="AY489" i="2"/>
  <c r="BE489" i="2" s="1"/>
  <c r="AM489" i="3"/>
  <c r="U489" i="3"/>
  <c r="AA489" i="3" s="1"/>
  <c r="AG489" i="3" s="1"/>
  <c r="AY170" i="2"/>
  <c r="BE170" i="2" s="1"/>
  <c r="AM170" i="3"/>
  <c r="U170" i="3"/>
  <c r="AA170" i="3" s="1"/>
  <c r="AG170" i="3" s="1"/>
  <c r="AS170" i="2"/>
  <c r="AY570" i="2"/>
  <c r="BE570" i="2" s="1"/>
  <c r="AM570" i="3"/>
  <c r="U570" i="3"/>
  <c r="AA570" i="3" s="1"/>
  <c r="AG570" i="3" s="1"/>
  <c r="AY251" i="2"/>
  <c r="BE251" i="2" s="1"/>
  <c r="AM251" i="3"/>
  <c r="U251" i="3"/>
  <c r="AA251" i="3" s="1"/>
  <c r="AG251" i="3" s="1"/>
  <c r="AS251" i="2"/>
  <c r="AY651" i="2"/>
  <c r="BE651" i="2" s="1"/>
  <c r="AM651" i="3"/>
  <c r="U651" i="3"/>
  <c r="AA651" i="3" s="1"/>
  <c r="AG651" i="3" s="1"/>
  <c r="AY336" i="2"/>
  <c r="BE336" i="2" s="1"/>
  <c r="AM336" i="3"/>
  <c r="U336" i="3"/>
  <c r="AA336" i="3" s="1"/>
  <c r="AG336" i="3" s="1"/>
  <c r="AY568" i="2"/>
  <c r="BE568" i="2" s="1"/>
  <c r="AM568" i="3"/>
  <c r="U568" i="3"/>
  <c r="AA568" i="3" s="1"/>
  <c r="AG568" i="3" s="1"/>
  <c r="AY99" i="2"/>
  <c r="BE99" i="2" s="1"/>
  <c r="AM99" i="3"/>
  <c r="U99" i="3"/>
  <c r="AA99" i="3" s="1"/>
  <c r="AG99" i="3" s="1"/>
  <c r="AY334" i="2"/>
  <c r="BE334" i="2" s="1"/>
  <c r="AM334" i="3"/>
  <c r="U334" i="3"/>
  <c r="AA334" i="3" s="1"/>
  <c r="AG334" i="3" s="1"/>
  <c r="AY566" i="2"/>
  <c r="BE566" i="2" s="1"/>
  <c r="AM566" i="3"/>
  <c r="U566" i="3"/>
  <c r="AA566" i="3" s="1"/>
  <c r="AG566" i="3" s="1"/>
  <c r="AY97" i="2"/>
  <c r="BE97" i="2" s="1"/>
  <c r="AM97" i="3"/>
  <c r="U97" i="3"/>
  <c r="AA97" i="3" s="1"/>
  <c r="AG97" i="3" s="1"/>
  <c r="AT28" i="2"/>
  <c r="AZ28" i="2" s="1"/>
  <c r="AH28" i="3"/>
  <c r="P28" i="3"/>
  <c r="V28" i="3" s="1"/>
  <c r="AB28" i="3" s="1"/>
  <c r="AK523" i="3"/>
  <c r="S523" i="3"/>
  <c r="Y523" i="3" s="1"/>
  <c r="AE523" i="3" s="1"/>
  <c r="AI423" i="3"/>
  <c r="Q423" i="3"/>
  <c r="W423" i="3" s="1"/>
  <c r="AC423" i="3" s="1"/>
  <c r="AW263" i="2"/>
  <c r="BC263" i="2" s="1"/>
  <c r="AK263" i="3"/>
  <c r="S263" i="3"/>
  <c r="Y263" i="3" s="1"/>
  <c r="AE263" i="3" s="1"/>
  <c r="AL123" i="3"/>
  <c r="T123" i="3"/>
  <c r="Z123" i="3" s="1"/>
  <c r="AF123" i="3" s="1"/>
  <c r="AV416" i="2"/>
  <c r="BB416" i="2" s="1"/>
  <c r="AJ416" i="3"/>
  <c r="R416" i="3"/>
  <c r="X416" i="3" s="1"/>
  <c r="AD416" i="3" s="1"/>
  <c r="AL93" i="3"/>
  <c r="T93" i="3"/>
  <c r="Z93" i="3" s="1"/>
  <c r="AF93" i="3" s="1"/>
  <c r="AK719" i="3"/>
  <c r="S719" i="3"/>
  <c r="Y719" i="3" s="1"/>
  <c r="AE719" i="3" s="1"/>
  <c r="AV711" i="2"/>
  <c r="BB711" i="2" s="1"/>
  <c r="AJ711" i="3"/>
  <c r="R711" i="3"/>
  <c r="X711" i="3" s="1"/>
  <c r="AD711" i="3" s="1"/>
  <c r="AP711" i="2"/>
  <c r="AW690" i="2"/>
  <c r="BC690" i="2" s="1"/>
  <c r="AK690" i="3"/>
  <c r="S690" i="3"/>
  <c r="Y690" i="3" s="1"/>
  <c r="AE690" i="3" s="1"/>
  <c r="AK598" i="3"/>
  <c r="S598" i="3"/>
  <c r="Y598" i="3" s="1"/>
  <c r="AE598" i="3" s="1"/>
  <c r="AJ440" i="3"/>
  <c r="R440" i="3"/>
  <c r="X440" i="3" s="1"/>
  <c r="AD440" i="3" s="1"/>
  <c r="AI192" i="3"/>
  <c r="Q192" i="3"/>
  <c r="W192" i="3" s="1"/>
  <c r="AC192" i="3" s="1"/>
  <c r="AV112" i="2"/>
  <c r="BB112" i="2" s="1"/>
  <c r="AJ112" i="3"/>
  <c r="R112" i="3"/>
  <c r="X112" i="3" s="1"/>
  <c r="AD112" i="3" s="1"/>
  <c r="AL432" i="3"/>
  <c r="T432" i="3"/>
  <c r="Z432" i="3" s="1"/>
  <c r="AF432" i="3" s="1"/>
  <c r="AV33" i="2"/>
  <c r="BB33" i="2" s="1"/>
  <c r="AJ33" i="3"/>
  <c r="R33" i="3"/>
  <c r="X33" i="3" s="1"/>
  <c r="AD33" i="3" s="1"/>
  <c r="AH217" i="3"/>
  <c r="P217" i="3"/>
  <c r="V217" i="3" s="1"/>
  <c r="AB217" i="3" s="1"/>
  <c r="AX617" i="2"/>
  <c r="BD617" i="2" s="1"/>
  <c r="AL617" i="3"/>
  <c r="T617" i="3"/>
  <c r="Z617" i="3" s="1"/>
  <c r="AF617" i="3" s="1"/>
  <c r="AK231" i="3"/>
  <c r="S231" i="3"/>
  <c r="Y231" i="3" s="1"/>
  <c r="AE231" i="3" s="1"/>
  <c r="AH701" i="3"/>
  <c r="P701" i="3"/>
  <c r="V701" i="3" s="1"/>
  <c r="AB701" i="3" s="1"/>
  <c r="AI136" i="3"/>
  <c r="Q136" i="3"/>
  <c r="W136" i="3" s="1"/>
  <c r="AC136" i="3" s="1"/>
  <c r="AH700" i="3"/>
  <c r="P700" i="3"/>
  <c r="V700" i="3" s="1"/>
  <c r="AB700" i="3" s="1"/>
  <c r="AI641" i="3"/>
  <c r="Q641" i="3"/>
  <c r="W641" i="3" s="1"/>
  <c r="AC641" i="3" s="1"/>
  <c r="AX723" i="2"/>
  <c r="BD723" i="2" s="1"/>
  <c r="AL723" i="3"/>
  <c r="T723" i="3"/>
  <c r="Z723" i="3" s="1"/>
  <c r="AF723" i="3" s="1"/>
  <c r="AH586" i="3"/>
  <c r="P586" i="3"/>
  <c r="V586" i="3" s="1"/>
  <c r="AB586" i="3" s="1"/>
  <c r="AJ182" i="3"/>
  <c r="R182" i="3"/>
  <c r="X182" i="3" s="1"/>
  <c r="AD182" i="3" s="1"/>
  <c r="AM502" i="3"/>
  <c r="U502" i="3"/>
  <c r="AA502" i="3" s="1"/>
  <c r="AG502" i="3" s="1"/>
  <c r="AJ575" i="3"/>
  <c r="R575" i="3"/>
  <c r="X575" i="3" s="1"/>
  <c r="AD575" i="3" s="1"/>
  <c r="AV51" i="2"/>
  <c r="BB51" i="2" s="1"/>
  <c r="AJ51" i="3"/>
  <c r="R51" i="3"/>
  <c r="X51" i="3" s="1"/>
  <c r="AD51" i="3" s="1"/>
  <c r="AP51" i="2"/>
  <c r="AT710" i="2"/>
  <c r="AZ710" i="2" s="1"/>
  <c r="AH710" i="3"/>
  <c r="P710" i="3"/>
  <c r="V710" i="3" s="1"/>
  <c r="AB710" i="3" s="1"/>
  <c r="AN710" i="2"/>
  <c r="AJ665" i="3"/>
  <c r="R665" i="3"/>
  <c r="X665" i="3" s="1"/>
  <c r="AD665" i="3" s="1"/>
  <c r="AL85" i="3"/>
  <c r="T85" i="3"/>
  <c r="Z85" i="3" s="1"/>
  <c r="AF85" i="3" s="1"/>
  <c r="AW271" i="2"/>
  <c r="BC271" i="2" s="1"/>
  <c r="AK271" i="3"/>
  <c r="S271" i="3"/>
  <c r="Y271" i="3" s="1"/>
  <c r="AE271" i="3" s="1"/>
  <c r="AV433" i="2"/>
  <c r="BB433" i="2" s="1"/>
  <c r="AJ433" i="3"/>
  <c r="R433" i="3"/>
  <c r="X433" i="3" s="1"/>
  <c r="AD433" i="3" s="1"/>
  <c r="AT171" i="2"/>
  <c r="AZ171" i="2" s="1"/>
  <c r="AH171" i="3"/>
  <c r="P171" i="3"/>
  <c r="V171" i="3" s="1"/>
  <c r="AB171" i="3" s="1"/>
  <c r="AH46" i="3"/>
  <c r="P46" i="3"/>
  <c r="V46" i="3" s="1"/>
  <c r="AB46" i="3" s="1"/>
  <c r="AJ44" i="3"/>
  <c r="R44" i="3"/>
  <c r="X44" i="3" s="1"/>
  <c r="AD44" i="3" s="1"/>
  <c r="AI285" i="3"/>
  <c r="Q285" i="3"/>
  <c r="W285" i="3" s="1"/>
  <c r="AC285" i="3" s="1"/>
  <c r="AL524" i="3"/>
  <c r="T524" i="3"/>
  <c r="Z524" i="3" s="1"/>
  <c r="AF524" i="3" s="1"/>
  <c r="AH244" i="3"/>
  <c r="P244" i="3"/>
  <c r="V244" i="3" s="1"/>
  <c r="AB244" i="3" s="1"/>
  <c r="AK124" i="3"/>
  <c r="S124" i="3"/>
  <c r="Y124" i="3" s="1"/>
  <c r="AE124" i="3" s="1"/>
  <c r="AL558" i="3"/>
  <c r="T558" i="3"/>
  <c r="Z558" i="3" s="1"/>
  <c r="AF558" i="3" s="1"/>
  <c r="AH291" i="3"/>
  <c r="P291" i="3"/>
  <c r="V291" i="3" s="1"/>
  <c r="AB291" i="3" s="1"/>
  <c r="AU235" i="2"/>
  <c r="BA235" i="2" s="1"/>
  <c r="AI235" i="3"/>
  <c r="Q235" i="3"/>
  <c r="W235" i="3" s="1"/>
  <c r="AC235" i="3" s="1"/>
  <c r="AH313" i="3"/>
  <c r="P313" i="3"/>
  <c r="V313" i="3" s="1"/>
  <c r="AB313" i="3" s="1"/>
  <c r="AW395" i="2"/>
  <c r="BC395" i="2" s="1"/>
  <c r="AK395" i="3"/>
  <c r="S395" i="3"/>
  <c r="Y395" i="3" s="1"/>
  <c r="AE395" i="3" s="1"/>
  <c r="AH152" i="3"/>
  <c r="P152" i="3"/>
  <c r="V152" i="3" s="1"/>
  <c r="AB152" i="3" s="1"/>
  <c r="AL398" i="3"/>
  <c r="T398" i="3"/>
  <c r="Z398" i="3" s="1"/>
  <c r="AF398" i="3" s="1"/>
  <c r="AH16" i="3"/>
  <c r="P16" i="3"/>
  <c r="V16" i="3" s="1"/>
  <c r="AB16" i="3" s="1"/>
  <c r="AW153" i="2"/>
  <c r="BC153" i="2" s="1"/>
  <c r="AK153" i="3"/>
  <c r="S153" i="3"/>
  <c r="Y153" i="3" s="1"/>
  <c r="AE153" i="3" s="1"/>
  <c r="AQ153" i="2"/>
  <c r="AV410" i="2"/>
  <c r="BB410" i="2" s="1"/>
  <c r="AJ410" i="3"/>
  <c r="R410" i="3"/>
  <c r="X410" i="3" s="1"/>
  <c r="AD410" i="3" s="1"/>
  <c r="AI359" i="3"/>
  <c r="Q359" i="3"/>
  <c r="W359" i="3" s="1"/>
  <c r="AC359" i="3" s="1"/>
  <c r="AL436" i="3"/>
  <c r="T436" i="3"/>
  <c r="Z436" i="3" s="1"/>
  <c r="AF436" i="3" s="1"/>
  <c r="AW509" i="2"/>
  <c r="BC509" i="2" s="1"/>
  <c r="AK509" i="3"/>
  <c r="S509" i="3"/>
  <c r="Y509" i="3" s="1"/>
  <c r="AE509" i="3" s="1"/>
  <c r="AK109" i="3"/>
  <c r="S109" i="3"/>
  <c r="Y109" i="3" s="1"/>
  <c r="AE109" i="3" s="1"/>
  <c r="AU549" i="2"/>
  <c r="BA549" i="2" s="1"/>
  <c r="AI549" i="3"/>
  <c r="Q549" i="3"/>
  <c r="W549" i="3" s="1"/>
  <c r="AC549" i="3" s="1"/>
  <c r="AO549" i="2"/>
  <c r="AU149" i="2"/>
  <c r="BA149" i="2" s="1"/>
  <c r="AI149" i="3"/>
  <c r="Q149" i="3"/>
  <c r="W149" i="3" s="1"/>
  <c r="AC149" i="3" s="1"/>
  <c r="AO149" i="2"/>
  <c r="AT296" i="2"/>
  <c r="AZ296" i="2" s="1"/>
  <c r="AH296" i="3"/>
  <c r="P296" i="3"/>
  <c r="V296" i="3" s="1"/>
  <c r="AB296" i="3" s="1"/>
  <c r="AY376" i="2"/>
  <c r="BE376" i="2" s="1"/>
  <c r="AM376" i="3"/>
  <c r="U376" i="3"/>
  <c r="AA376" i="3" s="1"/>
  <c r="AG376" i="3" s="1"/>
  <c r="AX615" i="2"/>
  <c r="BD615" i="2" s="1"/>
  <c r="AL615" i="3"/>
  <c r="T615" i="3"/>
  <c r="Z615" i="3" s="1"/>
  <c r="AF615" i="3" s="1"/>
  <c r="AW196" i="2"/>
  <c r="BC196" i="2" s="1"/>
  <c r="AK196" i="3"/>
  <c r="S196" i="3"/>
  <c r="Y196" i="3" s="1"/>
  <c r="AE196" i="3" s="1"/>
  <c r="AJ439" i="3"/>
  <c r="R439" i="3"/>
  <c r="X439" i="3" s="1"/>
  <c r="AD439" i="3" s="1"/>
  <c r="AK220" i="3"/>
  <c r="S220" i="3"/>
  <c r="Y220" i="3" s="1"/>
  <c r="AE220" i="3" s="1"/>
  <c r="AW98" i="2"/>
  <c r="BC98" i="2" s="1"/>
  <c r="AK98" i="3"/>
  <c r="S98" i="3"/>
  <c r="Y98" i="3" s="1"/>
  <c r="AE98" i="3" s="1"/>
  <c r="AQ98" i="2"/>
  <c r="AW56" i="2"/>
  <c r="BC56" i="2" s="1"/>
  <c r="AK56" i="3"/>
  <c r="S56" i="3"/>
  <c r="Y56" i="3" s="1"/>
  <c r="AE56" i="3" s="1"/>
  <c r="AQ56" i="2"/>
  <c r="AK299" i="3"/>
  <c r="S299" i="3"/>
  <c r="Y299" i="3" s="1"/>
  <c r="AE299" i="3" s="1"/>
  <c r="AI141" i="3"/>
  <c r="Q141" i="3"/>
  <c r="W141" i="3" s="1"/>
  <c r="AC141" i="3" s="1"/>
  <c r="AL240" i="3"/>
  <c r="T240" i="3"/>
  <c r="Z240" i="3" s="1"/>
  <c r="AF240" i="3" s="1"/>
  <c r="AK10" i="3"/>
  <c r="S10" i="3"/>
  <c r="Y10" i="3" s="1"/>
  <c r="AE10" i="3" s="1"/>
  <c r="AH11" i="3"/>
  <c r="P11" i="3"/>
  <c r="V11" i="3" s="1"/>
  <c r="AB11" i="3" s="1"/>
  <c r="AL434" i="3"/>
  <c r="T434" i="3"/>
  <c r="Z434" i="3" s="1"/>
  <c r="AF434" i="3" s="1"/>
  <c r="AT713" i="2"/>
  <c r="AZ713" i="2" s="1"/>
  <c r="AH713" i="3"/>
  <c r="P713" i="3"/>
  <c r="V713" i="3" s="1"/>
  <c r="AB713" i="3" s="1"/>
  <c r="AH652" i="3"/>
  <c r="P652" i="3"/>
  <c r="V652" i="3" s="1"/>
  <c r="AB652" i="3" s="1"/>
  <c r="AI23" i="3"/>
  <c r="Q23" i="3"/>
  <c r="W23" i="3" s="1"/>
  <c r="AC23" i="3" s="1"/>
  <c r="AT650" i="2"/>
  <c r="AZ650" i="2" s="1"/>
  <c r="AH650" i="3"/>
  <c r="P650" i="3"/>
  <c r="V650" i="3" s="1"/>
  <c r="AB650" i="3" s="1"/>
  <c r="AW334" i="2"/>
  <c r="BC334" i="2" s="1"/>
  <c r="AK334" i="3"/>
  <c r="S334" i="3"/>
  <c r="Y334" i="3" s="1"/>
  <c r="AE334" i="3" s="1"/>
  <c r="AQ334" i="2"/>
  <c r="AW510" i="2"/>
  <c r="BC510" i="2" s="1"/>
  <c r="AK510" i="3"/>
  <c r="S510" i="3"/>
  <c r="Y510" i="3" s="1"/>
  <c r="AE510" i="3" s="1"/>
  <c r="AW403" i="2"/>
  <c r="BC403" i="2" s="1"/>
  <c r="AK403" i="3"/>
  <c r="S403" i="3"/>
  <c r="Y403" i="3" s="1"/>
  <c r="AE403" i="3" s="1"/>
  <c r="AU337" i="2"/>
  <c r="BA337" i="2" s="1"/>
  <c r="AI337" i="3"/>
  <c r="Q337" i="3"/>
  <c r="W337" i="3" s="1"/>
  <c r="AC337" i="3" s="1"/>
  <c r="AH115" i="3"/>
  <c r="P115" i="3"/>
  <c r="V115" i="3" s="1"/>
  <c r="AB115" i="3" s="1"/>
  <c r="AK483" i="3"/>
  <c r="S483" i="3"/>
  <c r="Y483" i="3" s="1"/>
  <c r="AE483" i="3" s="1"/>
  <c r="AU613" i="2"/>
  <c r="BA613" i="2" s="1"/>
  <c r="AI613" i="3"/>
  <c r="Q613" i="3"/>
  <c r="W613" i="3" s="1"/>
  <c r="AC613" i="3" s="1"/>
  <c r="AH166" i="3"/>
  <c r="P166" i="3"/>
  <c r="V166" i="3" s="1"/>
  <c r="AB166" i="3" s="1"/>
  <c r="AM584" i="3"/>
  <c r="U584" i="3"/>
  <c r="AA584" i="3" s="1"/>
  <c r="AG584" i="3" s="1"/>
  <c r="AY232" i="2"/>
  <c r="BE232" i="2" s="1"/>
  <c r="AM232" i="3"/>
  <c r="U232" i="3"/>
  <c r="AA232" i="3" s="1"/>
  <c r="AG232" i="3" s="1"/>
  <c r="AS232" i="2"/>
  <c r="AY516" i="2"/>
  <c r="BE516" i="2" s="1"/>
  <c r="AM516" i="3"/>
  <c r="U516" i="3"/>
  <c r="AA516" i="3" s="1"/>
  <c r="AG516" i="3" s="1"/>
  <c r="AS516" i="2"/>
  <c r="AY399" i="2"/>
  <c r="BE399" i="2" s="1"/>
  <c r="AM399" i="3"/>
  <c r="U399" i="3"/>
  <c r="AA399" i="3" s="1"/>
  <c r="AG399" i="3" s="1"/>
  <c r="AS399" i="2"/>
  <c r="AY280" i="2"/>
  <c r="BE280" i="2" s="1"/>
  <c r="AM280" i="3"/>
  <c r="U280" i="3"/>
  <c r="AA280" i="3" s="1"/>
  <c r="AG280" i="3" s="1"/>
  <c r="AM159" i="3"/>
  <c r="U159" i="3"/>
  <c r="AA159" i="3" s="1"/>
  <c r="AG159" i="3" s="1"/>
  <c r="AY8" i="2"/>
  <c r="BE8" i="2" s="1"/>
  <c r="AM8" i="3"/>
  <c r="U8" i="3"/>
  <c r="AA8" i="3" s="1"/>
  <c r="AG8" i="3" s="1"/>
  <c r="AY540" i="2"/>
  <c r="BE540" i="2" s="1"/>
  <c r="AM540" i="3"/>
  <c r="U540" i="3"/>
  <c r="AA540" i="3" s="1"/>
  <c r="AG540" i="3" s="1"/>
  <c r="AM675" i="3"/>
  <c r="U675" i="3"/>
  <c r="AA675" i="3" s="1"/>
  <c r="AG675" i="3" s="1"/>
  <c r="AM78" i="3"/>
  <c r="U78" i="3"/>
  <c r="AA78" i="3" s="1"/>
  <c r="AG78" i="3" s="1"/>
  <c r="AM207" i="3"/>
  <c r="U207" i="3"/>
  <c r="AA207" i="3" s="1"/>
  <c r="AG207" i="3" s="1"/>
  <c r="AY659" i="2"/>
  <c r="BE659" i="2" s="1"/>
  <c r="AM659" i="3"/>
  <c r="U659" i="3"/>
  <c r="AA659" i="3" s="1"/>
  <c r="AG659" i="3" s="1"/>
  <c r="AS659" i="2"/>
  <c r="AM326" i="3"/>
  <c r="U326" i="3"/>
  <c r="AA326" i="3" s="1"/>
  <c r="AG326" i="3" s="1"/>
  <c r="AM619" i="3"/>
  <c r="U619" i="3"/>
  <c r="AA619" i="3" s="1"/>
  <c r="AG619" i="3" s="1"/>
  <c r="AM197" i="3"/>
  <c r="U197" i="3"/>
  <c r="AA197" i="3" s="1"/>
  <c r="AG197" i="3" s="1"/>
  <c r="AV551" i="2"/>
  <c r="BB551" i="2" s="1"/>
  <c r="AJ551" i="3"/>
  <c r="R551" i="3"/>
  <c r="X551" i="3" s="1"/>
  <c r="AD551" i="3" s="1"/>
  <c r="AK170" i="3"/>
  <c r="S170" i="3"/>
  <c r="Y170" i="3" s="1"/>
  <c r="AE170" i="3" s="1"/>
  <c r="AJ571" i="3"/>
  <c r="R571" i="3"/>
  <c r="X571" i="3" s="1"/>
  <c r="AD571" i="3" s="1"/>
  <c r="AJ132" i="3"/>
  <c r="R132" i="3"/>
  <c r="X132" i="3" s="1"/>
  <c r="AD132" i="3" s="1"/>
  <c r="AT693" i="2"/>
  <c r="AZ693" i="2" s="1"/>
  <c r="AH693" i="3"/>
  <c r="P693" i="3"/>
  <c r="V693" i="3" s="1"/>
  <c r="AB693" i="3" s="1"/>
  <c r="AI131" i="3"/>
  <c r="Q131" i="3"/>
  <c r="W131" i="3" s="1"/>
  <c r="AC131" i="3" s="1"/>
  <c r="AV608" i="2"/>
  <c r="BB608" i="2" s="1"/>
  <c r="AJ608" i="3"/>
  <c r="R608" i="3"/>
  <c r="X608" i="3" s="1"/>
  <c r="AD608" i="3" s="1"/>
  <c r="AT508" i="2"/>
  <c r="AZ508" i="2" s="1"/>
  <c r="AH508" i="3"/>
  <c r="P508" i="3"/>
  <c r="V508" i="3" s="1"/>
  <c r="AB508" i="3" s="1"/>
  <c r="AV328" i="2"/>
  <c r="BB328" i="2" s="1"/>
  <c r="AJ328" i="3"/>
  <c r="R328" i="3"/>
  <c r="X328" i="3" s="1"/>
  <c r="AD328" i="3" s="1"/>
  <c r="AP328" i="2"/>
  <c r="AX248" i="2"/>
  <c r="BD248" i="2" s="1"/>
  <c r="AL248" i="3"/>
  <c r="T248" i="3"/>
  <c r="Z248" i="3" s="1"/>
  <c r="AF248" i="3" s="1"/>
  <c r="AH148" i="3"/>
  <c r="P148" i="3"/>
  <c r="V148" i="3" s="1"/>
  <c r="AB148" i="3" s="1"/>
  <c r="AH712" i="3"/>
  <c r="P712" i="3"/>
  <c r="V712" i="3" s="1"/>
  <c r="AB712" i="3" s="1"/>
  <c r="AL427" i="3"/>
  <c r="T427" i="3"/>
  <c r="Z427" i="3" s="1"/>
  <c r="AF427" i="3" s="1"/>
  <c r="AI27" i="3"/>
  <c r="Q27" i="3"/>
  <c r="W27" i="3" s="1"/>
  <c r="AC27" i="3" s="1"/>
  <c r="AW628" i="2"/>
  <c r="BC628" i="2" s="1"/>
  <c r="AK628" i="3"/>
  <c r="S628" i="3"/>
  <c r="Y628" i="3" s="1"/>
  <c r="AE628" i="3" s="1"/>
  <c r="AH632" i="3"/>
  <c r="P632" i="3"/>
  <c r="V632" i="3" s="1"/>
  <c r="AB632" i="3" s="1"/>
  <c r="AH692" i="3"/>
  <c r="P692" i="3"/>
  <c r="V692" i="3" s="1"/>
  <c r="AB692" i="3" s="1"/>
  <c r="AH266" i="3"/>
  <c r="P266" i="3"/>
  <c r="V266" i="3" s="1"/>
  <c r="AB266" i="3" s="1"/>
  <c r="AJ545" i="3"/>
  <c r="R545" i="3"/>
  <c r="X545" i="3" s="1"/>
  <c r="AD545" i="3" s="1"/>
  <c r="AH669" i="3"/>
  <c r="P669" i="3"/>
  <c r="V669" i="3" s="1"/>
  <c r="AB669" i="3" s="1"/>
  <c r="AU411" i="2"/>
  <c r="BA411" i="2" s="1"/>
  <c r="AI411" i="3"/>
  <c r="Q411" i="3"/>
  <c r="W411" i="3" s="1"/>
  <c r="AC411" i="3" s="1"/>
  <c r="AO411" i="2"/>
  <c r="AW468" i="2"/>
  <c r="BC468" i="2" s="1"/>
  <c r="AK468" i="3"/>
  <c r="S468" i="3"/>
  <c r="Y468" i="3" s="1"/>
  <c r="AE468" i="3" s="1"/>
  <c r="AQ468" i="2"/>
  <c r="AW331" i="2"/>
  <c r="BC331" i="2" s="1"/>
  <c r="AK331" i="3"/>
  <c r="S331" i="3"/>
  <c r="Y331" i="3" s="1"/>
  <c r="AE331" i="3" s="1"/>
  <c r="AL131" i="3"/>
  <c r="T131" i="3"/>
  <c r="Z131" i="3" s="1"/>
  <c r="AF131" i="3" s="1"/>
  <c r="AW258" i="2"/>
  <c r="BC258" i="2" s="1"/>
  <c r="AK258" i="3"/>
  <c r="S258" i="3"/>
  <c r="Y258" i="3" s="1"/>
  <c r="AE258" i="3" s="1"/>
  <c r="AJ614" i="3"/>
  <c r="R614" i="3"/>
  <c r="X614" i="3" s="1"/>
  <c r="AD614" i="3" s="1"/>
  <c r="AK236" i="3"/>
  <c r="S236" i="3"/>
  <c r="Y236" i="3" s="1"/>
  <c r="AE236" i="3" s="1"/>
  <c r="AW551" i="2"/>
  <c r="BC551" i="2" s="1"/>
  <c r="AK551" i="3"/>
  <c r="S551" i="3"/>
  <c r="Y551" i="3" s="1"/>
  <c r="AE551" i="3" s="1"/>
  <c r="AH640" i="3"/>
  <c r="P640" i="3"/>
  <c r="V640" i="3" s="1"/>
  <c r="AB640" i="3" s="1"/>
  <c r="AH79" i="3"/>
  <c r="P79" i="3"/>
  <c r="V79" i="3" s="1"/>
  <c r="AB79" i="3" s="1"/>
  <c r="AH523" i="3"/>
  <c r="P523" i="3"/>
  <c r="V523" i="3" s="1"/>
  <c r="AB523" i="3" s="1"/>
  <c r="AK388" i="3"/>
  <c r="S388" i="3"/>
  <c r="Y388" i="3" s="1"/>
  <c r="AE388" i="3" s="1"/>
  <c r="AH579" i="3"/>
  <c r="P579" i="3"/>
  <c r="V579" i="3" s="1"/>
  <c r="AB579" i="3" s="1"/>
  <c r="AU497" i="2"/>
  <c r="BA497" i="2" s="1"/>
  <c r="AI497" i="3"/>
  <c r="Q497" i="3"/>
  <c r="W497" i="3" s="1"/>
  <c r="AC497" i="3" s="1"/>
  <c r="AW379" i="2"/>
  <c r="BC379" i="2" s="1"/>
  <c r="AK379" i="3"/>
  <c r="S379" i="3"/>
  <c r="Y379" i="3" s="1"/>
  <c r="AE379" i="3" s="1"/>
  <c r="AQ379" i="2"/>
  <c r="AM433" i="3"/>
  <c r="U433" i="3"/>
  <c r="AA433" i="3" s="1"/>
  <c r="AG433" i="3" s="1"/>
  <c r="AY39" i="2"/>
  <c r="BE39" i="2" s="1"/>
  <c r="AM39" i="3"/>
  <c r="U39" i="3"/>
  <c r="AA39" i="3" s="1"/>
  <c r="AG39" i="3" s="1"/>
  <c r="AS39" i="2"/>
  <c r="AM643" i="3"/>
  <c r="U643" i="3"/>
  <c r="AA643" i="3" s="1"/>
  <c r="AG643" i="3" s="1"/>
  <c r="AY536" i="2"/>
  <c r="BE536" i="2" s="1"/>
  <c r="AM536" i="3"/>
  <c r="U536" i="3"/>
  <c r="AA536" i="3" s="1"/>
  <c r="AG536" i="3" s="1"/>
  <c r="AM256" i="3"/>
  <c r="U256" i="3"/>
  <c r="AA256" i="3" s="1"/>
  <c r="AG256" i="3" s="1"/>
  <c r="AM386" i="3"/>
  <c r="U386" i="3"/>
  <c r="AA386" i="3" s="1"/>
  <c r="AG386" i="3" s="1"/>
  <c r="AY515" i="2"/>
  <c r="BE515" i="2" s="1"/>
  <c r="AM515" i="3"/>
  <c r="U515" i="3"/>
  <c r="AA515" i="3" s="1"/>
  <c r="AG515" i="3" s="1"/>
  <c r="AS515" i="2"/>
  <c r="AM317" i="3"/>
  <c r="U317" i="3"/>
  <c r="AA317" i="3" s="1"/>
  <c r="AG317" i="3" s="1"/>
  <c r="AM199" i="3"/>
  <c r="U199" i="3"/>
  <c r="AA199" i="3" s="1"/>
  <c r="AG199" i="3" s="1"/>
  <c r="AK708" i="3"/>
  <c r="S708" i="3"/>
  <c r="Y708" i="3" s="1"/>
  <c r="AE708" i="3" s="1"/>
  <c r="AU471" i="2"/>
  <c r="BA471" i="2" s="1"/>
  <c r="AI471" i="3"/>
  <c r="Q471" i="3"/>
  <c r="W471" i="3" s="1"/>
  <c r="AC471" i="3" s="1"/>
  <c r="AO471" i="2"/>
  <c r="AU211" i="2"/>
  <c r="BA211" i="2" s="1"/>
  <c r="AI211" i="3"/>
  <c r="Q211" i="3"/>
  <c r="W211" i="3" s="1"/>
  <c r="AC211" i="3" s="1"/>
  <c r="AO211" i="2"/>
  <c r="AW671" i="2"/>
  <c r="BC671" i="2" s="1"/>
  <c r="AK671" i="3"/>
  <c r="S671" i="3"/>
  <c r="Y671" i="3" s="1"/>
  <c r="AE671" i="3" s="1"/>
  <c r="AJ131" i="3"/>
  <c r="R131" i="3"/>
  <c r="X131" i="3" s="1"/>
  <c r="AD131" i="3" s="1"/>
  <c r="AH714" i="3"/>
  <c r="P714" i="3"/>
  <c r="V714" i="3" s="1"/>
  <c r="AB714" i="3" s="1"/>
  <c r="AK131" i="3"/>
  <c r="S131" i="3"/>
  <c r="Y131" i="3" s="1"/>
  <c r="AE131" i="3" s="1"/>
  <c r="AX608" i="2"/>
  <c r="BD608" i="2" s="1"/>
  <c r="AL608" i="3"/>
  <c r="T608" i="3"/>
  <c r="Z608" i="3" s="1"/>
  <c r="AF608" i="3" s="1"/>
  <c r="AV508" i="2"/>
  <c r="BB508" i="2" s="1"/>
  <c r="AJ508" i="3"/>
  <c r="R508" i="3"/>
  <c r="X508" i="3" s="1"/>
  <c r="AD508" i="3" s="1"/>
  <c r="AP508" i="2"/>
  <c r="AV408" i="2"/>
  <c r="BB408" i="2" s="1"/>
  <c r="AJ408" i="3"/>
  <c r="R408" i="3"/>
  <c r="X408" i="3" s="1"/>
  <c r="AD408" i="3" s="1"/>
  <c r="AP408" i="2"/>
  <c r="AT248" i="2"/>
  <c r="AZ248" i="2" s="1"/>
  <c r="AH248" i="3"/>
  <c r="P248" i="3"/>
  <c r="V248" i="3" s="1"/>
  <c r="AB248" i="3" s="1"/>
  <c r="AU148" i="2"/>
  <c r="BA148" i="2" s="1"/>
  <c r="AI148" i="3"/>
  <c r="Q148" i="3"/>
  <c r="W148" i="3" s="1"/>
  <c r="AC148" i="3" s="1"/>
  <c r="AH88" i="3"/>
  <c r="P88" i="3"/>
  <c r="V88" i="3" s="1"/>
  <c r="AB88" i="3" s="1"/>
  <c r="AW330" i="2"/>
  <c r="BC330" i="2" s="1"/>
  <c r="AK330" i="3"/>
  <c r="S330" i="3"/>
  <c r="Y330" i="3" s="1"/>
  <c r="AE330" i="3" s="1"/>
  <c r="AJ619" i="3"/>
  <c r="R619" i="3"/>
  <c r="X619" i="3" s="1"/>
  <c r="AD619" i="3" s="1"/>
  <c r="AK707" i="3"/>
  <c r="S707" i="3"/>
  <c r="Y707" i="3" s="1"/>
  <c r="AE707" i="3" s="1"/>
  <c r="AI407" i="3"/>
  <c r="Q407" i="3"/>
  <c r="W407" i="3" s="1"/>
  <c r="AC407" i="3" s="1"/>
  <c r="AJ27" i="3"/>
  <c r="R27" i="3"/>
  <c r="X27" i="3" s="1"/>
  <c r="AD27" i="3" s="1"/>
  <c r="AW430" i="2"/>
  <c r="BC430" i="2" s="1"/>
  <c r="AK430" i="3"/>
  <c r="S430" i="3"/>
  <c r="Y430" i="3" s="1"/>
  <c r="AE430" i="3" s="1"/>
  <c r="AH334" i="3"/>
  <c r="P334" i="3"/>
  <c r="V334" i="3" s="1"/>
  <c r="AB334" i="3" s="1"/>
  <c r="AW138" i="2"/>
  <c r="BC138" i="2" s="1"/>
  <c r="AK138" i="3"/>
  <c r="S138" i="3"/>
  <c r="Y138" i="3" s="1"/>
  <c r="AE138" i="3" s="1"/>
  <c r="AK545" i="3"/>
  <c r="S545" i="3"/>
  <c r="Y545" i="3" s="1"/>
  <c r="AE545" i="3" s="1"/>
  <c r="AH455" i="3"/>
  <c r="P455" i="3"/>
  <c r="V455" i="3" s="1"/>
  <c r="AB455" i="3" s="1"/>
  <c r="AT533" i="2"/>
  <c r="AZ533" i="2" s="1"/>
  <c r="AH533" i="3"/>
  <c r="P533" i="3"/>
  <c r="V533" i="3" s="1"/>
  <c r="AB533" i="3" s="1"/>
  <c r="AW270" i="2"/>
  <c r="BC270" i="2" s="1"/>
  <c r="AK270" i="3"/>
  <c r="S270" i="3"/>
  <c r="Y270" i="3" s="1"/>
  <c r="AE270" i="3" s="1"/>
  <c r="AL383" i="3"/>
  <c r="T383" i="3"/>
  <c r="Z383" i="3" s="1"/>
  <c r="AF383" i="3" s="1"/>
  <c r="AK123" i="3"/>
  <c r="S123" i="3"/>
  <c r="Y123" i="3" s="1"/>
  <c r="AE123" i="3" s="1"/>
  <c r="AW376" i="2"/>
  <c r="BC376" i="2" s="1"/>
  <c r="AK376" i="3"/>
  <c r="S376" i="3"/>
  <c r="Y376" i="3" s="1"/>
  <c r="AE376" i="3" s="1"/>
  <c r="AI433" i="3"/>
  <c r="Q433" i="3"/>
  <c r="W433" i="3" s="1"/>
  <c r="AC433" i="3" s="1"/>
  <c r="AJ694" i="3"/>
  <c r="R694" i="3"/>
  <c r="X694" i="3" s="1"/>
  <c r="AD694" i="3" s="1"/>
  <c r="AW511" i="2"/>
  <c r="BC511" i="2" s="1"/>
  <c r="AK511" i="3"/>
  <c r="S511" i="3"/>
  <c r="Y511" i="3" s="1"/>
  <c r="AE511" i="3" s="1"/>
  <c r="AW378" i="2"/>
  <c r="BC378" i="2" s="1"/>
  <c r="AK378" i="3"/>
  <c r="S378" i="3"/>
  <c r="Y378" i="3" s="1"/>
  <c r="AE378" i="3" s="1"/>
  <c r="AI367" i="3"/>
  <c r="Q367" i="3"/>
  <c r="W367" i="3" s="1"/>
  <c r="AC367" i="3" s="1"/>
  <c r="AH501" i="3"/>
  <c r="P501" i="3"/>
  <c r="V501" i="3" s="1"/>
  <c r="AB501" i="3" s="1"/>
  <c r="AJ61" i="3"/>
  <c r="R61" i="3"/>
  <c r="X61" i="3" s="1"/>
  <c r="AD61" i="3" s="1"/>
  <c r="AM282" i="3"/>
  <c r="U282" i="3"/>
  <c r="AA282" i="3" s="1"/>
  <c r="AG282" i="3" s="1"/>
  <c r="AJ460" i="3"/>
  <c r="R460" i="3"/>
  <c r="X460" i="3" s="1"/>
  <c r="AD460" i="3" s="1"/>
  <c r="AJ380" i="3"/>
  <c r="R380" i="3"/>
  <c r="X380" i="3" s="1"/>
  <c r="AD380" i="3" s="1"/>
  <c r="AJ320" i="3"/>
  <c r="R320" i="3"/>
  <c r="X320" i="3" s="1"/>
  <c r="AD320" i="3" s="1"/>
  <c r="AJ160" i="3"/>
  <c r="R160" i="3"/>
  <c r="X160" i="3" s="1"/>
  <c r="AD160" i="3" s="1"/>
  <c r="AJ60" i="3"/>
  <c r="R60" i="3"/>
  <c r="X60" i="3" s="1"/>
  <c r="AD60" i="3" s="1"/>
  <c r="AI414" i="3"/>
  <c r="Q414" i="3"/>
  <c r="W414" i="3" s="1"/>
  <c r="AC414" i="3" s="1"/>
  <c r="AY648" i="2"/>
  <c r="BE648" i="2" s="1"/>
  <c r="AM648" i="3"/>
  <c r="U648" i="3"/>
  <c r="AA648" i="3" s="1"/>
  <c r="AG648" i="3" s="1"/>
  <c r="AJ249" i="3"/>
  <c r="R249" i="3"/>
  <c r="X249" i="3" s="1"/>
  <c r="AD249" i="3" s="1"/>
  <c r="AH479" i="3"/>
  <c r="P479" i="3"/>
  <c r="V479" i="3" s="1"/>
  <c r="AB479" i="3" s="1"/>
  <c r="AY603" i="2"/>
  <c r="BE603" i="2" s="1"/>
  <c r="AM603" i="3"/>
  <c r="U603" i="3"/>
  <c r="AA603" i="3" s="1"/>
  <c r="AG603" i="3" s="1"/>
  <c r="AL172" i="3"/>
  <c r="T172" i="3"/>
  <c r="Z172" i="3" s="1"/>
  <c r="AF172" i="3" s="1"/>
  <c r="AL337" i="3"/>
  <c r="T337" i="3"/>
  <c r="Z337" i="3" s="1"/>
  <c r="AF337" i="3" s="1"/>
  <c r="AW140" i="2"/>
  <c r="BC140" i="2" s="1"/>
  <c r="AK140" i="3"/>
  <c r="S140" i="3"/>
  <c r="Y140" i="3" s="1"/>
  <c r="AE140" i="3" s="1"/>
  <c r="AH518" i="3"/>
  <c r="P518" i="3"/>
  <c r="V518" i="3" s="1"/>
  <c r="AB518" i="3" s="1"/>
  <c r="AJ723" i="3"/>
  <c r="R723" i="3"/>
  <c r="X723" i="3" s="1"/>
  <c r="AD723" i="3" s="1"/>
  <c r="AY652" i="2"/>
  <c r="BE652" i="2" s="1"/>
  <c r="AM652" i="3"/>
  <c r="U652" i="3"/>
  <c r="AA652" i="3" s="1"/>
  <c r="AG652" i="3" s="1"/>
  <c r="AM303" i="3"/>
  <c r="U303" i="3"/>
  <c r="AA303" i="3" s="1"/>
  <c r="AG303" i="3" s="1"/>
  <c r="AW216" i="2"/>
  <c r="BC216" i="2" s="1"/>
  <c r="AK216" i="3"/>
  <c r="S216" i="3"/>
  <c r="Y216" i="3" s="1"/>
  <c r="AE216" i="3" s="1"/>
  <c r="AH319" i="3"/>
  <c r="P319" i="3"/>
  <c r="V319" i="3" s="1"/>
  <c r="AB319" i="3" s="1"/>
  <c r="AY577" i="2"/>
  <c r="BE577" i="2" s="1"/>
  <c r="AM577" i="3"/>
  <c r="U577" i="3"/>
  <c r="AA577" i="3" s="1"/>
  <c r="AG577" i="3" s="1"/>
  <c r="AM460" i="3"/>
  <c r="U460" i="3"/>
  <c r="AA460" i="3" s="1"/>
  <c r="AG460" i="3" s="1"/>
  <c r="AM343" i="3"/>
  <c r="U343" i="3"/>
  <c r="AA343" i="3" s="1"/>
  <c r="AG343" i="3" s="1"/>
  <c r="AM222" i="3"/>
  <c r="U222" i="3"/>
  <c r="AA222" i="3" s="1"/>
  <c r="AG222" i="3" s="1"/>
  <c r="AM67" i="3"/>
  <c r="U67" i="3"/>
  <c r="AA67" i="3" s="1"/>
  <c r="AG67" i="3" s="1"/>
  <c r="AY673" i="2"/>
  <c r="BE673" i="2" s="1"/>
  <c r="AM673" i="3"/>
  <c r="U673" i="3"/>
  <c r="AA673" i="3" s="1"/>
  <c r="AG673" i="3" s="1"/>
  <c r="AS673" i="2"/>
  <c r="AY163" i="2"/>
  <c r="BE163" i="2" s="1"/>
  <c r="AM163" i="3"/>
  <c r="U163" i="3"/>
  <c r="AA163" i="3" s="1"/>
  <c r="AG163" i="3" s="1"/>
  <c r="AS163" i="2"/>
  <c r="AY423" i="2"/>
  <c r="BE423" i="2" s="1"/>
  <c r="AM423" i="3"/>
  <c r="U423" i="3"/>
  <c r="AA423" i="3" s="1"/>
  <c r="AG423" i="3" s="1"/>
  <c r="AM138" i="3"/>
  <c r="U138" i="3"/>
  <c r="AA138" i="3" s="1"/>
  <c r="AG138" i="3" s="1"/>
  <c r="AK139" i="3"/>
  <c r="S139" i="3"/>
  <c r="Y139" i="3" s="1"/>
  <c r="AE139" i="3" s="1"/>
  <c r="AT471" i="2"/>
  <c r="AZ471" i="2" s="1"/>
  <c r="AH471" i="3"/>
  <c r="P471" i="3"/>
  <c r="V471" i="3" s="1"/>
  <c r="AB471" i="3" s="1"/>
  <c r="AN471" i="2"/>
  <c r="AT211" i="2"/>
  <c r="AZ211" i="2" s="1"/>
  <c r="AH211" i="3"/>
  <c r="P211" i="3"/>
  <c r="V211" i="3" s="1"/>
  <c r="AB211" i="3" s="1"/>
  <c r="AN211" i="2"/>
  <c r="AW199" i="2"/>
  <c r="BC199" i="2" s="1"/>
  <c r="AK199" i="3"/>
  <c r="S199" i="3"/>
  <c r="Y199" i="3" s="1"/>
  <c r="AE199" i="3" s="1"/>
  <c r="AQ199" i="2"/>
  <c r="AT553" i="2"/>
  <c r="AZ553" i="2" s="1"/>
  <c r="AH553" i="3"/>
  <c r="P553" i="3"/>
  <c r="V553" i="3" s="1"/>
  <c r="AB553" i="3" s="1"/>
  <c r="AT573" i="2"/>
  <c r="AZ573" i="2" s="1"/>
  <c r="AH573" i="3"/>
  <c r="P573" i="3"/>
  <c r="V573" i="3" s="1"/>
  <c r="AB573" i="3" s="1"/>
  <c r="AW608" i="2"/>
  <c r="BC608" i="2" s="1"/>
  <c r="AK608" i="3"/>
  <c r="S608" i="3"/>
  <c r="Y608" i="3" s="1"/>
  <c r="AE608" i="3" s="1"/>
  <c r="AL508" i="3"/>
  <c r="T508" i="3"/>
  <c r="Z508" i="3" s="1"/>
  <c r="AF508" i="3" s="1"/>
  <c r="AX408" i="2"/>
  <c r="BD408" i="2" s="1"/>
  <c r="AL408" i="3"/>
  <c r="T408" i="3"/>
  <c r="Z408" i="3" s="1"/>
  <c r="AF408" i="3" s="1"/>
  <c r="AR408" i="2"/>
  <c r="AJ148" i="3"/>
  <c r="R148" i="3"/>
  <c r="X148" i="3" s="1"/>
  <c r="AD148" i="3" s="1"/>
  <c r="AU68" i="2"/>
  <c r="BA68" i="2" s="1"/>
  <c r="AI68" i="3"/>
  <c r="Q68" i="3"/>
  <c r="W68" i="3" s="1"/>
  <c r="AC68" i="3" s="1"/>
  <c r="AO68" i="2"/>
  <c r="AK31" i="3"/>
  <c r="S31" i="3"/>
  <c r="Y31" i="3" s="1"/>
  <c r="AE31" i="3" s="1"/>
  <c r="AJ289" i="3"/>
  <c r="R289" i="3"/>
  <c r="X289" i="3" s="1"/>
  <c r="AD289" i="3" s="1"/>
  <c r="AU688" i="2"/>
  <c r="BA688" i="2" s="1"/>
  <c r="AI688" i="3"/>
  <c r="Q688" i="3"/>
  <c r="W688" i="3" s="1"/>
  <c r="AC688" i="3" s="1"/>
  <c r="AH607" i="3"/>
  <c r="P607" i="3"/>
  <c r="V607" i="3" s="1"/>
  <c r="AB607" i="3" s="1"/>
  <c r="AL227" i="3"/>
  <c r="T227" i="3"/>
  <c r="Z227" i="3" s="1"/>
  <c r="AF227" i="3" s="1"/>
  <c r="AK127" i="3"/>
  <c r="S127" i="3"/>
  <c r="Y127" i="3" s="1"/>
  <c r="AE127" i="3" s="1"/>
  <c r="AK27" i="3"/>
  <c r="S27" i="3"/>
  <c r="Y27" i="3" s="1"/>
  <c r="AE27" i="3" s="1"/>
  <c r="AK228" i="3"/>
  <c r="S228" i="3"/>
  <c r="Y228" i="3" s="1"/>
  <c r="AE228" i="3" s="1"/>
  <c r="AL643" i="3"/>
  <c r="T643" i="3"/>
  <c r="Z643" i="3" s="1"/>
  <c r="AF643" i="3" s="1"/>
  <c r="AI523" i="3"/>
  <c r="Q523" i="3"/>
  <c r="W523" i="3" s="1"/>
  <c r="AC523" i="3" s="1"/>
  <c r="AJ383" i="3"/>
  <c r="R383" i="3"/>
  <c r="X383" i="3" s="1"/>
  <c r="AD383" i="3" s="1"/>
  <c r="AI123" i="3"/>
  <c r="Q123" i="3"/>
  <c r="W123" i="3" s="1"/>
  <c r="AC123" i="3" s="1"/>
  <c r="AU475" i="2"/>
  <c r="BA475" i="2" s="1"/>
  <c r="AI475" i="3"/>
  <c r="Q475" i="3"/>
  <c r="W475" i="3" s="1"/>
  <c r="AC475" i="3" s="1"/>
  <c r="AI592" i="3"/>
  <c r="Q592" i="3"/>
  <c r="W592" i="3" s="1"/>
  <c r="AC592" i="3" s="1"/>
  <c r="AY95" i="2"/>
  <c r="BE95" i="2" s="1"/>
  <c r="AM95" i="3"/>
  <c r="U95" i="3"/>
  <c r="AA95" i="3" s="1"/>
  <c r="AG95" i="3" s="1"/>
  <c r="AI458" i="3"/>
  <c r="Q458" i="3"/>
  <c r="W458" i="3" s="1"/>
  <c r="AC458" i="3" s="1"/>
  <c r="AK531" i="3"/>
  <c r="S531" i="3"/>
  <c r="Y531" i="3" s="1"/>
  <c r="AE531" i="3" s="1"/>
  <c r="AW439" i="2"/>
  <c r="BC439" i="2" s="1"/>
  <c r="AK439" i="3"/>
  <c r="S439" i="3"/>
  <c r="Y439" i="3" s="1"/>
  <c r="AE439" i="3" s="1"/>
  <c r="AI610" i="3"/>
  <c r="Q610" i="3"/>
  <c r="W610" i="3" s="1"/>
  <c r="AC610" i="3" s="1"/>
  <c r="AH232" i="3"/>
  <c r="P232" i="3"/>
  <c r="V232" i="3" s="1"/>
  <c r="AB232" i="3" s="1"/>
  <c r="AT231" i="2"/>
  <c r="AZ231" i="2" s="1"/>
  <c r="AH231" i="3"/>
  <c r="P231" i="3"/>
  <c r="V231" i="3" s="1"/>
  <c r="AB231" i="3" s="1"/>
  <c r="AW142" i="2"/>
  <c r="BC142" i="2" s="1"/>
  <c r="AK142" i="3"/>
  <c r="S142" i="3"/>
  <c r="Y142" i="3" s="1"/>
  <c r="AE142" i="3" s="1"/>
  <c r="AH363" i="3"/>
  <c r="P363" i="3"/>
  <c r="V363" i="3" s="1"/>
  <c r="AB363" i="3" s="1"/>
  <c r="AY42" i="2"/>
  <c r="BE42" i="2" s="1"/>
  <c r="AM42" i="3"/>
  <c r="U42" i="3"/>
  <c r="AA42" i="3" s="1"/>
  <c r="AG42" i="3" s="1"/>
  <c r="AK16" i="3"/>
  <c r="S16" i="3"/>
  <c r="Y16" i="3" s="1"/>
  <c r="AE16" i="3" s="1"/>
  <c r="AH139" i="3"/>
  <c r="P139" i="3"/>
  <c r="V139" i="3" s="1"/>
  <c r="AB139" i="3" s="1"/>
  <c r="AM320" i="3"/>
  <c r="U320" i="3"/>
  <c r="AA320" i="3" s="1"/>
  <c r="AG320" i="3" s="1"/>
  <c r="AY604" i="2"/>
  <c r="BE604" i="2" s="1"/>
  <c r="AM604" i="3"/>
  <c r="U604" i="3"/>
  <c r="AA604" i="3" s="1"/>
  <c r="AG604" i="3" s="1"/>
  <c r="AS604" i="2"/>
  <c r="AY487" i="2"/>
  <c r="BE487" i="2" s="1"/>
  <c r="AM487" i="3"/>
  <c r="U487" i="3"/>
  <c r="AA487" i="3" s="1"/>
  <c r="AG487" i="3" s="1"/>
  <c r="AM373" i="3"/>
  <c r="U373" i="3"/>
  <c r="AA373" i="3" s="1"/>
  <c r="AG373" i="3" s="1"/>
  <c r="AY253" i="2"/>
  <c r="BE253" i="2" s="1"/>
  <c r="AM253" i="3"/>
  <c r="U253" i="3"/>
  <c r="AA253" i="3" s="1"/>
  <c r="AG253" i="3" s="1"/>
  <c r="AS253" i="2"/>
  <c r="AM102" i="3"/>
  <c r="U102" i="3"/>
  <c r="AA102" i="3" s="1"/>
  <c r="AG102" i="3" s="1"/>
  <c r="AY597" i="2"/>
  <c r="BE597" i="2" s="1"/>
  <c r="AM597" i="3"/>
  <c r="U597" i="3"/>
  <c r="AA597" i="3" s="1"/>
  <c r="AG597" i="3" s="1"/>
  <c r="AM674" i="3"/>
  <c r="U674" i="3"/>
  <c r="AA674" i="3" s="1"/>
  <c r="AG674" i="3" s="1"/>
  <c r="AY73" i="2"/>
  <c r="BE73" i="2" s="1"/>
  <c r="AM73" i="3"/>
  <c r="U73" i="3"/>
  <c r="AA73" i="3" s="1"/>
  <c r="AG73" i="3" s="1"/>
  <c r="AM340" i="3"/>
  <c r="U340" i="3"/>
  <c r="AA340" i="3" s="1"/>
  <c r="AG340" i="3" s="1"/>
  <c r="AY468" i="2"/>
  <c r="BE468" i="2" s="1"/>
  <c r="AM468" i="3"/>
  <c r="U468" i="3"/>
  <c r="AA468" i="3" s="1"/>
  <c r="AG468" i="3" s="1"/>
  <c r="AS468" i="2"/>
  <c r="AY274" i="2"/>
  <c r="BE274" i="2" s="1"/>
  <c r="AM274" i="3"/>
  <c r="U274" i="3"/>
  <c r="AA274" i="3" s="1"/>
  <c r="AG274" i="3" s="1"/>
  <c r="AS274" i="2"/>
  <c r="AY396" i="2"/>
  <c r="BE396" i="2" s="1"/>
  <c r="AM396" i="3"/>
  <c r="U396" i="3"/>
  <c r="AA396" i="3" s="1"/>
  <c r="AG396" i="3" s="1"/>
  <c r="AM387" i="3"/>
  <c r="U387" i="3"/>
  <c r="AA387" i="3" s="1"/>
  <c r="AG387" i="3" s="1"/>
  <c r="AW38" i="2"/>
  <c r="BC38" i="2" s="1"/>
  <c r="AK38" i="3"/>
  <c r="S38" i="3"/>
  <c r="Y38" i="3" s="1"/>
  <c r="AE38" i="3" s="1"/>
  <c r="AV549" i="2"/>
  <c r="BB549" i="2" s="1"/>
  <c r="AJ549" i="3"/>
  <c r="R549" i="3"/>
  <c r="X549" i="3" s="1"/>
  <c r="AD549" i="3" s="1"/>
  <c r="AH512" i="3"/>
  <c r="P512" i="3"/>
  <c r="V512" i="3" s="1"/>
  <c r="AB512" i="3" s="1"/>
  <c r="AL573" i="3"/>
  <c r="T573" i="3"/>
  <c r="Z573" i="3" s="1"/>
  <c r="AF573" i="3" s="1"/>
  <c r="AU588" i="2"/>
  <c r="BA588" i="2" s="1"/>
  <c r="AI588" i="3"/>
  <c r="Q588" i="3"/>
  <c r="W588" i="3" s="1"/>
  <c r="AC588" i="3" s="1"/>
  <c r="AU488" i="2"/>
  <c r="BA488" i="2" s="1"/>
  <c r="AI488" i="3"/>
  <c r="Q488" i="3"/>
  <c r="W488" i="3" s="1"/>
  <c r="AC488" i="3" s="1"/>
  <c r="AT408" i="2"/>
  <c r="AZ408" i="2" s="1"/>
  <c r="AH408" i="3"/>
  <c r="P408" i="3"/>
  <c r="V408" i="3" s="1"/>
  <c r="AB408" i="3" s="1"/>
  <c r="AU308" i="2"/>
  <c r="BA308" i="2" s="1"/>
  <c r="AI308" i="3"/>
  <c r="Q308" i="3"/>
  <c r="W308" i="3" s="1"/>
  <c r="AC308" i="3" s="1"/>
  <c r="AU228" i="2"/>
  <c r="BA228" i="2" s="1"/>
  <c r="AI228" i="3"/>
  <c r="Q228" i="3"/>
  <c r="W228" i="3" s="1"/>
  <c r="AC228" i="3" s="1"/>
  <c r="AX148" i="2"/>
  <c r="BD148" i="2" s="1"/>
  <c r="AL148" i="3"/>
  <c r="T148" i="3"/>
  <c r="Z148" i="3" s="1"/>
  <c r="AF148" i="3" s="1"/>
  <c r="AR148" i="2"/>
  <c r="AV68" i="2"/>
  <c r="BB68" i="2" s="1"/>
  <c r="AJ68" i="3"/>
  <c r="R68" i="3"/>
  <c r="X68" i="3" s="1"/>
  <c r="AD68" i="3" s="1"/>
  <c r="AP68" i="2"/>
  <c r="AX710" i="2"/>
  <c r="BD710" i="2" s="1"/>
  <c r="AL710" i="3"/>
  <c r="T710" i="3"/>
  <c r="Z710" i="3" s="1"/>
  <c r="AF710" i="3" s="1"/>
  <c r="AT588" i="2"/>
  <c r="AZ588" i="2" s="1"/>
  <c r="AH588" i="3"/>
  <c r="P588" i="3"/>
  <c r="V588" i="3" s="1"/>
  <c r="AB588" i="3" s="1"/>
  <c r="AN588" i="2"/>
  <c r="AV688" i="2"/>
  <c r="BB688" i="2" s="1"/>
  <c r="AJ688" i="3"/>
  <c r="R688" i="3"/>
  <c r="X688" i="3" s="1"/>
  <c r="AD688" i="3" s="1"/>
  <c r="AJ687" i="3"/>
  <c r="R687" i="3"/>
  <c r="X687" i="3" s="1"/>
  <c r="AD687" i="3" s="1"/>
  <c r="AK507" i="3"/>
  <c r="S507" i="3"/>
  <c r="Y507" i="3" s="1"/>
  <c r="AE507" i="3" s="1"/>
  <c r="AK407" i="3"/>
  <c r="S407" i="3"/>
  <c r="Y407" i="3" s="1"/>
  <c r="AE407" i="3" s="1"/>
  <c r="AH307" i="3"/>
  <c r="P307" i="3"/>
  <c r="V307" i="3" s="1"/>
  <c r="AB307" i="3" s="1"/>
  <c r="AI207" i="3"/>
  <c r="Q207" i="3"/>
  <c r="W207" i="3" s="1"/>
  <c r="AC207" i="3" s="1"/>
  <c r="AL707" i="3"/>
  <c r="T707" i="3"/>
  <c r="Z707" i="3" s="1"/>
  <c r="AF707" i="3" s="1"/>
  <c r="AH558" i="3"/>
  <c r="P558" i="3"/>
  <c r="V558" i="3" s="1"/>
  <c r="AB558" i="3" s="1"/>
  <c r="AJ405" i="3"/>
  <c r="R405" i="3"/>
  <c r="X405" i="3" s="1"/>
  <c r="AD405" i="3" s="1"/>
  <c r="AW428" i="2"/>
  <c r="BC428" i="2" s="1"/>
  <c r="AK428" i="3"/>
  <c r="S428" i="3"/>
  <c r="Y428" i="3" s="1"/>
  <c r="AE428" i="3" s="1"/>
  <c r="AQ428" i="2"/>
  <c r="AT333" i="2"/>
  <c r="AZ333" i="2" s="1"/>
  <c r="AH333" i="3"/>
  <c r="P333" i="3"/>
  <c r="V333" i="3" s="1"/>
  <c r="AB333" i="3" s="1"/>
  <c r="AN333" i="2"/>
  <c r="AT725" i="2"/>
  <c r="AZ725" i="2" s="1"/>
  <c r="AH725" i="3"/>
  <c r="P725" i="3"/>
  <c r="V725" i="3" s="1"/>
  <c r="AB725" i="3" s="1"/>
  <c r="AL503" i="3"/>
  <c r="T503" i="3"/>
  <c r="Z503" i="3" s="1"/>
  <c r="AF503" i="3" s="1"/>
  <c r="AT123" i="2"/>
  <c r="AZ123" i="2" s="1"/>
  <c r="AH123" i="3"/>
  <c r="P123" i="3"/>
  <c r="V123" i="3" s="1"/>
  <c r="AB123" i="3" s="1"/>
  <c r="AW702" i="2"/>
  <c r="BC702" i="2" s="1"/>
  <c r="AK702" i="3"/>
  <c r="S702" i="3"/>
  <c r="Y702" i="3" s="1"/>
  <c r="AE702" i="3" s="1"/>
  <c r="AL542" i="3"/>
  <c r="T542" i="3"/>
  <c r="Z542" i="3" s="1"/>
  <c r="AF542" i="3" s="1"/>
  <c r="AW462" i="2"/>
  <c r="BC462" i="2" s="1"/>
  <c r="AK462" i="3"/>
  <c r="S462" i="3"/>
  <c r="Y462" i="3" s="1"/>
  <c r="AE462" i="3" s="1"/>
  <c r="AV353" i="2"/>
  <c r="BB353" i="2" s="1"/>
  <c r="AJ353" i="3"/>
  <c r="R353" i="3"/>
  <c r="X353" i="3" s="1"/>
  <c r="AD353" i="3" s="1"/>
  <c r="AV236" i="2"/>
  <c r="BB236" i="2" s="1"/>
  <c r="AJ236" i="3"/>
  <c r="R236" i="3"/>
  <c r="X236" i="3" s="1"/>
  <c r="AD236" i="3" s="1"/>
  <c r="AJ154" i="3"/>
  <c r="R154" i="3"/>
  <c r="X154" i="3" s="1"/>
  <c r="AD154" i="3" s="1"/>
  <c r="AV52" i="2"/>
  <c r="BB52" i="2" s="1"/>
  <c r="AJ52" i="3"/>
  <c r="R52" i="3"/>
  <c r="X52" i="3" s="1"/>
  <c r="AD52" i="3" s="1"/>
  <c r="AV278" i="2"/>
  <c r="BB278" i="2" s="1"/>
  <c r="AJ278" i="3"/>
  <c r="R278" i="3"/>
  <c r="X278" i="3" s="1"/>
  <c r="AD278" i="3" s="1"/>
  <c r="AP278" i="2"/>
  <c r="AV533" i="2"/>
  <c r="BB533" i="2" s="1"/>
  <c r="AJ533" i="3"/>
  <c r="R533" i="3"/>
  <c r="X533" i="3" s="1"/>
  <c r="AD533" i="3" s="1"/>
  <c r="AP533" i="2"/>
  <c r="AW674" i="2"/>
  <c r="BC674" i="2" s="1"/>
  <c r="AK674" i="3"/>
  <c r="S674" i="3"/>
  <c r="Y674" i="3" s="1"/>
  <c r="AE674" i="3" s="1"/>
  <c r="AL444" i="3"/>
  <c r="T444" i="3"/>
  <c r="Z444" i="3" s="1"/>
  <c r="AF444" i="3" s="1"/>
  <c r="AH101" i="3"/>
  <c r="P101" i="3"/>
  <c r="V101" i="3" s="1"/>
  <c r="AB101" i="3" s="1"/>
  <c r="AW148" i="2"/>
  <c r="BC148" i="2" s="1"/>
  <c r="AK148" i="3"/>
  <c r="S148" i="3"/>
  <c r="Y148" i="3" s="1"/>
  <c r="AE148" i="3" s="1"/>
  <c r="AI644" i="3"/>
  <c r="Q644" i="3"/>
  <c r="W644" i="3" s="1"/>
  <c r="AC644" i="3" s="1"/>
  <c r="AX334" i="2"/>
  <c r="BD334" i="2" s="1"/>
  <c r="AL334" i="3"/>
  <c r="T334" i="3"/>
  <c r="Z334" i="3" s="1"/>
  <c r="AF334" i="3" s="1"/>
  <c r="AK720" i="3"/>
  <c r="S720" i="3"/>
  <c r="Y720" i="3" s="1"/>
  <c r="AE720" i="3" s="1"/>
  <c r="AK157" i="3"/>
  <c r="S157" i="3"/>
  <c r="Y157" i="3" s="1"/>
  <c r="AE157" i="3" s="1"/>
  <c r="AH297" i="3"/>
  <c r="P297" i="3"/>
  <c r="V297" i="3" s="1"/>
  <c r="AB297" i="3" s="1"/>
  <c r="AT636" i="2"/>
  <c r="AZ636" i="2" s="1"/>
  <c r="AH636" i="3"/>
  <c r="P636" i="3"/>
  <c r="V636" i="3" s="1"/>
  <c r="AB636" i="3" s="1"/>
  <c r="AI504" i="3"/>
  <c r="Q504" i="3"/>
  <c r="W504" i="3" s="1"/>
  <c r="AC504" i="3" s="1"/>
  <c r="AT545" i="2"/>
  <c r="AZ545" i="2" s="1"/>
  <c r="AH545" i="3"/>
  <c r="P545" i="3"/>
  <c r="V545" i="3" s="1"/>
  <c r="AB545" i="3" s="1"/>
  <c r="AL367" i="3"/>
  <c r="T367" i="3"/>
  <c r="Z367" i="3" s="1"/>
  <c r="AF367" i="3" s="1"/>
  <c r="AM62" i="3"/>
  <c r="U62" i="3"/>
  <c r="AA62" i="3" s="1"/>
  <c r="AG62" i="3" s="1"/>
  <c r="AM665" i="3"/>
  <c r="U665" i="3"/>
  <c r="AA665" i="3" s="1"/>
  <c r="AG665" i="3" s="1"/>
  <c r="AY434" i="2"/>
  <c r="BE434" i="2" s="1"/>
  <c r="AM434" i="3"/>
  <c r="U434" i="3"/>
  <c r="AA434" i="3" s="1"/>
  <c r="AG434" i="3" s="1"/>
  <c r="AM316" i="3"/>
  <c r="U316" i="3"/>
  <c r="AA316" i="3" s="1"/>
  <c r="AG316" i="3" s="1"/>
  <c r="AM161" i="3"/>
  <c r="U161" i="3"/>
  <c r="AA161" i="3" s="1"/>
  <c r="AG161" i="3" s="1"/>
  <c r="AM47" i="3"/>
  <c r="U47" i="3"/>
  <c r="AA47" i="3" s="1"/>
  <c r="AG47" i="3" s="1"/>
  <c r="AY654" i="2"/>
  <c r="BE654" i="2" s="1"/>
  <c r="AM654" i="3"/>
  <c r="U654" i="3"/>
  <c r="AA654" i="3" s="1"/>
  <c r="AG654" i="3" s="1"/>
  <c r="AY162" i="2"/>
  <c r="BE162" i="2" s="1"/>
  <c r="AM162" i="3"/>
  <c r="U162" i="3"/>
  <c r="AA162" i="3" s="1"/>
  <c r="AG162" i="3" s="1"/>
  <c r="AM557" i="3"/>
  <c r="U557" i="3"/>
  <c r="AA557" i="3" s="1"/>
  <c r="AG557" i="3" s="1"/>
  <c r="AM393" i="3"/>
  <c r="U393" i="3"/>
  <c r="AA393" i="3" s="1"/>
  <c r="AG393" i="3" s="1"/>
  <c r="AM124" i="3"/>
  <c r="U124" i="3"/>
  <c r="AA124" i="3" s="1"/>
  <c r="AG124" i="3" s="1"/>
  <c r="AY135" i="2"/>
  <c r="BE135" i="2" s="1"/>
  <c r="AM135" i="3"/>
  <c r="U135" i="3"/>
  <c r="AA135" i="3" s="1"/>
  <c r="AG135" i="3" s="1"/>
  <c r="AK470" i="3"/>
  <c r="S470" i="3"/>
  <c r="Y470" i="3" s="1"/>
  <c r="AE470" i="3" s="1"/>
  <c r="AL207" i="3"/>
  <c r="T207" i="3"/>
  <c r="Z207" i="3" s="1"/>
  <c r="AF207" i="3" s="1"/>
  <c r="AL609" i="3"/>
  <c r="T609" i="3"/>
  <c r="Z609" i="3" s="1"/>
  <c r="AF609" i="3" s="1"/>
  <c r="AW508" i="2"/>
  <c r="BC508" i="2" s="1"/>
  <c r="AK508" i="3"/>
  <c r="S508" i="3"/>
  <c r="Y508" i="3" s="1"/>
  <c r="AE508" i="3" s="1"/>
  <c r="AU593" i="2"/>
  <c r="BA593" i="2" s="1"/>
  <c r="AI593" i="3"/>
  <c r="Q593" i="3"/>
  <c r="W593" i="3" s="1"/>
  <c r="AC593" i="3" s="1"/>
  <c r="AO593" i="2"/>
  <c r="AX588" i="2"/>
  <c r="BD588" i="2" s="1"/>
  <c r="AL588" i="3"/>
  <c r="T588" i="3"/>
  <c r="Z588" i="3" s="1"/>
  <c r="AF588" i="3" s="1"/>
  <c r="AT488" i="2"/>
  <c r="AZ488" i="2" s="1"/>
  <c r="AH488" i="3"/>
  <c r="P488" i="3"/>
  <c r="V488" i="3" s="1"/>
  <c r="AB488" i="3" s="1"/>
  <c r="AU388" i="2"/>
  <c r="BA388" i="2" s="1"/>
  <c r="AI388" i="3"/>
  <c r="Q388" i="3"/>
  <c r="W388" i="3" s="1"/>
  <c r="AC388" i="3" s="1"/>
  <c r="AJ308" i="3"/>
  <c r="R308" i="3"/>
  <c r="X308" i="3" s="1"/>
  <c r="AD308" i="3" s="1"/>
  <c r="AL68" i="3"/>
  <c r="T68" i="3"/>
  <c r="Z68" i="3" s="1"/>
  <c r="AF68" i="3" s="1"/>
  <c r="AL638" i="3"/>
  <c r="T638" i="3"/>
  <c r="Z638" i="3" s="1"/>
  <c r="AF638" i="3" s="1"/>
  <c r="AT688" i="2"/>
  <c r="AZ688" i="2" s="1"/>
  <c r="AH688" i="3"/>
  <c r="P688" i="3"/>
  <c r="V688" i="3" s="1"/>
  <c r="AB688" i="3" s="1"/>
  <c r="AK587" i="3"/>
  <c r="S587" i="3"/>
  <c r="Y587" i="3" s="1"/>
  <c r="AE587" i="3" s="1"/>
  <c r="AJ107" i="3"/>
  <c r="R107" i="3"/>
  <c r="X107" i="3" s="1"/>
  <c r="AD107" i="3" s="1"/>
  <c r="AL349" i="3"/>
  <c r="T349" i="3"/>
  <c r="Z349" i="3" s="1"/>
  <c r="AF349" i="3" s="1"/>
  <c r="AH207" i="3"/>
  <c r="P207" i="3"/>
  <c r="V207" i="3" s="1"/>
  <c r="AB207" i="3" s="1"/>
  <c r="AU651" i="2"/>
  <c r="BA651" i="2" s="1"/>
  <c r="AI651" i="3"/>
  <c r="Q651" i="3"/>
  <c r="W651" i="3" s="1"/>
  <c r="AC651" i="3" s="1"/>
  <c r="AL635" i="3"/>
  <c r="T635" i="3"/>
  <c r="Z635" i="3" s="1"/>
  <c r="AF635" i="3" s="1"/>
  <c r="AK634" i="3"/>
  <c r="S634" i="3"/>
  <c r="Y634" i="3" s="1"/>
  <c r="AE634" i="3" s="1"/>
  <c r="AL405" i="3"/>
  <c r="T405" i="3"/>
  <c r="Z405" i="3" s="1"/>
  <c r="AF405" i="3" s="1"/>
  <c r="AW28" i="2"/>
  <c r="BC28" i="2" s="1"/>
  <c r="AK28" i="3"/>
  <c r="S28" i="3"/>
  <c r="Y28" i="3" s="1"/>
  <c r="AE28" i="3" s="1"/>
  <c r="AQ28" i="2"/>
  <c r="AT253" i="2"/>
  <c r="AZ253" i="2" s="1"/>
  <c r="AH253" i="3"/>
  <c r="P253" i="3"/>
  <c r="V253" i="3" s="1"/>
  <c r="AB253" i="3" s="1"/>
  <c r="AL726" i="3"/>
  <c r="T726" i="3"/>
  <c r="Z726" i="3" s="1"/>
  <c r="AF726" i="3" s="1"/>
  <c r="AL386" i="3"/>
  <c r="T386" i="3"/>
  <c r="Z386" i="3" s="1"/>
  <c r="AF386" i="3" s="1"/>
  <c r="AK605" i="3"/>
  <c r="S605" i="3"/>
  <c r="Y605" i="3" s="1"/>
  <c r="AE605" i="3" s="1"/>
  <c r="AL325" i="3"/>
  <c r="T325" i="3"/>
  <c r="Z325" i="3" s="1"/>
  <c r="AF325" i="3" s="1"/>
  <c r="AV609" i="2"/>
  <c r="BB609" i="2" s="1"/>
  <c r="AJ609" i="3"/>
  <c r="R609" i="3"/>
  <c r="X609" i="3" s="1"/>
  <c r="AD609" i="3" s="1"/>
  <c r="AK684" i="3"/>
  <c r="S684" i="3"/>
  <c r="Y684" i="3" s="1"/>
  <c r="AE684" i="3" s="1"/>
  <c r="AV429" i="2"/>
  <c r="BB429" i="2" s="1"/>
  <c r="AJ429" i="3"/>
  <c r="R429" i="3"/>
  <c r="X429" i="3" s="1"/>
  <c r="AD429" i="3" s="1"/>
  <c r="AL632" i="3"/>
  <c r="T632" i="3"/>
  <c r="Z632" i="3" s="1"/>
  <c r="AF632" i="3" s="1"/>
  <c r="AH354" i="3"/>
  <c r="P354" i="3"/>
  <c r="V354" i="3" s="1"/>
  <c r="AB354" i="3" s="1"/>
  <c r="AH154" i="3"/>
  <c r="P154" i="3"/>
  <c r="V154" i="3" s="1"/>
  <c r="AB154" i="3" s="1"/>
  <c r="AK714" i="3"/>
  <c r="S714" i="3"/>
  <c r="Y714" i="3" s="1"/>
  <c r="AE714" i="3" s="1"/>
  <c r="AJ252" i="3"/>
  <c r="R252" i="3"/>
  <c r="X252" i="3" s="1"/>
  <c r="AD252" i="3" s="1"/>
  <c r="AI256" i="3"/>
  <c r="Q256" i="3"/>
  <c r="W256" i="3" s="1"/>
  <c r="AC256" i="3" s="1"/>
  <c r="AT530" i="2"/>
  <c r="AZ530" i="2" s="1"/>
  <c r="AH530" i="3"/>
  <c r="P530" i="3"/>
  <c r="V530" i="3" s="1"/>
  <c r="AB530" i="3" s="1"/>
  <c r="AN530" i="2"/>
  <c r="AW503" i="2"/>
  <c r="BC503" i="2" s="1"/>
  <c r="AK503" i="3"/>
  <c r="S503" i="3"/>
  <c r="Y503" i="3" s="1"/>
  <c r="AE503" i="3" s="1"/>
  <c r="AW223" i="2"/>
  <c r="BC223" i="2" s="1"/>
  <c r="AK223" i="3"/>
  <c r="S223" i="3"/>
  <c r="Y223" i="3" s="1"/>
  <c r="AE223" i="3" s="1"/>
  <c r="AW433" i="2"/>
  <c r="BC433" i="2" s="1"/>
  <c r="AK433" i="3"/>
  <c r="S433" i="3"/>
  <c r="Y433" i="3" s="1"/>
  <c r="AE433" i="3" s="1"/>
  <c r="AQ433" i="2"/>
  <c r="AJ354" i="3"/>
  <c r="R354" i="3"/>
  <c r="X354" i="3" s="1"/>
  <c r="AD354" i="3" s="1"/>
  <c r="AU292" i="2"/>
  <c r="BA292" i="2" s="1"/>
  <c r="AI292" i="3"/>
  <c r="Q292" i="3"/>
  <c r="W292" i="3" s="1"/>
  <c r="AC292" i="3" s="1"/>
  <c r="AJ580" i="3"/>
  <c r="R580" i="3"/>
  <c r="X580" i="3" s="1"/>
  <c r="AD580" i="3" s="1"/>
  <c r="AV492" i="2"/>
  <c r="BB492" i="2" s="1"/>
  <c r="AJ492" i="3"/>
  <c r="R492" i="3"/>
  <c r="X492" i="3" s="1"/>
  <c r="AD492" i="3" s="1"/>
  <c r="AP492" i="2"/>
  <c r="AV133" i="2"/>
  <c r="BB133" i="2" s="1"/>
  <c r="AJ133" i="3"/>
  <c r="R133" i="3"/>
  <c r="X133" i="3" s="1"/>
  <c r="AD133" i="3" s="1"/>
  <c r="AI236" i="3"/>
  <c r="Q236" i="3"/>
  <c r="W236" i="3" s="1"/>
  <c r="AC236" i="3" s="1"/>
  <c r="AW114" i="2"/>
  <c r="BC114" i="2" s="1"/>
  <c r="AK114" i="3"/>
  <c r="S114" i="3"/>
  <c r="Y114" i="3" s="1"/>
  <c r="AE114" i="3" s="1"/>
  <c r="AW396" i="2"/>
  <c r="BC396" i="2" s="1"/>
  <c r="AK396" i="3"/>
  <c r="S396" i="3"/>
  <c r="Y396" i="3" s="1"/>
  <c r="AE396" i="3" s="1"/>
  <c r="AQ396" i="2"/>
  <c r="AH60" i="3"/>
  <c r="P60" i="3"/>
  <c r="V60" i="3" s="1"/>
  <c r="AB60" i="3" s="1"/>
  <c r="AL700" i="3"/>
  <c r="T700" i="3"/>
  <c r="Z700" i="3" s="1"/>
  <c r="AF700" i="3" s="1"/>
  <c r="AU638" i="2"/>
  <c r="BA638" i="2" s="1"/>
  <c r="AI638" i="3"/>
  <c r="Q638" i="3"/>
  <c r="W638" i="3" s="1"/>
  <c r="AC638" i="3" s="1"/>
  <c r="AI265" i="3"/>
  <c r="Q265" i="3"/>
  <c r="W265" i="3" s="1"/>
  <c r="AC265" i="3" s="1"/>
  <c r="AW333" i="2"/>
  <c r="BC333" i="2" s="1"/>
  <c r="AK333" i="3"/>
  <c r="S333" i="3"/>
  <c r="Y333" i="3" s="1"/>
  <c r="AE333" i="3" s="1"/>
  <c r="AK277" i="3"/>
  <c r="S277" i="3"/>
  <c r="Y277" i="3" s="1"/>
  <c r="AE277" i="3" s="1"/>
  <c r="AI612" i="3"/>
  <c r="Q612" i="3"/>
  <c r="W612" i="3" s="1"/>
  <c r="AC612" i="3" s="1"/>
  <c r="AI92" i="3"/>
  <c r="Q92" i="3"/>
  <c r="W92" i="3" s="1"/>
  <c r="AC92" i="3" s="1"/>
  <c r="AU313" i="2"/>
  <c r="BA313" i="2" s="1"/>
  <c r="AI313" i="3"/>
  <c r="Q313" i="3"/>
  <c r="W313" i="3" s="1"/>
  <c r="AC313" i="3" s="1"/>
  <c r="AY93" i="2"/>
  <c r="BE93" i="2" s="1"/>
  <c r="AM93" i="3"/>
  <c r="U93" i="3"/>
  <c r="AA93" i="3" s="1"/>
  <c r="AG93" i="3" s="1"/>
  <c r="AY578" i="2"/>
  <c r="BE578" i="2" s="1"/>
  <c r="AM578" i="3"/>
  <c r="U578" i="3"/>
  <c r="AA578" i="3" s="1"/>
  <c r="AG578" i="3" s="1"/>
  <c r="AM196" i="3"/>
  <c r="U196" i="3"/>
  <c r="AA196" i="3" s="1"/>
  <c r="AG196" i="3" s="1"/>
  <c r="AY72" i="2"/>
  <c r="BE72" i="2" s="1"/>
  <c r="AM72" i="3"/>
  <c r="U72" i="3"/>
  <c r="AA72" i="3" s="1"/>
  <c r="AG72" i="3" s="1"/>
  <c r="AM204" i="3"/>
  <c r="U204" i="3"/>
  <c r="AA204" i="3" s="1"/>
  <c r="AG204" i="3" s="1"/>
  <c r="AM339" i="3"/>
  <c r="U339" i="3"/>
  <c r="AA339" i="3" s="1"/>
  <c r="AG339" i="3" s="1"/>
  <c r="AY598" i="2"/>
  <c r="BE598" i="2" s="1"/>
  <c r="AM598" i="3"/>
  <c r="U598" i="3"/>
  <c r="AA598" i="3" s="1"/>
  <c r="AG598" i="3" s="1"/>
  <c r="AY513" i="2"/>
  <c r="BE513" i="2" s="1"/>
  <c r="AM513" i="3"/>
  <c r="U513" i="3"/>
  <c r="AA513" i="3" s="1"/>
  <c r="AG513" i="3" s="1"/>
  <c r="AM181" i="3"/>
  <c r="U181" i="3"/>
  <c r="AA181" i="3" s="1"/>
  <c r="AG181" i="3" s="1"/>
  <c r="AM614" i="3"/>
  <c r="U614" i="3"/>
  <c r="AA614" i="3" s="1"/>
  <c r="AG614" i="3" s="1"/>
  <c r="AY188" i="2"/>
  <c r="BE188" i="2" s="1"/>
  <c r="AM188" i="3"/>
  <c r="U188" i="3"/>
  <c r="AA188" i="3" s="1"/>
  <c r="AG188" i="3" s="1"/>
  <c r="AS188" i="2"/>
  <c r="AM562" i="3"/>
  <c r="U562" i="3"/>
  <c r="AA562" i="3" s="1"/>
  <c r="AG562" i="3" s="1"/>
  <c r="AM272" i="3"/>
  <c r="U272" i="3"/>
  <c r="AA272" i="3" s="1"/>
  <c r="AG272" i="3" s="1"/>
  <c r="AW239" i="2"/>
  <c r="BC239" i="2" s="1"/>
  <c r="AK239" i="3"/>
  <c r="S239" i="3"/>
  <c r="Y239" i="3" s="1"/>
  <c r="AE239" i="3" s="1"/>
  <c r="AX431" i="2"/>
  <c r="BD431" i="2" s="1"/>
  <c r="AL431" i="3"/>
  <c r="T431" i="3"/>
  <c r="Z431" i="3" s="1"/>
  <c r="AF431" i="3" s="1"/>
  <c r="AT151" i="2"/>
  <c r="AZ151" i="2" s="1"/>
  <c r="AH151" i="3"/>
  <c r="P151" i="3"/>
  <c r="V151" i="3" s="1"/>
  <c r="AB151" i="3" s="1"/>
  <c r="AN151" i="2"/>
  <c r="AL533" i="3"/>
  <c r="T533" i="3"/>
  <c r="Z533" i="3" s="1"/>
  <c r="AF533" i="3" s="1"/>
  <c r="AH346" i="3"/>
  <c r="P346" i="3"/>
  <c r="V346" i="3" s="1"/>
  <c r="AB346" i="3" s="1"/>
  <c r="AI144" i="3"/>
  <c r="Q144" i="3"/>
  <c r="W144" i="3" s="1"/>
  <c r="AC144" i="3" s="1"/>
  <c r="AX488" i="2"/>
  <c r="BD488" i="2" s="1"/>
  <c r="AL488" i="3"/>
  <c r="T488" i="3"/>
  <c r="Z488" i="3" s="1"/>
  <c r="AF488" i="3" s="1"/>
  <c r="AR488" i="2"/>
  <c r="AV388" i="2"/>
  <c r="BB388" i="2" s="1"/>
  <c r="AJ388" i="3"/>
  <c r="R388" i="3"/>
  <c r="X388" i="3" s="1"/>
  <c r="AD388" i="3" s="1"/>
  <c r="AX308" i="2"/>
  <c r="BD308" i="2" s="1"/>
  <c r="AL308" i="3"/>
  <c r="T308" i="3"/>
  <c r="Z308" i="3" s="1"/>
  <c r="AF308" i="3" s="1"/>
  <c r="AH128" i="3"/>
  <c r="P128" i="3"/>
  <c r="V128" i="3" s="1"/>
  <c r="AB128" i="3" s="1"/>
  <c r="AU48" i="2"/>
  <c r="BA48" i="2" s="1"/>
  <c r="AI48" i="3"/>
  <c r="Q48" i="3"/>
  <c r="W48" i="3" s="1"/>
  <c r="AC48" i="3" s="1"/>
  <c r="AX271" i="2"/>
  <c r="BD271" i="2" s="1"/>
  <c r="AL271" i="3"/>
  <c r="T271" i="3"/>
  <c r="Z271" i="3" s="1"/>
  <c r="AF271" i="3" s="1"/>
  <c r="AH295" i="3"/>
  <c r="P295" i="3"/>
  <c r="V295" i="3" s="1"/>
  <c r="AB295" i="3" s="1"/>
  <c r="AH179" i="3"/>
  <c r="P179" i="3"/>
  <c r="V179" i="3" s="1"/>
  <c r="AB179" i="3" s="1"/>
  <c r="AK688" i="3"/>
  <c r="S688" i="3"/>
  <c r="Y688" i="3" s="1"/>
  <c r="AE688" i="3" s="1"/>
  <c r="AL687" i="3"/>
  <c r="T687" i="3"/>
  <c r="Z687" i="3" s="1"/>
  <c r="AF687" i="3" s="1"/>
  <c r="AI187" i="3"/>
  <c r="Q187" i="3"/>
  <c r="W187" i="3" s="1"/>
  <c r="AC187" i="3" s="1"/>
  <c r="AX234" i="2"/>
  <c r="BD234" i="2" s="1"/>
  <c r="AL234" i="3"/>
  <c r="T234" i="3"/>
  <c r="Z234" i="3" s="1"/>
  <c r="AF234" i="3" s="1"/>
  <c r="AT651" i="2"/>
  <c r="AZ651" i="2" s="1"/>
  <c r="AH651" i="3"/>
  <c r="P651" i="3"/>
  <c r="V651" i="3" s="1"/>
  <c r="AB651" i="3" s="1"/>
  <c r="AX529" i="2"/>
  <c r="BD529" i="2" s="1"/>
  <c r="AL529" i="3"/>
  <c r="T529" i="3"/>
  <c r="Z529" i="3" s="1"/>
  <c r="AF529" i="3" s="1"/>
  <c r="AR529" i="2"/>
  <c r="AT405" i="2"/>
  <c r="AZ405" i="2" s="1"/>
  <c r="AH405" i="3"/>
  <c r="P405" i="3"/>
  <c r="V405" i="3" s="1"/>
  <c r="AB405" i="3" s="1"/>
  <c r="AL634" i="3"/>
  <c r="T634" i="3"/>
  <c r="Z634" i="3" s="1"/>
  <c r="AF634" i="3" s="1"/>
  <c r="AH75" i="3"/>
  <c r="P75" i="3"/>
  <c r="V75" i="3" s="1"/>
  <c r="AB75" i="3" s="1"/>
  <c r="AT388" i="2"/>
  <c r="AZ388" i="2" s="1"/>
  <c r="AH388" i="3"/>
  <c r="P388" i="3"/>
  <c r="V388" i="3" s="1"/>
  <c r="AB388" i="3" s="1"/>
  <c r="AN388" i="2"/>
  <c r="AK291" i="3"/>
  <c r="S291" i="3"/>
  <c r="Y291" i="3" s="1"/>
  <c r="AE291" i="3" s="1"/>
  <c r="AI686" i="3"/>
  <c r="Q686" i="3"/>
  <c r="W686" i="3" s="1"/>
  <c r="AC686" i="3" s="1"/>
  <c r="AH386" i="3"/>
  <c r="P386" i="3"/>
  <c r="V386" i="3" s="1"/>
  <c r="AB386" i="3" s="1"/>
  <c r="AI66" i="3"/>
  <c r="Q66" i="3"/>
  <c r="W66" i="3" s="1"/>
  <c r="AC66" i="3" s="1"/>
  <c r="AH705" i="3"/>
  <c r="P705" i="3"/>
  <c r="V705" i="3" s="1"/>
  <c r="AB705" i="3" s="1"/>
  <c r="AL605" i="3"/>
  <c r="T605" i="3"/>
  <c r="Z605" i="3" s="1"/>
  <c r="AF605" i="3" s="1"/>
  <c r="AT305" i="2"/>
  <c r="AZ305" i="2" s="1"/>
  <c r="AH305" i="3"/>
  <c r="P305" i="3"/>
  <c r="V305" i="3" s="1"/>
  <c r="AB305" i="3" s="1"/>
  <c r="AK205" i="3"/>
  <c r="S205" i="3"/>
  <c r="Y205" i="3" s="1"/>
  <c r="AE205" i="3" s="1"/>
  <c r="AL25" i="3"/>
  <c r="T25" i="3"/>
  <c r="Z25" i="3" s="1"/>
  <c r="AF25" i="3" s="1"/>
  <c r="AL684" i="3"/>
  <c r="T684" i="3"/>
  <c r="Z684" i="3" s="1"/>
  <c r="AF684" i="3" s="1"/>
  <c r="AL84" i="3"/>
  <c r="T84" i="3"/>
  <c r="Z84" i="3" s="1"/>
  <c r="AF84" i="3" s="1"/>
  <c r="AV372" i="2"/>
  <c r="BB372" i="2" s="1"/>
  <c r="AJ372" i="3"/>
  <c r="R372" i="3"/>
  <c r="X372" i="3" s="1"/>
  <c r="AD372" i="3" s="1"/>
  <c r="AX490" i="2"/>
  <c r="BD490" i="2" s="1"/>
  <c r="AL490" i="3"/>
  <c r="T490" i="3"/>
  <c r="Z490" i="3" s="1"/>
  <c r="AF490" i="3" s="1"/>
  <c r="AH33" i="3"/>
  <c r="P33" i="3"/>
  <c r="V33" i="3" s="1"/>
  <c r="AB33" i="3" s="1"/>
  <c r="AV254" i="2"/>
  <c r="BB254" i="2" s="1"/>
  <c r="AJ254" i="3"/>
  <c r="R254" i="3"/>
  <c r="X254" i="3" s="1"/>
  <c r="AD254" i="3" s="1"/>
  <c r="AL399" i="3"/>
  <c r="T399" i="3"/>
  <c r="Z399" i="3" s="1"/>
  <c r="AF399" i="3" s="1"/>
  <c r="AH352" i="3"/>
  <c r="P352" i="3"/>
  <c r="V352" i="3" s="1"/>
  <c r="AB352" i="3" s="1"/>
  <c r="AV393" i="2"/>
  <c r="BB393" i="2" s="1"/>
  <c r="AJ393" i="3"/>
  <c r="R393" i="3"/>
  <c r="X393" i="3" s="1"/>
  <c r="AD393" i="3" s="1"/>
  <c r="AX152" i="2"/>
  <c r="BD152" i="2" s="1"/>
  <c r="AL152" i="3"/>
  <c r="T152" i="3"/>
  <c r="Z152" i="3" s="1"/>
  <c r="AF152" i="3" s="1"/>
  <c r="AJ74" i="3"/>
  <c r="R74" i="3"/>
  <c r="X74" i="3" s="1"/>
  <c r="AD74" i="3" s="1"/>
  <c r="AX331" i="2"/>
  <c r="BD331" i="2" s="1"/>
  <c r="AL331" i="3"/>
  <c r="T331" i="3"/>
  <c r="Z331" i="3" s="1"/>
  <c r="AF331" i="3" s="1"/>
  <c r="AR331" i="2"/>
  <c r="AM173" i="3"/>
  <c r="U173" i="3"/>
  <c r="AA173" i="3" s="1"/>
  <c r="AG173" i="3" s="1"/>
  <c r="AW652" i="2"/>
  <c r="BC652" i="2" s="1"/>
  <c r="AK652" i="3"/>
  <c r="S652" i="3"/>
  <c r="Y652" i="3" s="1"/>
  <c r="AE652" i="3" s="1"/>
  <c r="AU117" i="2"/>
  <c r="BA117" i="2" s="1"/>
  <c r="AI117" i="3"/>
  <c r="Q117" i="3"/>
  <c r="W117" i="3" s="1"/>
  <c r="AC117" i="3" s="1"/>
  <c r="AV675" i="2"/>
  <c r="BB675" i="2" s="1"/>
  <c r="AJ675" i="3"/>
  <c r="R675" i="3"/>
  <c r="X675" i="3" s="1"/>
  <c r="AD675" i="3" s="1"/>
  <c r="AP675" i="2"/>
  <c r="AJ299" i="3"/>
  <c r="R299" i="3"/>
  <c r="X299" i="3" s="1"/>
  <c r="AD299" i="3" s="1"/>
  <c r="AH637" i="3"/>
  <c r="P637" i="3"/>
  <c r="V637" i="3" s="1"/>
  <c r="AB637" i="3" s="1"/>
  <c r="AL357" i="3"/>
  <c r="T357" i="3"/>
  <c r="Z357" i="3" s="1"/>
  <c r="AF357" i="3" s="1"/>
  <c r="AX616" i="2"/>
  <c r="BD616" i="2" s="1"/>
  <c r="AL616" i="3"/>
  <c r="T616" i="3"/>
  <c r="Z616" i="3" s="1"/>
  <c r="AF616" i="3" s="1"/>
  <c r="AL173" i="3"/>
  <c r="T173" i="3"/>
  <c r="Z173" i="3" s="1"/>
  <c r="AF173" i="3" s="1"/>
  <c r="AK557" i="3"/>
  <c r="S557" i="3"/>
  <c r="Y557" i="3" s="1"/>
  <c r="AE557" i="3" s="1"/>
  <c r="AT271" i="2"/>
  <c r="AZ271" i="2" s="1"/>
  <c r="AH271" i="3"/>
  <c r="P271" i="3"/>
  <c r="V271" i="3" s="1"/>
  <c r="AB271" i="3" s="1"/>
  <c r="AV149" i="2"/>
  <c r="BB149" i="2" s="1"/>
  <c r="AJ149" i="3"/>
  <c r="R149" i="3"/>
  <c r="X149" i="3" s="1"/>
  <c r="AD149" i="3" s="1"/>
  <c r="AW703" i="2"/>
  <c r="BC703" i="2" s="1"/>
  <c r="AK703" i="3"/>
  <c r="S703" i="3"/>
  <c r="Y703" i="3" s="1"/>
  <c r="AE703" i="3" s="1"/>
  <c r="AH103" i="3"/>
  <c r="P103" i="3"/>
  <c r="V103" i="3" s="1"/>
  <c r="AB103" i="3" s="1"/>
  <c r="AY601" i="2"/>
  <c r="BE601" i="2" s="1"/>
  <c r="AM601" i="3"/>
  <c r="U601" i="3"/>
  <c r="AA601" i="3" s="1"/>
  <c r="AG601" i="3" s="1"/>
  <c r="AS601" i="2"/>
  <c r="AY612" i="2"/>
  <c r="BE612" i="2" s="1"/>
  <c r="AM612" i="3"/>
  <c r="U612" i="3"/>
  <c r="AA612" i="3" s="1"/>
  <c r="AG612" i="3" s="1"/>
  <c r="AL486" i="3"/>
  <c r="T486" i="3"/>
  <c r="Z486" i="3" s="1"/>
  <c r="AF486" i="3" s="1"/>
  <c r="AL725" i="3"/>
  <c r="T725" i="3"/>
  <c r="Z725" i="3" s="1"/>
  <c r="AF725" i="3" s="1"/>
  <c r="AJ325" i="3"/>
  <c r="R325" i="3"/>
  <c r="X325" i="3" s="1"/>
  <c r="AD325" i="3" s="1"/>
  <c r="AL604" i="3"/>
  <c r="T604" i="3"/>
  <c r="Z604" i="3" s="1"/>
  <c r="AF604" i="3" s="1"/>
  <c r="AJ604" i="3"/>
  <c r="R604" i="3"/>
  <c r="X604" i="3" s="1"/>
  <c r="AD604" i="3" s="1"/>
  <c r="AH615" i="3"/>
  <c r="P615" i="3"/>
  <c r="V615" i="3" s="1"/>
  <c r="AB615" i="3" s="1"/>
  <c r="AV514" i="2"/>
  <c r="BB514" i="2" s="1"/>
  <c r="AJ514" i="3"/>
  <c r="R514" i="3"/>
  <c r="X514" i="3" s="1"/>
  <c r="AD514" i="3" s="1"/>
  <c r="AH374" i="3"/>
  <c r="P374" i="3"/>
  <c r="V374" i="3" s="1"/>
  <c r="AB374" i="3" s="1"/>
  <c r="AX115" i="2"/>
  <c r="BD115" i="2" s="1"/>
  <c r="AL115" i="3"/>
  <c r="T115" i="3"/>
  <c r="Z115" i="3" s="1"/>
  <c r="AF115" i="3" s="1"/>
  <c r="AR115" i="2"/>
  <c r="AT153" i="2"/>
  <c r="AZ153" i="2" s="1"/>
  <c r="AH153" i="3"/>
  <c r="P153" i="3"/>
  <c r="V153" i="3" s="1"/>
  <c r="AB153" i="3" s="1"/>
  <c r="AN153" i="2"/>
  <c r="AV369" i="2"/>
  <c r="BB369" i="2" s="1"/>
  <c r="AJ369" i="3"/>
  <c r="R369" i="3"/>
  <c r="X369" i="3" s="1"/>
  <c r="AD369" i="3" s="1"/>
  <c r="AL312" i="3"/>
  <c r="T312" i="3"/>
  <c r="Z312" i="3" s="1"/>
  <c r="AF312" i="3" s="1"/>
  <c r="AU390" i="2"/>
  <c r="BA390" i="2" s="1"/>
  <c r="AI390" i="3"/>
  <c r="Q390" i="3"/>
  <c r="W390" i="3" s="1"/>
  <c r="AC390" i="3" s="1"/>
  <c r="AV550" i="2"/>
  <c r="BB550" i="2" s="1"/>
  <c r="AJ550" i="3"/>
  <c r="R550" i="3"/>
  <c r="X550" i="3" s="1"/>
  <c r="AD550" i="3" s="1"/>
  <c r="AP550" i="2"/>
  <c r="AV330" i="2"/>
  <c r="BB330" i="2" s="1"/>
  <c r="AJ330" i="3"/>
  <c r="R330" i="3"/>
  <c r="X330" i="3" s="1"/>
  <c r="AD330" i="3" s="1"/>
  <c r="AV110" i="2"/>
  <c r="BB110" i="2" s="1"/>
  <c r="AJ110" i="3"/>
  <c r="R110" i="3"/>
  <c r="X110" i="3" s="1"/>
  <c r="AD110" i="3" s="1"/>
  <c r="AP110" i="2"/>
  <c r="AI599" i="3"/>
  <c r="Q599" i="3"/>
  <c r="W599" i="3" s="1"/>
  <c r="AC599" i="3" s="1"/>
  <c r="AV518" i="2"/>
  <c r="BB518" i="2" s="1"/>
  <c r="AJ518" i="3"/>
  <c r="R518" i="3"/>
  <c r="X518" i="3" s="1"/>
  <c r="AD518" i="3" s="1"/>
  <c r="AV118" i="2"/>
  <c r="BB118" i="2" s="1"/>
  <c r="AJ118" i="3"/>
  <c r="R118" i="3"/>
  <c r="X118" i="3" s="1"/>
  <c r="AD118" i="3" s="1"/>
  <c r="AP118" i="2"/>
  <c r="AH298" i="3"/>
  <c r="P298" i="3"/>
  <c r="V298" i="3" s="1"/>
  <c r="AB298" i="3" s="1"/>
  <c r="AU389" i="2"/>
  <c r="BA389" i="2" s="1"/>
  <c r="AI389" i="3"/>
  <c r="Q389" i="3"/>
  <c r="W389" i="3" s="1"/>
  <c r="AC389" i="3" s="1"/>
  <c r="AO389" i="2"/>
  <c r="AT536" i="2"/>
  <c r="AZ536" i="2" s="1"/>
  <c r="AH536" i="3"/>
  <c r="P536" i="3"/>
  <c r="V536" i="3" s="1"/>
  <c r="AB536" i="3" s="1"/>
  <c r="AN536" i="2"/>
  <c r="AV537" i="2"/>
  <c r="BB537" i="2" s="1"/>
  <c r="AJ537" i="3"/>
  <c r="R537" i="3"/>
  <c r="X537" i="3" s="1"/>
  <c r="AD537" i="3" s="1"/>
  <c r="AK417" i="3"/>
  <c r="S417" i="3"/>
  <c r="Y417" i="3" s="1"/>
  <c r="AE417" i="3" s="1"/>
  <c r="AU217" i="2"/>
  <c r="BA217" i="2" s="1"/>
  <c r="AI217" i="3"/>
  <c r="Q217" i="3"/>
  <c r="W217" i="3" s="1"/>
  <c r="AC217" i="3" s="1"/>
  <c r="AU477" i="2"/>
  <c r="BA477" i="2" s="1"/>
  <c r="AI477" i="3"/>
  <c r="Q477" i="3"/>
  <c r="W477" i="3" s="1"/>
  <c r="AC477" i="3" s="1"/>
  <c r="AX174" i="2"/>
  <c r="BD174" i="2" s="1"/>
  <c r="AL174" i="3"/>
  <c r="T174" i="3"/>
  <c r="Z174" i="3" s="1"/>
  <c r="AF174" i="3" s="1"/>
  <c r="AY482" i="2"/>
  <c r="BE482" i="2" s="1"/>
  <c r="AM482" i="3"/>
  <c r="U482" i="3"/>
  <c r="AA482" i="3" s="1"/>
  <c r="AG482" i="3" s="1"/>
  <c r="AS482" i="2"/>
  <c r="AI663" i="3"/>
  <c r="Q663" i="3"/>
  <c r="W663" i="3" s="1"/>
  <c r="AC663" i="3" s="1"/>
  <c r="AU270" i="2"/>
  <c r="BA270" i="2" s="1"/>
  <c r="AI270" i="3"/>
  <c r="Q270" i="3"/>
  <c r="W270" i="3" s="1"/>
  <c r="AC270" i="3" s="1"/>
  <c r="AW59" i="2"/>
  <c r="BC59" i="2" s="1"/>
  <c r="AK59" i="3"/>
  <c r="S59" i="3"/>
  <c r="Y59" i="3" s="1"/>
  <c r="AE59" i="3" s="1"/>
  <c r="AT293" i="2"/>
  <c r="AZ293" i="2" s="1"/>
  <c r="AH293" i="3"/>
  <c r="P293" i="3"/>
  <c r="V293" i="3" s="1"/>
  <c r="AB293" i="3" s="1"/>
  <c r="AT413" i="2"/>
  <c r="AZ413" i="2" s="1"/>
  <c r="AH413" i="3"/>
  <c r="P413" i="3"/>
  <c r="V413" i="3" s="1"/>
  <c r="AB413" i="3" s="1"/>
  <c r="AN413" i="2"/>
  <c r="AT351" i="2"/>
  <c r="AZ351" i="2" s="1"/>
  <c r="AH351" i="3"/>
  <c r="P351" i="3"/>
  <c r="V351" i="3" s="1"/>
  <c r="AB351" i="3" s="1"/>
  <c r="AL626" i="3"/>
  <c r="T626" i="3"/>
  <c r="Z626" i="3" s="1"/>
  <c r="AF626" i="3" s="1"/>
  <c r="AJ704" i="3"/>
  <c r="R704" i="3"/>
  <c r="X704" i="3" s="1"/>
  <c r="AD704" i="3" s="1"/>
  <c r="AX89" i="2"/>
  <c r="BD89" i="2" s="1"/>
  <c r="AL89" i="3"/>
  <c r="T89" i="3"/>
  <c r="Z89" i="3" s="1"/>
  <c r="AF89" i="3" s="1"/>
  <c r="AT93" i="2"/>
  <c r="AZ93" i="2" s="1"/>
  <c r="AH93" i="3"/>
  <c r="P93" i="3"/>
  <c r="V93" i="3" s="1"/>
  <c r="AB93" i="3" s="1"/>
  <c r="AV53" i="2"/>
  <c r="BB53" i="2" s="1"/>
  <c r="AJ53" i="3"/>
  <c r="R53" i="3"/>
  <c r="X53" i="3" s="1"/>
  <c r="AD53" i="3" s="1"/>
  <c r="AP53" i="2"/>
  <c r="AX254" i="2"/>
  <c r="BD254" i="2" s="1"/>
  <c r="AL254" i="3"/>
  <c r="T254" i="3"/>
  <c r="Z254" i="3" s="1"/>
  <c r="AF254" i="3" s="1"/>
  <c r="AI310" i="3"/>
  <c r="Q310" i="3"/>
  <c r="W310" i="3" s="1"/>
  <c r="AC310" i="3" s="1"/>
  <c r="AI95" i="3"/>
  <c r="Q95" i="3"/>
  <c r="W95" i="3" s="1"/>
  <c r="AC95" i="3" s="1"/>
  <c r="AX195" i="2"/>
  <c r="BD195" i="2" s="1"/>
  <c r="AL195" i="3"/>
  <c r="T195" i="3"/>
  <c r="Z195" i="3" s="1"/>
  <c r="AF195" i="3" s="1"/>
  <c r="AU579" i="2"/>
  <c r="BA579" i="2" s="1"/>
  <c r="AI579" i="3"/>
  <c r="Q579" i="3"/>
  <c r="W579" i="3" s="1"/>
  <c r="AC579" i="3" s="1"/>
  <c r="AU179" i="2"/>
  <c r="BA179" i="2" s="1"/>
  <c r="AI179" i="3"/>
  <c r="Q179" i="3"/>
  <c r="W179" i="3" s="1"/>
  <c r="AC179" i="3" s="1"/>
  <c r="AJ498" i="3"/>
  <c r="R498" i="3"/>
  <c r="X498" i="3" s="1"/>
  <c r="AD498" i="3" s="1"/>
  <c r="AL256" i="3"/>
  <c r="T256" i="3"/>
  <c r="Z256" i="3" s="1"/>
  <c r="AF256" i="3" s="1"/>
  <c r="AW329" i="2"/>
  <c r="BC329" i="2" s="1"/>
  <c r="AK329" i="3"/>
  <c r="S329" i="3"/>
  <c r="Y329" i="3" s="1"/>
  <c r="AE329" i="3" s="1"/>
  <c r="AQ329" i="2"/>
  <c r="AU369" i="2"/>
  <c r="BA369" i="2" s="1"/>
  <c r="AI369" i="3"/>
  <c r="Q369" i="3"/>
  <c r="W369" i="3" s="1"/>
  <c r="AC369" i="3" s="1"/>
  <c r="AT516" i="2"/>
  <c r="AZ516" i="2" s="1"/>
  <c r="AH516" i="3"/>
  <c r="P516" i="3"/>
  <c r="V516" i="3" s="1"/>
  <c r="AB516" i="3" s="1"/>
  <c r="AN516" i="2"/>
  <c r="AY9" i="2"/>
  <c r="BE9" i="2" s="1"/>
  <c r="AM9" i="3"/>
  <c r="U9" i="3"/>
  <c r="AA9" i="3" s="1"/>
  <c r="AG9" i="3" s="1"/>
  <c r="AY409" i="2"/>
  <c r="BE409" i="2" s="1"/>
  <c r="AM409" i="3"/>
  <c r="U409" i="3"/>
  <c r="AA409" i="3" s="1"/>
  <c r="AG409" i="3" s="1"/>
  <c r="AY90" i="2"/>
  <c r="BE90" i="2" s="1"/>
  <c r="AM90" i="3"/>
  <c r="U90" i="3"/>
  <c r="AA90" i="3" s="1"/>
  <c r="AG90" i="3" s="1"/>
  <c r="AY490" i="2"/>
  <c r="BE490" i="2" s="1"/>
  <c r="AM490" i="3"/>
  <c r="U490" i="3"/>
  <c r="AA490" i="3" s="1"/>
  <c r="AG490" i="3" s="1"/>
  <c r="AM171" i="3"/>
  <c r="U171" i="3"/>
  <c r="AA171" i="3" s="1"/>
  <c r="AG171" i="3" s="1"/>
  <c r="AY571" i="2"/>
  <c r="BE571" i="2" s="1"/>
  <c r="AM571" i="3"/>
  <c r="U571" i="3"/>
  <c r="AA571" i="3" s="1"/>
  <c r="AG571" i="3" s="1"/>
  <c r="AM428" i="3"/>
  <c r="U428" i="3"/>
  <c r="AA428" i="3" s="1"/>
  <c r="AG428" i="3" s="1"/>
  <c r="AY663" i="2"/>
  <c r="BE663" i="2" s="1"/>
  <c r="AM663" i="3"/>
  <c r="U663" i="3"/>
  <c r="AA663" i="3" s="1"/>
  <c r="AG663" i="3" s="1"/>
  <c r="AY194" i="2"/>
  <c r="BE194" i="2" s="1"/>
  <c r="AM194" i="3"/>
  <c r="U194" i="3"/>
  <c r="AA194" i="3" s="1"/>
  <c r="AG194" i="3" s="1"/>
  <c r="AS194" i="2"/>
  <c r="AY426" i="2"/>
  <c r="BE426" i="2" s="1"/>
  <c r="AM426" i="3"/>
  <c r="U426" i="3"/>
  <c r="AA426" i="3" s="1"/>
  <c r="AG426" i="3" s="1"/>
  <c r="AY661" i="2"/>
  <c r="BE661" i="2" s="1"/>
  <c r="AM661" i="3"/>
  <c r="U661" i="3"/>
  <c r="AA661" i="3" s="1"/>
  <c r="AG661" i="3" s="1"/>
  <c r="AS661" i="2"/>
  <c r="AY192" i="2"/>
  <c r="BE192" i="2" s="1"/>
  <c r="AM192" i="3"/>
  <c r="U192" i="3"/>
  <c r="AA192" i="3" s="1"/>
  <c r="AG192" i="3" s="1"/>
  <c r="AX150" i="2"/>
  <c r="BD150" i="2" s="1"/>
  <c r="AL150" i="3"/>
  <c r="T150" i="3"/>
  <c r="Z150" i="3" s="1"/>
  <c r="AF150" i="3" s="1"/>
  <c r="AL196" i="3"/>
  <c r="T196" i="3"/>
  <c r="Z196" i="3" s="1"/>
  <c r="AF196" i="3" s="1"/>
  <c r="AM295" i="3"/>
  <c r="U295" i="3"/>
  <c r="AA295" i="3" s="1"/>
  <c r="AG295" i="3" s="1"/>
  <c r="AI215" i="3"/>
  <c r="Q215" i="3"/>
  <c r="W215" i="3" s="1"/>
  <c r="AC215" i="3" s="1"/>
  <c r="AU118" i="2"/>
  <c r="BA118" i="2" s="1"/>
  <c r="AI118" i="3"/>
  <c r="Q118" i="3"/>
  <c r="W118" i="3" s="1"/>
  <c r="AC118" i="3" s="1"/>
  <c r="AO118" i="2"/>
  <c r="AU473" i="2"/>
  <c r="BA473" i="2" s="1"/>
  <c r="AI473" i="3"/>
  <c r="Q473" i="3"/>
  <c r="W473" i="3" s="1"/>
  <c r="AC473" i="3" s="1"/>
  <c r="AO473" i="2"/>
  <c r="AX194" i="2"/>
  <c r="BD194" i="2" s="1"/>
  <c r="AL194" i="3"/>
  <c r="T194" i="3"/>
  <c r="Z194" i="3" s="1"/>
  <c r="AF194" i="3" s="1"/>
  <c r="AX354" i="2"/>
  <c r="BD354" i="2" s="1"/>
  <c r="AL354" i="3"/>
  <c r="T354" i="3"/>
  <c r="Z354" i="3" s="1"/>
  <c r="AF354" i="3" s="1"/>
  <c r="AR354" i="2"/>
  <c r="AW53" i="2"/>
  <c r="BC53" i="2" s="1"/>
  <c r="AK53" i="3"/>
  <c r="S53" i="3"/>
  <c r="Y53" i="3" s="1"/>
  <c r="AE53" i="3" s="1"/>
  <c r="AU220" i="2"/>
  <c r="BA220" i="2" s="1"/>
  <c r="AI220" i="3"/>
  <c r="Q220" i="3"/>
  <c r="W220" i="3" s="1"/>
  <c r="AC220" i="3" s="1"/>
  <c r="AO220" i="2"/>
  <c r="AU578" i="2"/>
  <c r="BA578" i="2" s="1"/>
  <c r="AI578" i="3"/>
  <c r="Q578" i="3"/>
  <c r="W578" i="3" s="1"/>
  <c r="AC578" i="3" s="1"/>
  <c r="AW488" i="2"/>
  <c r="BC488" i="2" s="1"/>
  <c r="AK488" i="3"/>
  <c r="S488" i="3"/>
  <c r="Y488" i="3" s="1"/>
  <c r="AE488" i="3" s="1"/>
  <c r="AT491" i="2"/>
  <c r="AZ491" i="2" s="1"/>
  <c r="AH491" i="3"/>
  <c r="P491" i="3"/>
  <c r="V491" i="3" s="1"/>
  <c r="AB491" i="3" s="1"/>
  <c r="AH716" i="3"/>
  <c r="P716" i="3"/>
  <c r="V716" i="3" s="1"/>
  <c r="AB716" i="3" s="1"/>
  <c r="AJ616" i="3"/>
  <c r="R616" i="3"/>
  <c r="X616" i="3" s="1"/>
  <c r="AD616" i="3" s="1"/>
  <c r="AX109" i="2"/>
  <c r="BD109" i="2" s="1"/>
  <c r="AL109" i="3"/>
  <c r="T109" i="3"/>
  <c r="Z109" i="3" s="1"/>
  <c r="AF109" i="3" s="1"/>
  <c r="AR109" i="2"/>
  <c r="AK717" i="3"/>
  <c r="S717" i="3"/>
  <c r="Y717" i="3" s="1"/>
  <c r="AE717" i="3" s="1"/>
  <c r="AM293" i="3"/>
  <c r="U293" i="3"/>
  <c r="AA293" i="3" s="1"/>
  <c r="AG293" i="3" s="1"/>
  <c r="AY444" i="2"/>
  <c r="BE444" i="2" s="1"/>
  <c r="AM444" i="3"/>
  <c r="U444" i="3"/>
  <c r="AA444" i="3" s="1"/>
  <c r="AG444" i="3" s="1"/>
  <c r="AL167" i="3"/>
  <c r="T167" i="3"/>
  <c r="Z167" i="3" s="1"/>
  <c r="AF167" i="3" s="1"/>
  <c r="AK726" i="3"/>
  <c r="S726" i="3"/>
  <c r="Y726" i="3" s="1"/>
  <c r="AE726" i="3" s="1"/>
  <c r="AX514" i="2"/>
  <c r="BD514" i="2" s="1"/>
  <c r="AL514" i="3"/>
  <c r="T514" i="3"/>
  <c r="Z514" i="3" s="1"/>
  <c r="AF514" i="3" s="1"/>
  <c r="AT310" i="2"/>
  <c r="AZ310" i="2" s="1"/>
  <c r="AH310" i="3"/>
  <c r="P310" i="3"/>
  <c r="V310" i="3" s="1"/>
  <c r="AB310" i="3" s="1"/>
  <c r="AN310" i="2"/>
  <c r="AV90" i="2"/>
  <c r="BB90" i="2" s="1"/>
  <c r="AJ90" i="3"/>
  <c r="R90" i="3"/>
  <c r="X90" i="3" s="1"/>
  <c r="AD90" i="3" s="1"/>
  <c r="AP90" i="2"/>
  <c r="AV535" i="2"/>
  <c r="BB535" i="2" s="1"/>
  <c r="AJ535" i="3"/>
  <c r="R535" i="3"/>
  <c r="X535" i="3" s="1"/>
  <c r="AD535" i="3" s="1"/>
  <c r="AI159" i="3"/>
  <c r="Q159" i="3"/>
  <c r="W159" i="3" s="1"/>
  <c r="AC159" i="3" s="1"/>
  <c r="AJ478" i="3"/>
  <c r="R478" i="3"/>
  <c r="X478" i="3" s="1"/>
  <c r="AD478" i="3" s="1"/>
  <c r="AW709" i="2"/>
  <c r="BC709" i="2" s="1"/>
  <c r="AK709" i="3"/>
  <c r="S709" i="3"/>
  <c r="Y709" i="3" s="1"/>
  <c r="AE709" i="3" s="1"/>
  <c r="AI349" i="3"/>
  <c r="Q349" i="3"/>
  <c r="W349" i="3" s="1"/>
  <c r="AC349" i="3" s="1"/>
  <c r="AT496" i="2"/>
  <c r="AZ496" i="2" s="1"/>
  <c r="AH496" i="3"/>
  <c r="P496" i="3"/>
  <c r="V496" i="3" s="1"/>
  <c r="AB496" i="3" s="1"/>
  <c r="AT110" i="2"/>
  <c r="AZ110" i="2" s="1"/>
  <c r="AH110" i="3"/>
  <c r="P110" i="3"/>
  <c r="V110" i="3" s="1"/>
  <c r="AB110" i="3" s="1"/>
  <c r="AH383" i="3"/>
  <c r="P383" i="3"/>
  <c r="V383" i="3" s="1"/>
  <c r="AB383" i="3" s="1"/>
  <c r="AL251" i="3"/>
  <c r="T251" i="3"/>
  <c r="Z251" i="3" s="1"/>
  <c r="AF251" i="3" s="1"/>
  <c r="AX593" i="2"/>
  <c r="BD593" i="2" s="1"/>
  <c r="AL593" i="3"/>
  <c r="T593" i="3"/>
  <c r="Z593" i="3" s="1"/>
  <c r="AF593" i="3" s="1"/>
  <c r="AU157" i="2"/>
  <c r="BA157" i="2" s="1"/>
  <c r="AI157" i="3"/>
  <c r="Q157" i="3"/>
  <c r="W157" i="3" s="1"/>
  <c r="AC157" i="3" s="1"/>
  <c r="AM526" i="3"/>
  <c r="U526" i="3"/>
  <c r="AA526" i="3" s="1"/>
  <c r="AG526" i="3" s="1"/>
  <c r="AL630" i="3"/>
  <c r="T630" i="3"/>
  <c r="Z630" i="3" s="1"/>
  <c r="AF630" i="3" s="1"/>
  <c r="AI74" i="3"/>
  <c r="Q74" i="3"/>
  <c r="W74" i="3" s="1"/>
  <c r="AC74" i="3" s="1"/>
  <c r="AK234" i="3"/>
  <c r="S234" i="3"/>
  <c r="Y234" i="3" s="1"/>
  <c r="AE234" i="3" s="1"/>
  <c r="AI334" i="3"/>
  <c r="Q334" i="3"/>
  <c r="W334" i="3" s="1"/>
  <c r="AC334" i="3" s="1"/>
  <c r="AJ137" i="3"/>
  <c r="R137" i="3"/>
  <c r="X137" i="3" s="1"/>
  <c r="AD137" i="3" s="1"/>
  <c r="AW442" i="2"/>
  <c r="BC442" i="2" s="1"/>
  <c r="AK442" i="3"/>
  <c r="S442" i="3"/>
  <c r="Y442" i="3" s="1"/>
  <c r="AE442" i="3" s="1"/>
  <c r="AL537" i="3"/>
  <c r="T537" i="3"/>
  <c r="Z537" i="3" s="1"/>
  <c r="AF537" i="3" s="1"/>
  <c r="AW648" i="2"/>
  <c r="BC648" i="2" s="1"/>
  <c r="AK648" i="3"/>
  <c r="S648" i="3"/>
  <c r="Y648" i="3" s="1"/>
  <c r="AE648" i="3" s="1"/>
  <c r="AQ648" i="2"/>
  <c r="AJ152" i="3"/>
  <c r="R152" i="3"/>
  <c r="X152" i="3" s="1"/>
  <c r="AD152" i="3" s="1"/>
  <c r="AX673" i="2"/>
  <c r="BD673" i="2" s="1"/>
  <c r="AL673" i="3"/>
  <c r="T673" i="3"/>
  <c r="Z673" i="3" s="1"/>
  <c r="AF673" i="3" s="1"/>
  <c r="AH509" i="3"/>
  <c r="P509" i="3"/>
  <c r="V509" i="3" s="1"/>
  <c r="AB509" i="3" s="1"/>
  <c r="AL688" i="3"/>
  <c r="T688" i="3"/>
  <c r="Z688" i="3" s="1"/>
  <c r="AF688" i="3" s="1"/>
  <c r="AI487" i="3"/>
  <c r="Q487" i="3"/>
  <c r="W487" i="3" s="1"/>
  <c r="AC487" i="3" s="1"/>
  <c r="AJ207" i="3"/>
  <c r="R207" i="3"/>
  <c r="X207" i="3" s="1"/>
  <c r="AD207" i="3" s="1"/>
  <c r="AI107" i="3"/>
  <c r="Q107" i="3"/>
  <c r="W107" i="3" s="1"/>
  <c r="AC107" i="3" s="1"/>
  <c r="AX709" i="2"/>
  <c r="BD709" i="2" s="1"/>
  <c r="AL709" i="3"/>
  <c r="T709" i="3"/>
  <c r="Z709" i="3" s="1"/>
  <c r="AF709" i="3" s="1"/>
  <c r="AR709" i="2"/>
  <c r="AH294" i="3"/>
  <c r="P294" i="3"/>
  <c r="V294" i="3" s="1"/>
  <c r="AB294" i="3" s="1"/>
  <c r="AW159" i="2"/>
  <c r="BC159" i="2" s="1"/>
  <c r="AK159" i="3"/>
  <c r="S159" i="3"/>
  <c r="Y159" i="3" s="1"/>
  <c r="AE159" i="3" s="1"/>
  <c r="AQ159" i="2"/>
  <c r="AH292" i="3"/>
  <c r="P292" i="3"/>
  <c r="V292" i="3" s="1"/>
  <c r="AB292" i="3" s="1"/>
  <c r="AY49" i="2"/>
  <c r="BE49" i="2" s="1"/>
  <c r="AM49" i="3"/>
  <c r="U49" i="3"/>
  <c r="AA49" i="3" s="1"/>
  <c r="AG49" i="3" s="1"/>
  <c r="AY449" i="2"/>
  <c r="BE449" i="2" s="1"/>
  <c r="AM449" i="3"/>
  <c r="U449" i="3"/>
  <c r="AA449" i="3" s="1"/>
  <c r="AG449" i="3" s="1"/>
  <c r="AY130" i="2"/>
  <c r="BE130" i="2" s="1"/>
  <c r="AM130" i="3"/>
  <c r="U130" i="3"/>
  <c r="AA130" i="3" s="1"/>
  <c r="AG130" i="3" s="1"/>
  <c r="AY530" i="2"/>
  <c r="BE530" i="2" s="1"/>
  <c r="AM530" i="3"/>
  <c r="U530" i="3"/>
  <c r="AA530" i="3" s="1"/>
  <c r="AG530" i="3" s="1"/>
  <c r="AS530" i="2"/>
  <c r="AY211" i="2"/>
  <c r="BE211" i="2" s="1"/>
  <c r="AM211" i="3"/>
  <c r="U211" i="3"/>
  <c r="AA211" i="3" s="1"/>
  <c r="AG211" i="3" s="1"/>
  <c r="AY611" i="2"/>
  <c r="BE611" i="2" s="1"/>
  <c r="AM611" i="3"/>
  <c r="U611" i="3"/>
  <c r="AA611" i="3" s="1"/>
  <c r="AG611" i="3" s="1"/>
  <c r="AS611" i="2"/>
  <c r="AY382" i="2"/>
  <c r="BE382" i="2" s="1"/>
  <c r="AM382" i="3"/>
  <c r="U382" i="3"/>
  <c r="AA382" i="3" s="1"/>
  <c r="AG382" i="3" s="1"/>
  <c r="AS382" i="2"/>
  <c r="AY617" i="2"/>
  <c r="BE617" i="2" s="1"/>
  <c r="AM617" i="3"/>
  <c r="U617" i="3"/>
  <c r="AA617" i="3" s="1"/>
  <c r="AG617" i="3" s="1"/>
  <c r="AY145" i="2"/>
  <c r="BE145" i="2" s="1"/>
  <c r="AM145" i="3"/>
  <c r="U145" i="3"/>
  <c r="AA145" i="3" s="1"/>
  <c r="AG145" i="3" s="1"/>
  <c r="AY380" i="2"/>
  <c r="BE380" i="2" s="1"/>
  <c r="AM380" i="3"/>
  <c r="U380" i="3"/>
  <c r="AA380" i="3" s="1"/>
  <c r="AG380" i="3" s="1"/>
  <c r="AY615" i="2"/>
  <c r="BE615" i="2" s="1"/>
  <c r="AM615" i="3"/>
  <c r="U615" i="3"/>
  <c r="AA615" i="3" s="1"/>
  <c r="AG615" i="3" s="1"/>
  <c r="AY143" i="2"/>
  <c r="BE143" i="2" s="1"/>
  <c r="AM143" i="3"/>
  <c r="U143" i="3"/>
  <c r="AA143" i="3" s="1"/>
  <c r="AG143" i="3" s="1"/>
  <c r="AL651" i="3"/>
  <c r="T651" i="3"/>
  <c r="Z651" i="3" s="1"/>
  <c r="AF651" i="3" s="1"/>
  <c r="AU214" i="2"/>
  <c r="BA214" i="2" s="1"/>
  <c r="AI214" i="3"/>
  <c r="Q214" i="3"/>
  <c r="W214" i="3" s="1"/>
  <c r="AC214" i="3" s="1"/>
  <c r="AM219" i="3"/>
  <c r="U219" i="3"/>
  <c r="AA219" i="3" s="1"/>
  <c r="AG219" i="3" s="1"/>
  <c r="AW505" i="2"/>
  <c r="BC505" i="2" s="1"/>
  <c r="AK505" i="3"/>
  <c r="S505" i="3"/>
  <c r="Y505" i="3" s="1"/>
  <c r="AE505" i="3" s="1"/>
  <c r="AW161" i="2"/>
  <c r="BC161" i="2" s="1"/>
  <c r="AK161" i="3"/>
  <c r="S161" i="3"/>
  <c r="Y161" i="3" s="1"/>
  <c r="AE161" i="3" s="1"/>
  <c r="AW21" i="2"/>
  <c r="BC21" i="2" s="1"/>
  <c r="AK21" i="3"/>
  <c r="S21" i="3"/>
  <c r="Y21" i="3" s="1"/>
  <c r="AE21" i="3" s="1"/>
  <c r="AQ21" i="2"/>
  <c r="AW413" i="2"/>
  <c r="BC413" i="2" s="1"/>
  <c r="AK413" i="3"/>
  <c r="S413" i="3"/>
  <c r="Y413" i="3" s="1"/>
  <c r="AE413" i="3" s="1"/>
  <c r="AQ413" i="2"/>
  <c r="AW197" i="2"/>
  <c r="BC197" i="2" s="1"/>
  <c r="AK197" i="3"/>
  <c r="S197" i="3"/>
  <c r="Y197" i="3" s="1"/>
  <c r="AE197" i="3" s="1"/>
  <c r="AW315" i="2"/>
  <c r="BC315" i="2" s="1"/>
  <c r="AK315" i="3"/>
  <c r="S315" i="3"/>
  <c r="Y315" i="3" s="1"/>
  <c r="AE315" i="3" s="1"/>
  <c r="AH543" i="3"/>
  <c r="P543" i="3"/>
  <c r="V543" i="3" s="1"/>
  <c r="AB543" i="3" s="1"/>
  <c r="AY634" i="2"/>
  <c r="BE634" i="2" s="1"/>
  <c r="AM634" i="3"/>
  <c r="U634" i="3"/>
  <c r="AA634" i="3" s="1"/>
  <c r="AG634" i="3" s="1"/>
  <c r="AS634" i="2"/>
  <c r="AM517" i="3"/>
  <c r="U517" i="3"/>
  <c r="AA517" i="3" s="1"/>
  <c r="AG517" i="3" s="1"/>
  <c r="AY281" i="2"/>
  <c r="BE281" i="2" s="1"/>
  <c r="AM281" i="3"/>
  <c r="U281" i="3"/>
  <c r="AA281" i="3" s="1"/>
  <c r="AG281" i="3" s="1"/>
  <c r="AS281" i="2"/>
  <c r="AY133" i="2"/>
  <c r="BE133" i="2" s="1"/>
  <c r="AM133" i="3"/>
  <c r="U133" i="3"/>
  <c r="AA133" i="3" s="1"/>
  <c r="AG133" i="3" s="1"/>
  <c r="AY254" i="2"/>
  <c r="BE254" i="2" s="1"/>
  <c r="AM254" i="3"/>
  <c r="U254" i="3"/>
  <c r="AA254" i="3" s="1"/>
  <c r="AG254" i="3" s="1"/>
  <c r="AY512" i="2"/>
  <c r="BE512" i="2" s="1"/>
  <c r="AM512" i="3"/>
  <c r="U512" i="3"/>
  <c r="AA512" i="3" s="1"/>
  <c r="AG512" i="3" s="1"/>
  <c r="AM324" i="3"/>
  <c r="U324" i="3"/>
  <c r="AA324" i="3" s="1"/>
  <c r="AG324" i="3" s="1"/>
  <c r="AY493" i="2"/>
  <c r="BE493" i="2" s="1"/>
  <c r="AM493" i="3"/>
  <c r="U493" i="3"/>
  <c r="AA493" i="3" s="1"/>
  <c r="AG493" i="3" s="1"/>
  <c r="AS493" i="2"/>
  <c r="AY15" i="2"/>
  <c r="BE15" i="2" s="1"/>
  <c r="AM15" i="3"/>
  <c r="U15" i="3"/>
  <c r="AA15" i="3" s="1"/>
  <c r="AG15" i="3" s="1"/>
  <c r="AW211" i="2"/>
  <c r="BC211" i="2" s="1"/>
  <c r="AK211" i="3"/>
  <c r="S211" i="3"/>
  <c r="Y211" i="3" s="1"/>
  <c r="AE211" i="3" s="1"/>
  <c r="AT425" i="2"/>
  <c r="AZ425" i="2" s="1"/>
  <c r="AH425" i="3"/>
  <c r="P425" i="3"/>
  <c r="V425" i="3" s="1"/>
  <c r="AB425" i="3" s="1"/>
  <c r="AU590" i="2"/>
  <c r="BA590" i="2" s="1"/>
  <c r="AI590" i="3"/>
  <c r="Q590" i="3"/>
  <c r="W590" i="3" s="1"/>
  <c r="AC590" i="3" s="1"/>
  <c r="AV488" i="2"/>
  <c r="BB488" i="2" s="1"/>
  <c r="AJ488" i="3"/>
  <c r="R488" i="3"/>
  <c r="X488" i="3" s="1"/>
  <c r="AD488" i="3" s="1"/>
  <c r="AT308" i="2"/>
  <c r="AZ308" i="2" s="1"/>
  <c r="AH308" i="3"/>
  <c r="P308" i="3"/>
  <c r="V308" i="3" s="1"/>
  <c r="AB308" i="3" s="1"/>
  <c r="AN308" i="2"/>
  <c r="AV228" i="2"/>
  <c r="BB228" i="2" s="1"/>
  <c r="AJ228" i="3"/>
  <c r="R228" i="3"/>
  <c r="X228" i="3" s="1"/>
  <c r="AD228" i="3" s="1"/>
  <c r="AX353" i="2"/>
  <c r="BD353" i="2" s="1"/>
  <c r="AL353" i="3"/>
  <c r="T353" i="3"/>
  <c r="Z353" i="3" s="1"/>
  <c r="AF353" i="3" s="1"/>
  <c r="AJ295" i="3"/>
  <c r="R295" i="3"/>
  <c r="X295" i="3" s="1"/>
  <c r="AD295" i="3" s="1"/>
  <c r="AU416" i="2"/>
  <c r="BA416" i="2" s="1"/>
  <c r="AI416" i="3"/>
  <c r="Q416" i="3"/>
  <c r="W416" i="3" s="1"/>
  <c r="AC416" i="3" s="1"/>
  <c r="AJ656" i="3"/>
  <c r="R656" i="3"/>
  <c r="X656" i="3" s="1"/>
  <c r="AD656" i="3" s="1"/>
  <c r="AI698" i="3"/>
  <c r="Q698" i="3"/>
  <c r="W698" i="3" s="1"/>
  <c r="AC698" i="3" s="1"/>
  <c r="AW621" i="2"/>
  <c r="BC621" i="2" s="1"/>
  <c r="AK621" i="3"/>
  <c r="S621" i="3"/>
  <c r="Y621" i="3" s="1"/>
  <c r="AE621" i="3" s="1"/>
  <c r="AQ621" i="2"/>
  <c r="AH301" i="3"/>
  <c r="P301" i="3"/>
  <c r="V301" i="3" s="1"/>
  <c r="AB301" i="3" s="1"/>
  <c r="AL161" i="3"/>
  <c r="T161" i="3"/>
  <c r="Z161" i="3" s="1"/>
  <c r="AF161" i="3" s="1"/>
  <c r="AX549" i="2"/>
  <c r="BD549" i="2" s="1"/>
  <c r="AL549" i="3"/>
  <c r="T549" i="3"/>
  <c r="Z549" i="3" s="1"/>
  <c r="AF549" i="3" s="1"/>
  <c r="AT611" i="2"/>
  <c r="AZ611" i="2" s="1"/>
  <c r="AH611" i="3"/>
  <c r="P611" i="3"/>
  <c r="V611" i="3" s="1"/>
  <c r="AB611" i="3" s="1"/>
  <c r="AW280" i="2"/>
  <c r="BC280" i="2" s="1"/>
  <c r="AK280" i="3"/>
  <c r="S280" i="3"/>
  <c r="Y280" i="3" s="1"/>
  <c r="AE280" i="3" s="1"/>
  <c r="AW337" i="2"/>
  <c r="BC337" i="2" s="1"/>
  <c r="AK337" i="3"/>
  <c r="S337" i="3"/>
  <c r="Y337" i="3" s="1"/>
  <c r="AE337" i="3" s="1"/>
  <c r="AQ337" i="2"/>
  <c r="AM559" i="3"/>
  <c r="U559" i="3"/>
  <c r="AA559" i="3" s="1"/>
  <c r="AG559" i="3" s="1"/>
  <c r="AH49" i="3"/>
  <c r="P49" i="3"/>
  <c r="V49" i="3" s="1"/>
  <c r="AB49" i="3" s="1"/>
  <c r="AV636" i="2"/>
  <c r="BB636" i="2" s="1"/>
  <c r="AJ636" i="3"/>
  <c r="R636" i="3"/>
  <c r="X636" i="3" s="1"/>
  <c r="AD636" i="3" s="1"/>
  <c r="AP636" i="2"/>
  <c r="AW673" i="2"/>
  <c r="BC673" i="2" s="1"/>
  <c r="AK673" i="3"/>
  <c r="S673" i="3"/>
  <c r="Y673" i="3" s="1"/>
  <c r="AE673" i="3" s="1"/>
  <c r="AI580" i="3"/>
  <c r="Q580" i="3"/>
  <c r="W580" i="3" s="1"/>
  <c r="AC580" i="3" s="1"/>
  <c r="AW713" i="2"/>
  <c r="BC713" i="2" s="1"/>
  <c r="AK713" i="3"/>
  <c r="S713" i="3"/>
  <c r="Y713" i="3" s="1"/>
  <c r="AE713" i="3" s="1"/>
  <c r="AI273" i="3"/>
  <c r="Q273" i="3"/>
  <c r="W273" i="3" s="1"/>
  <c r="AC273" i="3" s="1"/>
  <c r="AX52" i="2"/>
  <c r="BD52" i="2" s="1"/>
  <c r="AL52" i="3"/>
  <c r="T52" i="3"/>
  <c r="Z52" i="3" s="1"/>
  <c r="AF52" i="3" s="1"/>
  <c r="AR52" i="2"/>
  <c r="AX330" i="2"/>
  <c r="BD330" i="2" s="1"/>
  <c r="AL330" i="3"/>
  <c r="T330" i="3"/>
  <c r="Z330" i="3" s="1"/>
  <c r="AF330" i="3" s="1"/>
  <c r="AR330" i="2"/>
  <c r="AW281" i="2"/>
  <c r="BC281" i="2" s="1"/>
  <c r="AK281" i="3"/>
  <c r="S281" i="3"/>
  <c r="Y281" i="3" s="1"/>
  <c r="AE281" i="3" s="1"/>
  <c r="AW118" i="2"/>
  <c r="BC118" i="2" s="1"/>
  <c r="AK118" i="3"/>
  <c r="S118" i="3"/>
  <c r="Y118" i="3" s="1"/>
  <c r="AE118" i="3" s="1"/>
  <c r="AQ118" i="2"/>
  <c r="AT190" i="2"/>
  <c r="AZ190" i="2" s="1"/>
  <c r="AH190" i="3"/>
  <c r="P190" i="3"/>
  <c r="V190" i="3" s="1"/>
  <c r="AB190" i="3" s="1"/>
  <c r="AN190" i="2"/>
  <c r="AW643" i="2"/>
  <c r="BC643" i="2" s="1"/>
  <c r="AK643" i="3"/>
  <c r="S643" i="3"/>
  <c r="Y643" i="3" s="1"/>
  <c r="AE643" i="3" s="1"/>
  <c r="AT648" i="2"/>
  <c r="AZ648" i="2" s="1"/>
  <c r="AH648" i="3"/>
  <c r="P648" i="3"/>
  <c r="V648" i="3" s="1"/>
  <c r="AB648" i="3" s="1"/>
  <c r="AX235" i="2"/>
  <c r="BD235" i="2" s="1"/>
  <c r="AL235" i="3"/>
  <c r="T235" i="3"/>
  <c r="Z235" i="3" s="1"/>
  <c r="AF235" i="3" s="1"/>
  <c r="AH258" i="3"/>
  <c r="P258" i="3"/>
  <c r="V258" i="3" s="1"/>
  <c r="AB258" i="3" s="1"/>
  <c r="AU648" i="2"/>
  <c r="BA648" i="2" s="1"/>
  <c r="AI648" i="3"/>
  <c r="Q648" i="3"/>
  <c r="W648" i="3" s="1"/>
  <c r="AC648" i="3" s="1"/>
  <c r="AO648" i="2"/>
  <c r="AJ187" i="3"/>
  <c r="R187" i="3"/>
  <c r="X187" i="3" s="1"/>
  <c r="AD187" i="3" s="1"/>
  <c r="AL159" i="3"/>
  <c r="T159" i="3"/>
  <c r="Z159" i="3" s="1"/>
  <c r="AF159" i="3" s="1"/>
  <c r="AT136" i="2"/>
  <c r="AZ136" i="2" s="1"/>
  <c r="AH136" i="3"/>
  <c r="P136" i="3"/>
  <c r="V136" i="3" s="1"/>
  <c r="AB136" i="3" s="1"/>
  <c r="AW552" i="2"/>
  <c r="BC552" i="2" s="1"/>
  <c r="AK552" i="3"/>
  <c r="S552" i="3"/>
  <c r="Y552" i="3" s="1"/>
  <c r="AE552" i="3" s="1"/>
  <c r="AQ552" i="2"/>
  <c r="AY109" i="2"/>
  <c r="BE109" i="2" s="1"/>
  <c r="AM109" i="3"/>
  <c r="U109" i="3"/>
  <c r="AA109" i="3" s="1"/>
  <c r="AG109" i="3" s="1"/>
  <c r="AY509" i="2"/>
  <c r="BE509" i="2" s="1"/>
  <c r="AM509" i="3"/>
  <c r="U509" i="3"/>
  <c r="AA509" i="3" s="1"/>
  <c r="AG509" i="3" s="1"/>
  <c r="AY190" i="2"/>
  <c r="BE190" i="2" s="1"/>
  <c r="AM190" i="3"/>
  <c r="U190" i="3"/>
  <c r="AA190" i="3" s="1"/>
  <c r="AG190" i="3" s="1"/>
  <c r="AY590" i="2"/>
  <c r="BE590" i="2" s="1"/>
  <c r="AM590" i="3"/>
  <c r="U590" i="3"/>
  <c r="AA590" i="3" s="1"/>
  <c r="AG590" i="3" s="1"/>
  <c r="AY271" i="2"/>
  <c r="BE271" i="2" s="1"/>
  <c r="AM271" i="3"/>
  <c r="U271" i="3"/>
  <c r="AA271" i="3" s="1"/>
  <c r="AG271" i="3" s="1"/>
  <c r="AY671" i="2"/>
  <c r="BE671" i="2" s="1"/>
  <c r="AM671" i="3"/>
  <c r="U671" i="3"/>
  <c r="AA671" i="3" s="1"/>
  <c r="AG671" i="3" s="1"/>
  <c r="AS671" i="2"/>
  <c r="AY313" i="2"/>
  <c r="BE313" i="2" s="1"/>
  <c r="AM313" i="3"/>
  <c r="U313" i="3"/>
  <c r="AA313" i="3" s="1"/>
  <c r="AG313" i="3" s="1"/>
  <c r="AY545" i="2"/>
  <c r="BE545" i="2" s="1"/>
  <c r="AM545" i="3"/>
  <c r="U545" i="3"/>
  <c r="AA545" i="3" s="1"/>
  <c r="AG545" i="3" s="1"/>
  <c r="AS545" i="2"/>
  <c r="AY76" i="2"/>
  <c r="BE76" i="2" s="1"/>
  <c r="AM76" i="3"/>
  <c r="U76" i="3"/>
  <c r="AA76" i="3" s="1"/>
  <c r="AG76" i="3" s="1"/>
  <c r="AY308" i="2"/>
  <c r="BE308" i="2" s="1"/>
  <c r="AM308" i="3"/>
  <c r="U308" i="3"/>
  <c r="AA308" i="3" s="1"/>
  <c r="AG308" i="3" s="1"/>
  <c r="AS308" i="2"/>
  <c r="AY543" i="2"/>
  <c r="BE543" i="2" s="1"/>
  <c r="AM543" i="3"/>
  <c r="U543" i="3"/>
  <c r="AA543" i="3" s="1"/>
  <c r="AG543" i="3" s="1"/>
  <c r="AY74" i="2"/>
  <c r="BE74" i="2" s="1"/>
  <c r="AM74" i="3"/>
  <c r="U74" i="3"/>
  <c r="AA74" i="3" s="1"/>
  <c r="AG74" i="3" s="1"/>
  <c r="AW183" i="2"/>
  <c r="BC183" i="2" s="1"/>
  <c r="AK183" i="3"/>
  <c r="S183" i="3"/>
  <c r="Y183" i="3" s="1"/>
  <c r="AE183" i="3" s="1"/>
  <c r="AM125" i="3"/>
  <c r="U125" i="3"/>
  <c r="AA125" i="3" s="1"/>
  <c r="AG125" i="3" s="1"/>
  <c r="AY605" i="2"/>
  <c r="BE605" i="2" s="1"/>
  <c r="AM605" i="3"/>
  <c r="U605" i="3"/>
  <c r="AA605" i="3" s="1"/>
  <c r="AG605" i="3" s="1"/>
  <c r="AS605" i="2"/>
  <c r="AM488" i="3"/>
  <c r="U488" i="3"/>
  <c r="AA488" i="3" s="1"/>
  <c r="AG488" i="3" s="1"/>
  <c r="AM374" i="3"/>
  <c r="U374" i="3"/>
  <c r="AA374" i="3" s="1"/>
  <c r="AG374" i="3" s="1"/>
  <c r="AY113" i="2"/>
  <c r="BE113" i="2" s="1"/>
  <c r="AM113" i="3"/>
  <c r="U113" i="3"/>
  <c r="AA113" i="3" s="1"/>
  <c r="AG113" i="3" s="1"/>
  <c r="AS113" i="2"/>
  <c r="AM115" i="3"/>
  <c r="U115" i="3"/>
  <c r="AA115" i="3" s="1"/>
  <c r="AG115" i="3" s="1"/>
  <c r="AY508" i="2"/>
  <c r="BE508" i="2" s="1"/>
  <c r="AM508" i="3"/>
  <c r="U508" i="3"/>
  <c r="AA508" i="3" s="1"/>
  <c r="AG508" i="3" s="1"/>
  <c r="AM642" i="3"/>
  <c r="U642" i="3"/>
  <c r="AA642" i="3" s="1"/>
  <c r="AG642" i="3" s="1"/>
  <c r="AM242" i="3"/>
  <c r="U242" i="3"/>
  <c r="AA242" i="3" s="1"/>
  <c r="AG242" i="3" s="1"/>
  <c r="AY260" i="2"/>
  <c r="BE260" i="2" s="1"/>
  <c r="AM260" i="3"/>
  <c r="U260" i="3"/>
  <c r="AA260" i="3" s="1"/>
  <c r="AG260" i="3" s="1"/>
  <c r="AK108" i="3"/>
  <c r="S108" i="3"/>
  <c r="Y108" i="3" s="1"/>
  <c r="AE108" i="3" s="1"/>
  <c r="AU708" i="2"/>
  <c r="BA708" i="2" s="1"/>
  <c r="AI708" i="3"/>
  <c r="Q708" i="3"/>
  <c r="W708" i="3" s="1"/>
  <c r="AC708" i="3" s="1"/>
  <c r="AI468" i="3"/>
  <c r="Q468" i="3"/>
  <c r="W468" i="3" s="1"/>
  <c r="AC468" i="3" s="1"/>
  <c r="AI128" i="3"/>
  <c r="Q128" i="3"/>
  <c r="W128" i="3" s="1"/>
  <c r="AC128" i="3" s="1"/>
  <c r="AV48" i="2"/>
  <c r="BB48" i="2" s="1"/>
  <c r="AJ48" i="3"/>
  <c r="R48" i="3"/>
  <c r="X48" i="3" s="1"/>
  <c r="AD48" i="3" s="1"/>
  <c r="AH252" i="3"/>
  <c r="P252" i="3"/>
  <c r="V252" i="3" s="1"/>
  <c r="AB252" i="3" s="1"/>
  <c r="AW154" i="2"/>
  <c r="BC154" i="2" s="1"/>
  <c r="AK154" i="3"/>
  <c r="S154" i="3"/>
  <c r="Y154" i="3" s="1"/>
  <c r="AE154" i="3" s="1"/>
  <c r="AT690" i="2"/>
  <c r="AZ690" i="2" s="1"/>
  <c r="AH690" i="3"/>
  <c r="P690" i="3"/>
  <c r="V690" i="3" s="1"/>
  <c r="AB690" i="3" s="1"/>
  <c r="AW499" i="2"/>
  <c r="BC499" i="2" s="1"/>
  <c r="AK499" i="3"/>
  <c r="S499" i="3"/>
  <c r="Y499" i="3" s="1"/>
  <c r="AE499" i="3" s="1"/>
  <c r="AV710" i="2"/>
  <c r="BB710" i="2" s="1"/>
  <c r="AJ710" i="3"/>
  <c r="R710" i="3"/>
  <c r="X710" i="3" s="1"/>
  <c r="AD710" i="3" s="1"/>
  <c r="AJ250" i="3"/>
  <c r="R250" i="3"/>
  <c r="X250" i="3" s="1"/>
  <c r="AD250" i="3" s="1"/>
  <c r="AU59" i="2"/>
  <c r="BA59" i="2" s="1"/>
  <c r="AI59" i="3"/>
  <c r="Q59" i="3"/>
  <c r="W59" i="3" s="1"/>
  <c r="AC59" i="3" s="1"/>
  <c r="AO59" i="2"/>
  <c r="AL536" i="3"/>
  <c r="T536" i="3"/>
  <c r="Z536" i="3" s="1"/>
  <c r="AF536" i="3" s="1"/>
  <c r="AW609" i="2"/>
  <c r="BC609" i="2" s="1"/>
  <c r="AK609" i="3"/>
  <c r="S609" i="3"/>
  <c r="Y609" i="3" s="1"/>
  <c r="AE609" i="3" s="1"/>
  <c r="AQ609" i="2"/>
  <c r="AK209" i="3"/>
  <c r="S209" i="3"/>
  <c r="Y209" i="3" s="1"/>
  <c r="AE209" i="3" s="1"/>
  <c r="AU649" i="2"/>
  <c r="BA649" i="2" s="1"/>
  <c r="AI649" i="3"/>
  <c r="Q649" i="3"/>
  <c r="W649" i="3" s="1"/>
  <c r="AC649" i="3" s="1"/>
  <c r="AU249" i="2"/>
  <c r="BA249" i="2" s="1"/>
  <c r="AI249" i="3"/>
  <c r="Q249" i="3"/>
  <c r="W249" i="3" s="1"/>
  <c r="AC249" i="3" s="1"/>
  <c r="AT396" i="2"/>
  <c r="AZ396" i="2" s="1"/>
  <c r="AH396" i="3"/>
  <c r="P396" i="3"/>
  <c r="V396" i="3" s="1"/>
  <c r="AB396" i="3" s="1"/>
  <c r="AM129" i="3"/>
  <c r="U129" i="3"/>
  <c r="AA129" i="3" s="1"/>
  <c r="AG129" i="3" s="1"/>
  <c r="AY210" i="2"/>
  <c r="BE210" i="2" s="1"/>
  <c r="AM210" i="3"/>
  <c r="U210" i="3"/>
  <c r="AA210" i="3" s="1"/>
  <c r="AG210" i="3" s="1"/>
  <c r="AS210" i="2"/>
  <c r="AY610" i="2"/>
  <c r="BE610" i="2" s="1"/>
  <c r="AM610" i="3"/>
  <c r="U610" i="3"/>
  <c r="AA610" i="3" s="1"/>
  <c r="AG610" i="3" s="1"/>
  <c r="AS610" i="2"/>
  <c r="AY691" i="2"/>
  <c r="BE691" i="2" s="1"/>
  <c r="AM691" i="3"/>
  <c r="U691" i="3"/>
  <c r="AA691" i="3" s="1"/>
  <c r="AG691" i="3" s="1"/>
  <c r="AM522" i="3"/>
  <c r="U522" i="3"/>
  <c r="AA522" i="3" s="1"/>
  <c r="AG522" i="3" s="1"/>
  <c r="AY285" i="2"/>
  <c r="BE285" i="2" s="1"/>
  <c r="AM285" i="3"/>
  <c r="U285" i="3"/>
  <c r="AA285" i="3" s="1"/>
  <c r="AG285" i="3" s="1"/>
  <c r="AY48" i="2"/>
  <c r="BE48" i="2" s="1"/>
  <c r="AM48" i="3"/>
  <c r="U48" i="3"/>
  <c r="AA48" i="3" s="1"/>
  <c r="AG48" i="3" s="1"/>
  <c r="AW662" i="2"/>
  <c r="BC662" i="2" s="1"/>
  <c r="AK662" i="3"/>
  <c r="S662" i="3"/>
  <c r="Y662" i="3" s="1"/>
  <c r="AE662" i="3" s="1"/>
  <c r="AK502" i="3"/>
  <c r="S502" i="3"/>
  <c r="Y502" i="3" s="1"/>
  <c r="AE502" i="3" s="1"/>
  <c r="AW22" i="2"/>
  <c r="BC22" i="2" s="1"/>
  <c r="AK22" i="3"/>
  <c r="S22" i="3"/>
  <c r="Y22" i="3" s="1"/>
  <c r="AE22" i="3" s="1"/>
  <c r="AQ22" i="2"/>
  <c r="AW119" i="2"/>
  <c r="BC119" i="2" s="1"/>
  <c r="AK119" i="3"/>
  <c r="S119" i="3"/>
  <c r="Y119" i="3" s="1"/>
  <c r="AE119" i="3" s="1"/>
  <c r="AQ119" i="2"/>
  <c r="AI402" i="3"/>
  <c r="Q402" i="3"/>
  <c r="W402" i="3" s="1"/>
  <c r="AC402" i="3" s="1"/>
  <c r="AJ560" i="3"/>
  <c r="R560" i="3"/>
  <c r="X560" i="3" s="1"/>
  <c r="AD560" i="3" s="1"/>
  <c r="AV679" i="2"/>
  <c r="BB679" i="2" s="1"/>
  <c r="AJ679" i="3"/>
  <c r="R679" i="3"/>
  <c r="X679" i="3" s="1"/>
  <c r="AD679" i="3" s="1"/>
  <c r="AX613" i="2"/>
  <c r="BD613" i="2" s="1"/>
  <c r="AL613" i="3"/>
  <c r="T613" i="3"/>
  <c r="Z613" i="3" s="1"/>
  <c r="AF613" i="3" s="1"/>
  <c r="AV491" i="2"/>
  <c r="BB491" i="2" s="1"/>
  <c r="AJ491" i="3"/>
  <c r="R491" i="3"/>
  <c r="X491" i="3" s="1"/>
  <c r="AD491" i="3" s="1"/>
  <c r="AJ517" i="3"/>
  <c r="R517" i="3"/>
  <c r="X517" i="3" s="1"/>
  <c r="AD517" i="3" s="1"/>
  <c r="AU393" i="2"/>
  <c r="BA393" i="2" s="1"/>
  <c r="AI393" i="3"/>
  <c r="Q393" i="3"/>
  <c r="W393" i="3" s="1"/>
  <c r="AC393" i="3" s="1"/>
  <c r="AI657" i="3"/>
  <c r="Q657" i="3"/>
  <c r="W657" i="3" s="1"/>
  <c r="AC657" i="3" s="1"/>
  <c r="AU432" i="2"/>
  <c r="BA432" i="2" s="1"/>
  <c r="AI432" i="3"/>
  <c r="Q432" i="3"/>
  <c r="W432" i="3" s="1"/>
  <c r="AC432" i="3" s="1"/>
  <c r="AL77" i="3"/>
  <c r="T77" i="3"/>
  <c r="Z77" i="3" s="1"/>
  <c r="AF77" i="3" s="1"/>
  <c r="AL420" i="3"/>
  <c r="T420" i="3"/>
  <c r="Z420" i="3" s="1"/>
  <c r="AF420" i="3" s="1"/>
  <c r="AH260" i="3"/>
  <c r="P260" i="3"/>
  <c r="V260" i="3" s="1"/>
  <c r="AB260" i="3" s="1"/>
  <c r="AY277" i="2"/>
  <c r="BE277" i="2" s="1"/>
  <c r="AM277" i="3"/>
  <c r="U277" i="3"/>
  <c r="AA277" i="3" s="1"/>
  <c r="AG277" i="3" s="1"/>
  <c r="AW250" i="2"/>
  <c r="BC250" i="2" s="1"/>
  <c r="AK250" i="3"/>
  <c r="S250" i="3"/>
  <c r="Y250" i="3" s="1"/>
  <c r="AE250" i="3" s="1"/>
  <c r="AT448" i="2"/>
  <c r="AZ448" i="2" s="1"/>
  <c r="AH448" i="3"/>
  <c r="P448" i="3"/>
  <c r="V448" i="3" s="1"/>
  <c r="AB448" i="3" s="1"/>
  <c r="AN448" i="2"/>
  <c r="AW83" i="2"/>
  <c r="BC83" i="2" s="1"/>
  <c r="AK83" i="3"/>
  <c r="S83" i="3"/>
  <c r="Y83" i="3" s="1"/>
  <c r="AE83" i="3" s="1"/>
  <c r="AT113" i="2"/>
  <c r="AZ113" i="2" s="1"/>
  <c r="AH113" i="3"/>
  <c r="P113" i="3"/>
  <c r="V113" i="3" s="1"/>
  <c r="AB113" i="3" s="1"/>
  <c r="AL623" i="3"/>
  <c r="T623" i="3"/>
  <c r="Z623" i="3" s="1"/>
  <c r="AF623" i="3" s="1"/>
  <c r="AX497" i="2"/>
  <c r="BD497" i="2" s="1"/>
  <c r="AL497" i="3"/>
  <c r="T497" i="3"/>
  <c r="Z497" i="3" s="1"/>
  <c r="AF497" i="3" s="1"/>
  <c r="AR497" i="2"/>
  <c r="AY224" i="2"/>
  <c r="BE224" i="2" s="1"/>
  <c r="AM224" i="3"/>
  <c r="U224" i="3"/>
  <c r="AA224" i="3" s="1"/>
  <c r="AG224" i="3" s="1"/>
  <c r="AS224" i="2"/>
  <c r="AY672" i="2"/>
  <c r="BE672" i="2" s="1"/>
  <c r="AM672" i="3"/>
  <c r="U672" i="3"/>
  <c r="AA672" i="3" s="1"/>
  <c r="AG672" i="3" s="1"/>
  <c r="AI151" i="3"/>
  <c r="Q151" i="3"/>
  <c r="W151" i="3" s="1"/>
  <c r="AC151" i="3" s="1"/>
  <c r="AU113" i="2"/>
  <c r="BA113" i="2" s="1"/>
  <c r="AI113" i="3"/>
  <c r="Q113" i="3"/>
  <c r="W113" i="3" s="1"/>
  <c r="AC113" i="3" s="1"/>
  <c r="AH548" i="3"/>
  <c r="P548" i="3"/>
  <c r="V548" i="3" s="1"/>
  <c r="AB548" i="3" s="1"/>
  <c r="AU208" i="2"/>
  <c r="BA208" i="2" s="1"/>
  <c r="AI208" i="3"/>
  <c r="Q208" i="3"/>
  <c r="W208" i="3" s="1"/>
  <c r="AC208" i="3" s="1"/>
  <c r="AJ470" i="3"/>
  <c r="R470" i="3"/>
  <c r="X470" i="3" s="1"/>
  <c r="AD470" i="3" s="1"/>
  <c r="AY529" i="2"/>
  <c r="BE529" i="2" s="1"/>
  <c r="AM529" i="3"/>
  <c r="U529" i="3"/>
  <c r="AA529" i="3" s="1"/>
  <c r="AG529" i="3" s="1"/>
  <c r="AS529" i="2"/>
  <c r="AY291" i="2"/>
  <c r="BE291" i="2" s="1"/>
  <c r="AM291" i="3"/>
  <c r="U291" i="3"/>
  <c r="AA291" i="3" s="1"/>
  <c r="AG291" i="3" s="1"/>
  <c r="AS291" i="2"/>
  <c r="AY287" i="2"/>
  <c r="BE287" i="2" s="1"/>
  <c r="AM287" i="3"/>
  <c r="U287" i="3"/>
  <c r="AA287" i="3" s="1"/>
  <c r="AG287" i="3" s="1"/>
  <c r="AY53" i="2"/>
  <c r="BE53" i="2" s="1"/>
  <c r="AM53" i="3"/>
  <c r="U53" i="3"/>
  <c r="AA53" i="3" s="1"/>
  <c r="AG53" i="3" s="1"/>
  <c r="AS53" i="2"/>
  <c r="AY520" i="2"/>
  <c r="BE520" i="2" s="1"/>
  <c r="AM520" i="3"/>
  <c r="U520" i="3"/>
  <c r="AA520" i="3" s="1"/>
  <c r="AG520" i="3" s="1"/>
  <c r="AS520" i="2"/>
  <c r="AK602" i="3"/>
  <c r="S602" i="3"/>
  <c r="Y602" i="3" s="1"/>
  <c r="AE602" i="3" s="1"/>
  <c r="AW182" i="2"/>
  <c r="BC182" i="2" s="1"/>
  <c r="AK182" i="3"/>
  <c r="S182" i="3"/>
  <c r="Y182" i="3" s="1"/>
  <c r="AE182" i="3" s="1"/>
  <c r="AQ182" i="2"/>
  <c r="AW173" i="2"/>
  <c r="BC173" i="2" s="1"/>
  <c r="AK173" i="3"/>
  <c r="S173" i="3"/>
  <c r="Y173" i="3" s="1"/>
  <c r="AE173" i="3" s="1"/>
  <c r="AV579" i="2"/>
  <c r="BB579" i="2" s="1"/>
  <c r="AJ579" i="3"/>
  <c r="R579" i="3"/>
  <c r="X579" i="3" s="1"/>
  <c r="AD579" i="3" s="1"/>
  <c r="AX531" i="2"/>
  <c r="BD531" i="2" s="1"/>
  <c r="AL531" i="3"/>
  <c r="T531" i="3"/>
  <c r="Z531" i="3" s="1"/>
  <c r="AF531" i="3" s="1"/>
  <c r="AU597" i="2"/>
  <c r="BA597" i="2" s="1"/>
  <c r="AI597" i="3"/>
  <c r="Q597" i="3"/>
  <c r="W597" i="3" s="1"/>
  <c r="AC597" i="3" s="1"/>
  <c r="AV119" i="2"/>
  <c r="BB119" i="2" s="1"/>
  <c r="AJ119" i="3"/>
  <c r="R119" i="3"/>
  <c r="X119" i="3" s="1"/>
  <c r="AD119" i="3" s="1"/>
  <c r="AP119" i="2"/>
  <c r="AV374" i="2"/>
  <c r="BB374" i="2" s="1"/>
  <c r="AJ374" i="3"/>
  <c r="R374" i="3"/>
  <c r="X374" i="3" s="1"/>
  <c r="AD374" i="3" s="1"/>
  <c r="AW332" i="2"/>
  <c r="BC332" i="2" s="1"/>
  <c r="AK332" i="3"/>
  <c r="S332" i="3"/>
  <c r="Y332" i="3" s="1"/>
  <c r="AE332" i="3" s="1"/>
  <c r="AT391" i="2"/>
  <c r="AZ391" i="2" s="1"/>
  <c r="AH391" i="3"/>
  <c r="P391" i="3"/>
  <c r="V391" i="3" s="1"/>
  <c r="AB391" i="3" s="1"/>
  <c r="AW41" i="2"/>
  <c r="BC41" i="2" s="1"/>
  <c r="AK41" i="3"/>
  <c r="S41" i="3"/>
  <c r="Y41" i="3" s="1"/>
  <c r="AE41" i="3" s="1"/>
  <c r="AQ41" i="2"/>
  <c r="AU60" i="2"/>
  <c r="BA60" i="2" s="1"/>
  <c r="AI60" i="3"/>
  <c r="Q60" i="3"/>
  <c r="W60" i="3" s="1"/>
  <c r="AC60" i="3" s="1"/>
  <c r="AX335" i="2"/>
  <c r="BD335" i="2" s="1"/>
  <c r="AL335" i="3"/>
  <c r="T335" i="3"/>
  <c r="Z335" i="3" s="1"/>
  <c r="AF335" i="3" s="1"/>
  <c r="AW548" i="2"/>
  <c r="BC548" i="2" s="1"/>
  <c r="AK548" i="3"/>
  <c r="S548" i="3"/>
  <c r="Y548" i="3" s="1"/>
  <c r="AE548" i="3" s="1"/>
  <c r="AM228" i="3"/>
  <c r="U228" i="3"/>
  <c r="AA228" i="3" s="1"/>
  <c r="AG228" i="3" s="1"/>
  <c r="AW491" i="2"/>
  <c r="BC491" i="2" s="1"/>
  <c r="AK491" i="3"/>
  <c r="S491" i="3"/>
  <c r="Y491" i="3" s="1"/>
  <c r="AE491" i="3" s="1"/>
  <c r="AQ491" i="2"/>
  <c r="AT668" i="2"/>
  <c r="AZ668" i="2" s="1"/>
  <c r="AH668" i="3"/>
  <c r="P668" i="3"/>
  <c r="V668" i="3" s="1"/>
  <c r="AB668" i="3" s="1"/>
  <c r="AY309" i="2"/>
  <c r="BE309" i="2" s="1"/>
  <c r="AM309" i="3"/>
  <c r="U309" i="3"/>
  <c r="AA309" i="3" s="1"/>
  <c r="AG309" i="3" s="1"/>
  <c r="AY709" i="2"/>
  <c r="BE709" i="2" s="1"/>
  <c r="AM709" i="3"/>
  <c r="U709" i="3"/>
  <c r="AA709" i="3" s="1"/>
  <c r="AG709" i="3" s="1"/>
  <c r="AY390" i="2"/>
  <c r="BE390" i="2" s="1"/>
  <c r="AM390" i="3"/>
  <c r="U390" i="3"/>
  <c r="AA390" i="3" s="1"/>
  <c r="AG390" i="3" s="1"/>
  <c r="AY71" i="2"/>
  <c r="BE71" i="2" s="1"/>
  <c r="AM71" i="3"/>
  <c r="U71" i="3"/>
  <c r="AA71" i="3" s="1"/>
  <c r="AG71" i="3" s="1"/>
  <c r="AY471" i="2"/>
  <c r="BE471" i="2" s="1"/>
  <c r="AM471" i="3"/>
  <c r="U471" i="3"/>
  <c r="AA471" i="3" s="1"/>
  <c r="AG471" i="3" s="1"/>
  <c r="AY546" i="2"/>
  <c r="BE546" i="2" s="1"/>
  <c r="AM546" i="3"/>
  <c r="U546" i="3"/>
  <c r="AA546" i="3" s="1"/>
  <c r="AG546" i="3" s="1"/>
  <c r="AS546" i="2"/>
  <c r="AY77" i="2"/>
  <c r="BE77" i="2" s="1"/>
  <c r="AM77" i="3"/>
  <c r="U77" i="3"/>
  <c r="AA77" i="3" s="1"/>
  <c r="AG77" i="3" s="1"/>
  <c r="AY312" i="2"/>
  <c r="BE312" i="2" s="1"/>
  <c r="AM312" i="3"/>
  <c r="U312" i="3"/>
  <c r="AA312" i="3" s="1"/>
  <c r="AG312" i="3" s="1"/>
  <c r="AY544" i="2"/>
  <c r="BE544" i="2" s="1"/>
  <c r="AM544" i="3"/>
  <c r="U544" i="3"/>
  <c r="AA544" i="3" s="1"/>
  <c r="AG544" i="3" s="1"/>
  <c r="AY75" i="2"/>
  <c r="BE75" i="2" s="1"/>
  <c r="AM75" i="3"/>
  <c r="U75" i="3"/>
  <c r="AA75" i="3" s="1"/>
  <c r="AG75" i="3" s="1"/>
  <c r="AS75" i="2"/>
  <c r="AY307" i="2"/>
  <c r="BE307" i="2" s="1"/>
  <c r="AM307" i="3"/>
  <c r="U307" i="3"/>
  <c r="AA307" i="3" s="1"/>
  <c r="AG307" i="3" s="1"/>
  <c r="AX491" i="2"/>
  <c r="BD491" i="2" s="1"/>
  <c r="AL491" i="3"/>
  <c r="T491" i="3"/>
  <c r="Z491" i="3" s="1"/>
  <c r="AF491" i="3" s="1"/>
  <c r="AX554" i="2"/>
  <c r="BD554" i="2" s="1"/>
  <c r="AL554" i="3"/>
  <c r="T554" i="3"/>
  <c r="Z554" i="3" s="1"/>
  <c r="AF554" i="3" s="1"/>
  <c r="AT70" i="2"/>
  <c r="AZ70" i="2" s="1"/>
  <c r="AH70" i="3"/>
  <c r="P70" i="3"/>
  <c r="V70" i="3" s="1"/>
  <c r="AB70" i="3" s="1"/>
  <c r="AW104" i="2"/>
  <c r="BC104" i="2" s="1"/>
  <c r="AK104" i="3"/>
  <c r="S104" i="3"/>
  <c r="Y104" i="3" s="1"/>
  <c r="AE104" i="3" s="1"/>
  <c r="AY713" i="2"/>
  <c r="BE713" i="2" s="1"/>
  <c r="AM713" i="3"/>
  <c r="U713" i="3"/>
  <c r="AA713" i="3" s="1"/>
  <c r="AG713" i="3" s="1"/>
  <c r="AV678" i="2"/>
  <c r="BB678" i="2" s="1"/>
  <c r="AJ678" i="3"/>
  <c r="R678" i="3"/>
  <c r="X678" i="3" s="1"/>
  <c r="AD678" i="3" s="1"/>
  <c r="AX676" i="2"/>
  <c r="BD676" i="2" s="1"/>
  <c r="AL676" i="3"/>
  <c r="T676" i="3"/>
  <c r="Z676" i="3" s="1"/>
  <c r="AF676" i="3" s="1"/>
  <c r="AY442" i="2"/>
  <c r="BE442" i="2" s="1"/>
  <c r="AM442" i="3"/>
  <c r="U442" i="3"/>
  <c r="AA442" i="3" s="1"/>
  <c r="AG442" i="3" s="1"/>
  <c r="AS442" i="2"/>
  <c r="AL678" i="3"/>
  <c r="T678" i="3"/>
  <c r="Z678" i="3" s="1"/>
  <c r="AF678" i="3" s="1"/>
  <c r="AI520" i="3"/>
  <c r="Q520" i="3"/>
  <c r="W520" i="3" s="1"/>
  <c r="AC520" i="3" s="1"/>
  <c r="AV277" i="2"/>
  <c r="BB277" i="2" s="1"/>
  <c r="AJ277" i="3"/>
  <c r="R277" i="3"/>
  <c r="X277" i="3" s="1"/>
  <c r="AD277" i="3" s="1"/>
  <c r="AT596" i="2"/>
  <c r="AZ596" i="2" s="1"/>
  <c r="AH596" i="3"/>
  <c r="P596" i="3"/>
  <c r="V596" i="3" s="1"/>
  <c r="AB596" i="3" s="1"/>
  <c r="AI213" i="3"/>
  <c r="Q213" i="3"/>
  <c r="W213" i="3" s="1"/>
  <c r="AC213" i="3" s="1"/>
  <c r="AL7" i="3"/>
  <c r="T7" i="3"/>
  <c r="Z7" i="3" s="1"/>
  <c r="AF7" i="3" s="1"/>
  <c r="AW611" i="2"/>
  <c r="BC611" i="2" s="1"/>
  <c r="AK611" i="3"/>
  <c r="S611" i="3"/>
  <c r="Y611" i="3" s="1"/>
  <c r="AE611" i="3" s="1"/>
  <c r="AQ611" i="2"/>
  <c r="AW555" i="2"/>
  <c r="BC555" i="2" s="1"/>
  <c r="AK555" i="3"/>
  <c r="S555" i="3"/>
  <c r="Y555" i="3" s="1"/>
  <c r="AE555" i="3" s="1"/>
  <c r="AQ555" i="2"/>
  <c r="AW339" i="2"/>
  <c r="BC339" i="2" s="1"/>
  <c r="AK339" i="3"/>
  <c r="S339" i="3"/>
  <c r="Y339" i="3" s="1"/>
  <c r="AE339" i="3" s="1"/>
  <c r="AH689" i="3"/>
  <c r="P689" i="3"/>
  <c r="V689" i="3" s="1"/>
  <c r="AB689" i="3" s="1"/>
  <c r="AV430" i="2"/>
  <c r="BB430" i="2" s="1"/>
  <c r="AJ430" i="3"/>
  <c r="R430" i="3"/>
  <c r="X430" i="3" s="1"/>
  <c r="AD430" i="3" s="1"/>
  <c r="AW312" i="2"/>
  <c r="BC312" i="2" s="1"/>
  <c r="AK312" i="3"/>
  <c r="S312" i="3"/>
  <c r="Y312" i="3" s="1"/>
  <c r="AE312" i="3" s="1"/>
  <c r="AL56" i="3"/>
  <c r="T56" i="3"/>
  <c r="Z56" i="3" s="1"/>
  <c r="AF56" i="3" s="1"/>
  <c r="AW549" i="2"/>
  <c r="BC549" i="2" s="1"/>
  <c r="AK549" i="3"/>
  <c r="S549" i="3"/>
  <c r="Y549" i="3" s="1"/>
  <c r="AE549" i="3" s="1"/>
  <c r="AW149" i="2"/>
  <c r="BC149" i="2" s="1"/>
  <c r="AK149" i="3"/>
  <c r="S149" i="3"/>
  <c r="Y149" i="3" s="1"/>
  <c r="AE149" i="3" s="1"/>
  <c r="AU589" i="2"/>
  <c r="BA589" i="2" s="1"/>
  <c r="AI589" i="3"/>
  <c r="Q589" i="3"/>
  <c r="W589" i="3" s="1"/>
  <c r="AC589" i="3" s="1"/>
  <c r="AU189" i="2"/>
  <c r="BA189" i="2" s="1"/>
  <c r="AI189" i="3"/>
  <c r="Q189" i="3"/>
  <c r="W189" i="3" s="1"/>
  <c r="AC189" i="3" s="1"/>
  <c r="AT59" i="2"/>
  <c r="AZ59" i="2" s="1"/>
  <c r="AH59" i="3"/>
  <c r="P59" i="3"/>
  <c r="V59" i="3" s="1"/>
  <c r="AB59" i="3" s="1"/>
  <c r="AN59" i="2"/>
  <c r="AT9" i="2"/>
  <c r="AZ9" i="2" s="1"/>
  <c r="AH9" i="3"/>
  <c r="P9" i="3"/>
  <c r="V9" i="3" s="1"/>
  <c r="AB9" i="3" s="1"/>
  <c r="AT336" i="2"/>
  <c r="AZ336" i="2" s="1"/>
  <c r="AH336" i="3"/>
  <c r="P336" i="3"/>
  <c r="V336" i="3" s="1"/>
  <c r="AB336" i="3" s="1"/>
  <c r="AT67" i="2"/>
  <c r="AZ67" i="2" s="1"/>
  <c r="AH67" i="3"/>
  <c r="P67" i="3"/>
  <c r="V67" i="3" s="1"/>
  <c r="AB67" i="3" s="1"/>
  <c r="AJ561" i="3"/>
  <c r="R561" i="3"/>
  <c r="X561" i="3" s="1"/>
  <c r="AD561" i="3" s="1"/>
  <c r="AH531" i="3"/>
  <c r="P531" i="3"/>
  <c r="V531" i="3" s="1"/>
  <c r="AB531" i="3" s="1"/>
  <c r="AW99" i="2"/>
  <c r="BC99" i="2" s="1"/>
  <c r="AK99" i="3"/>
  <c r="S99" i="3"/>
  <c r="Y99" i="3" s="1"/>
  <c r="AE99" i="3" s="1"/>
  <c r="AV610" i="2"/>
  <c r="BB610" i="2" s="1"/>
  <c r="AJ610" i="3"/>
  <c r="R610" i="3"/>
  <c r="X610" i="3" s="1"/>
  <c r="AD610" i="3" s="1"/>
  <c r="AP610" i="2"/>
  <c r="AX416" i="2"/>
  <c r="BD416" i="2" s="1"/>
  <c r="AL416" i="3"/>
  <c r="T416" i="3"/>
  <c r="Z416" i="3" s="1"/>
  <c r="AF416" i="3" s="1"/>
  <c r="AR416" i="2"/>
  <c r="AW489" i="2"/>
  <c r="BC489" i="2" s="1"/>
  <c r="AK489" i="3"/>
  <c r="S489" i="3"/>
  <c r="Y489" i="3" s="1"/>
  <c r="AE489" i="3" s="1"/>
  <c r="AQ489" i="2"/>
  <c r="AW89" i="2"/>
  <c r="BC89" i="2" s="1"/>
  <c r="AK89" i="3"/>
  <c r="S89" i="3"/>
  <c r="Y89" i="3" s="1"/>
  <c r="AE89" i="3" s="1"/>
  <c r="AU529" i="2"/>
  <c r="BA529" i="2" s="1"/>
  <c r="AI529" i="3"/>
  <c r="Q529" i="3"/>
  <c r="W529" i="3" s="1"/>
  <c r="AC529" i="3" s="1"/>
  <c r="AI129" i="3"/>
  <c r="Q129" i="3"/>
  <c r="W129" i="3" s="1"/>
  <c r="AC129" i="3" s="1"/>
  <c r="AT276" i="2"/>
  <c r="AZ276" i="2" s="1"/>
  <c r="AH276" i="3"/>
  <c r="P276" i="3"/>
  <c r="V276" i="3" s="1"/>
  <c r="AB276" i="3" s="1"/>
  <c r="AY469" i="2"/>
  <c r="BE469" i="2" s="1"/>
  <c r="AM469" i="3"/>
  <c r="U469" i="3"/>
  <c r="AA469" i="3" s="1"/>
  <c r="AG469" i="3" s="1"/>
  <c r="AY550" i="2"/>
  <c r="BE550" i="2" s="1"/>
  <c r="AM550" i="3"/>
  <c r="U550" i="3"/>
  <c r="AA550" i="3" s="1"/>
  <c r="AG550" i="3" s="1"/>
  <c r="AS550" i="2"/>
  <c r="AY631" i="2"/>
  <c r="BE631" i="2" s="1"/>
  <c r="AM631" i="3"/>
  <c r="U631" i="3"/>
  <c r="AA631" i="3" s="1"/>
  <c r="AG631" i="3" s="1"/>
  <c r="AY594" i="2"/>
  <c r="BE594" i="2" s="1"/>
  <c r="AM594" i="3"/>
  <c r="U594" i="3"/>
  <c r="AA594" i="3" s="1"/>
  <c r="AG594" i="3" s="1"/>
  <c r="AY357" i="2"/>
  <c r="BE357" i="2" s="1"/>
  <c r="AM357" i="3"/>
  <c r="U357" i="3"/>
  <c r="AA357" i="3" s="1"/>
  <c r="AG357" i="3" s="1"/>
  <c r="AM120" i="3"/>
  <c r="U120" i="3"/>
  <c r="AA120" i="3" s="1"/>
  <c r="AG120" i="3" s="1"/>
  <c r="AJ247" i="3"/>
  <c r="R247" i="3"/>
  <c r="X247" i="3" s="1"/>
  <c r="AD247" i="3" s="1"/>
  <c r="AJ465" i="3"/>
  <c r="R465" i="3"/>
  <c r="X465" i="3" s="1"/>
  <c r="AD465" i="3" s="1"/>
  <c r="AI305" i="3"/>
  <c r="Q305" i="3"/>
  <c r="W305" i="3" s="1"/>
  <c r="AC305" i="3" s="1"/>
  <c r="AT251" i="2"/>
  <c r="AZ251" i="2" s="1"/>
  <c r="AH251" i="3"/>
  <c r="P251" i="3"/>
  <c r="V251" i="3" s="1"/>
  <c r="AB251" i="3" s="1"/>
  <c r="AU155" i="2"/>
  <c r="BA155" i="2" s="1"/>
  <c r="AI155" i="3"/>
  <c r="Q155" i="3"/>
  <c r="W155" i="3" s="1"/>
  <c r="AC155" i="3" s="1"/>
  <c r="AT249" i="2"/>
  <c r="AZ249" i="2" s="1"/>
  <c r="AH249" i="3"/>
  <c r="P249" i="3"/>
  <c r="V249" i="3" s="1"/>
  <c r="AB249" i="3" s="1"/>
  <c r="AN249" i="2"/>
  <c r="AW370" i="2"/>
  <c r="BC370" i="2" s="1"/>
  <c r="AK370" i="3"/>
  <c r="S370" i="3"/>
  <c r="Y370" i="3" s="1"/>
  <c r="AE370" i="3" s="1"/>
  <c r="AX255" i="2"/>
  <c r="BD255" i="2" s="1"/>
  <c r="AL255" i="3"/>
  <c r="T255" i="3"/>
  <c r="Z255" i="3" s="1"/>
  <c r="AF255" i="3" s="1"/>
  <c r="AW19" i="2"/>
  <c r="BC19" i="2" s="1"/>
  <c r="AK19" i="3"/>
  <c r="S19" i="3"/>
  <c r="Y19" i="3" s="1"/>
  <c r="AE19" i="3" s="1"/>
  <c r="AQ19" i="2"/>
  <c r="AV590" i="2"/>
  <c r="BB590" i="2" s="1"/>
  <c r="AJ590" i="3"/>
  <c r="R590" i="3"/>
  <c r="X590" i="3" s="1"/>
  <c r="AD590" i="3" s="1"/>
  <c r="AW18" i="2"/>
  <c r="BC18" i="2" s="1"/>
  <c r="AK18" i="3"/>
  <c r="S18" i="3"/>
  <c r="Y18" i="3" s="1"/>
  <c r="AE18" i="3" s="1"/>
  <c r="AV638" i="2"/>
  <c r="BB638" i="2" s="1"/>
  <c r="AJ638" i="3"/>
  <c r="R638" i="3"/>
  <c r="X638" i="3" s="1"/>
  <c r="AD638" i="3" s="1"/>
  <c r="AL396" i="3"/>
  <c r="T396" i="3"/>
  <c r="Z396" i="3" s="1"/>
  <c r="AF396" i="3" s="1"/>
  <c r="AK469" i="3"/>
  <c r="S469" i="3"/>
  <c r="Y469" i="3" s="1"/>
  <c r="AE469" i="3" s="1"/>
  <c r="AU509" i="2"/>
  <c r="BA509" i="2" s="1"/>
  <c r="AI509" i="3"/>
  <c r="Q509" i="3"/>
  <c r="W509" i="3" s="1"/>
  <c r="AC509" i="3" s="1"/>
  <c r="AO509" i="2"/>
  <c r="AU109" i="2"/>
  <c r="BA109" i="2" s="1"/>
  <c r="AI109" i="3"/>
  <c r="Q109" i="3"/>
  <c r="W109" i="3" s="1"/>
  <c r="AC109" i="3" s="1"/>
  <c r="AT256" i="2"/>
  <c r="AZ256" i="2" s="1"/>
  <c r="AH256" i="3"/>
  <c r="P256" i="3"/>
  <c r="V256" i="3" s="1"/>
  <c r="AB256" i="3" s="1"/>
  <c r="AX550" i="2"/>
  <c r="BD550" i="2" s="1"/>
  <c r="AL550" i="3"/>
  <c r="T550" i="3"/>
  <c r="Z550" i="3" s="1"/>
  <c r="AF550" i="3" s="1"/>
  <c r="AY214" i="2"/>
  <c r="BE214" i="2" s="1"/>
  <c r="AM214" i="3"/>
  <c r="U214" i="3"/>
  <c r="AA214" i="3" s="1"/>
  <c r="AG214" i="3" s="1"/>
  <c r="AM84" i="3"/>
  <c r="U84" i="3"/>
  <c r="AA84" i="3" s="1"/>
  <c r="AG84" i="3" s="1"/>
  <c r="AY392" i="2"/>
  <c r="BE392" i="2" s="1"/>
  <c r="AM392" i="3"/>
  <c r="U392" i="3"/>
  <c r="AA392" i="3" s="1"/>
  <c r="AG392" i="3" s="1"/>
  <c r="AU511" i="2"/>
  <c r="BA511" i="2" s="1"/>
  <c r="AI511" i="3"/>
  <c r="Q511" i="3"/>
  <c r="W511" i="3" s="1"/>
  <c r="AC511" i="3" s="1"/>
  <c r="AV528" i="2"/>
  <c r="BB528" i="2" s="1"/>
  <c r="AJ528" i="3"/>
  <c r="R528" i="3"/>
  <c r="X528" i="3" s="1"/>
  <c r="AD528" i="3" s="1"/>
  <c r="AU348" i="2"/>
  <c r="BA348" i="2" s="1"/>
  <c r="AI348" i="3"/>
  <c r="Q348" i="3"/>
  <c r="W348" i="3" s="1"/>
  <c r="AC348" i="3" s="1"/>
  <c r="AI8" i="3"/>
  <c r="Q8" i="3"/>
  <c r="W8" i="3" s="1"/>
  <c r="AC8" i="3" s="1"/>
  <c r="AH134" i="3"/>
  <c r="P134" i="3"/>
  <c r="V134" i="3" s="1"/>
  <c r="AB134" i="3" s="1"/>
  <c r="AK372" i="3"/>
  <c r="S372" i="3"/>
  <c r="Y372" i="3" s="1"/>
  <c r="AE372" i="3" s="1"/>
  <c r="AX489" i="2"/>
  <c r="BD489" i="2" s="1"/>
  <c r="AL489" i="3"/>
  <c r="T489" i="3"/>
  <c r="Z489" i="3" s="1"/>
  <c r="AF489" i="3" s="1"/>
  <c r="AR489" i="2"/>
  <c r="AT116" i="2"/>
  <c r="AZ116" i="2" s="1"/>
  <c r="AH116" i="3"/>
  <c r="P116" i="3"/>
  <c r="V116" i="3" s="1"/>
  <c r="AB116" i="3" s="1"/>
  <c r="AN116" i="2"/>
  <c r="AV370" i="2"/>
  <c r="BB370" i="2" s="1"/>
  <c r="AJ370" i="3"/>
  <c r="R370" i="3"/>
  <c r="X370" i="3" s="1"/>
  <c r="AD370" i="3" s="1"/>
  <c r="AJ150" i="3"/>
  <c r="R150" i="3"/>
  <c r="X150" i="3" s="1"/>
  <c r="AD150" i="3" s="1"/>
  <c r="AW49" i="2"/>
  <c r="BC49" i="2" s="1"/>
  <c r="AK49" i="3"/>
  <c r="S49" i="3"/>
  <c r="Y49" i="3" s="1"/>
  <c r="AE49" i="3" s="1"/>
  <c r="AU489" i="2"/>
  <c r="BA489" i="2" s="1"/>
  <c r="AI489" i="3"/>
  <c r="Q489" i="3"/>
  <c r="W489" i="3" s="1"/>
  <c r="AC489" i="3" s="1"/>
  <c r="AO489" i="2"/>
  <c r="AU89" i="2"/>
  <c r="BA89" i="2" s="1"/>
  <c r="AI89" i="3"/>
  <c r="Q89" i="3"/>
  <c r="W89" i="3" s="1"/>
  <c r="AC89" i="3" s="1"/>
  <c r="AH560" i="3"/>
  <c r="P560" i="3"/>
  <c r="V560" i="3" s="1"/>
  <c r="AB560" i="3" s="1"/>
  <c r="AT68" i="2"/>
  <c r="AZ68" i="2" s="1"/>
  <c r="AH68" i="3"/>
  <c r="P68" i="3"/>
  <c r="V68" i="3" s="1"/>
  <c r="AB68" i="3" s="1"/>
  <c r="AN68" i="2"/>
  <c r="AJ342" i="3"/>
  <c r="R342" i="3"/>
  <c r="X342" i="3" s="1"/>
  <c r="AD342" i="3" s="1"/>
  <c r="AH74" i="3"/>
  <c r="P74" i="3"/>
  <c r="V74" i="3" s="1"/>
  <c r="AB74" i="3" s="1"/>
  <c r="AT135" i="2"/>
  <c r="AZ135" i="2" s="1"/>
  <c r="AH135" i="3"/>
  <c r="P135" i="3"/>
  <c r="V135" i="3" s="1"/>
  <c r="AB135" i="3" s="1"/>
  <c r="AW318" i="2"/>
  <c r="BC318" i="2" s="1"/>
  <c r="AK318" i="3"/>
  <c r="S318" i="3"/>
  <c r="Y318" i="3" s="1"/>
  <c r="AE318" i="3" s="1"/>
  <c r="AQ318" i="2"/>
  <c r="AH72" i="3"/>
  <c r="P72" i="3"/>
  <c r="V72" i="3" s="1"/>
  <c r="AB72" i="3" s="1"/>
  <c r="AT570" i="2"/>
  <c r="AZ570" i="2" s="1"/>
  <c r="AH570" i="3"/>
  <c r="P570" i="3"/>
  <c r="V570" i="3" s="1"/>
  <c r="AB570" i="3" s="1"/>
  <c r="AN570" i="2"/>
  <c r="AL569" i="3"/>
  <c r="T569" i="3"/>
  <c r="Z569" i="3" s="1"/>
  <c r="AF569" i="3" s="1"/>
  <c r="AW429" i="2"/>
  <c r="BC429" i="2" s="1"/>
  <c r="AK429" i="3"/>
  <c r="S429" i="3"/>
  <c r="Y429" i="3" s="1"/>
  <c r="AE429" i="3" s="1"/>
  <c r="AK240" i="3"/>
  <c r="S240" i="3"/>
  <c r="Y240" i="3" s="1"/>
  <c r="AE240" i="3" s="1"/>
  <c r="AI370" i="3"/>
  <c r="Q370" i="3"/>
  <c r="W370" i="3" s="1"/>
  <c r="AC370" i="3" s="1"/>
  <c r="AV297" i="2"/>
  <c r="BB297" i="2" s="1"/>
  <c r="AJ297" i="3"/>
  <c r="R297" i="3"/>
  <c r="X297" i="3" s="1"/>
  <c r="AD297" i="3" s="1"/>
  <c r="AW171" i="2"/>
  <c r="BC171" i="2" s="1"/>
  <c r="AK171" i="3"/>
  <c r="S171" i="3"/>
  <c r="Y171" i="3" s="1"/>
  <c r="AE171" i="3" s="1"/>
  <c r="AJ451" i="3"/>
  <c r="R451" i="3"/>
  <c r="X451" i="3" s="1"/>
  <c r="AD451" i="3" s="1"/>
  <c r="AW328" i="2"/>
  <c r="BC328" i="2" s="1"/>
  <c r="AK328" i="3"/>
  <c r="S328" i="3"/>
  <c r="Y328" i="3" s="1"/>
  <c r="AE328" i="3" s="1"/>
  <c r="AQ328" i="2"/>
  <c r="AT704" i="2"/>
  <c r="AZ704" i="2" s="1"/>
  <c r="AH704" i="3"/>
  <c r="P704" i="3"/>
  <c r="V704" i="3" s="1"/>
  <c r="AB704" i="3" s="1"/>
  <c r="AW155" i="2"/>
  <c r="BC155" i="2" s="1"/>
  <c r="AK155" i="3"/>
  <c r="S155" i="3"/>
  <c r="Y155" i="3" s="1"/>
  <c r="AE155" i="3" s="1"/>
  <c r="AV453" i="2"/>
  <c r="BB453" i="2" s="1"/>
  <c r="AJ453" i="3"/>
  <c r="R453" i="3"/>
  <c r="X453" i="3" s="1"/>
  <c r="AD453" i="3" s="1"/>
  <c r="AV509" i="2"/>
  <c r="BB509" i="2" s="1"/>
  <c r="AJ509" i="3"/>
  <c r="R509" i="3"/>
  <c r="X509" i="3" s="1"/>
  <c r="AD509" i="3" s="1"/>
  <c r="AJ130" i="3"/>
  <c r="R130" i="3"/>
  <c r="X130" i="3" s="1"/>
  <c r="AD130" i="3" s="1"/>
  <c r="AJ578" i="3"/>
  <c r="R578" i="3"/>
  <c r="X578" i="3" s="1"/>
  <c r="AD578" i="3" s="1"/>
  <c r="AU49" i="2"/>
  <c r="BA49" i="2" s="1"/>
  <c r="AI49" i="3"/>
  <c r="Q49" i="3"/>
  <c r="W49" i="3" s="1"/>
  <c r="AC49" i="3" s="1"/>
  <c r="AO49" i="2"/>
  <c r="AY549" i="2"/>
  <c r="BE549" i="2" s="1"/>
  <c r="AM549" i="3"/>
  <c r="U549" i="3"/>
  <c r="AA549" i="3" s="1"/>
  <c r="AG549" i="3" s="1"/>
  <c r="AY630" i="2"/>
  <c r="BE630" i="2" s="1"/>
  <c r="AM630" i="3"/>
  <c r="U630" i="3"/>
  <c r="AA630" i="3" s="1"/>
  <c r="AG630" i="3" s="1"/>
  <c r="AY711" i="2"/>
  <c r="BE711" i="2" s="1"/>
  <c r="AM711" i="3"/>
  <c r="U711" i="3"/>
  <c r="AA711" i="3" s="1"/>
  <c r="AG711" i="3" s="1"/>
  <c r="AY499" i="2"/>
  <c r="BE499" i="2" s="1"/>
  <c r="AM499" i="3"/>
  <c r="U499" i="3"/>
  <c r="AA499" i="3" s="1"/>
  <c r="AG499" i="3" s="1"/>
  <c r="AY262" i="2"/>
  <c r="BE262" i="2" s="1"/>
  <c r="AM262" i="3"/>
  <c r="U262" i="3"/>
  <c r="AA262" i="3" s="1"/>
  <c r="AG262" i="3" s="1"/>
  <c r="AY25" i="2"/>
  <c r="BE25" i="2" s="1"/>
  <c r="AM25" i="3"/>
  <c r="U25" i="3"/>
  <c r="AA25" i="3" s="1"/>
  <c r="AG25" i="3" s="1"/>
  <c r="AS25" i="2"/>
  <c r="AW553" i="2"/>
  <c r="BC553" i="2" s="1"/>
  <c r="AK553" i="3"/>
  <c r="S553" i="3"/>
  <c r="Y553" i="3" s="1"/>
  <c r="AE553" i="3" s="1"/>
  <c r="AQ553" i="2"/>
  <c r="AX650" i="2"/>
  <c r="BD650" i="2" s="1"/>
  <c r="AL650" i="3"/>
  <c r="T650" i="3"/>
  <c r="Z650" i="3" s="1"/>
  <c r="AF650" i="3" s="1"/>
  <c r="AY175" i="2"/>
  <c r="BE175" i="2" s="1"/>
  <c r="AM175" i="3"/>
  <c r="U175" i="3"/>
  <c r="AA175" i="3" s="1"/>
  <c r="AG175" i="3" s="1"/>
  <c r="AY342" i="2"/>
  <c r="BE342" i="2" s="1"/>
  <c r="AM342" i="3"/>
  <c r="U342" i="3"/>
  <c r="AA342" i="3" s="1"/>
  <c r="AG342" i="3" s="1"/>
  <c r="AY96" i="2"/>
  <c r="BE96" i="2" s="1"/>
  <c r="AM96" i="3"/>
  <c r="U96" i="3"/>
  <c r="AA96" i="3" s="1"/>
  <c r="AG96" i="3" s="1"/>
  <c r="AM539" i="3"/>
  <c r="U539" i="3"/>
  <c r="AA539" i="3" s="1"/>
  <c r="AG539" i="3" s="1"/>
  <c r="AT149" i="2"/>
  <c r="AZ149" i="2" s="1"/>
  <c r="AH149" i="3"/>
  <c r="P149" i="3"/>
  <c r="V149" i="3" s="1"/>
  <c r="AB149" i="3" s="1"/>
  <c r="AN149" i="2"/>
  <c r="AU271" i="2"/>
  <c r="BA271" i="2" s="1"/>
  <c r="AI271" i="3"/>
  <c r="Q271" i="3"/>
  <c r="W271" i="3" s="1"/>
  <c r="AC271" i="3" s="1"/>
  <c r="AT328" i="2"/>
  <c r="AZ328" i="2" s="1"/>
  <c r="AH328" i="3"/>
  <c r="P328" i="3"/>
  <c r="V328" i="3" s="1"/>
  <c r="AB328" i="3" s="1"/>
  <c r="AV168" i="2"/>
  <c r="BB168" i="2" s="1"/>
  <c r="AJ168" i="3"/>
  <c r="R168" i="3"/>
  <c r="X168" i="3" s="1"/>
  <c r="AD168" i="3" s="1"/>
  <c r="AV111" i="2"/>
  <c r="BB111" i="2" s="1"/>
  <c r="AJ111" i="3"/>
  <c r="R111" i="3"/>
  <c r="X111" i="3" s="1"/>
  <c r="AD111" i="3" s="1"/>
  <c r="AI607" i="3"/>
  <c r="Q607" i="3"/>
  <c r="W607" i="3" s="1"/>
  <c r="AC607" i="3" s="1"/>
  <c r="AV49" i="2"/>
  <c r="BB49" i="2" s="1"/>
  <c r="AJ49" i="3"/>
  <c r="R49" i="3"/>
  <c r="X49" i="3" s="1"/>
  <c r="AD49" i="3" s="1"/>
  <c r="AP49" i="2"/>
  <c r="AT671" i="2"/>
  <c r="AZ671" i="2" s="1"/>
  <c r="AH671" i="3"/>
  <c r="P671" i="3"/>
  <c r="V671" i="3" s="1"/>
  <c r="AB671" i="3" s="1"/>
  <c r="AW51" i="2"/>
  <c r="BC51" i="2" s="1"/>
  <c r="AK51" i="3"/>
  <c r="S51" i="3"/>
  <c r="Y51" i="3" s="1"/>
  <c r="AE51" i="3" s="1"/>
  <c r="AL266" i="3"/>
  <c r="T266" i="3"/>
  <c r="Z266" i="3" s="1"/>
  <c r="AF266" i="3" s="1"/>
  <c r="AT228" i="2"/>
  <c r="AZ228" i="2" s="1"/>
  <c r="AH228" i="3"/>
  <c r="P228" i="3"/>
  <c r="V228" i="3" s="1"/>
  <c r="AB228" i="3" s="1"/>
  <c r="AK451" i="3"/>
  <c r="S451" i="3"/>
  <c r="Y451" i="3" s="1"/>
  <c r="AE451" i="3" s="1"/>
  <c r="AW504" i="2"/>
  <c r="BC504" i="2" s="1"/>
  <c r="AK504" i="3"/>
  <c r="S504" i="3"/>
  <c r="Y504" i="3" s="1"/>
  <c r="AE504" i="3" s="1"/>
  <c r="AI474" i="3"/>
  <c r="Q474" i="3"/>
  <c r="W474" i="3" s="1"/>
  <c r="AC474" i="3" s="1"/>
  <c r="AL289" i="3"/>
  <c r="T289" i="3"/>
  <c r="Z289" i="3" s="1"/>
  <c r="AF289" i="3" s="1"/>
  <c r="AX29" i="2"/>
  <c r="BD29" i="2" s="1"/>
  <c r="AL29" i="3"/>
  <c r="T29" i="3"/>
  <c r="Z29" i="3" s="1"/>
  <c r="AF29" i="3" s="1"/>
  <c r="AR29" i="2"/>
  <c r="AU550" i="2"/>
  <c r="BA550" i="2" s="1"/>
  <c r="AI550" i="3"/>
  <c r="Q550" i="3"/>
  <c r="W550" i="3" s="1"/>
  <c r="AC550" i="3" s="1"/>
  <c r="AX395" i="2"/>
  <c r="BD395" i="2" s="1"/>
  <c r="AL395" i="3"/>
  <c r="T395" i="3"/>
  <c r="Z395" i="3" s="1"/>
  <c r="AF395" i="3" s="1"/>
  <c r="AV158" i="2"/>
  <c r="BB158" i="2" s="1"/>
  <c r="AJ158" i="3"/>
  <c r="R158" i="3"/>
  <c r="X158" i="3" s="1"/>
  <c r="AD158" i="3" s="1"/>
  <c r="AU429" i="2"/>
  <c r="BA429" i="2" s="1"/>
  <c r="AI429" i="3"/>
  <c r="Q429" i="3"/>
  <c r="W429" i="3" s="1"/>
  <c r="AC429" i="3" s="1"/>
  <c r="AI29" i="3"/>
  <c r="Q29" i="3"/>
  <c r="W29" i="3" s="1"/>
  <c r="AC29" i="3" s="1"/>
  <c r="AT176" i="2"/>
  <c r="AZ176" i="2" s="1"/>
  <c r="AH176" i="3"/>
  <c r="P176" i="3"/>
  <c r="V176" i="3" s="1"/>
  <c r="AB176" i="3" s="1"/>
  <c r="AY569" i="2"/>
  <c r="BE569" i="2" s="1"/>
  <c r="AM569" i="3"/>
  <c r="U569" i="3"/>
  <c r="AA569" i="3" s="1"/>
  <c r="AG569" i="3" s="1"/>
  <c r="AS569" i="2"/>
  <c r="AY650" i="2"/>
  <c r="BE650" i="2" s="1"/>
  <c r="AM650" i="3"/>
  <c r="U650" i="3"/>
  <c r="AA650" i="3" s="1"/>
  <c r="AG650" i="3" s="1"/>
  <c r="AY241" i="2"/>
  <c r="BE241" i="2" s="1"/>
  <c r="AM241" i="3"/>
  <c r="U241" i="3"/>
  <c r="AA241" i="3" s="1"/>
  <c r="AG241" i="3" s="1"/>
  <c r="AY708" i="2"/>
  <c r="BE708" i="2" s="1"/>
  <c r="AM708" i="3"/>
  <c r="U708" i="3"/>
  <c r="AA708" i="3" s="1"/>
  <c r="AG708" i="3" s="1"/>
  <c r="AY474" i="2"/>
  <c r="BE474" i="2" s="1"/>
  <c r="AM474" i="3"/>
  <c r="U474" i="3"/>
  <c r="AA474" i="3" s="1"/>
  <c r="AG474" i="3" s="1"/>
  <c r="AX215" i="2"/>
  <c r="BD215" i="2" s="1"/>
  <c r="AL215" i="3"/>
  <c r="T215" i="3"/>
  <c r="Z215" i="3" s="1"/>
  <c r="AF215" i="3" s="1"/>
  <c r="AI639" i="3"/>
  <c r="Q639" i="3"/>
  <c r="W639" i="3" s="1"/>
  <c r="AC639" i="3" s="1"/>
  <c r="AX149" i="2"/>
  <c r="BD149" i="2" s="1"/>
  <c r="AL149" i="3"/>
  <c r="T149" i="3"/>
  <c r="Z149" i="3" s="1"/>
  <c r="AF149" i="3" s="1"/>
  <c r="AY486" i="2"/>
  <c r="BE486" i="2" s="1"/>
  <c r="AM486" i="3"/>
  <c r="U486" i="3"/>
  <c r="AA486" i="3" s="1"/>
  <c r="AG486" i="3" s="1"/>
  <c r="AS486" i="2"/>
  <c r="AY372" i="2"/>
  <c r="BE372" i="2" s="1"/>
  <c r="AM372" i="3"/>
  <c r="U372" i="3"/>
  <c r="AA372" i="3" s="1"/>
  <c r="AG372" i="3" s="1"/>
  <c r="AY128" i="2"/>
  <c r="BE128" i="2" s="1"/>
  <c r="AM128" i="3"/>
  <c r="U128" i="3"/>
  <c r="AA128" i="3" s="1"/>
  <c r="AG128" i="3" s="1"/>
  <c r="AS128" i="2"/>
  <c r="AY479" i="2"/>
  <c r="BE479" i="2" s="1"/>
  <c r="AM479" i="3"/>
  <c r="U479" i="3"/>
  <c r="AA479" i="3" s="1"/>
  <c r="AG479" i="3" s="1"/>
  <c r="AM273" i="3"/>
  <c r="U273" i="3"/>
  <c r="AA273" i="3" s="1"/>
  <c r="AG273" i="3" s="1"/>
  <c r="AY136" i="2"/>
  <c r="BE136" i="2" s="1"/>
  <c r="AM136" i="3"/>
  <c r="U136" i="3"/>
  <c r="AA136" i="3" s="1"/>
  <c r="AG136" i="3" s="1"/>
  <c r="AT550" i="2"/>
  <c r="AZ550" i="2" s="1"/>
  <c r="AH550" i="3"/>
  <c r="P550" i="3"/>
  <c r="V550" i="3" s="1"/>
  <c r="AB550" i="3" s="1"/>
  <c r="AX369" i="2"/>
  <c r="BD369" i="2" s="1"/>
  <c r="AL369" i="3"/>
  <c r="T369" i="3"/>
  <c r="Z369" i="3" s="1"/>
  <c r="AF369" i="3" s="1"/>
  <c r="AU619" i="2"/>
  <c r="BA619" i="2" s="1"/>
  <c r="AI619" i="3"/>
  <c r="Q619" i="3"/>
  <c r="W619" i="3" s="1"/>
  <c r="AC619" i="3" s="1"/>
  <c r="AV538" i="2"/>
  <c r="BB538" i="2" s="1"/>
  <c r="AJ538" i="3"/>
  <c r="R538" i="3"/>
  <c r="X538" i="3" s="1"/>
  <c r="AD538" i="3" s="1"/>
  <c r="AP538" i="2"/>
  <c r="AU409" i="2"/>
  <c r="BA409" i="2" s="1"/>
  <c r="AI409" i="3"/>
  <c r="Q409" i="3"/>
  <c r="W409" i="3" s="1"/>
  <c r="AC409" i="3" s="1"/>
  <c r="AU9" i="2"/>
  <c r="BA9" i="2" s="1"/>
  <c r="AI9" i="3"/>
  <c r="Q9" i="3"/>
  <c r="W9" i="3" s="1"/>
  <c r="AC9" i="3" s="1"/>
  <c r="AO9" i="2"/>
  <c r="AH156" i="3"/>
  <c r="P156" i="3"/>
  <c r="V156" i="3" s="1"/>
  <c r="AB156" i="3" s="1"/>
  <c r="AY589" i="2"/>
  <c r="BE589" i="2" s="1"/>
  <c r="AM589" i="3"/>
  <c r="U589" i="3"/>
  <c r="AA589" i="3" s="1"/>
  <c r="AG589" i="3" s="1"/>
  <c r="AS589" i="2"/>
  <c r="AY270" i="2"/>
  <c r="BE270" i="2" s="1"/>
  <c r="AM270" i="3"/>
  <c r="U270" i="3"/>
  <c r="AA270" i="3" s="1"/>
  <c r="AG270" i="3" s="1"/>
  <c r="AY351" i="2"/>
  <c r="BE351" i="2" s="1"/>
  <c r="AM351" i="3"/>
  <c r="U351" i="3"/>
  <c r="AA351" i="3" s="1"/>
  <c r="AG351" i="3" s="1"/>
  <c r="AS351" i="2"/>
  <c r="AY218" i="2"/>
  <c r="BE218" i="2" s="1"/>
  <c r="AM218" i="3"/>
  <c r="U218" i="3"/>
  <c r="AA218" i="3" s="1"/>
  <c r="AG218" i="3" s="1"/>
  <c r="AY685" i="2"/>
  <c r="BE685" i="2" s="1"/>
  <c r="AM685" i="3"/>
  <c r="U685" i="3"/>
  <c r="AA685" i="3" s="1"/>
  <c r="AG685" i="3" s="1"/>
  <c r="AY448" i="2"/>
  <c r="BE448" i="2" s="1"/>
  <c r="AM448" i="3"/>
  <c r="U448" i="3"/>
  <c r="AA448" i="3" s="1"/>
  <c r="AG448" i="3" s="1"/>
  <c r="AX50" i="2"/>
  <c r="BD50" i="2" s="1"/>
  <c r="AL50" i="3"/>
  <c r="T50" i="3"/>
  <c r="Z50" i="3" s="1"/>
  <c r="AF50" i="3" s="1"/>
  <c r="AR50" i="2"/>
  <c r="AT137" i="2"/>
  <c r="AZ137" i="2" s="1"/>
  <c r="AH137" i="3"/>
  <c r="P137" i="3"/>
  <c r="V137" i="3" s="1"/>
  <c r="AB137" i="3" s="1"/>
  <c r="AM209" i="3"/>
  <c r="U209" i="3"/>
  <c r="AA209" i="3" s="1"/>
  <c r="AG209" i="3" s="1"/>
  <c r="AY290" i="2"/>
  <c r="BE290" i="2" s="1"/>
  <c r="AM290" i="3"/>
  <c r="U290" i="3"/>
  <c r="AA290" i="3" s="1"/>
  <c r="AG290" i="3" s="1"/>
  <c r="AS290" i="2"/>
  <c r="AY371" i="2"/>
  <c r="BE371" i="2" s="1"/>
  <c r="AM371" i="3"/>
  <c r="U371" i="3"/>
  <c r="AA371" i="3" s="1"/>
  <c r="AG371" i="3" s="1"/>
  <c r="AS371" i="2"/>
  <c r="AY427" i="2"/>
  <c r="BE427" i="2" s="1"/>
  <c r="AM427" i="3"/>
  <c r="U427" i="3"/>
  <c r="AA427" i="3" s="1"/>
  <c r="AG427" i="3" s="1"/>
  <c r="AY193" i="2"/>
  <c r="BE193" i="2" s="1"/>
  <c r="AM193" i="3"/>
  <c r="U193" i="3"/>
  <c r="AA193" i="3" s="1"/>
  <c r="AG193" i="3" s="1"/>
  <c r="AI516" i="3"/>
  <c r="Q516" i="3"/>
  <c r="W516" i="3" s="1"/>
  <c r="AC516" i="3" s="1"/>
  <c r="AT605" i="2"/>
  <c r="AZ605" i="2" s="1"/>
  <c r="AH605" i="3"/>
  <c r="P605" i="3"/>
  <c r="V605" i="3" s="1"/>
  <c r="AB605" i="3" s="1"/>
  <c r="AN605" i="2"/>
  <c r="AY629" i="2"/>
  <c r="BE629" i="2" s="1"/>
  <c r="AM629" i="3"/>
  <c r="U629" i="3"/>
  <c r="AA629" i="3" s="1"/>
  <c r="AG629" i="3" s="1"/>
  <c r="AY710" i="2"/>
  <c r="BE710" i="2" s="1"/>
  <c r="AM710" i="3"/>
  <c r="U710" i="3"/>
  <c r="AA710" i="3" s="1"/>
  <c r="AG710" i="3" s="1"/>
  <c r="AY172" i="2"/>
  <c r="BE172" i="2" s="1"/>
  <c r="AM172" i="3"/>
  <c r="U172" i="3"/>
  <c r="AA172" i="3" s="1"/>
  <c r="AG172" i="3" s="1"/>
  <c r="AY167" i="2"/>
  <c r="BE167" i="2" s="1"/>
  <c r="AM167" i="3"/>
  <c r="U167" i="3"/>
  <c r="AA167" i="3" s="1"/>
  <c r="AG167" i="3" s="1"/>
  <c r="AY649" i="2"/>
  <c r="BE649" i="2" s="1"/>
  <c r="AM649" i="3"/>
  <c r="U649" i="3"/>
  <c r="AA649" i="3" s="1"/>
  <c r="AG649" i="3" s="1"/>
  <c r="AY618" i="2"/>
  <c r="BE618" i="2" s="1"/>
  <c r="AM618" i="3"/>
  <c r="U618" i="3"/>
  <c r="AA618" i="3" s="1"/>
  <c r="AG618" i="3" s="1"/>
  <c r="AY616" i="2"/>
  <c r="BE616" i="2" s="1"/>
  <c r="AM616" i="3"/>
  <c r="U616" i="3"/>
  <c r="AA616" i="3" s="1"/>
  <c r="AG616" i="3" s="1"/>
  <c r="AW302" i="2"/>
  <c r="BC302" i="2" s="1"/>
  <c r="AK302" i="3"/>
  <c r="S302" i="3"/>
  <c r="Y302" i="3" s="1"/>
  <c r="AE302" i="3" s="1"/>
  <c r="AY350" i="2"/>
  <c r="BE350" i="2" s="1"/>
  <c r="AM350" i="3"/>
  <c r="U350" i="3"/>
  <c r="AA350" i="3" s="1"/>
  <c r="AG350" i="3" s="1"/>
  <c r="AS350" i="2"/>
  <c r="AY595" i="2"/>
  <c r="BE595" i="2" s="1"/>
  <c r="AM595" i="3"/>
  <c r="U595" i="3"/>
  <c r="AA595" i="3" s="1"/>
  <c r="AG595" i="3" s="1"/>
  <c r="AY593" i="2"/>
  <c r="BE593" i="2" s="1"/>
  <c r="AM593" i="3"/>
  <c r="U593" i="3"/>
  <c r="AA593" i="3" s="1"/>
  <c r="AG593" i="3" s="1"/>
  <c r="AV213" i="2"/>
  <c r="BB213" i="2" s="1"/>
  <c r="AJ213" i="3"/>
  <c r="R213" i="3"/>
  <c r="X213" i="3" s="1"/>
  <c r="AD213" i="3" s="1"/>
  <c r="AY689" i="2"/>
  <c r="BE689" i="2" s="1"/>
  <c r="AM689" i="3"/>
  <c r="U689" i="3"/>
  <c r="AA689" i="3" s="1"/>
  <c r="AG689" i="3" s="1"/>
  <c r="AS689" i="2"/>
  <c r="AY572" i="2"/>
  <c r="BE572" i="2" s="1"/>
  <c r="AM572" i="3"/>
  <c r="U572" i="3"/>
  <c r="AA572" i="3" s="1"/>
  <c r="AG572" i="3" s="1"/>
  <c r="AY567" i="2"/>
  <c r="BE567" i="2" s="1"/>
  <c r="AM567" i="3"/>
  <c r="U567" i="3"/>
  <c r="AA567" i="3" s="1"/>
  <c r="AG567" i="3" s="1"/>
  <c r="AS567" i="2"/>
  <c r="AV255" i="2"/>
  <c r="BB255" i="2" s="1"/>
  <c r="AJ255" i="3"/>
  <c r="R255" i="3"/>
  <c r="X255" i="3" s="1"/>
  <c r="AD255" i="3" s="1"/>
  <c r="AP255" i="2"/>
  <c r="AT513" i="2"/>
  <c r="AZ513" i="2" s="1"/>
  <c r="AH513" i="3"/>
  <c r="P513" i="3"/>
  <c r="V513" i="3" s="1"/>
  <c r="AB513" i="3" s="1"/>
  <c r="AI206" i="3"/>
  <c r="Q206" i="3"/>
  <c r="W206" i="3" s="1"/>
  <c r="AC206" i="3" s="1"/>
  <c r="AK126" i="3"/>
  <c r="S126" i="3"/>
  <c r="Y126" i="3" s="1"/>
  <c r="AE126" i="3" s="1"/>
  <c r="AL476" i="3"/>
  <c r="T476" i="3"/>
  <c r="Z476" i="3" s="1"/>
  <c r="AF476" i="3" s="1"/>
  <c r="AX209" i="2"/>
  <c r="BD209" i="2" s="1"/>
  <c r="AL209" i="3"/>
  <c r="T209" i="3"/>
  <c r="Z209" i="3" s="1"/>
  <c r="AF209" i="3" s="1"/>
  <c r="AW639" i="2"/>
  <c r="BC639" i="2" s="1"/>
  <c r="AK639" i="3"/>
  <c r="S639" i="3"/>
  <c r="Y639" i="3" s="1"/>
  <c r="AE639" i="3" s="1"/>
  <c r="AJ432" i="3"/>
  <c r="R432" i="3"/>
  <c r="X432" i="3" s="1"/>
  <c r="AD432" i="3" s="1"/>
  <c r="AX88" i="2"/>
  <c r="BD88" i="2" s="1"/>
  <c r="AL88" i="3"/>
  <c r="T88" i="3"/>
  <c r="Z88" i="3" s="1"/>
  <c r="AF88" i="3" s="1"/>
  <c r="AU173" i="2"/>
  <c r="BA173" i="2" s="1"/>
  <c r="AI173" i="3"/>
  <c r="Q173" i="3"/>
  <c r="W173" i="3" s="1"/>
  <c r="AC173" i="3" s="1"/>
  <c r="AW52" i="2"/>
  <c r="BC52" i="2" s="1"/>
  <c r="AK52" i="3"/>
  <c r="S52" i="3"/>
  <c r="Y52" i="3" s="1"/>
  <c r="AE52" i="3" s="1"/>
  <c r="AW50" i="2"/>
  <c r="BC50" i="2" s="1"/>
  <c r="AK50" i="3"/>
  <c r="S50" i="3"/>
  <c r="Y50" i="3" s="1"/>
  <c r="AE50" i="3" s="1"/>
  <c r="AT470" i="2"/>
  <c r="AZ470" i="2" s="1"/>
  <c r="AH470" i="3"/>
  <c r="P470" i="3"/>
  <c r="V470" i="3" s="1"/>
  <c r="AB470" i="3" s="1"/>
  <c r="AV253" i="2"/>
  <c r="BB253" i="2" s="1"/>
  <c r="AJ253" i="3"/>
  <c r="R253" i="3"/>
  <c r="X253" i="3" s="1"/>
  <c r="AD253" i="3" s="1"/>
  <c r="AV452" i="2"/>
  <c r="BB452" i="2" s="1"/>
  <c r="AJ452" i="3"/>
  <c r="R452" i="3"/>
  <c r="X452" i="3" s="1"/>
  <c r="AD452" i="3" s="1"/>
  <c r="AP452" i="2"/>
  <c r="AI470" i="3"/>
  <c r="Q470" i="3"/>
  <c r="W470" i="3" s="1"/>
  <c r="AC470" i="3" s="1"/>
  <c r="AU335" i="2"/>
  <c r="BA335" i="2" s="1"/>
  <c r="AI335" i="3"/>
  <c r="Q335" i="3"/>
  <c r="W335" i="3" s="1"/>
  <c r="AC335" i="3" s="1"/>
  <c r="AO335" i="2"/>
  <c r="AU219" i="2"/>
  <c r="BA219" i="2" s="1"/>
  <c r="AI219" i="3"/>
  <c r="Q219" i="3"/>
  <c r="W219" i="3" s="1"/>
  <c r="AC219" i="3" s="1"/>
  <c r="AO219" i="2"/>
  <c r="AW369" i="2"/>
  <c r="BC369" i="2" s="1"/>
  <c r="AK369" i="3"/>
  <c r="S369" i="3"/>
  <c r="Y369" i="3" s="1"/>
  <c r="AE369" i="3" s="1"/>
  <c r="AM189" i="3"/>
  <c r="U189" i="3"/>
  <c r="AA189" i="3" s="1"/>
  <c r="AG189" i="3" s="1"/>
  <c r="AY670" i="2"/>
  <c r="BE670" i="2" s="1"/>
  <c r="AM670" i="3"/>
  <c r="U670" i="3"/>
  <c r="AA670" i="3" s="1"/>
  <c r="AG670" i="3" s="1"/>
  <c r="AS670" i="2"/>
  <c r="AM687" i="3"/>
  <c r="U687" i="3"/>
  <c r="AA687" i="3" s="1"/>
  <c r="AG687" i="3" s="1"/>
  <c r="AY453" i="2"/>
  <c r="BE453" i="2" s="1"/>
  <c r="AM453" i="3"/>
  <c r="U453" i="3"/>
  <c r="AA453" i="3" s="1"/>
  <c r="AG453" i="3" s="1"/>
  <c r="AY216" i="2"/>
  <c r="BE216" i="2" s="1"/>
  <c r="AM216" i="3"/>
  <c r="U216" i="3"/>
  <c r="AA216" i="3" s="1"/>
  <c r="AG216" i="3" s="1"/>
  <c r="AS216" i="2"/>
  <c r="AK663" i="3"/>
  <c r="S663" i="3"/>
  <c r="Y663" i="3" s="1"/>
  <c r="AE663" i="3" s="1"/>
  <c r="AY195" i="2"/>
  <c r="BE195" i="2" s="1"/>
  <c r="AM195" i="3"/>
  <c r="U195" i="3"/>
  <c r="AA195" i="3" s="1"/>
  <c r="AG195" i="3" s="1"/>
  <c r="AS195" i="2"/>
  <c r="AY229" i="2"/>
  <c r="BE229" i="2" s="1"/>
  <c r="AM229" i="3"/>
  <c r="U229" i="3"/>
  <c r="AA229" i="3" s="1"/>
  <c r="AG229" i="3" s="1"/>
  <c r="AS229" i="2"/>
  <c r="AY391" i="2"/>
  <c r="BE391" i="2" s="1"/>
  <c r="AM391" i="3"/>
  <c r="U391" i="3"/>
  <c r="AA391" i="3" s="1"/>
  <c r="AG391" i="3" s="1"/>
  <c r="AY404" i="2"/>
  <c r="BE404" i="2" s="1"/>
  <c r="AM404" i="3"/>
  <c r="U404" i="3"/>
  <c r="AA404" i="3" s="1"/>
  <c r="AG404" i="3" s="1"/>
  <c r="AY402" i="2"/>
  <c r="BE402" i="2" s="1"/>
  <c r="AM402" i="3"/>
  <c r="U402" i="3"/>
  <c r="AA402" i="3" s="1"/>
  <c r="AG402" i="3" s="1"/>
  <c r="AS402" i="2"/>
  <c r="AM249" i="3"/>
  <c r="U249" i="3"/>
  <c r="AA249" i="3" s="1"/>
  <c r="AG249" i="3" s="1"/>
  <c r="AY411" i="2"/>
  <c r="BE411" i="2" s="1"/>
  <c r="AM411" i="3"/>
  <c r="U411" i="3"/>
  <c r="AA411" i="3" s="1"/>
  <c r="AG411" i="3" s="1"/>
  <c r="AY381" i="2"/>
  <c r="BE381" i="2" s="1"/>
  <c r="AM381" i="3"/>
  <c r="U381" i="3"/>
  <c r="AA381" i="3" s="1"/>
  <c r="AG381" i="3" s="1"/>
  <c r="AY379" i="2"/>
  <c r="BE379" i="2" s="1"/>
  <c r="AM379" i="3"/>
  <c r="U379" i="3"/>
  <c r="AA379" i="3" s="1"/>
  <c r="AG379" i="3" s="1"/>
  <c r="AS379" i="2"/>
  <c r="AW303" i="2"/>
  <c r="BC303" i="2" s="1"/>
  <c r="AK303" i="3"/>
  <c r="S303" i="3"/>
  <c r="Y303" i="3" s="1"/>
  <c r="AE303" i="3" s="1"/>
  <c r="AY269" i="2"/>
  <c r="BE269" i="2" s="1"/>
  <c r="AM269" i="3"/>
  <c r="U269" i="3"/>
  <c r="AA269" i="3" s="1"/>
  <c r="AG269" i="3" s="1"/>
  <c r="AY431" i="2"/>
  <c r="BE431" i="2" s="1"/>
  <c r="AM431" i="3"/>
  <c r="U431" i="3"/>
  <c r="AA431" i="3" s="1"/>
  <c r="AG431" i="3" s="1"/>
  <c r="AS431" i="2"/>
  <c r="AY358" i="2"/>
  <c r="BE358" i="2" s="1"/>
  <c r="AM358" i="3"/>
  <c r="U358" i="3"/>
  <c r="AA358" i="3" s="1"/>
  <c r="AG358" i="3" s="1"/>
  <c r="AY356" i="2"/>
  <c r="BE356" i="2" s="1"/>
  <c r="AM356" i="3"/>
  <c r="U356" i="3"/>
  <c r="AA356" i="3" s="1"/>
  <c r="AG356" i="3" s="1"/>
  <c r="AW217" i="2"/>
  <c r="BC217" i="2" s="1"/>
  <c r="AK217" i="3"/>
  <c r="S217" i="3"/>
  <c r="Y217" i="3" s="1"/>
  <c r="AE217" i="3" s="1"/>
  <c r="AY289" i="2"/>
  <c r="BE289" i="2" s="1"/>
  <c r="AM289" i="3"/>
  <c r="U289" i="3"/>
  <c r="AA289" i="3" s="1"/>
  <c r="AG289" i="3" s="1"/>
  <c r="AS289" i="2"/>
  <c r="AY451" i="2"/>
  <c r="BE451" i="2" s="1"/>
  <c r="AM451" i="3"/>
  <c r="U451" i="3"/>
  <c r="AA451" i="3" s="1"/>
  <c r="AG451" i="3" s="1"/>
  <c r="AY335" i="2"/>
  <c r="BE335" i="2" s="1"/>
  <c r="AM335" i="3"/>
  <c r="U335" i="3"/>
  <c r="AA335" i="3" s="1"/>
  <c r="AG335" i="3" s="1"/>
  <c r="AS335" i="2"/>
  <c r="AY333" i="2"/>
  <c r="BE333" i="2" s="1"/>
  <c r="AM333" i="3"/>
  <c r="U333" i="3"/>
  <c r="AA333" i="3" s="1"/>
  <c r="AG333" i="3" s="1"/>
  <c r="AS333" i="2"/>
  <c r="AW554" i="2"/>
  <c r="BC554" i="2" s="1"/>
  <c r="AK554" i="3"/>
  <c r="S554" i="3"/>
  <c r="Y554" i="3" s="1"/>
  <c r="AE554" i="3" s="1"/>
  <c r="AV519" i="2"/>
  <c r="BB519" i="2" s="1"/>
  <c r="AJ519" i="3"/>
  <c r="R519" i="3"/>
  <c r="X519" i="3" s="1"/>
  <c r="AD519" i="3" s="1"/>
  <c r="AP519" i="2"/>
  <c r="AM726" i="3"/>
  <c r="U726" i="3"/>
  <c r="AA726" i="3" s="1"/>
  <c r="AG726" i="3" s="1"/>
  <c r="AU314" i="2"/>
  <c r="BA314" i="2" s="1"/>
  <c r="AI314" i="3"/>
  <c r="Q314" i="3"/>
  <c r="W314" i="3" s="1"/>
  <c r="AC314" i="3" s="1"/>
  <c r="AO314" i="2"/>
  <c r="AW623" i="2"/>
  <c r="BC623" i="2" s="1"/>
  <c r="AK623" i="3"/>
  <c r="S623" i="3"/>
  <c r="Y623" i="3" s="1"/>
  <c r="AE623" i="3" s="1"/>
  <c r="AI244" i="3"/>
  <c r="Q244" i="3"/>
  <c r="W244" i="3" s="1"/>
  <c r="AC244" i="3" s="1"/>
  <c r="AT653" i="2"/>
  <c r="AZ653" i="2" s="1"/>
  <c r="AH653" i="3"/>
  <c r="P653" i="3"/>
  <c r="V653" i="3" s="1"/>
  <c r="AB653" i="3" s="1"/>
  <c r="AL47" i="3"/>
  <c r="T47" i="3"/>
  <c r="Z47" i="3" s="1"/>
  <c r="AF47" i="3" s="1"/>
  <c r="AK638" i="3"/>
  <c r="S638" i="3"/>
  <c r="Y638" i="3" s="1"/>
  <c r="AE638" i="3" s="1"/>
  <c r="AW316" i="2"/>
  <c r="BC316" i="2" s="1"/>
  <c r="AK316" i="3"/>
  <c r="S316" i="3"/>
  <c r="Y316" i="3" s="1"/>
  <c r="AE316" i="3" s="1"/>
  <c r="AU233" i="2"/>
  <c r="BA233" i="2" s="1"/>
  <c r="AI233" i="3"/>
  <c r="Q233" i="3"/>
  <c r="W233" i="3" s="1"/>
  <c r="AC233" i="3" s="1"/>
  <c r="AW530" i="2"/>
  <c r="BC530" i="2" s="1"/>
  <c r="AK530" i="3"/>
  <c r="S530" i="3"/>
  <c r="Y530" i="3" s="1"/>
  <c r="AE530" i="3" s="1"/>
  <c r="AQ530" i="2"/>
  <c r="AH612" i="3"/>
  <c r="P612" i="3"/>
  <c r="V612" i="3" s="1"/>
  <c r="AB612" i="3" s="1"/>
  <c r="AW54" i="2"/>
  <c r="BC54" i="2" s="1"/>
  <c r="AK54" i="3"/>
  <c r="S54" i="3"/>
  <c r="Y54" i="3" s="1"/>
  <c r="AE54" i="3" s="1"/>
  <c r="AJ113" i="3"/>
  <c r="R113" i="3"/>
  <c r="X113" i="3" s="1"/>
  <c r="AD113" i="3" s="1"/>
  <c r="AK672" i="3"/>
  <c r="S672" i="3"/>
  <c r="Y672" i="3" s="1"/>
  <c r="AE672" i="3" s="1"/>
  <c r="AH283" i="3"/>
  <c r="P283" i="3"/>
  <c r="V283" i="3" s="1"/>
  <c r="AB283" i="3" s="1"/>
  <c r="AV676" i="2"/>
  <c r="BB676" i="2" s="1"/>
  <c r="AJ676" i="3"/>
  <c r="R676" i="3"/>
  <c r="X676" i="3" s="1"/>
  <c r="AD676" i="3" s="1"/>
  <c r="AP676" i="2"/>
  <c r="AH623" i="3"/>
  <c r="P623" i="3"/>
  <c r="V623" i="3" s="1"/>
  <c r="AB623" i="3" s="1"/>
  <c r="AW43" i="2"/>
  <c r="BC43" i="2" s="1"/>
  <c r="AK43" i="3"/>
  <c r="S43" i="3"/>
  <c r="Y43" i="3" s="1"/>
  <c r="AE43" i="3" s="1"/>
  <c r="AV171" i="2"/>
  <c r="BB171" i="2" s="1"/>
  <c r="AJ171" i="3"/>
  <c r="R171" i="3"/>
  <c r="X171" i="3" s="1"/>
  <c r="AD171" i="3" s="1"/>
  <c r="AU290" i="2"/>
  <c r="BA290" i="2" s="1"/>
  <c r="AI290" i="3"/>
  <c r="Q290" i="3"/>
  <c r="W290" i="3" s="1"/>
  <c r="AC290" i="3" s="1"/>
  <c r="AO290" i="2"/>
  <c r="AK666" i="3"/>
  <c r="S666" i="3"/>
  <c r="Y666" i="3" s="1"/>
  <c r="AE666" i="3" s="1"/>
  <c r="AH506" i="3"/>
  <c r="P506" i="3"/>
  <c r="V506" i="3" s="1"/>
  <c r="AB506" i="3" s="1"/>
  <c r="AW152" i="2"/>
  <c r="BC152" i="2" s="1"/>
  <c r="AK152" i="3"/>
  <c r="S152" i="3"/>
  <c r="Y152" i="3" s="1"/>
  <c r="AE152" i="3" s="1"/>
  <c r="AY436" i="2"/>
  <c r="BE436" i="2" s="1"/>
  <c r="AM436" i="3"/>
  <c r="U436" i="3"/>
  <c r="AA436" i="3" s="1"/>
  <c r="AG436" i="3" s="1"/>
  <c r="AW117" i="2"/>
  <c r="BC117" i="2" s="1"/>
  <c r="AK117" i="3"/>
  <c r="S117" i="3"/>
  <c r="Y117" i="3" s="1"/>
  <c r="AE117" i="3" s="1"/>
  <c r="AT170" i="2"/>
  <c r="AZ170" i="2" s="1"/>
  <c r="AH170" i="3"/>
  <c r="P170" i="3"/>
  <c r="V170" i="3" s="1"/>
  <c r="AB170" i="3" s="1"/>
  <c r="AU339" i="2"/>
  <c r="BA339" i="2" s="1"/>
  <c r="AI339" i="3"/>
  <c r="Q339" i="3"/>
  <c r="W339" i="3" s="1"/>
  <c r="AC339" i="3" s="1"/>
  <c r="AY69" i="2"/>
  <c r="BE69" i="2" s="1"/>
  <c r="AM69" i="3"/>
  <c r="U69" i="3"/>
  <c r="AA69" i="3" s="1"/>
  <c r="AG69" i="3" s="1"/>
  <c r="AS69" i="2"/>
  <c r="AM150" i="3"/>
  <c r="U150" i="3"/>
  <c r="AA150" i="3" s="1"/>
  <c r="AG150" i="3" s="1"/>
  <c r="AY231" i="2"/>
  <c r="BE231" i="2" s="1"/>
  <c r="AM231" i="3"/>
  <c r="U231" i="3"/>
  <c r="AA231" i="3" s="1"/>
  <c r="AG231" i="3" s="1"/>
  <c r="AM359" i="3"/>
  <c r="U359" i="3"/>
  <c r="AA359" i="3" s="1"/>
  <c r="AG359" i="3" s="1"/>
  <c r="AY122" i="2"/>
  <c r="BE122" i="2" s="1"/>
  <c r="AM122" i="3"/>
  <c r="U122" i="3"/>
  <c r="AA122" i="3" s="1"/>
  <c r="AG122" i="3" s="1"/>
  <c r="AY592" i="2"/>
  <c r="BE592" i="2" s="1"/>
  <c r="AM592" i="3"/>
  <c r="U592" i="3"/>
  <c r="AA592" i="3" s="1"/>
  <c r="AG592" i="3" s="1"/>
  <c r="AS592" i="2"/>
  <c r="AK193" i="3"/>
  <c r="S193" i="3"/>
  <c r="Y193" i="3" s="1"/>
  <c r="AE193" i="3" s="1"/>
  <c r="AX15" i="2"/>
  <c r="BD15" i="2" s="1"/>
  <c r="AL15" i="3"/>
  <c r="T15" i="3"/>
  <c r="Z15" i="3" s="1"/>
  <c r="AF15" i="3" s="1"/>
  <c r="AR15" i="2"/>
  <c r="AW283" i="2"/>
  <c r="BC283" i="2" s="1"/>
  <c r="AK283" i="3"/>
  <c r="S283" i="3"/>
  <c r="Y283" i="3" s="1"/>
  <c r="AE283" i="3" s="1"/>
  <c r="AU7" i="2"/>
  <c r="BA7" i="2" s="1"/>
  <c r="AI7" i="3"/>
  <c r="Q7" i="3"/>
  <c r="W7" i="3" s="1"/>
  <c r="AC7" i="3" s="1"/>
  <c r="AV713" i="2"/>
  <c r="BB713" i="2" s="1"/>
  <c r="AJ713" i="3"/>
  <c r="R713" i="3"/>
  <c r="X713" i="3" s="1"/>
  <c r="AD713" i="3" s="1"/>
  <c r="AP713" i="2"/>
  <c r="AU650" i="2"/>
  <c r="BA650" i="2" s="1"/>
  <c r="AI650" i="3"/>
  <c r="Q650" i="3"/>
  <c r="W650" i="3" s="1"/>
  <c r="AC650" i="3" s="1"/>
  <c r="AW452" i="2"/>
  <c r="BC452" i="2" s="1"/>
  <c r="AK452" i="3"/>
  <c r="S452" i="3"/>
  <c r="Y452" i="3" s="1"/>
  <c r="AE452" i="3" s="1"/>
  <c r="AV238" i="2"/>
  <c r="BB238" i="2" s="1"/>
  <c r="AJ238" i="3"/>
  <c r="R238" i="3"/>
  <c r="X238" i="3" s="1"/>
  <c r="AD238" i="3" s="1"/>
  <c r="AW88" i="2"/>
  <c r="BC88" i="2" s="1"/>
  <c r="AK88" i="3"/>
  <c r="S88" i="3"/>
  <c r="Y88" i="3" s="1"/>
  <c r="AE88" i="3" s="1"/>
  <c r="AW113" i="2"/>
  <c r="BC113" i="2" s="1"/>
  <c r="AK113" i="3"/>
  <c r="S113" i="3"/>
  <c r="Y113" i="3" s="1"/>
  <c r="AE113" i="3" s="1"/>
  <c r="AM368" i="3"/>
  <c r="U368" i="3"/>
  <c r="AA368" i="3" s="1"/>
  <c r="AG368" i="3" s="1"/>
  <c r="AY248" i="2"/>
  <c r="BE248" i="2" s="1"/>
  <c r="AM248" i="3"/>
  <c r="U248" i="3"/>
  <c r="AA248" i="3" s="1"/>
  <c r="AG248" i="3" s="1"/>
  <c r="AY332" i="2"/>
  <c r="BE332" i="2" s="1"/>
  <c r="AM332" i="3"/>
  <c r="U332" i="3"/>
  <c r="AA332" i="3" s="1"/>
  <c r="AG332" i="3" s="1"/>
  <c r="AS332" i="2"/>
  <c r="AY718" i="2"/>
  <c r="BE718" i="2" s="1"/>
  <c r="AM718" i="3"/>
  <c r="U718" i="3"/>
  <c r="AA718" i="3" s="1"/>
  <c r="AG718" i="3" s="1"/>
  <c r="AH311" i="3"/>
  <c r="P311" i="3"/>
  <c r="V311" i="3" s="1"/>
  <c r="AB311" i="3" s="1"/>
  <c r="AH349" i="3"/>
  <c r="P349" i="3"/>
  <c r="V349" i="3" s="1"/>
  <c r="AB349" i="3" s="1"/>
  <c r="AV628" i="2"/>
  <c r="BB628" i="2" s="1"/>
  <c r="AJ628" i="3"/>
  <c r="R628" i="3"/>
  <c r="X628" i="3" s="1"/>
  <c r="AD628" i="3" s="1"/>
  <c r="AP628" i="2"/>
  <c r="AX448" i="2"/>
  <c r="BD448" i="2" s="1"/>
  <c r="AL448" i="3"/>
  <c r="T448" i="3"/>
  <c r="Z448" i="3" s="1"/>
  <c r="AF448" i="3" s="1"/>
  <c r="AV268" i="2"/>
  <c r="BB268" i="2" s="1"/>
  <c r="AJ268" i="3"/>
  <c r="R268" i="3"/>
  <c r="X268" i="3" s="1"/>
  <c r="AD268" i="3" s="1"/>
  <c r="AX108" i="2"/>
  <c r="BD108" i="2" s="1"/>
  <c r="AL108" i="3"/>
  <c r="T108" i="3"/>
  <c r="Z108" i="3" s="1"/>
  <c r="AF108" i="3" s="1"/>
  <c r="AJ173" i="3"/>
  <c r="R173" i="3"/>
  <c r="X173" i="3" s="1"/>
  <c r="AD173" i="3" s="1"/>
  <c r="AW459" i="2"/>
  <c r="BC459" i="2" s="1"/>
  <c r="AK459" i="3"/>
  <c r="S459" i="3"/>
  <c r="Y459" i="3" s="1"/>
  <c r="AE459" i="3" s="1"/>
  <c r="AL376" i="3"/>
  <c r="T376" i="3"/>
  <c r="Z376" i="3" s="1"/>
  <c r="AF376" i="3" s="1"/>
  <c r="AT236" i="2"/>
  <c r="AZ236" i="2" s="1"/>
  <c r="AH236" i="3"/>
  <c r="P236" i="3"/>
  <c r="V236" i="3" s="1"/>
  <c r="AB236" i="3" s="1"/>
  <c r="AJ414" i="3"/>
  <c r="R414" i="3"/>
  <c r="X414" i="3" s="1"/>
  <c r="AD414" i="3" s="1"/>
  <c r="AX51" i="2"/>
  <c r="BD51" i="2" s="1"/>
  <c r="AL51" i="3"/>
  <c r="T51" i="3"/>
  <c r="Z51" i="3" s="1"/>
  <c r="AF51" i="3" s="1"/>
  <c r="AI670" i="3"/>
  <c r="Q670" i="3"/>
  <c r="W670" i="3" s="1"/>
  <c r="AC670" i="3" s="1"/>
  <c r="AK42" i="3"/>
  <c r="S42" i="3"/>
  <c r="Y42" i="3" s="1"/>
  <c r="AE42" i="3" s="1"/>
  <c r="AI600" i="3"/>
  <c r="Q600" i="3"/>
  <c r="W600" i="3" s="1"/>
  <c r="AC600" i="3" s="1"/>
  <c r="AW218" i="2"/>
  <c r="BC218" i="2" s="1"/>
  <c r="AK218" i="3"/>
  <c r="S218" i="3"/>
  <c r="Y218" i="3" s="1"/>
  <c r="AE218" i="3" s="1"/>
  <c r="AU90" i="2"/>
  <c r="BA90" i="2" s="1"/>
  <c r="AI90" i="3"/>
  <c r="Q90" i="3"/>
  <c r="W90" i="3" s="1"/>
  <c r="AC90" i="3" s="1"/>
  <c r="AO90" i="2"/>
  <c r="AJ426" i="3"/>
  <c r="R426" i="3"/>
  <c r="X426" i="3" s="1"/>
  <c r="AD426" i="3" s="1"/>
  <c r="AW391" i="2"/>
  <c r="BC391" i="2" s="1"/>
  <c r="AK391" i="3"/>
  <c r="S391" i="3"/>
  <c r="Y391" i="3" s="1"/>
  <c r="AE391" i="3" s="1"/>
  <c r="AK265" i="3"/>
  <c r="S265" i="3"/>
  <c r="Y265" i="3" s="1"/>
  <c r="AE265" i="3" s="1"/>
  <c r="AW210" i="2"/>
  <c r="BC210" i="2" s="1"/>
  <c r="AK210" i="3"/>
  <c r="S210" i="3"/>
  <c r="Y210" i="3" s="1"/>
  <c r="AE210" i="3" s="1"/>
  <c r="AT15" i="2"/>
  <c r="AZ15" i="2" s="1"/>
  <c r="AH15" i="3"/>
  <c r="P15" i="3"/>
  <c r="V15" i="3" s="1"/>
  <c r="AB15" i="3" s="1"/>
  <c r="AT350" i="2"/>
  <c r="AZ350" i="2" s="1"/>
  <c r="AH350" i="3"/>
  <c r="P350" i="3"/>
  <c r="V350" i="3" s="1"/>
  <c r="AB350" i="3" s="1"/>
  <c r="AU575" i="2"/>
  <c r="BA575" i="2" s="1"/>
  <c r="AI575" i="3"/>
  <c r="Q575" i="3"/>
  <c r="W575" i="3" s="1"/>
  <c r="AC575" i="3" s="1"/>
  <c r="AT210" i="2"/>
  <c r="AZ210" i="2" s="1"/>
  <c r="AH210" i="3"/>
  <c r="P210" i="3"/>
  <c r="V210" i="3" s="1"/>
  <c r="AB210" i="3" s="1"/>
  <c r="AN210" i="2"/>
  <c r="AI279" i="3"/>
  <c r="Q279" i="3"/>
  <c r="W279" i="3" s="1"/>
  <c r="AC279" i="3" s="1"/>
  <c r="AU469" i="2"/>
  <c r="BA469" i="2" s="1"/>
  <c r="AI469" i="3"/>
  <c r="Q469" i="3"/>
  <c r="W469" i="3" s="1"/>
  <c r="AC469" i="3" s="1"/>
  <c r="AO469" i="2"/>
  <c r="AI69" i="3"/>
  <c r="Q69" i="3"/>
  <c r="W69" i="3" s="1"/>
  <c r="AC69" i="3" s="1"/>
  <c r="AH216" i="3"/>
  <c r="P216" i="3"/>
  <c r="V216" i="3" s="1"/>
  <c r="AB216" i="3" s="1"/>
  <c r="AX473" i="2"/>
  <c r="BD473" i="2" s="1"/>
  <c r="AL473" i="3"/>
  <c r="T473" i="3"/>
  <c r="Z473" i="3" s="1"/>
  <c r="AF473" i="3" s="1"/>
  <c r="AR473" i="2"/>
  <c r="AX332" i="2"/>
  <c r="BD332" i="2" s="1"/>
  <c r="AL332" i="3"/>
  <c r="T332" i="3"/>
  <c r="Z332" i="3" s="1"/>
  <c r="AF332" i="3" s="1"/>
  <c r="AW319" i="2"/>
  <c r="BC319" i="2" s="1"/>
  <c r="AK319" i="3"/>
  <c r="S319" i="3"/>
  <c r="Y319" i="3" s="1"/>
  <c r="AE319" i="3" s="1"/>
  <c r="AH627" i="3"/>
  <c r="P627" i="3"/>
  <c r="V627" i="3" s="1"/>
  <c r="AB627" i="3" s="1"/>
  <c r="AT711" i="2"/>
  <c r="AZ711" i="2" s="1"/>
  <c r="AH711" i="3"/>
  <c r="P711" i="3"/>
  <c r="V711" i="3" s="1"/>
  <c r="AB711" i="3" s="1"/>
  <c r="AN711" i="2"/>
  <c r="AT670" i="2"/>
  <c r="AZ670" i="2" s="1"/>
  <c r="AH670" i="3"/>
  <c r="P670" i="3"/>
  <c r="V670" i="3" s="1"/>
  <c r="AB670" i="3" s="1"/>
  <c r="AW599" i="2"/>
  <c r="BC599" i="2" s="1"/>
  <c r="AK599" i="3"/>
  <c r="S599" i="3"/>
  <c r="Y599" i="3" s="1"/>
  <c r="AE599" i="3" s="1"/>
  <c r="AW238" i="2"/>
  <c r="BC238" i="2" s="1"/>
  <c r="AK238" i="3"/>
  <c r="S238" i="3"/>
  <c r="Y238" i="3" s="1"/>
  <c r="AE238" i="3" s="1"/>
  <c r="AX315" i="2"/>
  <c r="BD315" i="2" s="1"/>
  <c r="AL315" i="3"/>
  <c r="T315" i="3"/>
  <c r="Z315" i="3" s="1"/>
  <c r="AF315" i="3" s="1"/>
  <c r="AV569" i="2"/>
  <c r="BB569" i="2" s="1"/>
  <c r="AJ569" i="3"/>
  <c r="R569" i="3"/>
  <c r="X569" i="3" s="1"/>
  <c r="AD569" i="3" s="1"/>
  <c r="AL55" i="3"/>
  <c r="T55" i="3"/>
  <c r="Z55" i="3" s="1"/>
  <c r="AF55" i="3" s="1"/>
  <c r="AU630" i="2"/>
  <c r="BA630" i="2" s="1"/>
  <c r="AI630" i="3"/>
  <c r="Q630" i="3"/>
  <c r="W630" i="3" s="1"/>
  <c r="AC630" i="3" s="1"/>
  <c r="AU495" i="2"/>
  <c r="BA495" i="2" s="1"/>
  <c r="AI495" i="3"/>
  <c r="Q495" i="3"/>
  <c r="W495" i="3" s="1"/>
  <c r="AC495" i="3" s="1"/>
  <c r="AU449" i="2"/>
  <c r="BA449" i="2" s="1"/>
  <c r="AI449" i="3"/>
  <c r="Q449" i="3"/>
  <c r="W449" i="3" s="1"/>
  <c r="AC449" i="3" s="1"/>
  <c r="AT196" i="2"/>
  <c r="AZ196" i="2" s="1"/>
  <c r="AH196" i="3"/>
  <c r="P196" i="3"/>
  <c r="V196" i="3" s="1"/>
  <c r="AB196" i="3" s="1"/>
  <c r="AN196" i="2"/>
  <c r="AM149" i="3"/>
  <c r="U149" i="3"/>
  <c r="AA149" i="3" s="1"/>
  <c r="AG149" i="3" s="1"/>
  <c r="AY230" i="2"/>
  <c r="BE230" i="2" s="1"/>
  <c r="AM230" i="3"/>
  <c r="U230" i="3"/>
  <c r="AA230" i="3" s="1"/>
  <c r="AG230" i="3" s="1"/>
  <c r="AY311" i="2"/>
  <c r="BE311" i="2" s="1"/>
  <c r="AM311" i="3"/>
  <c r="U311" i="3"/>
  <c r="AA311" i="3" s="1"/>
  <c r="AG311" i="3" s="1"/>
  <c r="AS311" i="2"/>
  <c r="AY264" i="2"/>
  <c r="BE264" i="2" s="1"/>
  <c r="AM264" i="3"/>
  <c r="U264" i="3"/>
  <c r="AA264" i="3" s="1"/>
  <c r="AG264" i="3" s="1"/>
  <c r="AY27" i="2"/>
  <c r="BE27" i="2" s="1"/>
  <c r="AM27" i="3"/>
  <c r="U27" i="3"/>
  <c r="AA27" i="3" s="1"/>
  <c r="AG27" i="3" s="1"/>
  <c r="AY497" i="2"/>
  <c r="BE497" i="2" s="1"/>
  <c r="AM497" i="3"/>
  <c r="U497" i="3"/>
  <c r="AA497" i="3" s="1"/>
  <c r="AG497" i="3" s="1"/>
  <c r="AY459" i="2"/>
  <c r="BE459" i="2" s="1"/>
  <c r="AM459" i="3"/>
  <c r="U459" i="3"/>
  <c r="AA459" i="3" s="1"/>
  <c r="AG459" i="3" s="1"/>
  <c r="AY458" i="2"/>
  <c r="BE458" i="2" s="1"/>
  <c r="AM458" i="3"/>
  <c r="U458" i="3"/>
  <c r="AA458" i="3" s="1"/>
  <c r="AG458" i="3" s="1"/>
  <c r="AM717" i="3"/>
  <c r="U717" i="3"/>
  <c r="AA717" i="3" s="1"/>
  <c r="AG717" i="3" s="1"/>
  <c r="AM132" i="3"/>
  <c r="U132" i="3"/>
  <c r="AA132" i="3" s="1"/>
  <c r="AG132" i="3" s="1"/>
  <c r="AU571" i="2"/>
  <c r="BA571" i="2" s="1"/>
  <c r="AI571" i="3"/>
  <c r="Q571" i="3"/>
  <c r="W571" i="3" s="1"/>
  <c r="AC571" i="3" s="1"/>
  <c r="AV469" i="2"/>
  <c r="BB469" i="2" s="1"/>
  <c r="AJ469" i="3"/>
  <c r="R469" i="3"/>
  <c r="X469" i="3" s="1"/>
  <c r="AD469" i="3" s="1"/>
  <c r="AH628" i="3"/>
  <c r="P628" i="3"/>
  <c r="V628" i="3" s="1"/>
  <c r="AB628" i="3" s="1"/>
  <c r="AV428" i="2"/>
  <c r="BB428" i="2" s="1"/>
  <c r="AJ428" i="3"/>
  <c r="R428" i="3"/>
  <c r="X428" i="3" s="1"/>
  <c r="AD428" i="3" s="1"/>
  <c r="AI248" i="3"/>
  <c r="Q248" i="3"/>
  <c r="W248" i="3" s="1"/>
  <c r="AC248" i="3" s="1"/>
  <c r="AV88" i="2"/>
  <c r="BB88" i="2" s="1"/>
  <c r="AJ88" i="3"/>
  <c r="R88" i="3"/>
  <c r="X88" i="3" s="1"/>
  <c r="AD88" i="3" s="1"/>
  <c r="AT433" i="2"/>
  <c r="AZ433" i="2" s="1"/>
  <c r="AH433" i="3"/>
  <c r="P433" i="3"/>
  <c r="V433" i="3" s="1"/>
  <c r="AB433" i="3" s="1"/>
  <c r="AT631" i="2"/>
  <c r="AZ631" i="2" s="1"/>
  <c r="AH631" i="3"/>
  <c r="P631" i="3"/>
  <c r="V631" i="3" s="1"/>
  <c r="AB631" i="3" s="1"/>
  <c r="AK212" i="3"/>
  <c r="S212" i="3"/>
  <c r="Y212" i="3" s="1"/>
  <c r="AE212" i="3" s="1"/>
  <c r="AT233" i="2"/>
  <c r="AZ233" i="2" s="1"/>
  <c r="AH233" i="3"/>
  <c r="P233" i="3"/>
  <c r="V233" i="3" s="1"/>
  <c r="AB233" i="3" s="1"/>
  <c r="AK130" i="3"/>
  <c r="S130" i="3"/>
  <c r="Y130" i="3" s="1"/>
  <c r="AE130" i="3" s="1"/>
  <c r="AU415" i="2"/>
  <c r="BA415" i="2" s="1"/>
  <c r="AI415" i="3"/>
  <c r="Q415" i="3"/>
  <c r="W415" i="3" s="1"/>
  <c r="AC415" i="3" s="1"/>
  <c r="AO415" i="2"/>
  <c r="AT549" i="2"/>
  <c r="AZ549" i="2" s="1"/>
  <c r="AH549" i="3"/>
  <c r="P549" i="3"/>
  <c r="V549" i="3" s="1"/>
  <c r="AB549" i="3" s="1"/>
  <c r="AH556" i="3"/>
  <c r="P556" i="3"/>
  <c r="V556" i="3" s="1"/>
  <c r="AB556" i="3" s="1"/>
  <c r="AY169" i="2"/>
  <c r="BE169" i="2" s="1"/>
  <c r="AM169" i="3"/>
  <c r="U169" i="3"/>
  <c r="AA169" i="3" s="1"/>
  <c r="AG169" i="3" s="1"/>
  <c r="AY250" i="2"/>
  <c r="BE250" i="2" s="1"/>
  <c r="AM250" i="3"/>
  <c r="U250" i="3"/>
  <c r="AA250" i="3" s="1"/>
  <c r="AG250" i="3" s="1"/>
  <c r="AS250" i="2"/>
  <c r="AY331" i="2"/>
  <c r="BE331" i="2" s="1"/>
  <c r="AM331" i="3"/>
  <c r="U331" i="3"/>
  <c r="AA331" i="3" s="1"/>
  <c r="AG331" i="3" s="1"/>
  <c r="AY476" i="2"/>
  <c r="BE476" i="2" s="1"/>
  <c r="AM476" i="3"/>
  <c r="U476" i="3"/>
  <c r="AA476" i="3" s="1"/>
  <c r="AG476" i="3" s="1"/>
  <c r="AY239" i="2"/>
  <c r="BE239" i="2" s="1"/>
  <c r="AM239" i="3"/>
  <c r="U239" i="3"/>
  <c r="AA239" i="3" s="1"/>
  <c r="AG239" i="3" s="1"/>
  <c r="AJ558" i="3"/>
  <c r="R558" i="3"/>
  <c r="X558" i="3" s="1"/>
  <c r="AD558" i="3" s="1"/>
  <c r="AU73" i="2"/>
  <c r="BA73" i="2" s="1"/>
  <c r="AI73" i="3"/>
  <c r="Q73" i="3"/>
  <c r="W73" i="3" s="1"/>
  <c r="AC73" i="3" s="1"/>
  <c r="AO73" i="2"/>
  <c r="AW381" i="2"/>
  <c r="BC381" i="2" s="1"/>
  <c r="AK381" i="3"/>
  <c r="S381" i="3"/>
  <c r="Y381" i="3" s="1"/>
  <c r="AE381" i="3" s="1"/>
  <c r="AM252" i="3"/>
  <c r="U252" i="3"/>
  <c r="AA252" i="3" s="1"/>
  <c r="AG252" i="3" s="1"/>
  <c r="AY182" i="2"/>
  <c r="BE182" i="2" s="1"/>
  <c r="AM182" i="3"/>
  <c r="U182" i="3"/>
  <c r="AA182" i="3" s="1"/>
  <c r="AG182" i="3" s="1"/>
  <c r="AU508" i="2"/>
  <c r="BA508" i="2" s="1"/>
  <c r="AI508" i="3"/>
  <c r="Q508" i="3"/>
  <c r="W508" i="3" s="1"/>
  <c r="AC508" i="3" s="1"/>
  <c r="AW431" i="2"/>
  <c r="BC431" i="2" s="1"/>
  <c r="AK431" i="3"/>
  <c r="S431" i="3"/>
  <c r="Y431" i="3" s="1"/>
  <c r="AE431" i="3" s="1"/>
  <c r="AT345" i="2"/>
  <c r="AZ345" i="2" s="1"/>
  <c r="AH345" i="3"/>
  <c r="P345" i="3"/>
  <c r="V345" i="3" s="1"/>
  <c r="AB345" i="3" s="1"/>
  <c r="AJ454" i="3"/>
  <c r="R454" i="3"/>
  <c r="X454" i="3" s="1"/>
  <c r="AD454" i="3" s="1"/>
  <c r="AV237" i="2"/>
  <c r="BB237" i="2" s="1"/>
  <c r="AJ237" i="3"/>
  <c r="R237" i="3"/>
  <c r="X237" i="3" s="1"/>
  <c r="AD237" i="3" s="1"/>
  <c r="AY609" i="2"/>
  <c r="BE609" i="2" s="1"/>
  <c r="AM609" i="3"/>
  <c r="U609" i="3"/>
  <c r="AA609" i="3" s="1"/>
  <c r="AG609" i="3" s="1"/>
  <c r="AY690" i="2"/>
  <c r="BE690" i="2" s="1"/>
  <c r="AM690" i="3"/>
  <c r="U690" i="3"/>
  <c r="AA690" i="3" s="1"/>
  <c r="AG690" i="3" s="1"/>
  <c r="AS690" i="2"/>
  <c r="AY664" i="2"/>
  <c r="BE664" i="2" s="1"/>
  <c r="AM664" i="3"/>
  <c r="U664" i="3"/>
  <c r="AA664" i="3" s="1"/>
  <c r="AG664" i="3" s="1"/>
  <c r="AY662" i="2"/>
  <c r="BE662" i="2" s="1"/>
  <c r="AM662" i="3"/>
  <c r="U662" i="3"/>
  <c r="AA662" i="3" s="1"/>
  <c r="AG662" i="3" s="1"/>
  <c r="AY425" i="2"/>
  <c r="BE425" i="2" s="1"/>
  <c r="AM425" i="3"/>
  <c r="U425" i="3"/>
  <c r="AA425" i="3" s="1"/>
  <c r="AG425" i="3" s="1"/>
  <c r="AY560" i="2"/>
  <c r="BE560" i="2" s="1"/>
  <c r="AM560" i="3"/>
  <c r="U560" i="3"/>
  <c r="AA560" i="3" s="1"/>
  <c r="AG560" i="3" s="1"/>
  <c r="AS560" i="2"/>
  <c r="AL597" i="3"/>
  <c r="T597" i="3"/>
  <c r="Z597" i="3" s="1"/>
  <c r="AF597" i="3" s="1"/>
  <c r="AU234" i="2"/>
  <c r="BA234" i="2" s="1"/>
  <c r="AI234" i="3"/>
  <c r="Q234" i="3"/>
  <c r="W234" i="3" s="1"/>
  <c r="AC234" i="3" s="1"/>
  <c r="AY310" i="2"/>
  <c r="BE310" i="2" s="1"/>
  <c r="AM310" i="3"/>
  <c r="U310" i="3"/>
  <c r="AA310" i="3" s="1"/>
  <c r="AG310" i="3" s="1"/>
  <c r="AY641" i="2"/>
  <c r="BE641" i="2" s="1"/>
  <c r="AM641" i="3"/>
  <c r="U641" i="3"/>
  <c r="AA641" i="3" s="1"/>
  <c r="AG641" i="3" s="1"/>
  <c r="AM639" i="3"/>
  <c r="U639" i="3"/>
  <c r="AA639" i="3" s="1"/>
  <c r="AG639" i="3" s="1"/>
  <c r="AJ634" i="3"/>
  <c r="R634" i="3"/>
  <c r="X634" i="3" s="1"/>
  <c r="AD634" i="3" s="1"/>
  <c r="AY233" i="2"/>
  <c r="BE233" i="2" s="1"/>
  <c r="AM233" i="3"/>
  <c r="U233" i="3"/>
  <c r="AA233" i="3" s="1"/>
  <c r="AG233" i="3" s="1"/>
  <c r="AY330" i="2"/>
  <c r="BE330" i="2" s="1"/>
  <c r="AM330" i="3"/>
  <c r="U330" i="3"/>
  <c r="AA330" i="3" s="1"/>
  <c r="AG330" i="3" s="1"/>
  <c r="AY11" i="2"/>
  <c r="BE11" i="2" s="1"/>
  <c r="AM11" i="3"/>
  <c r="U11" i="3"/>
  <c r="AA11" i="3" s="1"/>
  <c r="AG11" i="3" s="1"/>
  <c r="AY146" i="2"/>
  <c r="BE146" i="2" s="1"/>
  <c r="AM146" i="3"/>
  <c r="U146" i="3"/>
  <c r="AA146" i="3" s="1"/>
  <c r="AG146" i="3" s="1"/>
  <c r="AY144" i="2"/>
  <c r="BE144" i="2" s="1"/>
  <c r="AM144" i="3"/>
  <c r="U144" i="3"/>
  <c r="AA144" i="3" s="1"/>
  <c r="AG144" i="3" s="1"/>
  <c r="AU14" i="2"/>
  <c r="BA14" i="2" s="1"/>
  <c r="AI14" i="3"/>
  <c r="Q14" i="3"/>
  <c r="W14" i="3" s="1"/>
  <c r="AC14" i="3" s="1"/>
  <c r="AV577" i="2"/>
  <c r="BB577" i="2" s="1"/>
  <c r="AJ577" i="3"/>
  <c r="R577" i="3"/>
  <c r="X577" i="3" s="1"/>
  <c r="AD577" i="3" s="1"/>
  <c r="AP577" i="2"/>
  <c r="AY669" i="2"/>
  <c r="BE669" i="2" s="1"/>
  <c r="AM669" i="3"/>
  <c r="U669" i="3"/>
  <c r="AA669" i="3" s="1"/>
  <c r="AG669" i="3" s="1"/>
  <c r="AY31" i="2"/>
  <c r="BE31" i="2" s="1"/>
  <c r="AM31" i="3"/>
  <c r="U31" i="3"/>
  <c r="AA31" i="3" s="1"/>
  <c r="AG31" i="3" s="1"/>
  <c r="AY123" i="2"/>
  <c r="BE123" i="2" s="1"/>
  <c r="AM123" i="3"/>
  <c r="U123" i="3"/>
  <c r="AA123" i="3" s="1"/>
  <c r="AG123" i="3" s="1"/>
  <c r="AS123" i="2"/>
  <c r="AY121" i="2"/>
  <c r="BE121" i="2" s="1"/>
  <c r="AM121" i="3"/>
  <c r="U121" i="3"/>
  <c r="AA121" i="3" s="1"/>
  <c r="AG121" i="3" s="1"/>
  <c r="AX577" i="2"/>
  <c r="BD577" i="2" s="1"/>
  <c r="AL577" i="3"/>
  <c r="T577" i="3"/>
  <c r="Z577" i="3" s="1"/>
  <c r="AF577" i="3" s="1"/>
  <c r="AR577" i="2"/>
  <c r="AV357" i="2"/>
  <c r="BB357" i="2" s="1"/>
  <c r="AJ357" i="3"/>
  <c r="R357" i="3"/>
  <c r="X357" i="3" s="1"/>
  <c r="AD357" i="3" s="1"/>
  <c r="AY370" i="2"/>
  <c r="BE370" i="2" s="1"/>
  <c r="AM370" i="3"/>
  <c r="U370" i="3"/>
  <c r="AA370" i="3" s="1"/>
  <c r="AG370" i="3" s="1"/>
  <c r="AY51" i="2"/>
  <c r="BE51" i="2" s="1"/>
  <c r="AM51" i="3"/>
  <c r="U51" i="3"/>
  <c r="AA51" i="3" s="1"/>
  <c r="AG51" i="3" s="1"/>
  <c r="AS51" i="2"/>
  <c r="AY100" i="2"/>
  <c r="BE100" i="2" s="1"/>
  <c r="AM100" i="3"/>
  <c r="U100" i="3"/>
  <c r="AA100" i="3" s="1"/>
  <c r="AG100" i="3" s="1"/>
  <c r="AY98" i="2"/>
  <c r="BE98" i="2" s="1"/>
  <c r="AM98" i="3"/>
  <c r="U98" i="3"/>
  <c r="AA98" i="3" s="1"/>
  <c r="AG98" i="3" s="1"/>
  <c r="AY212" i="2"/>
  <c r="BE212" i="2" s="1"/>
  <c r="AM212" i="3"/>
  <c r="U212" i="3"/>
  <c r="AA212" i="3" s="1"/>
  <c r="AG212" i="3" s="1"/>
  <c r="AO560" i="2"/>
  <c r="AU560" i="2"/>
  <c r="BA560" i="2" s="1"/>
  <c r="AY600" i="2"/>
  <c r="BE600" i="2" s="1"/>
  <c r="AS600" i="2"/>
  <c r="AU265" i="2"/>
  <c r="BA265" i="2" s="1"/>
  <c r="AO265" i="2"/>
  <c r="AW240" i="2"/>
  <c r="BC240" i="2" s="1"/>
  <c r="AQ240" i="2"/>
  <c r="AV558" i="2"/>
  <c r="BB558" i="2" s="1"/>
  <c r="AP558" i="2"/>
  <c r="AW93" i="2"/>
  <c r="BC93" i="2" s="1"/>
  <c r="AQ93" i="2"/>
  <c r="AX13" i="2"/>
  <c r="BD13" i="2" s="1"/>
  <c r="AR13" i="2"/>
  <c r="AT400" i="2"/>
  <c r="AZ400" i="2" s="1"/>
  <c r="AN400" i="2"/>
  <c r="AW514" i="2"/>
  <c r="BC514" i="2" s="1"/>
  <c r="AQ514" i="2"/>
  <c r="AT615" i="2"/>
  <c r="AZ615" i="2" s="1"/>
  <c r="AN615" i="2"/>
  <c r="AP228" i="2"/>
  <c r="AO430" i="2"/>
  <c r="AU675" i="2"/>
  <c r="BA675" i="2" s="1"/>
  <c r="AO675" i="2"/>
  <c r="AQ210" i="2"/>
  <c r="AU582" i="2"/>
  <c r="BA582" i="2" s="1"/>
  <c r="AO582" i="2"/>
  <c r="AW620" i="2"/>
  <c r="BC620" i="2" s="1"/>
  <c r="AQ620" i="2"/>
  <c r="AP92" i="2"/>
  <c r="AV92" i="2"/>
  <c r="BB92" i="2" s="1"/>
  <c r="AW708" i="2"/>
  <c r="BC708" i="2" s="1"/>
  <c r="AQ708" i="2"/>
  <c r="AX510" i="2"/>
  <c r="BD510" i="2" s="1"/>
  <c r="AR510" i="2"/>
  <c r="AU325" i="2"/>
  <c r="BA325" i="2" s="1"/>
  <c r="AO325" i="2"/>
  <c r="AR270" i="2"/>
  <c r="AY7" i="2"/>
  <c r="BE7" i="2" s="1"/>
  <c r="AS7" i="2"/>
  <c r="AY33" i="2"/>
  <c r="BE33" i="2" s="1"/>
  <c r="AS33" i="2"/>
  <c r="AQ211" i="2"/>
  <c r="AT252" i="2"/>
  <c r="AZ252" i="2" s="1"/>
  <c r="AN252" i="2"/>
  <c r="AW451" i="2"/>
  <c r="BC451" i="2" s="1"/>
  <c r="AQ451" i="2"/>
  <c r="AQ254" i="2"/>
  <c r="AY433" i="2"/>
  <c r="BE433" i="2" s="1"/>
  <c r="AS433" i="2"/>
  <c r="AX173" i="2"/>
  <c r="BD173" i="2" s="1"/>
  <c r="AR173" i="2"/>
  <c r="AV173" i="2"/>
  <c r="BB173" i="2" s="1"/>
  <c r="AP173" i="2"/>
  <c r="AP235" i="2"/>
  <c r="AY198" i="2"/>
  <c r="BE198" i="2" s="1"/>
  <c r="AS198" i="2"/>
  <c r="AY504" i="2"/>
  <c r="BE504" i="2" s="1"/>
  <c r="AS504" i="2"/>
  <c r="AT291" i="2"/>
  <c r="AZ291" i="2" s="1"/>
  <c r="AN291" i="2"/>
  <c r="AS718" i="2"/>
  <c r="AX154" i="2"/>
  <c r="BD154" i="2" s="1"/>
  <c r="AR154" i="2"/>
  <c r="AV308" i="2"/>
  <c r="BB308" i="2" s="1"/>
  <c r="AP308" i="2"/>
  <c r="AU151" i="2"/>
  <c r="BA151" i="2" s="1"/>
  <c r="AO151" i="2"/>
  <c r="AW524" i="2"/>
  <c r="BC524" i="2" s="1"/>
  <c r="AQ524" i="2"/>
  <c r="AQ437" i="2"/>
  <c r="AW437" i="2"/>
  <c r="BC437" i="2" s="1"/>
  <c r="AP372" i="2"/>
  <c r="I14" i="2"/>
  <c r="J14" i="2"/>
  <c r="H14" i="2"/>
  <c r="K14" i="2"/>
  <c r="G14" i="2"/>
  <c r="I633" i="2"/>
  <c r="G633" i="2"/>
  <c r="K633" i="2"/>
  <c r="J633" i="2"/>
  <c r="M633" i="2"/>
  <c r="L633" i="2"/>
  <c r="H633" i="2"/>
  <c r="AO438" i="2"/>
  <c r="AU31" i="2"/>
  <c r="BA31" i="2" s="1"/>
  <c r="AO31" i="2"/>
  <c r="AV212" i="2"/>
  <c r="BB212" i="2" s="1"/>
  <c r="AP212" i="2"/>
  <c r="J708" i="2"/>
  <c r="H708" i="2"/>
  <c r="I708" i="2"/>
  <c r="K708" i="2"/>
  <c r="G708" i="2"/>
  <c r="M708" i="2"/>
  <c r="L708" i="2"/>
  <c r="AY94" i="2"/>
  <c r="BE94" i="2" s="1"/>
  <c r="AS94" i="2"/>
  <c r="AW598" i="2"/>
  <c r="BC598" i="2" s="1"/>
  <c r="AQ598" i="2"/>
  <c r="AT217" i="2"/>
  <c r="AZ217" i="2" s="1"/>
  <c r="AN217" i="2"/>
  <c r="AT712" i="2"/>
  <c r="AZ712" i="2" s="1"/>
  <c r="AN712" i="2"/>
  <c r="AN101" i="2"/>
  <c r="AT101" i="2"/>
  <c r="AZ101" i="2" s="1"/>
  <c r="AN545" i="2"/>
  <c r="AS135" i="2"/>
  <c r="AT705" i="2"/>
  <c r="AZ705" i="2" s="1"/>
  <c r="AN705" i="2"/>
  <c r="AS479" i="2"/>
  <c r="AY149" i="2"/>
  <c r="BE149" i="2" s="1"/>
  <c r="AS149" i="2"/>
  <c r="I518" i="2"/>
  <c r="H518" i="2"/>
  <c r="G518" i="2"/>
  <c r="L518" i="2"/>
  <c r="M518" i="2"/>
  <c r="M44" i="2"/>
  <c r="G44" i="2"/>
  <c r="J44" i="2"/>
  <c r="H44" i="2"/>
  <c r="AQ253" i="2"/>
  <c r="AT481" i="2"/>
  <c r="AZ481" i="2" s="1"/>
  <c r="AN481" i="2"/>
  <c r="AO176" i="2"/>
  <c r="AU176" i="2"/>
  <c r="BA176" i="2" s="1"/>
  <c r="AT440" i="2"/>
  <c r="AZ440" i="2" s="1"/>
  <c r="AN440" i="2"/>
  <c r="AY278" i="2"/>
  <c r="BE278" i="2" s="1"/>
  <c r="AS278" i="2"/>
  <c r="AO628" i="2"/>
  <c r="AW289" i="2"/>
  <c r="BC289" i="2" s="1"/>
  <c r="AQ289" i="2"/>
  <c r="AS349" i="2"/>
  <c r="AY450" i="2"/>
  <c r="BE450" i="2" s="1"/>
  <c r="AS450" i="2"/>
  <c r="AW358" i="2"/>
  <c r="BC358" i="2" s="1"/>
  <c r="AQ358" i="2"/>
  <c r="AV440" i="2"/>
  <c r="BB440" i="2" s="1"/>
  <c r="AP440" i="2"/>
  <c r="AQ608" i="2"/>
  <c r="AX367" i="2"/>
  <c r="BD367" i="2" s="1"/>
  <c r="AR367" i="2"/>
  <c r="AY273" i="2"/>
  <c r="BE273" i="2" s="1"/>
  <c r="AS273" i="2"/>
  <c r="I408" i="2"/>
  <c r="J408" i="2"/>
  <c r="L408" i="2"/>
  <c r="J302" i="2"/>
  <c r="M302" i="2"/>
  <c r="K302" i="2"/>
  <c r="L302" i="2"/>
  <c r="M353" i="2"/>
  <c r="H353" i="2"/>
  <c r="G353" i="2"/>
  <c r="AW94" i="2"/>
  <c r="BC94" i="2" s="1"/>
  <c r="AQ94" i="2"/>
  <c r="AP499" i="2"/>
  <c r="AV499" i="2"/>
  <c r="BB499" i="2" s="1"/>
  <c r="AV480" i="2"/>
  <c r="BB480" i="2" s="1"/>
  <c r="AP480" i="2"/>
  <c r="AV69" i="2"/>
  <c r="BB69" i="2" s="1"/>
  <c r="AP69" i="2"/>
  <c r="AQ268" i="2"/>
  <c r="F392" i="2"/>
  <c r="F391" i="2"/>
  <c r="AY30" i="2"/>
  <c r="BE30" i="2" s="1"/>
  <c r="AS30" i="2"/>
  <c r="AV84" i="2"/>
  <c r="BB84" i="2" s="1"/>
  <c r="AP84" i="2"/>
  <c r="AN590" i="2"/>
  <c r="AU192" i="2"/>
  <c r="BA192" i="2" s="1"/>
  <c r="AO192" i="2"/>
  <c r="AV571" i="2"/>
  <c r="BB571" i="2" s="1"/>
  <c r="AP571" i="2"/>
  <c r="AQ148" i="2"/>
  <c r="AO393" i="2"/>
  <c r="AU305" i="2"/>
  <c r="BA305" i="2" s="1"/>
  <c r="AO305" i="2"/>
  <c r="AX433" i="2"/>
  <c r="BD433" i="2" s="1"/>
  <c r="AR433" i="2"/>
  <c r="AV548" i="2"/>
  <c r="BB548" i="2" s="1"/>
  <c r="AP548" i="2"/>
  <c r="AX410" i="2"/>
  <c r="BD410" i="2" s="1"/>
  <c r="AR410" i="2"/>
  <c r="AR679" i="2"/>
  <c r="AR514" i="2"/>
  <c r="AW209" i="2"/>
  <c r="BC209" i="2" s="1"/>
  <c r="AQ209" i="2"/>
  <c r="AS358" i="2"/>
  <c r="AV662" i="2"/>
  <c r="BB662" i="2" s="1"/>
  <c r="AP662" i="2"/>
  <c r="AV280" i="2"/>
  <c r="BB280" i="2" s="1"/>
  <c r="AP280" i="2"/>
  <c r="AV136" i="2"/>
  <c r="BB136" i="2" s="1"/>
  <c r="AP136" i="2"/>
  <c r="AP355" i="2"/>
  <c r="AX640" i="2"/>
  <c r="BD640" i="2" s="1"/>
  <c r="AR640" i="2"/>
  <c r="AW121" i="2"/>
  <c r="BC121" i="2" s="1"/>
  <c r="AQ121" i="2"/>
  <c r="M195" i="2"/>
  <c r="L195" i="2"/>
  <c r="H195" i="2"/>
  <c r="AN228" i="2"/>
  <c r="AX376" i="2"/>
  <c r="BD376" i="2" s="1"/>
  <c r="AR376" i="2"/>
  <c r="AV502" i="2"/>
  <c r="BB502" i="2" s="1"/>
  <c r="AP502" i="2"/>
  <c r="AO32" i="2"/>
  <c r="AW460" i="2"/>
  <c r="BC460" i="2" s="1"/>
  <c r="AQ460" i="2"/>
  <c r="AN683" i="2"/>
  <c r="AT683" i="2"/>
  <c r="AZ683" i="2" s="1"/>
  <c r="AQ420" i="2"/>
  <c r="AX252" i="2"/>
  <c r="BD252" i="2" s="1"/>
  <c r="AR252" i="2"/>
  <c r="AX558" i="2"/>
  <c r="BD558" i="2" s="1"/>
  <c r="AR558" i="2"/>
  <c r="AY173" i="2"/>
  <c r="BE173" i="2" s="1"/>
  <c r="AS173" i="2"/>
  <c r="AX261" i="2"/>
  <c r="BD261" i="2" s="1"/>
  <c r="AR261" i="2"/>
  <c r="AO34" i="2"/>
  <c r="AU34" i="2"/>
  <c r="BA34" i="2" s="1"/>
  <c r="AR253" i="2"/>
  <c r="AQ362" i="2"/>
  <c r="AO388" i="2"/>
  <c r="AS192" i="2"/>
  <c r="G657" i="2"/>
  <c r="J657" i="2"/>
  <c r="AQ340" i="2"/>
  <c r="AU134" i="2"/>
  <c r="BA134" i="2" s="1"/>
  <c r="AO134" i="2"/>
  <c r="AT527" i="2"/>
  <c r="AZ527" i="2" s="1"/>
  <c r="AN527" i="2"/>
  <c r="L254" i="2"/>
  <c r="M254" i="2"/>
  <c r="G254" i="2"/>
  <c r="AS684" i="2"/>
  <c r="M50" i="2"/>
  <c r="J50" i="2"/>
  <c r="K50" i="2"/>
  <c r="H50" i="2"/>
  <c r="G50" i="2"/>
  <c r="I50" i="2"/>
  <c r="L50" i="2"/>
  <c r="AV721" i="2"/>
  <c r="BB721" i="2" s="1"/>
  <c r="AP721" i="2"/>
  <c r="AP371" i="2"/>
  <c r="AU447" i="2"/>
  <c r="BA447" i="2" s="1"/>
  <c r="AO447" i="2"/>
  <c r="K680" i="2"/>
  <c r="H680" i="2"/>
  <c r="G680" i="2"/>
  <c r="M85" i="2"/>
  <c r="H85" i="2"/>
  <c r="L85" i="2"/>
  <c r="K85" i="2"/>
  <c r="J85" i="2"/>
  <c r="G85" i="2"/>
  <c r="I85" i="2"/>
  <c r="I419" i="2"/>
  <c r="L419" i="2"/>
  <c r="M419" i="2"/>
  <c r="K419" i="2"/>
  <c r="H419" i="2"/>
  <c r="J419" i="2"/>
  <c r="G419" i="2"/>
  <c r="AY591" i="2"/>
  <c r="BE591" i="2" s="1"/>
  <c r="AS591" i="2"/>
  <c r="L101" i="2"/>
  <c r="M101" i="2"/>
  <c r="F575" i="2"/>
  <c r="AN326" i="2"/>
  <c r="AT326" i="2"/>
  <c r="AZ326" i="2" s="1"/>
  <c r="J195" i="2"/>
  <c r="G23" i="2"/>
  <c r="M23" i="2"/>
  <c r="I23" i="2"/>
  <c r="H23" i="2"/>
  <c r="J23" i="2"/>
  <c r="K23" i="2"/>
  <c r="L23" i="2"/>
  <c r="AP419" i="2"/>
  <c r="AV419" i="2"/>
  <c r="BB419" i="2" s="1"/>
  <c r="AW135" i="2"/>
  <c r="BC135" i="2" s="1"/>
  <c r="AQ135" i="2"/>
  <c r="AX439" i="2"/>
  <c r="BD439" i="2" s="1"/>
  <c r="AR439" i="2"/>
  <c r="AR412" i="2"/>
  <c r="AX412" i="2"/>
  <c r="BD412" i="2" s="1"/>
  <c r="AT320" i="2"/>
  <c r="AZ320" i="2" s="1"/>
  <c r="AN320" i="2"/>
  <c r="AX441" i="2"/>
  <c r="BD441" i="2" s="1"/>
  <c r="AR441" i="2"/>
  <c r="AX557" i="2"/>
  <c r="BD557" i="2" s="1"/>
  <c r="AR557" i="2"/>
  <c r="AY419" i="2"/>
  <c r="BE419" i="2" s="1"/>
  <c r="AS419" i="2"/>
  <c r="AV306" i="2"/>
  <c r="BB306" i="2" s="1"/>
  <c r="AP306" i="2"/>
  <c r="AV314" i="2"/>
  <c r="BB314" i="2" s="1"/>
  <c r="AP314" i="2"/>
  <c r="AV459" i="2"/>
  <c r="BB459" i="2" s="1"/>
  <c r="AP459" i="2"/>
  <c r="AW164" i="2"/>
  <c r="BC164" i="2" s="1"/>
  <c r="AQ164" i="2"/>
  <c r="AV18" i="2"/>
  <c r="BB18" i="2" s="1"/>
  <c r="AP18" i="2"/>
  <c r="AU310" i="2"/>
  <c r="BA310" i="2" s="1"/>
  <c r="AO310" i="2"/>
  <c r="AO121" i="2"/>
  <c r="AU121" i="2"/>
  <c r="BA121" i="2" s="1"/>
  <c r="AV604" i="2"/>
  <c r="BB604" i="2" s="1"/>
  <c r="AP604" i="2"/>
  <c r="AT531" i="2"/>
  <c r="AZ531" i="2" s="1"/>
  <c r="AN531" i="2"/>
  <c r="M410" i="2"/>
  <c r="H410" i="2"/>
  <c r="AU397" i="2"/>
  <c r="BA397" i="2" s="1"/>
  <c r="AO397" i="2"/>
  <c r="AY340" i="2"/>
  <c r="BE340" i="2" s="1"/>
  <c r="AS340" i="2"/>
  <c r="M576" i="2"/>
  <c r="J576" i="2"/>
  <c r="H576" i="2"/>
  <c r="G576" i="2"/>
  <c r="I576" i="2"/>
  <c r="L576" i="2"/>
  <c r="K576" i="2"/>
  <c r="AX56" i="2"/>
  <c r="BD56" i="2" s="1"/>
  <c r="AR56" i="2"/>
  <c r="AX569" i="2"/>
  <c r="BD569" i="2" s="1"/>
  <c r="AR569" i="2"/>
  <c r="AO611" i="2"/>
  <c r="AN177" i="2"/>
  <c r="AT177" i="2"/>
  <c r="AZ177" i="2" s="1"/>
  <c r="AW79" i="2"/>
  <c r="BC79" i="2" s="1"/>
  <c r="AQ79" i="2"/>
  <c r="AW372" i="2"/>
  <c r="BC372" i="2" s="1"/>
  <c r="AQ372" i="2"/>
  <c r="AU474" i="2"/>
  <c r="BA474" i="2" s="1"/>
  <c r="AO474" i="2"/>
  <c r="AV82" i="2"/>
  <c r="BB82" i="2" s="1"/>
  <c r="AP82" i="2"/>
  <c r="AU16" i="2"/>
  <c r="BA16" i="2" s="1"/>
  <c r="AO16" i="2"/>
  <c r="AT229" i="2"/>
  <c r="AZ229" i="2" s="1"/>
  <c r="AN229" i="2"/>
  <c r="AP335" i="2"/>
  <c r="AU500" i="2"/>
  <c r="BA500" i="2" s="1"/>
  <c r="AO500" i="2"/>
  <c r="AR511" i="2"/>
  <c r="AX511" i="2"/>
  <c r="BD511" i="2" s="1"/>
  <c r="AU359" i="2"/>
  <c r="BA359" i="2" s="1"/>
  <c r="AO359" i="2"/>
  <c r="AT88" i="2"/>
  <c r="AZ88" i="2" s="1"/>
  <c r="AN88" i="2"/>
  <c r="AT716" i="2"/>
  <c r="AZ716" i="2" s="1"/>
  <c r="AN716" i="2"/>
  <c r="AQ549" i="2"/>
  <c r="AN549" i="2"/>
  <c r="AX120" i="2"/>
  <c r="BD120" i="2" s="1"/>
  <c r="AR120" i="2"/>
  <c r="AU442" i="2"/>
  <c r="BA442" i="2" s="1"/>
  <c r="AO442" i="2"/>
  <c r="AR616" i="2"/>
  <c r="AW602" i="2"/>
  <c r="BC602" i="2" s="1"/>
  <c r="AQ602" i="2"/>
  <c r="AR108" i="2"/>
  <c r="L272" i="2"/>
  <c r="I272" i="2"/>
  <c r="G272" i="2"/>
  <c r="K272" i="2"/>
  <c r="M272" i="2"/>
  <c r="AW322" i="2"/>
  <c r="BC322" i="2" s="1"/>
  <c r="AQ322" i="2"/>
  <c r="AT215" i="2"/>
  <c r="AZ215" i="2" s="1"/>
  <c r="AN215" i="2"/>
  <c r="AV20" i="2"/>
  <c r="BB20" i="2" s="1"/>
  <c r="AP20" i="2"/>
  <c r="AP28" i="2"/>
  <c r="AN121" i="2"/>
  <c r="AT121" i="2"/>
  <c r="AZ121" i="2" s="1"/>
  <c r="AY249" i="2"/>
  <c r="BE249" i="2" s="1"/>
  <c r="AS249" i="2"/>
  <c r="AQ653" i="2"/>
  <c r="AU112" i="2"/>
  <c r="BA112" i="2" s="1"/>
  <c r="AO112" i="2"/>
  <c r="AQ622" i="2"/>
  <c r="AY413" i="2"/>
  <c r="BE413" i="2" s="1"/>
  <c r="AS413" i="2"/>
  <c r="AY79" i="2"/>
  <c r="BE79" i="2" s="1"/>
  <c r="AS79" i="2"/>
  <c r="AX85" i="2"/>
  <c r="BD85" i="2" s="1"/>
  <c r="AR85" i="2"/>
  <c r="AS133" i="2"/>
  <c r="AO271" i="2"/>
  <c r="AT680" i="2"/>
  <c r="AZ680" i="2" s="1"/>
  <c r="AN680" i="2"/>
  <c r="AX279" i="2"/>
  <c r="BD279" i="2" s="1"/>
  <c r="AR279" i="2"/>
  <c r="AQ88" i="2"/>
  <c r="AV500" i="2"/>
  <c r="BB500" i="2" s="1"/>
  <c r="AP500" i="2"/>
  <c r="AR603" i="2"/>
  <c r="AX603" i="2"/>
  <c r="BD603" i="2" s="1"/>
  <c r="AX32" i="2"/>
  <c r="BD32" i="2" s="1"/>
  <c r="AR32" i="2"/>
  <c r="AQ271" i="2"/>
  <c r="AW27" i="2"/>
  <c r="BC27" i="2" s="1"/>
  <c r="AQ27" i="2"/>
  <c r="AY124" i="2"/>
  <c r="BE124" i="2" s="1"/>
  <c r="AS124" i="2"/>
  <c r="AR650" i="2"/>
  <c r="I340" i="2"/>
  <c r="G340" i="2"/>
  <c r="H340" i="2"/>
  <c r="M707" i="2"/>
  <c r="L707" i="2"/>
  <c r="H707" i="2"/>
  <c r="AN641" i="2"/>
  <c r="AT641" i="2"/>
  <c r="AZ641" i="2" s="1"/>
  <c r="AV347" i="2"/>
  <c r="BB347" i="2" s="1"/>
  <c r="AP347" i="2"/>
  <c r="AW228" i="2"/>
  <c r="BC228" i="2" s="1"/>
  <c r="AQ228" i="2"/>
  <c r="AU66" i="2"/>
  <c r="BA66" i="2" s="1"/>
  <c r="AO66" i="2"/>
  <c r="I707" i="2"/>
  <c r="AQ534" i="2"/>
  <c r="AW534" i="2"/>
  <c r="BC534" i="2" s="1"/>
  <c r="AO133" i="2"/>
  <c r="AS50" i="2"/>
  <c r="AV517" i="2"/>
  <c r="BB517" i="2" s="1"/>
  <c r="AP517" i="2"/>
  <c r="AO156" i="2"/>
  <c r="G195" i="2"/>
  <c r="I47" i="2"/>
  <c r="K47" i="2"/>
  <c r="AY87" i="2"/>
  <c r="BE87" i="2" s="1"/>
  <c r="AS87" i="2"/>
  <c r="AO196" i="2"/>
  <c r="AU196" i="2"/>
  <c r="BA196" i="2" s="1"/>
  <c r="AX71" i="2"/>
  <c r="BD71" i="2" s="1"/>
  <c r="AR71" i="2"/>
  <c r="AV659" i="2"/>
  <c r="BB659" i="2" s="1"/>
  <c r="AP659" i="2"/>
  <c r="AQ35" i="2"/>
  <c r="AN180" i="2"/>
  <c r="AT180" i="2"/>
  <c r="AZ180" i="2" s="1"/>
  <c r="AO412" i="2"/>
  <c r="AW111" i="2"/>
  <c r="BC111" i="2" s="1"/>
  <c r="AQ111" i="2"/>
  <c r="AO556" i="2"/>
  <c r="AU556" i="2"/>
  <c r="BA556" i="2" s="1"/>
  <c r="AX277" i="2"/>
  <c r="BD277" i="2" s="1"/>
  <c r="AR277" i="2"/>
  <c r="AW226" i="2"/>
  <c r="BC226" i="2" s="1"/>
  <c r="AQ226" i="2"/>
  <c r="AT250" i="2"/>
  <c r="AZ250" i="2" s="1"/>
  <c r="AN250" i="2"/>
  <c r="AW564" i="2"/>
  <c r="BC564" i="2" s="1"/>
  <c r="AQ564" i="2"/>
  <c r="AV135" i="2"/>
  <c r="BB135" i="2" s="1"/>
  <c r="AP135" i="2"/>
  <c r="AR158" i="2"/>
  <c r="AX158" i="2"/>
  <c r="BD158" i="2" s="1"/>
  <c r="AO209" i="2"/>
  <c r="AS577" i="2"/>
  <c r="AR308" i="2"/>
  <c r="AU95" i="2"/>
  <c r="BA95" i="2" s="1"/>
  <c r="AO95" i="2"/>
  <c r="AS357" i="2"/>
  <c r="AN251" i="2"/>
  <c r="AR215" i="2"/>
  <c r="AR209" i="2"/>
  <c r="AV113" i="2"/>
  <c r="BB113" i="2" s="1"/>
  <c r="AP113" i="2"/>
  <c r="AW134" i="2"/>
  <c r="BC134" i="2" s="1"/>
  <c r="AQ134" i="2"/>
  <c r="AX583" i="2"/>
  <c r="BD583" i="2" s="1"/>
  <c r="AR583" i="2"/>
  <c r="AY305" i="2"/>
  <c r="BE305" i="2" s="1"/>
  <c r="AS305" i="2"/>
  <c r="AW523" i="2"/>
  <c r="BC523" i="2" s="1"/>
  <c r="AQ523" i="2"/>
  <c r="AT128" i="2"/>
  <c r="AZ128" i="2" s="1"/>
  <c r="AN128" i="2"/>
  <c r="AV454" i="2"/>
  <c r="BB454" i="2" s="1"/>
  <c r="AP454" i="2"/>
  <c r="F196" i="2"/>
  <c r="J196" i="2" s="1"/>
  <c r="K195" i="2"/>
  <c r="AN681" i="2"/>
  <c r="AT681" i="2"/>
  <c r="AZ681" i="2" s="1"/>
  <c r="AV203" i="2"/>
  <c r="BB203" i="2" s="1"/>
  <c r="AP203" i="2"/>
  <c r="AP279" i="2"/>
  <c r="AV279" i="2"/>
  <c r="BB279" i="2" s="1"/>
  <c r="AV444" i="2"/>
  <c r="BB444" i="2" s="1"/>
  <c r="AP444" i="2"/>
  <c r="AR274" i="2"/>
  <c r="AN477" i="2"/>
  <c r="AT477" i="2"/>
  <c r="AZ477" i="2" s="1"/>
  <c r="AW385" i="2"/>
  <c r="BC385" i="2" s="1"/>
  <c r="AQ385" i="2"/>
  <c r="AU384" i="2"/>
  <c r="BA384" i="2" s="1"/>
  <c r="AO384" i="2"/>
  <c r="AW285" i="2"/>
  <c r="BC285" i="2" s="1"/>
  <c r="AQ285" i="2"/>
  <c r="AX629" i="2"/>
  <c r="BD629" i="2" s="1"/>
  <c r="AR629" i="2"/>
  <c r="AO337" i="2"/>
  <c r="AX337" i="2"/>
  <c r="BD337" i="2" s="1"/>
  <c r="AR337" i="2"/>
  <c r="AW507" i="2"/>
  <c r="BC507" i="2" s="1"/>
  <c r="AQ507" i="2"/>
  <c r="AS691" i="2"/>
  <c r="AT612" i="2"/>
  <c r="AZ612" i="2" s="1"/>
  <c r="AN612" i="2"/>
  <c r="AX695" i="2"/>
  <c r="BD695" i="2" s="1"/>
  <c r="AR695" i="2"/>
  <c r="AY639" i="2"/>
  <c r="BE639" i="2" s="1"/>
  <c r="AS639" i="2"/>
  <c r="AV687" i="2"/>
  <c r="BB687" i="2" s="1"/>
  <c r="AP687" i="2"/>
  <c r="AY408" i="2"/>
  <c r="BE408" i="2" s="1"/>
  <c r="AS408" i="2"/>
  <c r="AV239" i="2"/>
  <c r="BB239" i="2" s="1"/>
  <c r="AP239" i="2"/>
  <c r="AX397" i="2"/>
  <c r="BD397" i="2" s="1"/>
  <c r="AR397" i="2"/>
  <c r="AW230" i="2"/>
  <c r="BC230" i="2" s="1"/>
  <c r="AQ230" i="2"/>
  <c r="AU67" i="2"/>
  <c r="BA67" i="2" s="1"/>
  <c r="AO67" i="2"/>
  <c r="AN185" i="2"/>
  <c r="AT185" i="2"/>
  <c r="AZ185" i="2" s="1"/>
  <c r="AT115" i="2"/>
  <c r="AZ115" i="2" s="1"/>
  <c r="AN115" i="2"/>
  <c r="L234" i="2"/>
  <c r="H234" i="2"/>
  <c r="J234" i="2"/>
  <c r="G234" i="2"/>
  <c r="I234" i="2"/>
  <c r="M234" i="2"/>
  <c r="K234" i="2"/>
  <c r="AY562" i="2"/>
  <c r="BE562" i="2" s="1"/>
  <c r="AS562" i="2"/>
  <c r="AY522" i="2"/>
  <c r="BE522" i="2" s="1"/>
  <c r="AS522" i="2"/>
  <c r="AN653" i="2"/>
  <c r="I195" i="2"/>
  <c r="AV396" i="2"/>
  <c r="BB396" i="2" s="1"/>
  <c r="AP396" i="2"/>
  <c r="AW412" i="2"/>
  <c r="BC412" i="2" s="1"/>
  <c r="AQ412" i="2"/>
  <c r="AT187" i="2"/>
  <c r="AZ187" i="2" s="1"/>
  <c r="AN187" i="2"/>
  <c r="AN219" i="2"/>
  <c r="AT219" i="2"/>
  <c r="AZ219" i="2" s="1"/>
  <c r="AY460" i="2"/>
  <c r="BE460" i="2" s="1"/>
  <c r="AS460" i="2"/>
  <c r="AY120" i="2"/>
  <c r="BE120" i="2" s="1"/>
  <c r="AS120" i="2"/>
  <c r="L390" i="2"/>
  <c r="AP375" i="2"/>
  <c r="AU257" i="2"/>
  <c r="BA257" i="2" s="1"/>
  <c r="AO257" i="2"/>
  <c r="AT610" i="2"/>
  <c r="AZ610" i="2" s="1"/>
  <c r="AN610" i="2"/>
  <c r="AQ513" i="2"/>
  <c r="AT691" i="2"/>
  <c r="AZ691" i="2" s="1"/>
  <c r="AN691" i="2"/>
  <c r="AP288" i="2"/>
  <c r="AU25" i="2"/>
  <c r="BA25" i="2" s="1"/>
  <c r="AO25" i="2"/>
  <c r="AV65" i="2"/>
  <c r="BB65" i="2" s="1"/>
  <c r="AP65" i="2"/>
  <c r="AY272" i="2"/>
  <c r="BE272" i="2" s="1"/>
  <c r="AS272" i="2"/>
  <c r="AU334" i="2"/>
  <c r="BA334" i="2" s="1"/>
  <c r="AO334" i="2"/>
  <c r="AY559" i="2"/>
  <c r="BE559" i="2" s="1"/>
  <c r="AS559" i="2"/>
  <c r="AN391" i="2"/>
  <c r="AO429" i="2"/>
  <c r="AX563" i="2"/>
  <c r="BD563" i="2" s="1"/>
  <c r="AR563" i="2"/>
  <c r="I390" i="2"/>
  <c r="AW479" i="2"/>
  <c r="BC479" i="2" s="1"/>
  <c r="AQ479" i="2"/>
  <c r="AY397" i="2"/>
  <c r="BE397" i="2" s="1"/>
  <c r="AS397" i="2"/>
  <c r="I639" i="2"/>
  <c r="M639" i="2"/>
  <c r="L639" i="2"/>
  <c r="J639" i="2"/>
  <c r="G639" i="2"/>
  <c r="H639" i="2"/>
  <c r="K639" i="2"/>
  <c r="AV43" i="2"/>
  <c r="BB43" i="2" s="1"/>
  <c r="AP43" i="2"/>
  <c r="AX9" i="2"/>
  <c r="BD9" i="2" s="1"/>
  <c r="AR9" i="2"/>
  <c r="AS568" i="2"/>
  <c r="AQ196" i="2"/>
  <c r="AQ545" i="2"/>
  <c r="AW545" i="2"/>
  <c r="BC545" i="2" s="1"/>
  <c r="AQ511" i="2"/>
  <c r="AX312" i="2"/>
  <c r="BD312" i="2" s="1"/>
  <c r="AR312" i="2"/>
  <c r="AW417" i="2"/>
  <c r="BC417" i="2" s="1"/>
  <c r="AQ417" i="2"/>
  <c r="AU349" i="2"/>
  <c r="BA349" i="2" s="1"/>
  <c r="AO349" i="2"/>
  <c r="AR549" i="2"/>
  <c r="AQ89" i="2"/>
  <c r="F659" i="2"/>
  <c r="AU29" i="2"/>
  <c r="BA29" i="2" s="1"/>
  <c r="AO29" i="2"/>
  <c r="AU69" i="2"/>
  <c r="BA69" i="2" s="1"/>
  <c r="AO69" i="2"/>
  <c r="AU153" i="2"/>
  <c r="BA153" i="2" s="1"/>
  <c r="AO153" i="2"/>
  <c r="AW78" i="2"/>
  <c r="BC78" i="2" s="1"/>
  <c r="AQ78" i="2"/>
  <c r="AO195" i="2"/>
  <c r="AU195" i="2"/>
  <c r="BA195" i="2" s="1"/>
  <c r="AW16" i="2"/>
  <c r="BC16" i="2" s="1"/>
  <c r="AQ16" i="2"/>
  <c r="AW407" i="2"/>
  <c r="BC407" i="2" s="1"/>
  <c r="AQ407" i="2"/>
  <c r="AX405" i="2"/>
  <c r="BD405" i="2" s="1"/>
  <c r="AR405" i="2"/>
  <c r="AY242" i="2"/>
  <c r="BE242" i="2" s="1"/>
  <c r="AS242" i="2"/>
  <c r="AY209" i="2"/>
  <c r="BE209" i="2" s="1"/>
  <c r="AS209" i="2"/>
  <c r="AU206" i="2"/>
  <c r="BA206" i="2" s="1"/>
  <c r="AO206" i="2"/>
  <c r="AY252" i="2"/>
  <c r="BE252" i="2" s="1"/>
  <c r="AS252" i="2"/>
  <c r="AX20" i="2"/>
  <c r="BD20" i="2" s="1"/>
  <c r="AR20" i="2"/>
  <c r="AU521" i="2"/>
  <c r="BA521" i="2" s="1"/>
  <c r="AO521" i="2"/>
  <c r="AV216" i="2"/>
  <c r="BB216" i="2" s="1"/>
  <c r="AP216" i="2"/>
  <c r="AX80" i="2"/>
  <c r="BD80" i="2" s="1"/>
  <c r="AR80" i="2"/>
  <c r="AU98" i="2"/>
  <c r="BA98" i="2" s="1"/>
  <c r="AO98" i="2"/>
  <c r="AU598" i="2"/>
  <c r="BA598" i="2" s="1"/>
  <c r="AO598" i="2"/>
  <c r="AW540" i="2"/>
  <c r="BC540" i="2" s="1"/>
  <c r="AQ540" i="2"/>
  <c r="AX135" i="2"/>
  <c r="BD135" i="2" s="1"/>
  <c r="AR135" i="2"/>
  <c r="AN81" i="2"/>
  <c r="AT81" i="2"/>
  <c r="AZ81" i="2" s="1"/>
  <c r="AQ654" i="2"/>
  <c r="AX520" i="2"/>
  <c r="BD520" i="2" s="1"/>
  <c r="AR520" i="2"/>
  <c r="AS480" i="2"/>
  <c r="AQ655" i="2"/>
  <c r="AW655" i="2"/>
  <c r="BC655" i="2" s="1"/>
  <c r="AP596" i="2"/>
  <c r="AV596" i="2"/>
  <c r="BB596" i="2" s="1"/>
  <c r="AQ559" i="2"/>
  <c r="AN163" i="2"/>
  <c r="AT163" i="2"/>
  <c r="AZ163" i="2" s="1"/>
  <c r="AR31" i="2"/>
  <c r="AW55" i="2"/>
  <c r="BC55" i="2" s="1"/>
  <c r="AQ55" i="2"/>
  <c r="AP433" i="2"/>
  <c r="AV439" i="2"/>
  <c r="BB439" i="2" s="1"/>
  <c r="AP439" i="2"/>
  <c r="AY343" i="2"/>
  <c r="BE343" i="2" s="1"/>
  <c r="AS343" i="2"/>
  <c r="AT307" i="2"/>
  <c r="AZ307" i="2" s="1"/>
  <c r="AN307" i="2"/>
  <c r="AS665" i="2"/>
  <c r="AY665" i="2"/>
  <c r="BE665" i="2" s="1"/>
  <c r="AO313" i="2"/>
  <c r="AQ59" i="2"/>
  <c r="AR195" i="2"/>
  <c r="AU657" i="2"/>
  <c r="BA657" i="2" s="1"/>
  <c r="AO657" i="2"/>
  <c r="AO89" i="2"/>
  <c r="AS616" i="2"/>
  <c r="AQ639" i="2"/>
  <c r="AW42" i="2"/>
  <c r="BC42" i="2" s="1"/>
  <c r="AQ42" i="2"/>
  <c r="AT216" i="2"/>
  <c r="AZ216" i="2" s="1"/>
  <c r="AN216" i="2"/>
  <c r="AU203" i="2"/>
  <c r="BA203" i="2" s="1"/>
  <c r="AO203" i="2"/>
  <c r="AX358" i="2"/>
  <c r="BD358" i="2" s="1"/>
  <c r="AR358" i="2"/>
  <c r="AO293" i="2"/>
  <c r="AO36" i="2"/>
  <c r="AU36" i="2"/>
  <c r="BA36" i="2" s="1"/>
  <c r="AQ272" i="2"/>
  <c r="AX212" i="2"/>
  <c r="BD212" i="2" s="1"/>
  <c r="AR212" i="2"/>
  <c r="AW421" i="2"/>
  <c r="BC421" i="2" s="1"/>
  <c r="AQ421" i="2"/>
  <c r="H536" i="2"/>
  <c r="I536" i="2"/>
  <c r="G536" i="2"/>
  <c r="M536" i="2"/>
  <c r="K536" i="2"/>
  <c r="J536" i="2"/>
  <c r="L536" i="2"/>
  <c r="AX468" i="2"/>
  <c r="BD468" i="2" s="1"/>
  <c r="AR468" i="2"/>
  <c r="AU674" i="2"/>
  <c r="BA674" i="2" s="1"/>
  <c r="AO674" i="2"/>
  <c r="AV600" i="2"/>
  <c r="BB600" i="2" s="1"/>
  <c r="AP600" i="2"/>
  <c r="AN630" i="2"/>
  <c r="AV21" i="2"/>
  <c r="BB21" i="2" s="1"/>
  <c r="AP21" i="2"/>
  <c r="AS542" i="2"/>
  <c r="AU502" i="2"/>
  <c r="BA502" i="2" s="1"/>
  <c r="AO502" i="2"/>
  <c r="AU288" i="2"/>
  <c r="BA288" i="2" s="1"/>
  <c r="AO288" i="2"/>
  <c r="AN619" i="2"/>
  <c r="AT619" i="2"/>
  <c r="AZ619" i="2" s="1"/>
  <c r="AP157" i="2"/>
  <c r="AX300" i="2"/>
  <c r="BD300" i="2" s="1"/>
  <c r="AR300" i="2"/>
  <c r="AO191" i="2"/>
  <c r="AS430" i="2"/>
  <c r="AV724" i="2"/>
  <c r="BB724" i="2" s="1"/>
  <c r="AP724" i="2"/>
  <c r="I160" i="2"/>
  <c r="G160" i="2"/>
  <c r="H160" i="2"/>
  <c r="J160" i="2"/>
  <c r="M160" i="2"/>
  <c r="L160" i="2"/>
  <c r="K160" i="2"/>
  <c r="AP112" i="2"/>
  <c r="AO641" i="2"/>
  <c r="AU641" i="2"/>
  <c r="BA641" i="2" s="1"/>
  <c r="AO235" i="2"/>
  <c r="AN166" i="2"/>
  <c r="AT166" i="2"/>
  <c r="AZ166" i="2" s="1"/>
  <c r="AQ330" i="2"/>
  <c r="AV320" i="2"/>
  <c r="BB320" i="2" s="1"/>
  <c r="AP320" i="2"/>
  <c r="AP353" i="2"/>
  <c r="AS380" i="2"/>
  <c r="AN611" i="2"/>
  <c r="AV187" i="2"/>
  <c r="BB187" i="2" s="1"/>
  <c r="AP187" i="2"/>
  <c r="AS260" i="2"/>
  <c r="AS285" i="2"/>
  <c r="AP277" i="2"/>
  <c r="AS549" i="2"/>
  <c r="AV83" i="2"/>
  <c r="BB83" i="2" s="1"/>
  <c r="AP83" i="2"/>
  <c r="AT141" i="2"/>
  <c r="AZ141" i="2" s="1"/>
  <c r="AN141" i="2"/>
  <c r="AW178" i="2"/>
  <c r="BC178" i="2" s="1"/>
  <c r="AQ178" i="2"/>
  <c r="AW176" i="2"/>
  <c r="BC176" i="2" s="1"/>
  <c r="AQ176" i="2"/>
  <c r="AR627" i="2"/>
  <c r="AX627" i="2"/>
  <c r="BD627" i="2" s="1"/>
  <c r="AW425" i="2"/>
  <c r="BC425" i="2" s="1"/>
  <c r="AQ425" i="2"/>
  <c r="AN649" i="2"/>
  <c r="AY643" i="2"/>
  <c r="BE643" i="2" s="1"/>
  <c r="AS643" i="2"/>
  <c r="AR150" i="2"/>
  <c r="AS172" i="2"/>
  <c r="AW193" i="2"/>
  <c r="BC193" i="2" s="1"/>
  <c r="AQ193" i="2"/>
  <c r="L54" i="2"/>
  <c r="G204" i="2"/>
  <c r="H368" i="2"/>
  <c r="AP71" i="2"/>
  <c r="AV582" i="2"/>
  <c r="BB582" i="2" s="1"/>
  <c r="AP582" i="2"/>
  <c r="AV552" i="2"/>
  <c r="BB552" i="2" s="1"/>
  <c r="AP552" i="2"/>
  <c r="AX601" i="2"/>
  <c r="BD601" i="2" s="1"/>
  <c r="AR601" i="2"/>
  <c r="AN324" i="2"/>
  <c r="AT324" i="2"/>
  <c r="AZ324" i="2" s="1"/>
  <c r="AO368" i="2"/>
  <c r="AO55" i="2"/>
  <c r="AU55" i="2"/>
  <c r="BA55" i="2" s="1"/>
  <c r="AX562" i="2"/>
  <c r="BD562" i="2" s="1"/>
  <c r="AR562" i="2"/>
  <c r="AQ699" i="2"/>
  <c r="AO532" i="2"/>
  <c r="AU137" i="2"/>
  <c r="BA137" i="2" s="1"/>
  <c r="AO137" i="2"/>
  <c r="AW527" i="2"/>
  <c r="BC527" i="2" s="1"/>
  <c r="AQ527" i="2"/>
  <c r="AP698" i="2"/>
  <c r="AV698" i="2"/>
  <c r="BB698" i="2" s="1"/>
  <c r="AR610" i="2"/>
  <c r="AQ526" i="2"/>
  <c r="AW526" i="2"/>
  <c r="BC526" i="2" s="1"/>
  <c r="AT409" i="2"/>
  <c r="AZ409" i="2" s="1"/>
  <c r="AN409" i="2"/>
  <c r="AS403" i="2"/>
  <c r="AV131" i="2"/>
  <c r="BB131" i="2" s="1"/>
  <c r="AP131" i="2"/>
  <c r="AQ270" i="2"/>
  <c r="AP60" i="2"/>
  <c r="AV60" i="2"/>
  <c r="BB60" i="2" s="1"/>
  <c r="AP236" i="2"/>
  <c r="AU236" i="2"/>
  <c r="BA236" i="2" s="1"/>
  <c r="AO236" i="2"/>
  <c r="AR271" i="2"/>
  <c r="AW205" i="2"/>
  <c r="BC205" i="2" s="1"/>
  <c r="AQ205" i="2"/>
  <c r="AX196" i="2"/>
  <c r="BD196" i="2" s="1"/>
  <c r="AR196" i="2"/>
  <c r="AW717" i="2"/>
  <c r="BC717" i="2" s="1"/>
  <c r="AQ717" i="2"/>
  <c r="AS615" i="2"/>
  <c r="AS48" i="2"/>
  <c r="AX77" i="2"/>
  <c r="BD77" i="2" s="1"/>
  <c r="AR77" i="2"/>
  <c r="AU370" i="2"/>
  <c r="BA370" i="2" s="1"/>
  <c r="AO370" i="2"/>
  <c r="AS630" i="2"/>
  <c r="AS459" i="2"/>
  <c r="AN631" i="2"/>
  <c r="I54" i="2"/>
  <c r="L204" i="2"/>
  <c r="F218" i="2"/>
  <c r="AQ582" i="2"/>
  <c r="AQ476" i="2"/>
  <c r="AX73" i="2"/>
  <c r="BD73" i="2" s="1"/>
  <c r="AR73" i="2"/>
  <c r="AV442" i="2"/>
  <c r="BB442" i="2" s="1"/>
  <c r="AP442" i="2"/>
  <c r="AU198" i="2"/>
  <c r="BA198" i="2" s="1"/>
  <c r="AO198" i="2"/>
  <c r="AW188" i="2"/>
  <c r="BC188" i="2" s="1"/>
  <c r="AQ188" i="2"/>
  <c r="AU483" i="2"/>
  <c r="BA483" i="2" s="1"/>
  <c r="AO483" i="2"/>
  <c r="AQ438" i="2"/>
  <c r="AW438" i="2"/>
  <c r="BC438" i="2" s="1"/>
  <c r="AY636" i="2"/>
  <c r="BE636" i="2" s="1"/>
  <c r="AS636" i="2"/>
  <c r="AW406" i="2"/>
  <c r="BC406" i="2" s="1"/>
  <c r="AQ406" i="2"/>
  <c r="AT327" i="2"/>
  <c r="AZ327" i="2" s="1"/>
  <c r="AN327" i="2"/>
  <c r="AO476" i="2"/>
  <c r="AQ374" i="2"/>
  <c r="AX259" i="2"/>
  <c r="BD259" i="2" s="1"/>
  <c r="AR259" i="2"/>
  <c r="AQ629" i="2"/>
  <c r="AW288" i="2"/>
  <c r="BC288" i="2" s="1"/>
  <c r="AQ288" i="2"/>
  <c r="AQ394" i="2"/>
  <c r="AT313" i="2"/>
  <c r="AZ313" i="2" s="1"/>
  <c r="AN313" i="2"/>
  <c r="AO308" i="2"/>
  <c r="AQ702" i="2"/>
  <c r="AS578" i="2"/>
  <c r="AO477" i="2"/>
  <c r="AO179" i="2"/>
  <c r="AS254" i="2"/>
  <c r="AP678" i="2"/>
  <c r="AP453" i="2"/>
  <c r="AP111" i="2"/>
  <c r="AO7" i="2"/>
  <c r="L698" i="2"/>
  <c r="I203" i="2"/>
  <c r="H54" i="2"/>
  <c r="J204" i="2"/>
  <c r="AP536" i="2"/>
  <c r="AS106" i="2"/>
  <c r="AY106" i="2"/>
  <c r="BE106" i="2" s="1"/>
  <c r="AO330" i="2"/>
  <c r="AX121" i="2"/>
  <c r="BD121" i="2" s="1"/>
  <c r="AR121" i="2"/>
  <c r="AW650" i="2"/>
  <c r="BC650" i="2" s="1"/>
  <c r="AQ650" i="2"/>
  <c r="AR203" i="2"/>
  <c r="AX203" i="2"/>
  <c r="BD203" i="2" s="1"/>
  <c r="AY126" i="2"/>
  <c r="BE126" i="2" s="1"/>
  <c r="AS126" i="2"/>
  <c r="AO218" i="2"/>
  <c r="AW547" i="2"/>
  <c r="BC547" i="2" s="1"/>
  <c r="AQ547" i="2"/>
  <c r="AR619" i="2"/>
  <c r="AX590" i="2"/>
  <c r="BD590" i="2" s="1"/>
  <c r="AR590" i="2"/>
  <c r="AX442" i="2"/>
  <c r="BD442" i="2" s="1"/>
  <c r="AR442" i="2"/>
  <c r="AQ141" i="2"/>
  <c r="AR309" i="2"/>
  <c r="AP298" i="2"/>
  <c r="AV151" i="2"/>
  <c r="BB151" i="2" s="1"/>
  <c r="AP151" i="2"/>
  <c r="AU371" i="2"/>
  <c r="BA371" i="2" s="1"/>
  <c r="AO371" i="2"/>
  <c r="AN29" i="2"/>
  <c r="AN428" i="2"/>
  <c r="AU140" i="2"/>
  <c r="BA140" i="2" s="1"/>
  <c r="AO140" i="2"/>
  <c r="AN708" i="2"/>
  <c r="AS70" i="2"/>
  <c r="AN10" i="2"/>
  <c r="AS638" i="2"/>
  <c r="AQ262" i="2"/>
  <c r="AW443" i="2"/>
  <c r="BC443" i="2" s="1"/>
  <c r="AQ443" i="2"/>
  <c r="AV10" i="2"/>
  <c r="BB10" i="2" s="1"/>
  <c r="AP10" i="2"/>
  <c r="AT480" i="2"/>
  <c r="AZ480" i="2" s="1"/>
  <c r="AN480" i="2"/>
  <c r="AO88" i="2"/>
  <c r="AP33" i="2"/>
  <c r="AW220" i="2"/>
  <c r="BC220" i="2" s="1"/>
  <c r="AQ220" i="2"/>
  <c r="AP608" i="2"/>
  <c r="AS487" i="2"/>
  <c r="AY387" i="2"/>
  <c r="BE387" i="2" s="1"/>
  <c r="AS387" i="2"/>
  <c r="AX726" i="2"/>
  <c r="BD726" i="2" s="1"/>
  <c r="AR726" i="2"/>
  <c r="AS196" i="2"/>
  <c r="AY196" i="2"/>
  <c r="BE196" i="2" s="1"/>
  <c r="AR251" i="2"/>
  <c r="AX251" i="2"/>
  <c r="BD251" i="2" s="1"/>
  <c r="AQ442" i="2"/>
  <c r="AS143" i="2"/>
  <c r="AO416" i="2"/>
  <c r="AQ499" i="2"/>
  <c r="AQ662" i="2"/>
  <c r="AO511" i="2"/>
  <c r="AS711" i="2"/>
  <c r="AS96" i="2"/>
  <c r="AS427" i="2"/>
  <c r="AR88" i="2"/>
  <c r="AY189" i="2"/>
  <c r="BE189" i="2" s="1"/>
  <c r="AS189" i="2"/>
  <c r="AQ113" i="2"/>
  <c r="M116" i="2"/>
  <c r="K486" i="2"/>
  <c r="I350" i="2"/>
  <c r="M203" i="2"/>
  <c r="J173" i="2"/>
  <c r="J54" i="2"/>
  <c r="M204" i="2"/>
  <c r="J231" i="2"/>
  <c r="K7" i="2"/>
  <c r="AP116" i="2"/>
  <c r="AO680" i="2"/>
  <c r="AU680" i="2"/>
  <c r="BA680" i="2" s="1"/>
  <c r="AN242" i="2"/>
  <c r="AT242" i="2"/>
  <c r="AZ242" i="2" s="1"/>
  <c r="AR170" i="2"/>
  <c r="AN563" i="2"/>
  <c r="AT563" i="2"/>
  <c r="AZ563" i="2" s="1"/>
  <c r="AP556" i="2"/>
  <c r="AX281" i="2"/>
  <c r="BD281" i="2" s="1"/>
  <c r="AR281" i="2"/>
  <c r="AV482" i="2"/>
  <c r="BB482" i="2" s="1"/>
  <c r="AP482" i="2"/>
  <c r="AP233" i="2"/>
  <c r="AQ601" i="2"/>
  <c r="AW563" i="2"/>
  <c r="BC563" i="2" s="1"/>
  <c r="AQ563" i="2"/>
  <c r="AV660" i="2"/>
  <c r="BB660" i="2" s="1"/>
  <c r="AP660" i="2"/>
  <c r="AX642" i="2"/>
  <c r="BD642" i="2" s="1"/>
  <c r="AR642" i="2"/>
  <c r="AV632" i="2"/>
  <c r="BB632" i="2" s="1"/>
  <c r="AP632" i="2"/>
  <c r="AX41" i="2"/>
  <c r="BD41" i="2" s="1"/>
  <c r="AR41" i="2"/>
  <c r="AN591" i="2"/>
  <c r="AW57" i="2"/>
  <c r="BC57" i="2" s="1"/>
  <c r="AQ57" i="2"/>
  <c r="AQ382" i="2"/>
  <c r="AX142" i="2"/>
  <c r="BD142" i="2" s="1"/>
  <c r="AR142" i="2"/>
  <c r="AV477" i="2"/>
  <c r="BB477" i="2" s="1"/>
  <c r="AP477" i="2"/>
  <c r="AU464" i="2"/>
  <c r="BA464" i="2" s="1"/>
  <c r="AO464" i="2"/>
  <c r="AN348" i="2"/>
  <c r="AR716" i="2"/>
  <c r="AX99" i="2"/>
  <c r="BD99" i="2" s="1"/>
  <c r="AR99" i="2"/>
  <c r="AS418" i="2"/>
  <c r="AW528" i="2"/>
  <c r="BC528" i="2" s="1"/>
  <c r="AQ528" i="2"/>
  <c r="AU47" i="2"/>
  <c r="BA47" i="2" s="1"/>
  <c r="AO47" i="2"/>
  <c r="AX456" i="2"/>
  <c r="BD456" i="2" s="1"/>
  <c r="AR456" i="2"/>
  <c r="AP495" i="2"/>
  <c r="AS284" i="2"/>
  <c r="AO694" i="2"/>
  <c r="AP411" i="2"/>
  <c r="AT13" i="2"/>
  <c r="AZ13" i="2" s="1"/>
  <c r="AN13" i="2"/>
  <c r="AU709" i="2"/>
  <c r="BA709" i="2" s="1"/>
  <c r="AO709" i="2"/>
  <c r="AN122" i="2"/>
  <c r="AT122" i="2"/>
  <c r="AZ122" i="2" s="1"/>
  <c r="AP640" i="2"/>
  <c r="AN226" i="2"/>
  <c r="AT226" i="2"/>
  <c r="AZ226" i="2" s="1"/>
  <c r="AO15" i="2"/>
  <c r="AU40" i="2"/>
  <c r="BA40" i="2" s="1"/>
  <c r="AO40" i="2"/>
  <c r="AO437" i="2"/>
  <c r="AN593" i="2"/>
  <c r="AO568" i="2"/>
  <c r="AQ229" i="2"/>
  <c r="AY470" i="2"/>
  <c r="BE470" i="2" s="1"/>
  <c r="AS470" i="2"/>
  <c r="AY183" i="2"/>
  <c r="BE183" i="2" s="1"/>
  <c r="AS183" i="2"/>
  <c r="AO188" i="2"/>
  <c r="AQ436" i="2"/>
  <c r="AV272" i="2"/>
  <c r="BB272" i="2" s="1"/>
  <c r="AP272" i="2"/>
  <c r="AV420" i="2"/>
  <c r="BB420" i="2" s="1"/>
  <c r="AP420" i="2"/>
  <c r="AS97" i="2"/>
  <c r="AP416" i="2"/>
  <c r="AY326" i="2"/>
  <c r="BE326" i="2" s="1"/>
  <c r="AS326" i="2"/>
  <c r="AQ331" i="2"/>
  <c r="AO497" i="2"/>
  <c r="AY256" i="2"/>
  <c r="BE256" i="2" s="1"/>
  <c r="AS256" i="2"/>
  <c r="F530" i="2"/>
  <c r="F531" i="2"/>
  <c r="AX383" i="2"/>
  <c r="BD383" i="2" s="1"/>
  <c r="AR383" i="2"/>
  <c r="AV249" i="2"/>
  <c r="BB249" i="2" s="1"/>
  <c r="AP249" i="2"/>
  <c r="AV723" i="2"/>
  <c r="BB723" i="2" s="1"/>
  <c r="AP723" i="2"/>
  <c r="AQ439" i="2"/>
  <c r="AS373" i="2"/>
  <c r="AY373" i="2"/>
  <c r="BE373" i="2" s="1"/>
  <c r="AO228" i="2"/>
  <c r="AX707" i="2"/>
  <c r="BD707" i="2" s="1"/>
  <c r="AR707" i="2"/>
  <c r="AV154" i="2"/>
  <c r="BB154" i="2" s="1"/>
  <c r="AP154" i="2"/>
  <c r="AW587" i="2"/>
  <c r="BC587" i="2" s="1"/>
  <c r="AQ587" i="2"/>
  <c r="AP609" i="2"/>
  <c r="AX725" i="2"/>
  <c r="BD725" i="2" s="1"/>
  <c r="AR725" i="2"/>
  <c r="AR174" i="2"/>
  <c r="AX256" i="2"/>
  <c r="BD256" i="2" s="1"/>
  <c r="AR256" i="2"/>
  <c r="AS490" i="2"/>
  <c r="F80" i="2"/>
  <c r="F81" i="2"/>
  <c r="AQ315" i="2"/>
  <c r="AS512" i="2"/>
  <c r="AO590" i="2"/>
  <c r="AR159" i="2"/>
  <c r="AX159" i="2"/>
  <c r="BD159" i="2" s="1"/>
  <c r="AQ183" i="2"/>
  <c r="AW502" i="2"/>
  <c r="BC502" i="2" s="1"/>
  <c r="AQ502" i="2"/>
  <c r="AS471" i="2"/>
  <c r="AR676" i="2"/>
  <c r="AP430" i="2"/>
  <c r="AO109" i="2"/>
  <c r="AY84" i="2"/>
  <c r="BE84" i="2" s="1"/>
  <c r="AS84" i="2"/>
  <c r="AN135" i="2"/>
  <c r="AP509" i="2"/>
  <c r="AO619" i="2"/>
  <c r="AS270" i="2"/>
  <c r="AN470" i="2"/>
  <c r="AN506" i="2"/>
  <c r="AT506" i="2"/>
  <c r="AZ506" i="2" s="1"/>
  <c r="AO339" i="2"/>
  <c r="AY368" i="2"/>
  <c r="BE368" i="2" s="1"/>
  <c r="AS368" i="2"/>
  <c r="AQ319" i="2"/>
  <c r="AN670" i="2"/>
  <c r="I70" i="2"/>
  <c r="M70" i="2"/>
  <c r="AW130" i="2"/>
  <c r="BC130" i="2" s="1"/>
  <c r="AQ130" i="2"/>
  <c r="AS609" i="2"/>
  <c r="AX597" i="2"/>
  <c r="BD597" i="2" s="1"/>
  <c r="AR597" i="2"/>
  <c r="M476" i="2"/>
  <c r="F63" i="2"/>
  <c r="K241" i="2"/>
  <c r="I385" i="2"/>
  <c r="J116" i="2"/>
  <c r="I221" i="2"/>
  <c r="M486" i="2"/>
  <c r="L477" i="2"/>
  <c r="K203" i="2"/>
  <c r="M374" i="2"/>
  <c r="H696" i="2"/>
  <c r="K173" i="2"/>
  <c r="M12" i="2"/>
  <c r="G54" i="2"/>
  <c r="K204" i="2"/>
  <c r="I231" i="2"/>
  <c r="M7" i="2"/>
  <c r="M364" i="2"/>
  <c r="AQ422" i="2"/>
  <c r="AQ259" i="2"/>
  <c r="AQ558" i="2"/>
  <c r="AR512" i="2"/>
  <c r="AX512" i="2"/>
  <c r="BD512" i="2" s="1"/>
  <c r="AP494" i="2"/>
  <c r="AN162" i="2"/>
  <c r="AT162" i="2"/>
  <c r="AZ162" i="2" s="1"/>
  <c r="AP36" i="2"/>
  <c r="AV36" i="2"/>
  <c r="BB36" i="2" s="1"/>
  <c r="AQ156" i="2"/>
  <c r="AV463" i="2"/>
  <c r="BB463" i="2" s="1"/>
  <c r="AP463" i="2"/>
  <c r="AQ311" i="2"/>
  <c r="AU221" i="2"/>
  <c r="BA221" i="2" s="1"/>
  <c r="AO221" i="2"/>
  <c r="AV322" i="2"/>
  <c r="BB322" i="2" s="1"/>
  <c r="AP322" i="2"/>
  <c r="AT617" i="2"/>
  <c r="AZ617" i="2" s="1"/>
  <c r="AN617" i="2"/>
  <c r="AX177" i="2"/>
  <c r="BD177" i="2" s="1"/>
  <c r="AR177" i="2"/>
  <c r="AO33" i="2"/>
  <c r="AP589" i="2"/>
  <c r="AQ722" i="2"/>
  <c r="AX546" i="2"/>
  <c r="BD546" i="2" s="1"/>
  <c r="AR546" i="2"/>
  <c r="AP639" i="2"/>
  <c r="AX30" i="2"/>
  <c r="BD30" i="2" s="1"/>
  <c r="AR30" i="2"/>
  <c r="AN323" i="2"/>
  <c r="AT323" i="2"/>
  <c r="AZ323" i="2" s="1"/>
  <c r="AS723" i="2"/>
  <c r="AR374" i="2"/>
  <c r="AT397" i="2"/>
  <c r="AZ397" i="2" s="1"/>
  <c r="AN397" i="2"/>
  <c r="AU542" i="2"/>
  <c r="BA542" i="2" s="1"/>
  <c r="AO542" i="2"/>
  <c r="AY201" i="2"/>
  <c r="BE201" i="2" s="1"/>
  <c r="AS201" i="2"/>
  <c r="AT618" i="2"/>
  <c r="AZ618" i="2" s="1"/>
  <c r="AN618" i="2"/>
  <c r="AX502" i="2"/>
  <c r="BD502" i="2" s="1"/>
  <c r="AR502" i="2"/>
  <c r="AR591" i="2"/>
  <c r="AN73" i="2"/>
  <c r="L612" i="2"/>
  <c r="H612" i="2"/>
  <c r="I612" i="2"/>
  <c r="J612" i="2"/>
  <c r="K612" i="2"/>
  <c r="G612" i="2"/>
  <c r="M612" i="2"/>
  <c r="AN114" i="2"/>
  <c r="AV661" i="2"/>
  <c r="BB661" i="2" s="1"/>
  <c r="AP661" i="2"/>
  <c r="AW60" i="2"/>
  <c r="BC60" i="2" s="1"/>
  <c r="AQ60" i="2"/>
  <c r="AO150" i="2"/>
  <c r="F247" i="2"/>
  <c r="F248" i="2"/>
  <c r="AQ105" i="2"/>
  <c r="AP31" i="2"/>
  <c r="AV31" i="2"/>
  <c r="BB31" i="2" s="1"/>
  <c r="AX226" i="2"/>
  <c r="BD226" i="2" s="1"/>
  <c r="AR226" i="2"/>
  <c r="AR130" i="2"/>
  <c r="AR711" i="2"/>
  <c r="AU289" i="2"/>
  <c r="BA289" i="2" s="1"/>
  <c r="AO289" i="2"/>
  <c r="AT53" i="2"/>
  <c r="AZ53" i="2" s="1"/>
  <c r="AN53" i="2"/>
  <c r="AX494" i="2"/>
  <c r="BD494" i="2" s="1"/>
  <c r="AR494" i="2"/>
  <c r="AQ418" i="2"/>
  <c r="AS166" i="2"/>
  <c r="AQ102" i="2"/>
  <c r="AO375" i="2"/>
  <c r="AU375" i="2"/>
  <c r="BA375" i="2" s="1"/>
  <c r="AS398" i="2"/>
  <c r="AP8" i="2"/>
  <c r="AS89" i="2"/>
  <c r="AX93" i="2"/>
  <c r="BD93" i="2" s="1"/>
  <c r="AR93" i="2"/>
  <c r="AN508" i="2"/>
  <c r="AU27" i="2"/>
  <c r="BA27" i="2" s="1"/>
  <c r="AO27" i="2"/>
  <c r="AX131" i="2"/>
  <c r="BD131" i="2" s="1"/>
  <c r="AR131" i="2"/>
  <c r="AN79" i="2"/>
  <c r="AT79" i="2"/>
  <c r="AZ79" i="2" s="1"/>
  <c r="AY386" i="2"/>
  <c r="BE386" i="2" s="1"/>
  <c r="AS386" i="2"/>
  <c r="AW131" i="2"/>
  <c r="BC131" i="2" s="1"/>
  <c r="AQ131" i="2"/>
  <c r="AO407" i="2"/>
  <c r="AU407" i="2"/>
  <c r="BA407" i="2" s="1"/>
  <c r="AW123" i="2"/>
  <c r="BC123" i="2" s="1"/>
  <c r="AQ123" i="2"/>
  <c r="AQ31" i="2"/>
  <c r="AW31" i="2"/>
  <c r="BC31" i="2" s="1"/>
  <c r="AU610" i="2"/>
  <c r="BA610" i="2" s="1"/>
  <c r="AO610" i="2"/>
  <c r="AQ38" i="2"/>
  <c r="AT558" i="2"/>
  <c r="AZ558" i="2" s="1"/>
  <c r="AN558" i="2"/>
  <c r="AX542" i="2"/>
  <c r="BD542" i="2" s="1"/>
  <c r="AR542" i="2"/>
  <c r="AW684" i="2"/>
  <c r="BC684" i="2" s="1"/>
  <c r="AQ684" i="2"/>
  <c r="AQ223" i="2"/>
  <c r="AX684" i="2"/>
  <c r="BD684" i="2" s="1"/>
  <c r="AR684" i="2"/>
  <c r="AQ703" i="2"/>
  <c r="AP369" i="2"/>
  <c r="AY171" i="2"/>
  <c r="BE171" i="2" s="1"/>
  <c r="AS171" i="2"/>
  <c r="AU159" i="2"/>
  <c r="BA159" i="2" s="1"/>
  <c r="AO159" i="2"/>
  <c r="AN110" i="2"/>
  <c r="AR593" i="2"/>
  <c r="AS449" i="2"/>
  <c r="AN543" i="2"/>
  <c r="AT543" i="2"/>
  <c r="AZ543" i="2" s="1"/>
  <c r="AY324" i="2"/>
  <c r="BE324" i="2" s="1"/>
  <c r="AS324" i="2"/>
  <c r="AT49" i="2"/>
  <c r="AZ49" i="2" s="1"/>
  <c r="AN49" i="2"/>
  <c r="F232" i="2"/>
  <c r="AS590" i="2"/>
  <c r="AP710" i="2"/>
  <c r="AN396" i="2"/>
  <c r="AR531" i="2"/>
  <c r="AR554" i="2"/>
  <c r="AQ370" i="2"/>
  <c r="AP528" i="2"/>
  <c r="AV342" i="2"/>
  <c r="BB342" i="2" s="1"/>
  <c r="AP342" i="2"/>
  <c r="AS499" i="2"/>
  <c r="AS193" i="2"/>
  <c r="AT349" i="2"/>
  <c r="AZ349" i="2" s="1"/>
  <c r="AN349" i="2"/>
  <c r="AN350" i="2"/>
  <c r="AO449" i="2"/>
  <c r="K69" i="2"/>
  <c r="I69" i="2"/>
  <c r="G69" i="2"/>
  <c r="M69" i="2"/>
  <c r="J69" i="2"/>
  <c r="H69" i="2"/>
  <c r="L69" i="2"/>
  <c r="AS146" i="2"/>
  <c r="AV206" i="2"/>
  <c r="BB206" i="2" s="1"/>
  <c r="AP206" i="2"/>
  <c r="AW590" i="2"/>
  <c r="BC590" i="2" s="1"/>
  <c r="AQ590" i="2"/>
  <c r="F492" i="2"/>
  <c r="F491" i="2"/>
  <c r="AX214" i="2"/>
  <c r="BD214" i="2" s="1"/>
  <c r="AR214" i="2"/>
  <c r="AU277" i="2"/>
  <c r="BA277" i="2" s="1"/>
  <c r="AO277" i="2"/>
  <c r="AX483" i="2"/>
  <c r="BD483" i="2" s="1"/>
  <c r="AR483" i="2"/>
  <c r="AP76" i="2"/>
  <c r="AV76" i="2"/>
  <c r="BB76" i="2" s="1"/>
  <c r="AU671" i="2"/>
  <c r="BA671" i="2" s="1"/>
  <c r="AO671" i="2"/>
  <c r="AX263" i="2"/>
  <c r="BD263" i="2" s="1"/>
  <c r="AR263" i="2"/>
  <c r="AR436" i="2"/>
  <c r="AX436" i="2"/>
  <c r="BD436" i="2" s="1"/>
  <c r="AW483" i="2"/>
  <c r="BC483" i="2" s="1"/>
  <c r="AQ483" i="2"/>
  <c r="AV132" i="2"/>
  <c r="BB132" i="2" s="1"/>
  <c r="AP132" i="2"/>
  <c r="AN455" i="2"/>
  <c r="AT455" i="2"/>
  <c r="AZ455" i="2" s="1"/>
  <c r="AV460" i="2"/>
  <c r="BB460" i="2" s="1"/>
  <c r="AP460" i="2"/>
  <c r="AX508" i="2"/>
  <c r="BD508" i="2" s="1"/>
  <c r="AR508" i="2"/>
  <c r="AY62" i="2"/>
  <c r="BE62" i="2" s="1"/>
  <c r="AS62" i="2"/>
  <c r="AU670" i="2"/>
  <c r="BA670" i="2" s="1"/>
  <c r="AO670" i="2"/>
  <c r="AW495" i="2"/>
  <c r="BC495" i="2" s="1"/>
  <c r="AQ495" i="2"/>
  <c r="H82" i="2"/>
  <c r="L82" i="2"/>
  <c r="K82" i="2"/>
  <c r="I82" i="2"/>
  <c r="J82" i="2"/>
  <c r="M82" i="2"/>
  <c r="G82" i="2"/>
  <c r="AV340" i="2"/>
  <c r="BB340" i="2" s="1"/>
  <c r="AP340" i="2"/>
  <c r="AW694" i="2"/>
  <c r="BC694" i="2" s="1"/>
  <c r="AQ694" i="2"/>
  <c r="AX660" i="2"/>
  <c r="BD660" i="2" s="1"/>
  <c r="AR660" i="2"/>
  <c r="AN581" i="2"/>
  <c r="AT581" i="2"/>
  <c r="AZ581" i="2" s="1"/>
  <c r="AV363" i="2"/>
  <c r="BB363" i="2" s="1"/>
  <c r="AP363" i="2"/>
  <c r="AT493" i="2"/>
  <c r="AZ493" i="2" s="1"/>
  <c r="AN493" i="2"/>
  <c r="AX230" i="2"/>
  <c r="BD230" i="2" s="1"/>
  <c r="AR230" i="2"/>
  <c r="AT392" i="2"/>
  <c r="AZ392" i="2" s="1"/>
  <c r="AN392" i="2"/>
  <c r="AX702" i="2"/>
  <c r="BD702" i="2" s="1"/>
  <c r="AR702" i="2"/>
  <c r="AO528" i="2"/>
  <c r="AT380" i="2"/>
  <c r="AZ380" i="2" s="1"/>
  <c r="AN380" i="2"/>
  <c r="AN208" i="2"/>
  <c r="AO28" i="2"/>
  <c r="AS215" i="2"/>
  <c r="AN356" i="2"/>
  <c r="AY44" i="2"/>
  <c r="BE44" i="2" s="1"/>
  <c r="AS44" i="2"/>
  <c r="AS99" i="2"/>
  <c r="AX240" i="2"/>
  <c r="BD240" i="2" s="1"/>
  <c r="AR240" i="2"/>
  <c r="AY78" i="2"/>
  <c r="BE78" i="2" s="1"/>
  <c r="AS78" i="2"/>
  <c r="AQ378" i="2"/>
  <c r="AQ140" i="2"/>
  <c r="AW139" i="2"/>
  <c r="BC139" i="2" s="1"/>
  <c r="AQ139" i="2"/>
  <c r="AV383" i="2"/>
  <c r="BB383" i="2" s="1"/>
  <c r="AP383" i="2"/>
  <c r="AO488" i="2"/>
  <c r="AR503" i="2"/>
  <c r="AX503" i="2"/>
  <c r="BD503" i="2" s="1"/>
  <c r="AQ239" i="2"/>
  <c r="AR605" i="2"/>
  <c r="AX605" i="2"/>
  <c r="BD605" i="2" s="1"/>
  <c r="AW557" i="2"/>
  <c r="BC557" i="2" s="1"/>
  <c r="AQ557" i="2"/>
  <c r="AS9" i="2"/>
  <c r="AQ83" i="2"/>
  <c r="AR491" i="2"/>
  <c r="AQ149" i="2"/>
  <c r="AN328" i="2"/>
  <c r="AS595" i="2"/>
  <c r="AW126" i="2"/>
  <c r="BC126" i="2" s="1"/>
  <c r="AQ126" i="2"/>
  <c r="AQ369" i="2"/>
  <c r="AW672" i="2"/>
  <c r="BC672" i="2" s="1"/>
  <c r="AQ672" i="2"/>
  <c r="AQ283" i="2"/>
  <c r="AV162" i="2"/>
  <c r="BB162" i="2" s="1"/>
  <c r="AP162" i="2"/>
  <c r="AY703" i="2"/>
  <c r="BE703" i="2" s="1"/>
  <c r="AS703" i="2"/>
  <c r="AP114" i="2"/>
  <c r="AR614" i="2"/>
  <c r="AO718" i="2"/>
  <c r="AU718" i="2"/>
  <c r="BA718" i="2" s="1"/>
  <c r="AQ615" i="2"/>
  <c r="H482" i="2"/>
  <c r="J482" i="2"/>
  <c r="I482" i="2"/>
  <c r="K482" i="2"/>
  <c r="L482" i="2"/>
  <c r="M482" i="2"/>
  <c r="G482" i="2"/>
  <c r="AS720" i="2"/>
  <c r="AP651" i="2"/>
  <c r="AX190" i="2"/>
  <c r="BD190" i="2" s="1"/>
  <c r="AR190" i="2"/>
  <c r="AQ542" i="2"/>
  <c r="AN673" i="2"/>
  <c r="AX579" i="2"/>
  <c r="BD579" i="2" s="1"/>
  <c r="AR579" i="2"/>
  <c r="AN568" i="2"/>
  <c r="AY157" i="2"/>
  <c r="BE157" i="2" s="1"/>
  <c r="AS157" i="2"/>
  <c r="AW133" i="2"/>
  <c r="BC133" i="2" s="1"/>
  <c r="AQ133" i="2"/>
  <c r="AV401" i="2"/>
  <c r="BB401" i="2" s="1"/>
  <c r="AP401" i="2"/>
  <c r="AV67" i="2"/>
  <c r="BB67" i="2" s="1"/>
  <c r="AP67" i="2"/>
  <c r="AS131" i="2"/>
  <c r="AU245" i="2"/>
  <c r="BA245" i="2" s="1"/>
  <c r="AO245" i="2"/>
  <c r="AV270" i="2"/>
  <c r="BB270" i="2" s="1"/>
  <c r="AP270" i="2"/>
  <c r="AP496" i="2"/>
  <c r="AV496" i="2"/>
  <c r="BB496" i="2" s="1"/>
  <c r="AS168" i="2"/>
  <c r="AS478" i="2"/>
  <c r="AQ506" i="2"/>
  <c r="AQ509" i="2"/>
  <c r="AY222" i="2"/>
  <c r="BE222" i="2" s="1"/>
  <c r="AS222" i="2"/>
  <c r="AU207" i="2"/>
  <c r="BA207" i="2" s="1"/>
  <c r="AO207" i="2"/>
  <c r="AX68" i="2"/>
  <c r="BD68" i="2" s="1"/>
  <c r="AR68" i="2"/>
  <c r="AQ673" i="2"/>
  <c r="AQ154" i="2"/>
  <c r="AO113" i="2"/>
  <c r="AQ171" i="2"/>
  <c r="AS264" i="2"/>
  <c r="AS212" i="2"/>
  <c r="K54" i="2"/>
  <c r="I204" i="2"/>
  <c r="I364" i="2"/>
  <c r="AR578" i="2"/>
  <c r="AU662" i="2"/>
  <c r="BA662" i="2" s="1"/>
  <c r="AO662" i="2"/>
  <c r="AR34" i="2"/>
  <c r="AX350" i="2"/>
  <c r="BD350" i="2" s="1"/>
  <c r="AR350" i="2"/>
  <c r="AX74" i="2"/>
  <c r="BD74" i="2" s="1"/>
  <c r="AR74" i="2"/>
  <c r="L236" i="2"/>
  <c r="G236" i="2"/>
  <c r="J236" i="2"/>
  <c r="M236" i="2"/>
  <c r="I236" i="2"/>
  <c r="H236" i="2"/>
  <c r="K236" i="2"/>
  <c r="AV695" i="2"/>
  <c r="BB695" i="2" s="1"/>
  <c r="AP695" i="2"/>
  <c r="AU110" i="2"/>
  <c r="BA110" i="2" s="1"/>
  <c r="AO110" i="2"/>
  <c r="AQ556" i="2"/>
  <c r="AS473" i="2"/>
  <c r="AS602" i="2"/>
  <c r="AW179" i="2"/>
  <c r="BC179" i="2" s="1"/>
  <c r="AQ179" i="2"/>
  <c r="AY646" i="2"/>
  <c r="BE646" i="2" s="1"/>
  <c r="AS646" i="2"/>
  <c r="AY137" i="2"/>
  <c r="BE137" i="2" s="1"/>
  <c r="AS137" i="2"/>
  <c r="AX136" i="2"/>
  <c r="BD136" i="2" s="1"/>
  <c r="AR136" i="2"/>
  <c r="AQ522" i="2"/>
  <c r="AP633" i="2"/>
  <c r="AW233" i="2"/>
  <c r="BC233" i="2" s="1"/>
  <c r="AQ233" i="2"/>
  <c r="AS334" i="2"/>
  <c r="AR432" i="2"/>
  <c r="AX432" i="2"/>
  <c r="BD432" i="2" s="1"/>
  <c r="AR617" i="2"/>
  <c r="AN171" i="2"/>
  <c r="AW109" i="2"/>
  <c r="BC109" i="2" s="1"/>
  <c r="AQ109" i="2"/>
  <c r="AR427" i="2"/>
  <c r="AX427" i="2"/>
  <c r="BD427" i="2" s="1"/>
  <c r="AQ671" i="2"/>
  <c r="AV160" i="2"/>
  <c r="BB160" i="2" s="1"/>
  <c r="AP160" i="2"/>
  <c r="AV148" i="2"/>
  <c r="BB148" i="2" s="1"/>
  <c r="AP148" i="2"/>
  <c r="AU644" i="2"/>
  <c r="BA644" i="2" s="1"/>
  <c r="AO644" i="2"/>
  <c r="AX632" i="2"/>
  <c r="BD632" i="2" s="1"/>
  <c r="AR632" i="2"/>
  <c r="AP133" i="2"/>
  <c r="AS93" i="2"/>
  <c r="AN305" i="2"/>
  <c r="AS409" i="2"/>
  <c r="AU580" i="2"/>
  <c r="BA580" i="2" s="1"/>
  <c r="AO580" i="2"/>
  <c r="AO432" i="2"/>
  <c r="AT548" i="2"/>
  <c r="AZ548" i="2" s="1"/>
  <c r="AN548" i="2"/>
  <c r="AS390" i="2"/>
  <c r="AS713" i="2"/>
  <c r="AT689" i="2"/>
  <c r="AZ689" i="2" s="1"/>
  <c r="AN689" i="2"/>
  <c r="AQ155" i="2"/>
  <c r="AP168" i="2"/>
  <c r="AW663" i="2"/>
  <c r="BC663" i="2" s="1"/>
  <c r="AQ663" i="2"/>
  <c r="AN170" i="2"/>
  <c r="M385" i="2"/>
  <c r="L364" i="2"/>
  <c r="AY527" i="2"/>
  <c r="BE527" i="2" s="1"/>
  <c r="AS527" i="2"/>
  <c r="AQ151" i="2"/>
  <c r="AX113" i="2"/>
  <c r="BD113" i="2" s="1"/>
  <c r="AR113" i="2"/>
  <c r="AS147" i="2"/>
  <c r="AY147" i="2"/>
  <c r="BE147" i="2" s="1"/>
  <c r="AW174" i="2"/>
  <c r="BC174" i="2" s="1"/>
  <c r="AQ174" i="2"/>
  <c r="AO274" i="2"/>
  <c r="AN270" i="2"/>
  <c r="AR249" i="2"/>
  <c r="AW368" i="2"/>
  <c r="BC368" i="2" s="1"/>
  <c r="AQ368" i="2"/>
  <c r="AN331" i="2"/>
  <c r="AV128" i="2"/>
  <c r="BB128" i="2" s="1"/>
  <c r="AP128" i="2"/>
  <c r="AY223" i="2"/>
  <c r="BE223" i="2" s="1"/>
  <c r="AS223" i="2"/>
  <c r="AS389" i="2"/>
  <c r="AY645" i="2"/>
  <c r="BE645" i="2" s="1"/>
  <c r="AS645" i="2"/>
  <c r="M457" i="2"/>
  <c r="H457" i="2"/>
  <c r="I457" i="2"/>
  <c r="J457" i="2"/>
  <c r="L457" i="2"/>
  <c r="G457" i="2"/>
  <c r="K457" i="2"/>
  <c r="AR723" i="2"/>
  <c r="AU367" i="2"/>
  <c r="BA367" i="2" s="1"/>
  <c r="AO367" i="2"/>
  <c r="AX609" i="2"/>
  <c r="BD609" i="2" s="1"/>
  <c r="AR609" i="2"/>
  <c r="AN405" i="2"/>
  <c r="AR89" i="2"/>
  <c r="AQ280" i="2"/>
  <c r="AN690" i="2"/>
  <c r="AN596" i="2"/>
  <c r="AU600" i="2"/>
  <c r="BA600" i="2" s="1"/>
  <c r="AO600" i="2"/>
  <c r="AS27" i="2"/>
  <c r="G385" i="2"/>
  <c r="AU162" i="2"/>
  <c r="BA162" i="2" s="1"/>
  <c r="AO162" i="2"/>
  <c r="AX359" i="2"/>
  <c r="BD359" i="2" s="1"/>
  <c r="AR359" i="2"/>
  <c r="AW296" i="2"/>
  <c r="BC296" i="2" s="1"/>
  <c r="AQ296" i="2"/>
  <c r="AT214" i="2"/>
  <c r="AZ214" i="2" s="1"/>
  <c r="AN214" i="2"/>
  <c r="AT685" i="2"/>
  <c r="AZ685" i="2" s="1"/>
  <c r="AN685" i="2"/>
  <c r="AV106" i="2"/>
  <c r="BB106" i="2" s="1"/>
  <c r="AP106" i="2"/>
  <c r="AR153" i="2"/>
  <c r="AT220" i="2"/>
  <c r="AZ220" i="2" s="1"/>
  <c r="AN220" i="2"/>
  <c r="AS52" i="2"/>
  <c r="AR33" i="2"/>
  <c r="AR653" i="2"/>
  <c r="AU63" i="2"/>
  <c r="BA63" i="2" s="1"/>
  <c r="AO63" i="2"/>
  <c r="AS536" i="2"/>
  <c r="AW707" i="2"/>
  <c r="BC707" i="2" s="1"/>
  <c r="AQ707" i="2"/>
  <c r="AS396" i="2"/>
  <c r="AR334" i="2"/>
  <c r="AX325" i="2"/>
  <c r="BD325" i="2" s="1"/>
  <c r="AR325" i="2"/>
  <c r="AR431" i="2"/>
  <c r="AS90" i="2"/>
  <c r="AQ197" i="2"/>
  <c r="AV470" i="2"/>
  <c r="BB470" i="2" s="1"/>
  <c r="AP470" i="2"/>
  <c r="AN560" i="2"/>
  <c r="AT560" i="2"/>
  <c r="AZ560" i="2" s="1"/>
  <c r="AT74" i="2"/>
  <c r="AZ74" i="2" s="1"/>
  <c r="AN74" i="2"/>
  <c r="AS167" i="2"/>
  <c r="AQ50" i="2"/>
  <c r="AQ117" i="2"/>
  <c r="AT311" i="2"/>
  <c r="AZ311" i="2" s="1"/>
  <c r="AN311" i="2"/>
  <c r="L385" i="2"/>
  <c r="M173" i="2"/>
  <c r="H490" i="2"/>
  <c r="AN502" i="2"/>
  <c r="AT502" i="2"/>
  <c r="AZ502" i="2" s="1"/>
  <c r="AQ614" i="2"/>
  <c r="AY107" i="2"/>
  <c r="BE107" i="2" s="1"/>
  <c r="AS107" i="2"/>
  <c r="AO178" i="2"/>
  <c r="AU178" i="2"/>
  <c r="BA178" i="2" s="1"/>
  <c r="AW298" i="2"/>
  <c r="BC298" i="2" s="1"/>
  <c r="AQ298" i="2"/>
  <c r="AQ521" i="2"/>
  <c r="AV722" i="2"/>
  <c r="BB722" i="2" s="1"/>
  <c r="AP722" i="2"/>
  <c r="AV615" i="2"/>
  <c r="BB615" i="2" s="1"/>
  <c r="AP615" i="2"/>
  <c r="AT487" i="2"/>
  <c r="AZ487" i="2" s="1"/>
  <c r="AN487" i="2"/>
  <c r="AX661" i="2"/>
  <c r="BD661" i="2" s="1"/>
  <c r="AR661" i="2"/>
  <c r="AR208" i="2"/>
  <c r="AP680" i="2"/>
  <c r="AY318" i="2"/>
  <c r="BE318" i="2" s="1"/>
  <c r="AS318" i="2"/>
  <c r="AW612" i="2"/>
  <c r="BC612" i="2" s="1"/>
  <c r="AQ612" i="2"/>
  <c r="AR517" i="2"/>
  <c r="AX371" i="2"/>
  <c r="BD371" i="2" s="1"/>
  <c r="AR371" i="2"/>
  <c r="AT314" i="2"/>
  <c r="AZ314" i="2" s="1"/>
  <c r="AN314" i="2"/>
  <c r="AT89" i="2"/>
  <c r="AZ89" i="2" s="1"/>
  <c r="AN89" i="2"/>
  <c r="AW163" i="2"/>
  <c r="BC163" i="2" s="1"/>
  <c r="AQ163" i="2"/>
  <c r="AN500" i="2"/>
  <c r="AT500" i="2"/>
  <c r="AZ500" i="2" s="1"/>
  <c r="AS443" i="2"/>
  <c r="AW231" i="2"/>
  <c r="BC231" i="2" s="1"/>
  <c r="AQ231" i="2"/>
  <c r="AY161" i="2"/>
  <c r="BE161" i="2" s="1"/>
  <c r="AS161" i="2"/>
  <c r="AT354" i="2"/>
  <c r="AZ354" i="2" s="1"/>
  <c r="AN354" i="2"/>
  <c r="AU599" i="2"/>
  <c r="BA599" i="2" s="1"/>
  <c r="AO599" i="2"/>
  <c r="AN93" i="2"/>
  <c r="AP498" i="2"/>
  <c r="AV498" i="2"/>
  <c r="BB498" i="2" s="1"/>
  <c r="AV152" i="2"/>
  <c r="BB152" i="2" s="1"/>
  <c r="AP152" i="2"/>
  <c r="AS49" i="2"/>
  <c r="AS190" i="2"/>
  <c r="AQ548" i="2"/>
  <c r="AO589" i="2"/>
  <c r="AS214" i="2"/>
  <c r="AP297" i="2"/>
  <c r="AO607" i="2"/>
  <c r="AU607" i="2"/>
  <c r="BA607" i="2" s="1"/>
  <c r="AS497" i="2"/>
  <c r="AT556" i="2"/>
  <c r="AZ556" i="2" s="1"/>
  <c r="AN556" i="2"/>
  <c r="L476" i="2"/>
  <c r="K385" i="2"/>
  <c r="M221" i="2"/>
  <c r="M655" i="2"/>
  <c r="K476" i="2"/>
  <c r="K394" i="2"/>
  <c r="M550" i="2"/>
  <c r="K116" i="2"/>
  <c r="M524" i="2"/>
  <c r="L221" i="2"/>
  <c r="J486" i="2"/>
  <c r="M477" i="2"/>
  <c r="K580" i="2"/>
  <c r="L203" i="2"/>
  <c r="L374" i="2"/>
  <c r="L173" i="2"/>
  <c r="K231" i="2"/>
  <c r="AQ535" i="2"/>
  <c r="AW535" i="2"/>
  <c r="BC535" i="2" s="1"/>
  <c r="AU440" i="2"/>
  <c r="BA440" i="2" s="1"/>
  <c r="AO440" i="2"/>
  <c r="AW73" i="2"/>
  <c r="BC73" i="2" s="1"/>
  <c r="AQ73" i="2"/>
  <c r="AX292" i="2"/>
  <c r="BD292" i="2" s="1"/>
  <c r="AR292" i="2"/>
  <c r="AX82" i="2"/>
  <c r="BD82" i="2" s="1"/>
  <c r="AR82" i="2"/>
  <c r="AW235" i="2"/>
  <c r="BC235" i="2" s="1"/>
  <c r="AQ235" i="2"/>
  <c r="AN661" i="2"/>
  <c r="AT661" i="2"/>
  <c r="AZ661" i="2" s="1"/>
  <c r="AV242" i="2"/>
  <c r="BB242" i="2" s="1"/>
  <c r="AP242" i="2"/>
  <c r="AT537" i="2"/>
  <c r="AZ537" i="2" s="1"/>
  <c r="AN537" i="2"/>
  <c r="AV516" i="2"/>
  <c r="BB516" i="2" s="1"/>
  <c r="AP516" i="2"/>
  <c r="AU676" i="2"/>
  <c r="BA676" i="2" s="1"/>
  <c r="AO676" i="2"/>
  <c r="AN146" i="2"/>
  <c r="AT146" i="2"/>
  <c r="AZ146" i="2" s="1"/>
  <c r="AY606" i="2"/>
  <c r="BE606" i="2" s="1"/>
  <c r="AS606" i="2"/>
  <c r="AU100" i="2"/>
  <c r="BA100" i="2" s="1"/>
  <c r="AO100" i="2"/>
  <c r="AY178" i="2"/>
  <c r="BE178" i="2" s="1"/>
  <c r="AS178" i="2"/>
  <c r="AX472" i="2"/>
  <c r="BD472" i="2" s="1"/>
  <c r="AR472" i="2"/>
  <c r="AX185" i="2"/>
  <c r="BD185" i="2" s="1"/>
  <c r="AR185" i="2"/>
  <c r="AU340" i="2"/>
  <c r="BA340" i="2" s="1"/>
  <c r="AO340" i="2"/>
  <c r="AV530" i="2"/>
  <c r="BB530" i="2" s="1"/>
  <c r="AP530" i="2"/>
  <c r="AT71" i="2"/>
  <c r="AZ71" i="2" s="1"/>
  <c r="AN71" i="2"/>
  <c r="AV309" i="2"/>
  <c r="BB309" i="2" s="1"/>
  <c r="AP309" i="2"/>
  <c r="AY551" i="2"/>
  <c r="BE551" i="2" s="1"/>
  <c r="AS551" i="2"/>
  <c r="AS23" i="2"/>
  <c r="AY23" i="2"/>
  <c r="BE23" i="2" s="1"/>
  <c r="AV22" i="2"/>
  <c r="BB22" i="2" s="1"/>
  <c r="AP22" i="2"/>
  <c r="AY353" i="2"/>
  <c r="BE353" i="2" s="1"/>
  <c r="AS353" i="2"/>
  <c r="AU696" i="2"/>
  <c r="BA696" i="2" s="1"/>
  <c r="AO696" i="2"/>
  <c r="AV352" i="2"/>
  <c r="BB352" i="2" s="1"/>
  <c r="AP352" i="2"/>
  <c r="AY502" i="2"/>
  <c r="BE502" i="2" s="1"/>
  <c r="AS502" i="2"/>
  <c r="F420" i="2"/>
  <c r="F421" i="2"/>
  <c r="AV107" i="2"/>
  <c r="BB107" i="2" s="1"/>
  <c r="AP107" i="2"/>
  <c r="AN346" i="2"/>
  <c r="AT346" i="2"/>
  <c r="AZ346" i="2" s="1"/>
  <c r="AR167" i="2"/>
  <c r="AX167" i="2"/>
  <c r="BD167" i="2" s="1"/>
  <c r="G717" i="2"/>
  <c r="I717" i="2"/>
  <c r="J717" i="2"/>
  <c r="M717" i="2"/>
  <c r="H717" i="2"/>
  <c r="K717" i="2"/>
  <c r="L717" i="2"/>
  <c r="J655" i="2"/>
  <c r="J476" i="2"/>
  <c r="J241" i="2"/>
  <c r="L92" i="2"/>
  <c r="K550" i="2"/>
  <c r="H116" i="2"/>
  <c r="K691" i="2"/>
  <c r="J664" i="2"/>
  <c r="H524" i="2"/>
  <c r="K221" i="2"/>
  <c r="G486" i="2"/>
  <c r="J477" i="2"/>
  <c r="I580" i="2"/>
  <c r="G203" i="2"/>
  <c r="K374" i="2"/>
  <c r="K696" i="2"/>
  <c r="G173" i="2"/>
  <c r="I12" i="2"/>
  <c r="G402" i="2"/>
  <c r="M27" i="2"/>
  <c r="F415" i="2"/>
  <c r="K415" i="2" s="1"/>
  <c r="G490" i="2"/>
  <c r="M231" i="2"/>
  <c r="M428" i="2"/>
  <c r="H7" i="2"/>
  <c r="AQ342" i="2"/>
  <c r="AQ461" i="2"/>
  <c r="AX582" i="2"/>
  <c r="BD582" i="2" s="1"/>
  <c r="AR582" i="2"/>
  <c r="AU518" i="2"/>
  <c r="BA518" i="2" s="1"/>
  <c r="AO518" i="2"/>
  <c r="AU420" i="2"/>
  <c r="BA420" i="2" s="1"/>
  <c r="AO420" i="2"/>
  <c r="AP631" i="2"/>
  <c r="AV631" i="2"/>
  <c r="BB631" i="2" s="1"/>
  <c r="AN601" i="2"/>
  <c r="AT601" i="2"/>
  <c r="AZ601" i="2" s="1"/>
  <c r="AQ323" i="2"/>
  <c r="AX132" i="2"/>
  <c r="BD132" i="2" s="1"/>
  <c r="AR132" i="2"/>
  <c r="AO436" i="2"/>
  <c r="AR35" i="2"/>
  <c r="AX179" i="2"/>
  <c r="BD179" i="2" s="1"/>
  <c r="AR179" i="2"/>
  <c r="AN421" i="2"/>
  <c r="AT421" i="2"/>
  <c r="AZ421" i="2" s="1"/>
  <c r="AU417" i="2"/>
  <c r="BA417" i="2" s="1"/>
  <c r="AO417" i="2"/>
  <c r="AQ536" i="2"/>
  <c r="AW536" i="2"/>
  <c r="BC536" i="2" s="1"/>
  <c r="AN30" i="2"/>
  <c r="AT460" i="2"/>
  <c r="AZ460" i="2" s="1"/>
  <c r="AN460" i="2"/>
  <c r="AX482" i="2"/>
  <c r="BD482" i="2" s="1"/>
  <c r="AR482" i="2"/>
  <c r="AV620" i="2"/>
  <c r="BB620" i="2" s="1"/>
  <c r="AP620" i="2"/>
  <c r="AY184" i="2"/>
  <c r="BE184" i="2" s="1"/>
  <c r="AS184" i="2"/>
  <c r="AO711" i="2"/>
  <c r="AQ48" i="2"/>
  <c r="AX559" i="2"/>
  <c r="BD559" i="2" s="1"/>
  <c r="AR559" i="2"/>
  <c r="AX552" i="2"/>
  <c r="BD552" i="2" s="1"/>
  <c r="AR552" i="2"/>
  <c r="AU317" i="2"/>
  <c r="BA317" i="2" s="1"/>
  <c r="AO317" i="2"/>
  <c r="AP234" i="2"/>
  <c r="AX155" i="2"/>
  <c r="BD155" i="2" s="1"/>
  <c r="AR155" i="2"/>
  <c r="AP360" i="2"/>
  <c r="AV360" i="2"/>
  <c r="BB360" i="2" s="1"/>
  <c r="AN109" i="2"/>
  <c r="AT355" i="2"/>
  <c r="AZ355" i="2" s="1"/>
  <c r="AN355" i="2"/>
  <c r="AW390" i="2"/>
  <c r="BC390" i="2" s="1"/>
  <c r="AQ390" i="2"/>
  <c r="AR394" i="2"/>
  <c r="AQ242" i="2"/>
  <c r="AP565" i="2"/>
  <c r="AV565" i="2"/>
  <c r="BB565" i="2" s="1"/>
  <c r="AQ529" i="2"/>
  <c r="AT209" i="2"/>
  <c r="AZ209" i="2" s="1"/>
  <c r="AN209" i="2"/>
  <c r="AX284" i="2"/>
  <c r="BD284" i="2" s="1"/>
  <c r="AR284" i="2"/>
  <c r="AY658" i="2"/>
  <c r="BE658" i="2" s="1"/>
  <c r="AS658" i="2"/>
  <c r="AX92" i="2"/>
  <c r="BD92" i="2" s="1"/>
  <c r="AR92" i="2"/>
  <c r="AQ543" i="2"/>
  <c r="AU126" i="2"/>
  <c r="BA126" i="2" s="1"/>
  <c r="AO126" i="2"/>
  <c r="AS475" i="2"/>
  <c r="AU499" i="2"/>
  <c r="BA499" i="2" s="1"/>
  <c r="AO499" i="2"/>
  <c r="AX72" i="2"/>
  <c r="BD72" i="2" s="1"/>
  <c r="AR72" i="2"/>
  <c r="AU405" i="2"/>
  <c r="BA405" i="2" s="1"/>
  <c r="AO405" i="2"/>
  <c r="AW371" i="2"/>
  <c r="BC371" i="2" s="1"/>
  <c r="AQ371" i="2"/>
  <c r="AV547" i="2"/>
  <c r="BB547" i="2" s="1"/>
  <c r="AP547" i="2"/>
  <c r="AP313" i="2"/>
  <c r="AQ237" i="2"/>
  <c r="AY306" i="2"/>
  <c r="BE306" i="2" s="1"/>
  <c r="AS306" i="2"/>
  <c r="AT592" i="2"/>
  <c r="AZ592" i="2" s="1"/>
  <c r="AN592" i="2"/>
  <c r="AO439" i="2"/>
  <c r="AS29" i="2"/>
  <c r="AY456" i="2"/>
  <c r="BE456" i="2" s="1"/>
  <c r="AS456" i="2"/>
  <c r="AW293" i="2"/>
  <c r="BC293" i="2" s="1"/>
  <c r="AQ293" i="2"/>
  <c r="AQ200" i="2"/>
  <c r="AS279" i="2"/>
  <c r="AP311" i="2"/>
  <c r="AS489" i="2"/>
  <c r="AN650" i="2"/>
  <c r="AY619" i="2"/>
  <c r="BE619" i="2" s="1"/>
  <c r="AS619" i="2"/>
  <c r="AQ628" i="2"/>
  <c r="AQ258" i="2"/>
  <c r="AR608" i="2"/>
  <c r="AU433" i="2"/>
  <c r="BA433" i="2" s="1"/>
  <c r="AO433" i="2"/>
  <c r="AO475" i="2"/>
  <c r="AY102" i="2"/>
  <c r="BE102" i="2" s="1"/>
  <c r="AS102" i="2"/>
  <c r="AP549" i="2"/>
  <c r="AS162" i="2"/>
  <c r="AQ508" i="2"/>
  <c r="AX349" i="2"/>
  <c r="BD349" i="2" s="1"/>
  <c r="AR349" i="2"/>
  <c r="AV325" i="2"/>
  <c r="BB325" i="2" s="1"/>
  <c r="AP325" i="2"/>
  <c r="AP518" i="2"/>
  <c r="AU663" i="2"/>
  <c r="BA663" i="2" s="1"/>
  <c r="AO663" i="2"/>
  <c r="AY428" i="2"/>
  <c r="BE428" i="2" s="1"/>
  <c r="AS428" i="2"/>
  <c r="AN491" i="2"/>
  <c r="AW726" i="2"/>
  <c r="BC726" i="2" s="1"/>
  <c r="AQ726" i="2"/>
  <c r="AO157" i="2"/>
  <c r="AR673" i="2"/>
  <c r="AS130" i="2"/>
  <c r="AU698" i="2"/>
  <c r="BA698" i="2" s="1"/>
  <c r="AO698" i="2"/>
  <c r="AN136" i="2"/>
  <c r="AS271" i="2"/>
  <c r="AY125" i="2"/>
  <c r="BE125" i="2" s="1"/>
  <c r="AS125" i="2"/>
  <c r="AO708" i="2"/>
  <c r="AO597" i="2"/>
  <c r="AX678" i="2"/>
  <c r="BD678" i="2" s="1"/>
  <c r="AR678" i="2"/>
  <c r="AS469" i="2"/>
  <c r="AR255" i="2"/>
  <c r="AO348" i="2"/>
  <c r="AR149" i="2"/>
  <c r="F593" i="2"/>
  <c r="F592" i="2"/>
  <c r="AQ623" i="2"/>
  <c r="K638" i="2"/>
  <c r="G638" i="2"/>
  <c r="H638" i="2"/>
  <c r="I638" i="2"/>
  <c r="M638" i="2"/>
  <c r="J638" i="2"/>
  <c r="L638" i="2"/>
  <c r="AQ218" i="2"/>
  <c r="AO575" i="2"/>
  <c r="AS458" i="2"/>
  <c r="AS182" i="2"/>
  <c r="AS144" i="2"/>
  <c r="AU247" i="2"/>
  <c r="BA247" i="2" s="1"/>
  <c r="AO247" i="2"/>
  <c r="AV457" i="2"/>
  <c r="BB457" i="2" s="1"/>
  <c r="AP457" i="2"/>
  <c r="AT213" i="2"/>
  <c r="AZ213" i="2" s="1"/>
  <c r="AN213" i="2"/>
  <c r="AN478" i="2"/>
  <c r="AT478" i="2"/>
  <c r="AZ478" i="2" s="1"/>
  <c r="AV323" i="2"/>
  <c r="BB323" i="2" s="1"/>
  <c r="AP323" i="2"/>
  <c r="AV634" i="2"/>
  <c r="BB634" i="2" s="1"/>
  <c r="AP634" i="2"/>
  <c r="AW74" i="2"/>
  <c r="BC74" i="2" s="1"/>
  <c r="AQ74" i="2"/>
  <c r="AR75" i="2"/>
  <c r="AX75" i="2"/>
  <c r="BD75" i="2" s="1"/>
  <c r="AQ103" i="2"/>
  <c r="AP468" i="2"/>
  <c r="AW245" i="2"/>
  <c r="BC245" i="2" s="1"/>
  <c r="AQ245" i="2"/>
  <c r="AP490" i="2"/>
  <c r="AR655" i="2"/>
  <c r="AX655" i="2"/>
  <c r="BD655" i="2" s="1"/>
  <c r="AW95" i="2"/>
  <c r="BC95" i="2" s="1"/>
  <c r="AQ95" i="2"/>
  <c r="AQ393" i="2"/>
  <c r="AU423" i="2"/>
  <c r="BA423" i="2" s="1"/>
  <c r="AO423" i="2"/>
  <c r="AT700" i="2"/>
  <c r="AZ700" i="2" s="1"/>
  <c r="AN700" i="2"/>
  <c r="AV380" i="2"/>
  <c r="BB380" i="2" s="1"/>
  <c r="AP380" i="2"/>
  <c r="AR490" i="2"/>
  <c r="AQ104" i="2"/>
  <c r="AW469" i="2"/>
  <c r="BC469" i="2" s="1"/>
  <c r="AQ469" i="2"/>
  <c r="AN704" i="2"/>
  <c r="AU639" i="2"/>
  <c r="BA639" i="2" s="1"/>
  <c r="AO639" i="2"/>
  <c r="AT156" i="2"/>
  <c r="AZ156" i="2" s="1"/>
  <c r="AN156" i="2"/>
  <c r="AQ52" i="2"/>
  <c r="AS356" i="2"/>
  <c r="AN221" i="2"/>
  <c r="AT221" i="2"/>
  <c r="AZ221" i="2" s="1"/>
  <c r="AX683" i="2"/>
  <c r="BD683" i="2" s="1"/>
  <c r="AR683" i="2"/>
  <c r="AU645" i="2"/>
  <c r="BA645" i="2" s="1"/>
  <c r="AO645" i="2"/>
  <c r="AT538" i="2"/>
  <c r="AZ538" i="2" s="1"/>
  <c r="AN538" i="2"/>
  <c r="AX83" i="2"/>
  <c r="BD83" i="2" s="1"/>
  <c r="AR83" i="2"/>
  <c r="AR589" i="2"/>
  <c r="AU300" i="2"/>
  <c r="BA300" i="2" s="1"/>
  <c r="AO300" i="2"/>
  <c r="AX622" i="2"/>
  <c r="BD622" i="2" s="1"/>
  <c r="AR622" i="2"/>
  <c r="AV275" i="2"/>
  <c r="BB275" i="2" s="1"/>
  <c r="AP275" i="2"/>
  <c r="AT62" i="2"/>
  <c r="AZ62" i="2" s="1"/>
  <c r="AN62" i="2"/>
  <c r="AV489" i="2"/>
  <c r="BB489" i="2" s="1"/>
  <c r="AP489" i="2"/>
  <c r="AQ649" i="2"/>
  <c r="AW264" i="2"/>
  <c r="BC264" i="2" s="1"/>
  <c r="AQ264" i="2"/>
  <c r="AQ23" i="2"/>
  <c r="AN533" i="2"/>
  <c r="AO48" i="2"/>
  <c r="AQ652" i="2"/>
  <c r="AR353" i="2"/>
  <c r="AO649" i="2"/>
  <c r="AQ339" i="2"/>
  <c r="AU129" i="2"/>
  <c r="BA129" i="2" s="1"/>
  <c r="AO129" i="2"/>
  <c r="AS175" i="2"/>
  <c r="AX289" i="2"/>
  <c r="BD289" i="2" s="1"/>
  <c r="AR289" i="2"/>
  <c r="AV432" i="2"/>
  <c r="BB432" i="2" s="1"/>
  <c r="AP432" i="2"/>
  <c r="AS411" i="2"/>
  <c r="AO571" i="2"/>
  <c r="AR273" i="2"/>
  <c r="AU401" i="2"/>
  <c r="BA401" i="2" s="1"/>
  <c r="AO401" i="2"/>
  <c r="AT57" i="2"/>
  <c r="AZ57" i="2" s="1"/>
  <c r="AN57" i="2"/>
  <c r="AX250" i="2"/>
  <c r="BD250" i="2" s="1"/>
  <c r="AR250" i="2"/>
  <c r="AS696" i="2"/>
  <c r="AX618" i="2"/>
  <c r="BD618" i="2" s="1"/>
  <c r="AR618" i="2"/>
  <c r="AW515" i="2"/>
  <c r="BC515" i="2" s="1"/>
  <c r="AQ515" i="2"/>
  <c r="AX701" i="2"/>
  <c r="BD701" i="2" s="1"/>
  <c r="AR701" i="2"/>
  <c r="AO391" i="2"/>
  <c r="AQ150" i="2"/>
  <c r="AP448" i="2"/>
  <c r="AS156" i="2"/>
  <c r="AY156" i="2"/>
  <c r="BE156" i="2" s="1"/>
  <c r="AO606" i="2"/>
  <c r="AU606" i="2"/>
  <c r="BA606" i="2" s="1"/>
  <c r="AU705" i="2"/>
  <c r="BA705" i="2" s="1"/>
  <c r="AO705" i="2"/>
  <c r="AQ128" i="2"/>
  <c r="AW249" i="2"/>
  <c r="BC249" i="2" s="1"/>
  <c r="AQ249" i="2"/>
  <c r="AU460" i="2"/>
  <c r="BA460" i="2" s="1"/>
  <c r="AO460" i="2"/>
  <c r="AU665" i="2"/>
  <c r="BA665" i="2" s="1"/>
  <c r="AO665" i="2"/>
  <c r="AX375" i="2"/>
  <c r="BD375" i="2" s="1"/>
  <c r="AR375" i="2"/>
  <c r="AU543" i="2"/>
  <c r="BA543" i="2" s="1"/>
  <c r="AO543" i="2"/>
  <c r="AW375" i="2"/>
  <c r="BC375" i="2" s="1"/>
  <c r="AQ375" i="2"/>
  <c r="AQ263" i="2"/>
  <c r="AT579" i="2"/>
  <c r="AZ579" i="2" s="1"/>
  <c r="AN579" i="2"/>
  <c r="AV619" i="2"/>
  <c r="BB619" i="2" s="1"/>
  <c r="AP619" i="2"/>
  <c r="AN408" i="2"/>
  <c r="AN123" i="2"/>
  <c r="AQ333" i="2"/>
  <c r="AN293" i="2"/>
  <c r="AO579" i="2"/>
  <c r="AV295" i="2"/>
  <c r="BB295" i="2" s="1"/>
  <c r="AP295" i="2"/>
  <c r="AW108" i="2"/>
  <c r="BC108" i="2" s="1"/>
  <c r="AQ108" i="2"/>
  <c r="AU402" i="2"/>
  <c r="BA402" i="2" s="1"/>
  <c r="AO402" i="2"/>
  <c r="AN113" i="2"/>
  <c r="AN176" i="2"/>
  <c r="AS593" i="2"/>
  <c r="AN69" i="2"/>
  <c r="AU81" i="2"/>
  <c r="BA81" i="2" s="1"/>
  <c r="AO81" i="2"/>
  <c r="AP134" i="2"/>
  <c r="AX192" i="2"/>
  <c r="BD192" i="2" s="1"/>
  <c r="AR192" i="2"/>
  <c r="AS275" i="2"/>
  <c r="AN621" i="2"/>
  <c r="AT621" i="2"/>
  <c r="AZ621" i="2" s="1"/>
  <c r="AS36" i="2"/>
  <c r="AP177" i="2"/>
  <c r="AY80" i="2"/>
  <c r="BE80" i="2" s="1"/>
  <c r="AS80" i="2"/>
  <c r="AN286" i="2"/>
  <c r="AT286" i="2"/>
  <c r="AZ286" i="2" s="1"/>
  <c r="AQ300" i="2"/>
  <c r="AT158" i="2"/>
  <c r="AZ158" i="2" s="1"/>
  <c r="AN158" i="2"/>
  <c r="AQ490" i="2"/>
  <c r="AN130" i="2"/>
  <c r="AX422" i="2"/>
  <c r="BD422" i="2" s="1"/>
  <c r="AR422" i="2"/>
  <c r="AP348" i="2"/>
  <c r="AX123" i="2"/>
  <c r="BD123" i="2" s="1"/>
  <c r="AR123" i="2"/>
  <c r="AU131" i="2"/>
  <c r="BA131" i="2" s="1"/>
  <c r="AO131" i="2"/>
  <c r="AQ503" i="2"/>
  <c r="AT33" i="2"/>
  <c r="AZ33" i="2" s="1"/>
  <c r="AN33" i="2"/>
  <c r="F590" i="2"/>
  <c r="F591" i="2"/>
  <c r="H122" i="2"/>
  <c r="G122" i="2"/>
  <c r="I122" i="2"/>
  <c r="M122" i="2"/>
  <c r="L122" i="2"/>
  <c r="J122" i="2"/>
  <c r="K122" i="2"/>
  <c r="AT294" i="2"/>
  <c r="AZ294" i="2" s="1"/>
  <c r="AN294" i="2"/>
  <c r="AO249" i="2"/>
  <c r="AS342" i="2"/>
  <c r="AQ302" i="2"/>
  <c r="AP469" i="2"/>
  <c r="K698" i="2"/>
  <c r="F123" i="2"/>
  <c r="AX455" i="2"/>
  <c r="BD455" i="2" s="1"/>
  <c r="AR455" i="2"/>
  <c r="AN422" i="2"/>
  <c r="AT422" i="2"/>
  <c r="AZ422" i="2" s="1"/>
  <c r="AP591" i="2"/>
  <c r="AV23" i="2"/>
  <c r="BB23" i="2" s="1"/>
  <c r="AP23" i="2"/>
  <c r="AV715" i="2"/>
  <c r="BB715" i="2" s="1"/>
  <c r="AP715" i="2"/>
  <c r="AV559" i="2"/>
  <c r="BB559" i="2" s="1"/>
  <c r="AP559" i="2"/>
  <c r="AV302" i="2"/>
  <c r="BB302" i="2" s="1"/>
  <c r="AP302" i="2"/>
  <c r="AP568" i="2"/>
  <c r="AT195" i="2"/>
  <c r="AZ195" i="2" s="1"/>
  <c r="AN195" i="2"/>
  <c r="AR515" i="2"/>
  <c r="AR509" i="2"/>
  <c r="AN48" i="2"/>
  <c r="AS694" i="2"/>
  <c r="AS566" i="2"/>
  <c r="AN586" i="2"/>
  <c r="AT586" i="2"/>
  <c r="AZ586" i="2" s="1"/>
  <c r="AX434" i="2"/>
  <c r="BD434" i="2" s="1"/>
  <c r="AR434" i="2"/>
  <c r="AT714" i="2"/>
  <c r="AZ714" i="2" s="1"/>
  <c r="AN714" i="2"/>
  <c r="AU414" i="2"/>
  <c r="BA414" i="2" s="1"/>
  <c r="AO414" i="2"/>
  <c r="AT295" i="2"/>
  <c r="AZ295" i="2" s="1"/>
  <c r="AN295" i="2"/>
  <c r="AQ161" i="2"/>
  <c r="AN425" i="2"/>
  <c r="AU273" i="2"/>
  <c r="BA273" i="2" s="1"/>
  <c r="AO273" i="2"/>
  <c r="AS71" i="2"/>
  <c r="AQ429" i="2"/>
  <c r="AP213" i="2"/>
  <c r="AW212" i="2"/>
  <c r="BC212" i="2" s="1"/>
  <c r="AQ212" i="2"/>
  <c r="AW478" i="2"/>
  <c r="BC478" i="2" s="1"/>
  <c r="AQ478" i="2"/>
  <c r="AQ561" i="2"/>
  <c r="AT232" i="2"/>
  <c r="AZ232" i="2" s="1"/>
  <c r="AN232" i="2"/>
  <c r="AW157" i="2"/>
  <c r="BC157" i="2" s="1"/>
  <c r="AQ157" i="2"/>
  <c r="AU187" i="2"/>
  <c r="BA187" i="2" s="1"/>
  <c r="AO187" i="2"/>
  <c r="AN103" i="2"/>
  <c r="AT103" i="2"/>
  <c r="AZ103" i="2" s="1"/>
  <c r="AV478" i="2"/>
  <c r="BB478" i="2" s="1"/>
  <c r="AP478" i="2"/>
  <c r="AU520" i="2"/>
  <c r="BA520" i="2" s="1"/>
  <c r="AO520" i="2"/>
  <c r="AU213" i="2"/>
  <c r="BA213" i="2" s="1"/>
  <c r="AO213" i="2"/>
  <c r="AV451" i="2"/>
  <c r="BB451" i="2" s="1"/>
  <c r="AP451" i="2"/>
  <c r="AY687" i="2"/>
  <c r="BE687" i="2" s="1"/>
  <c r="AS687" i="2"/>
  <c r="AT628" i="2"/>
  <c r="AZ628" i="2" s="1"/>
  <c r="AN628" i="2"/>
  <c r="I655" i="2"/>
  <c r="H476" i="2"/>
  <c r="G241" i="2"/>
  <c r="M92" i="2"/>
  <c r="G550" i="2"/>
  <c r="G116" i="2"/>
  <c r="M691" i="2"/>
  <c r="L664" i="2"/>
  <c r="K524" i="2"/>
  <c r="L486" i="2"/>
  <c r="J191" i="2"/>
  <c r="K477" i="2"/>
  <c r="M580" i="2"/>
  <c r="J203" i="2"/>
  <c r="I374" i="2"/>
  <c r="I696" i="2"/>
  <c r="H173" i="2"/>
  <c r="L12" i="2"/>
  <c r="K200" i="2"/>
  <c r="M402" i="2"/>
  <c r="K27" i="2"/>
  <c r="L368" i="2"/>
  <c r="G231" i="2"/>
  <c r="J428" i="2"/>
  <c r="L7" i="2"/>
  <c r="AU182" i="2"/>
  <c r="BA182" i="2" s="1"/>
  <c r="AO182" i="2"/>
  <c r="AY702" i="2"/>
  <c r="BE702" i="2" s="1"/>
  <c r="AS702" i="2"/>
  <c r="AN441" i="2"/>
  <c r="AT441" i="2"/>
  <c r="AZ441" i="2" s="1"/>
  <c r="AR23" i="2"/>
  <c r="AX23" i="2"/>
  <c r="BD23" i="2" s="1"/>
  <c r="AV99" i="2"/>
  <c r="BB99" i="2" s="1"/>
  <c r="AP99" i="2"/>
  <c r="AN341" i="2"/>
  <c r="AT341" i="2"/>
  <c r="AZ341" i="2" s="1"/>
  <c r="AO572" i="2"/>
  <c r="AU572" i="2"/>
  <c r="BA572" i="2" s="1"/>
  <c r="AV400" i="2"/>
  <c r="BB400" i="2" s="1"/>
  <c r="AP400" i="2"/>
  <c r="AN402" i="2"/>
  <c r="AT402" i="2"/>
  <c r="AZ402" i="2" s="1"/>
  <c r="AX280" i="2"/>
  <c r="BD280" i="2" s="1"/>
  <c r="AR280" i="2"/>
  <c r="AY647" i="2"/>
  <c r="BE647" i="2" s="1"/>
  <c r="AS647" i="2"/>
  <c r="AU71" i="2"/>
  <c r="BA71" i="2" s="1"/>
  <c r="AO71" i="2"/>
  <c r="AU482" i="2"/>
  <c r="BA482" i="2" s="1"/>
  <c r="AO482" i="2"/>
  <c r="AX278" i="2"/>
  <c r="BD278" i="2" s="1"/>
  <c r="AR278" i="2"/>
  <c r="AX561" i="2"/>
  <c r="BD561" i="2" s="1"/>
  <c r="AR561" i="2"/>
  <c r="AV197" i="2"/>
  <c r="BB197" i="2" s="1"/>
  <c r="AP197" i="2"/>
  <c r="AO700" i="2"/>
  <c r="AU700" i="2"/>
  <c r="BA700" i="2" s="1"/>
  <c r="AT614" i="2"/>
  <c r="AZ614" i="2" s="1"/>
  <c r="AN614" i="2"/>
  <c r="AX310" i="2"/>
  <c r="BD310" i="2" s="1"/>
  <c r="AR310" i="2"/>
  <c r="AN564" i="2"/>
  <c r="AT564" i="2"/>
  <c r="AZ564" i="2" s="1"/>
  <c r="AV563" i="2"/>
  <c r="BB563" i="2" s="1"/>
  <c r="AP563" i="2"/>
  <c r="AW575" i="2"/>
  <c r="BC575" i="2" s="1"/>
  <c r="AQ575" i="2"/>
  <c r="AU12" i="2"/>
  <c r="BA12" i="2" s="1"/>
  <c r="AO12" i="2"/>
  <c r="AN485" i="2"/>
  <c r="AT485" i="2"/>
  <c r="AZ485" i="2" s="1"/>
  <c r="AW129" i="2"/>
  <c r="BC129" i="2" s="1"/>
  <c r="AQ129" i="2"/>
  <c r="AY21" i="2"/>
  <c r="BE21" i="2" s="1"/>
  <c r="AS21" i="2"/>
  <c r="AV648" i="2"/>
  <c r="BB648" i="2" s="1"/>
  <c r="AP648" i="2"/>
  <c r="AX462" i="2"/>
  <c r="BD462" i="2" s="1"/>
  <c r="AR462" i="2"/>
  <c r="AW616" i="2"/>
  <c r="BC616" i="2" s="1"/>
  <c r="AQ616" i="2"/>
  <c r="AR287" i="2"/>
  <c r="AX287" i="2"/>
  <c r="BD287" i="2" s="1"/>
  <c r="AV19" i="2"/>
  <c r="BB19" i="2" s="1"/>
  <c r="AP19" i="2"/>
  <c r="AN225" i="2"/>
  <c r="AT225" i="2"/>
  <c r="AZ225" i="2" s="1"/>
  <c r="AY185" i="2"/>
  <c r="BE185" i="2" s="1"/>
  <c r="AS185" i="2"/>
  <c r="AW480" i="2"/>
  <c r="BC480" i="2" s="1"/>
  <c r="AQ480" i="2"/>
  <c r="AY355" i="2"/>
  <c r="BE355" i="2" s="1"/>
  <c r="AS355" i="2"/>
  <c r="AT174" i="2"/>
  <c r="AZ174" i="2" s="1"/>
  <c r="AN174" i="2"/>
  <c r="AX402" i="2"/>
  <c r="BD402" i="2" s="1"/>
  <c r="AR402" i="2"/>
  <c r="AY158" i="2"/>
  <c r="BE158" i="2" s="1"/>
  <c r="AS158" i="2"/>
  <c r="AY197" i="2"/>
  <c r="BE197" i="2" s="1"/>
  <c r="AS197" i="2"/>
  <c r="AT632" i="2"/>
  <c r="AZ632" i="2" s="1"/>
  <c r="AN632" i="2"/>
  <c r="AV614" i="2"/>
  <c r="BB614" i="2" s="1"/>
  <c r="AP614" i="2"/>
  <c r="AV289" i="2"/>
  <c r="BB289" i="2" s="1"/>
  <c r="AP289" i="2"/>
  <c r="AO592" i="2"/>
  <c r="AU592" i="2"/>
  <c r="BA592" i="2" s="1"/>
  <c r="AT207" i="2"/>
  <c r="AZ207" i="2" s="1"/>
  <c r="AN207" i="2"/>
  <c r="AX386" i="2"/>
  <c r="BD386" i="2" s="1"/>
  <c r="AR386" i="2"/>
  <c r="AY339" i="2"/>
  <c r="BE339" i="2" s="1"/>
  <c r="AS339" i="2"/>
  <c r="AY526" i="2"/>
  <c r="BE526" i="2" s="1"/>
  <c r="AS526" i="2"/>
  <c r="AT509" i="2"/>
  <c r="AZ509" i="2" s="1"/>
  <c r="AN509" i="2"/>
  <c r="AU468" i="2"/>
  <c r="BA468" i="2" s="1"/>
  <c r="AO468" i="2"/>
  <c r="AY228" i="2"/>
  <c r="BE228" i="2" s="1"/>
  <c r="AS228" i="2"/>
  <c r="AS77" i="2"/>
  <c r="AN256" i="2"/>
  <c r="AP370" i="2"/>
  <c r="AY539" i="2"/>
  <c r="BE539" i="2" s="1"/>
  <c r="AS539" i="2"/>
  <c r="AS708" i="2"/>
  <c r="AS218" i="2"/>
  <c r="AV414" i="2"/>
  <c r="BB414" i="2" s="1"/>
  <c r="AP414" i="2"/>
  <c r="AQ599" i="2"/>
  <c r="AQ238" i="2"/>
  <c r="AY717" i="2"/>
  <c r="BE717" i="2" s="1"/>
  <c r="AS717" i="2"/>
  <c r="AU248" i="2"/>
  <c r="BA248" i="2" s="1"/>
  <c r="AO248" i="2"/>
  <c r="AS331" i="2"/>
  <c r="AN345" i="2"/>
  <c r="AS664" i="2"/>
  <c r="AO234" i="2"/>
  <c r="AP357" i="2"/>
  <c r="AO322" i="2"/>
  <c r="AU322" i="2"/>
  <c r="BA322" i="2" s="1"/>
  <c r="I116" i="2"/>
  <c r="L191" i="2"/>
  <c r="J580" i="2"/>
  <c r="AN642" i="2"/>
  <c r="AT642" i="2"/>
  <c r="AZ642" i="2" s="1"/>
  <c r="AN281" i="2"/>
  <c r="AT281" i="2"/>
  <c r="AZ281" i="2" s="1"/>
  <c r="AX451" i="2"/>
  <c r="BD451" i="2" s="1"/>
  <c r="AR451" i="2"/>
  <c r="AU691" i="2"/>
  <c r="BA691" i="2" s="1"/>
  <c r="AO691" i="2"/>
  <c r="AV321" i="2"/>
  <c r="BB321" i="2" s="1"/>
  <c r="AP321" i="2"/>
  <c r="AX401" i="2"/>
  <c r="BD401" i="2" s="1"/>
  <c r="AR401" i="2"/>
  <c r="AS155" i="2"/>
  <c r="AY155" i="2"/>
  <c r="BE155" i="2" s="1"/>
  <c r="AX680" i="2"/>
  <c r="BD680" i="2" s="1"/>
  <c r="AR680" i="2"/>
  <c r="AX285" i="2"/>
  <c r="BD285" i="2" s="1"/>
  <c r="AR285" i="2"/>
  <c r="AV184" i="2"/>
  <c r="BB184" i="2" s="1"/>
  <c r="AP184" i="2"/>
  <c r="AU667" i="2"/>
  <c r="BA667" i="2" s="1"/>
  <c r="AO667" i="2"/>
  <c r="AV70" i="2"/>
  <c r="BB70" i="2" s="1"/>
  <c r="AP70" i="2"/>
  <c r="AX513" i="2"/>
  <c r="BD513" i="2" s="1"/>
  <c r="AR513" i="2"/>
  <c r="AY64" i="2"/>
  <c r="BE64" i="2" s="1"/>
  <c r="AS64" i="2"/>
  <c r="AT692" i="2"/>
  <c r="AZ692" i="2" s="1"/>
  <c r="AN692" i="2"/>
  <c r="I476" i="2"/>
  <c r="J92" i="2"/>
  <c r="L550" i="2"/>
  <c r="L15" i="2"/>
  <c r="G222" i="2"/>
  <c r="H691" i="2"/>
  <c r="G664" i="2"/>
  <c r="J524" i="2"/>
  <c r="I486" i="2"/>
  <c r="K191" i="2"/>
  <c r="I477" i="2"/>
  <c r="L580" i="2"/>
  <c r="J374" i="2"/>
  <c r="J450" i="2"/>
  <c r="J12" i="2"/>
  <c r="J27" i="2"/>
  <c r="K368" i="2"/>
  <c r="H231" i="2"/>
  <c r="AW718" i="2"/>
  <c r="BC718" i="2" s="1"/>
  <c r="AQ718" i="2"/>
  <c r="AU252" i="2"/>
  <c r="BA252" i="2" s="1"/>
  <c r="AO252" i="2"/>
  <c r="AP221" i="2"/>
  <c r="AV221" i="2"/>
  <c r="BB221" i="2" s="1"/>
  <c r="AN603" i="2"/>
  <c r="AT603" i="2"/>
  <c r="AZ603" i="2" s="1"/>
  <c r="AN94" i="2"/>
  <c r="AX260" i="2"/>
  <c r="BD260" i="2" s="1"/>
  <c r="AR260" i="2"/>
  <c r="AP115" i="2"/>
  <c r="AQ361" i="2"/>
  <c r="AV562" i="2"/>
  <c r="BB562" i="2" s="1"/>
  <c r="AP562" i="2"/>
  <c r="AW493" i="2"/>
  <c r="BC493" i="2" s="1"/>
  <c r="AQ493" i="2"/>
  <c r="AU494" i="2"/>
  <c r="BA494" i="2" s="1"/>
  <c r="AO494" i="2"/>
  <c r="AT660" i="2"/>
  <c r="AZ660" i="2" s="1"/>
  <c r="AN660" i="2"/>
  <c r="AX612" i="2"/>
  <c r="BD612" i="2" s="1"/>
  <c r="AR612" i="2"/>
  <c r="AV471" i="2"/>
  <c r="BB471" i="2" s="1"/>
  <c r="AP471" i="2"/>
  <c r="AX61" i="2"/>
  <c r="BD61" i="2" s="1"/>
  <c r="AR61" i="2"/>
  <c r="AT197" i="2"/>
  <c r="AZ197" i="2" s="1"/>
  <c r="AN197" i="2"/>
  <c r="AN302" i="2"/>
  <c r="AT302" i="2"/>
  <c r="AZ302" i="2" s="1"/>
  <c r="AO52" i="2"/>
  <c r="AU52" i="2"/>
  <c r="BA52" i="2" s="1"/>
  <c r="AX193" i="2"/>
  <c r="BD193" i="2" s="1"/>
  <c r="AR193" i="2"/>
  <c r="AO332" i="2"/>
  <c r="AT120" i="2"/>
  <c r="AZ120" i="2" s="1"/>
  <c r="AN120" i="2"/>
  <c r="AY55" i="2"/>
  <c r="BE55" i="2" s="1"/>
  <c r="AS55" i="2"/>
  <c r="AQ402" i="2"/>
  <c r="AN241" i="2"/>
  <c r="AT241" i="2"/>
  <c r="AZ241" i="2" s="1"/>
  <c r="AR437" i="2"/>
  <c r="AX437" i="2"/>
  <c r="BD437" i="2" s="1"/>
  <c r="AV179" i="2"/>
  <c r="BB179" i="2" s="1"/>
  <c r="AP179" i="2"/>
  <c r="AW343" i="2"/>
  <c r="BC343" i="2" s="1"/>
  <c r="AQ343" i="2"/>
  <c r="AU631" i="2"/>
  <c r="BA631" i="2" s="1"/>
  <c r="AO631" i="2"/>
  <c r="AU231" i="2"/>
  <c r="BA231" i="2" s="1"/>
  <c r="AO231" i="2"/>
  <c r="AQ463" i="2"/>
  <c r="AQ335" i="2"/>
  <c r="AQ642" i="2"/>
  <c r="AR268" i="2"/>
  <c r="AQ313" i="2"/>
  <c r="AU392" i="2"/>
  <c r="BA392" i="2" s="1"/>
  <c r="AO392" i="2"/>
  <c r="AU620" i="2"/>
  <c r="BA620" i="2" s="1"/>
  <c r="AO620" i="2"/>
  <c r="AU315" i="2"/>
  <c r="BA315" i="2" s="1"/>
  <c r="AO315" i="2"/>
  <c r="AS160" i="2"/>
  <c r="AV567" i="2"/>
  <c r="BB567" i="2" s="1"/>
  <c r="AP567" i="2"/>
  <c r="AN84" i="2"/>
  <c r="AT84" i="2"/>
  <c r="AZ84" i="2" s="1"/>
  <c r="AX138" i="2"/>
  <c r="BD138" i="2" s="1"/>
  <c r="AR138" i="2"/>
  <c r="AS410" i="2"/>
  <c r="AN456" i="2"/>
  <c r="AS26" i="2"/>
  <c r="AQ353" i="2"/>
  <c r="AS432" i="2"/>
  <c r="AQ457" i="2"/>
  <c r="AR370" i="2"/>
  <c r="L640" i="2"/>
  <c r="K640" i="2"/>
  <c r="M640" i="2"/>
  <c r="J640" i="2"/>
  <c r="G640" i="2"/>
  <c r="H640" i="2"/>
  <c r="I640" i="2"/>
  <c r="AV217" i="2"/>
  <c r="BB217" i="2" s="1"/>
  <c r="AP217" i="2"/>
  <c r="AN696" i="2"/>
  <c r="AT373" i="2"/>
  <c r="AZ373" i="2" s="1"/>
  <c r="AN373" i="2"/>
  <c r="AR674" i="2"/>
  <c r="AW401" i="2"/>
  <c r="BC401" i="2" s="1"/>
  <c r="AQ401" i="2"/>
  <c r="AV666" i="2"/>
  <c r="BB666" i="2" s="1"/>
  <c r="AP666" i="2"/>
  <c r="L719" i="2"/>
  <c r="M719" i="2"/>
  <c r="G719" i="2"/>
  <c r="J719" i="2"/>
  <c r="I719" i="2"/>
  <c r="K719" i="2"/>
  <c r="H719" i="2"/>
  <c r="AV331" i="2"/>
  <c r="BB331" i="2" s="1"/>
  <c r="AP331" i="2"/>
  <c r="AR217" i="2"/>
  <c r="AX217" i="2"/>
  <c r="BD217" i="2" s="1"/>
  <c r="AN193" i="2"/>
  <c r="AS37" i="2"/>
  <c r="AU114" i="2"/>
  <c r="BA114" i="2" s="1"/>
  <c r="AO114" i="2"/>
  <c r="AW299" i="2"/>
  <c r="BC299" i="2" s="1"/>
  <c r="AQ299" i="2"/>
  <c r="AS280" i="2"/>
  <c r="AY317" i="2"/>
  <c r="BE317" i="2" s="1"/>
  <c r="AS317" i="2"/>
  <c r="AS603" i="2"/>
  <c r="AS303" i="2"/>
  <c r="AY303" i="2"/>
  <c r="BE303" i="2" s="1"/>
  <c r="AN553" i="2"/>
  <c r="AO688" i="2"/>
  <c r="AS95" i="2"/>
  <c r="AN231" i="2"/>
  <c r="AO651" i="2"/>
  <c r="AT154" i="2"/>
  <c r="AZ154" i="2" s="1"/>
  <c r="AN154" i="2"/>
  <c r="AV354" i="2"/>
  <c r="BB354" i="2" s="1"/>
  <c r="AP354" i="2"/>
  <c r="AN386" i="2"/>
  <c r="AT386" i="2"/>
  <c r="AZ386" i="2" s="1"/>
  <c r="K78" i="2"/>
  <c r="M78" i="2"/>
  <c r="H78" i="2"/>
  <c r="L78" i="2"/>
  <c r="G78" i="2"/>
  <c r="J78" i="2"/>
  <c r="I78" i="2"/>
  <c r="AX537" i="2"/>
  <c r="BD537" i="2" s="1"/>
  <c r="AR537" i="2"/>
  <c r="AY517" i="2"/>
  <c r="BE517" i="2" s="1"/>
  <c r="AS517" i="2"/>
  <c r="AQ281" i="2"/>
  <c r="AY488" i="2"/>
  <c r="BE488" i="2" s="1"/>
  <c r="AS488" i="2"/>
  <c r="AQ250" i="2"/>
  <c r="AS287" i="2"/>
  <c r="AS312" i="2"/>
  <c r="AN67" i="2"/>
  <c r="AU8" i="2"/>
  <c r="BA8" i="2" s="1"/>
  <c r="AO8" i="2"/>
  <c r="AV578" i="2"/>
  <c r="BB578" i="2" s="1"/>
  <c r="AP578" i="2"/>
  <c r="AR395" i="2"/>
  <c r="AS474" i="2"/>
  <c r="AS685" i="2"/>
  <c r="AX476" i="2"/>
  <c r="BD476" i="2" s="1"/>
  <c r="AR476" i="2"/>
  <c r="AS391" i="2"/>
  <c r="AQ303" i="2"/>
  <c r="AQ554" i="2"/>
  <c r="AS436" i="2"/>
  <c r="AY150" i="2"/>
  <c r="BE150" i="2" s="1"/>
  <c r="AS150" i="2"/>
  <c r="AR51" i="2"/>
  <c r="AU279" i="2"/>
  <c r="BA279" i="2" s="1"/>
  <c r="AO279" i="2"/>
  <c r="AR315" i="2"/>
  <c r="AS476" i="2"/>
  <c r="AS662" i="2"/>
  <c r="AS669" i="2"/>
  <c r="AO529" i="2"/>
  <c r="H79" i="2"/>
  <c r="I79" i="2"/>
  <c r="K79" i="2"/>
  <c r="J79" i="2"/>
  <c r="G79" i="2"/>
  <c r="L79" i="2"/>
  <c r="M79" i="2"/>
  <c r="AW666" i="2"/>
  <c r="BC666" i="2" s="1"/>
  <c r="AQ666" i="2"/>
  <c r="J471" i="2"/>
  <c r="K471" i="2"/>
  <c r="AY129" i="2"/>
  <c r="BE129" i="2" s="1"/>
  <c r="AS129" i="2"/>
  <c r="AV150" i="2"/>
  <c r="BB150" i="2" s="1"/>
  <c r="AP150" i="2"/>
  <c r="G655" i="2"/>
  <c r="G92" i="2"/>
  <c r="H550" i="2"/>
  <c r="J222" i="2"/>
  <c r="I691" i="2"/>
  <c r="K664" i="2"/>
  <c r="I524" i="2"/>
  <c r="H191" i="2"/>
  <c r="K330" i="2"/>
  <c r="H477" i="2"/>
  <c r="H580" i="2"/>
  <c r="G374" i="2"/>
  <c r="G450" i="2"/>
  <c r="I358" i="2"/>
  <c r="G27" i="2"/>
  <c r="K70" i="2"/>
  <c r="G471" i="2"/>
  <c r="I368" i="2"/>
  <c r="L70" i="2"/>
  <c r="AQ498" i="2"/>
  <c r="AW498" i="2"/>
  <c r="BC498" i="2" s="1"/>
  <c r="AV81" i="2"/>
  <c r="BB81" i="2" s="1"/>
  <c r="AP81" i="2"/>
  <c r="AT463" i="2"/>
  <c r="AZ463" i="2" s="1"/>
  <c r="AN463" i="2"/>
  <c r="AQ36" i="2"/>
  <c r="AV601" i="2"/>
  <c r="BB601" i="2" s="1"/>
  <c r="AP601" i="2"/>
  <c r="AR175" i="2"/>
  <c r="AU281" i="2"/>
  <c r="BA281" i="2" s="1"/>
  <c r="AO281" i="2"/>
  <c r="AN482" i="2"/>
  <c r="AT482" i="2"/>
  <c r="AZ482" i="2" s="1"/>
  <c r="AW136" i="2"/>
  <c r="BC136" i="2" s="1"/>
  <c r="AQ136" i="2"/>
  <c r="AW453" i="2"/>
  <c r="BC453" i="2" s="1"/>
  <c r="AQ453" i="2"/>
  <c r="AX500" i="2"/>
  <c r="BD500" i="2" s="1"/>
  <c r="AR500" i="2"/>
  <c r="AV294" i="2"/>
  <c r="BB294" i="2" s="1"/>
  <c r="AP294" i="2"/>
  <c r="AU498" i="2"/>
  <c r="BA498" i="2" s="1"/>
  <c r="AO498" i="2"/>
  <c r="AU710" i="2"/>
  <c r="BA710" i="2" s="1"/>
  <c r="AO710" i="2"/>
  <c r="AP222" i="2"/>
  <c r="AV222" i="2"/>
  <c r="BB222" i="2" s="1"/>
  <c r="AO496" i="2"/>
  <c r="AQ160" i="2"/>
  <c r="AN40" i="2"/>
  <c r="AT40" i="2"/>
  <c r="AZ40" i="2" s="1"/>
  <c r="AX648" i="2"/>
  <c r="BD648" i="2" s="1"/>
  <c r="AR648" i="2"/>
  <c r="AN41" i="2"/>
  <c r="AT41" i="2"/>
  <c r="AZ41" i="2" s="1"/>
  <c r="AS721" i="2"/>
  <c r="AN222" i="2"/>
  <c r="AT222" i="2"/>
  <c r="AZ222" i="2" s="1"/>
  <c r="AU116" i="2"/>
  <c r="BA116" i="2" s="1"/>
  <c r="AO116" i="2"/>
  <c r="AV412" i="2"/>
  <c r="BB412" i="2" s="1"/>
  <c r="AP412" i="2"/>
  <c r="AT235" i="2"/>
  <c r="AZ235" i="2" s="1"/>
  <c r="AN235" i="2"/>
  <c r="AS599" i="2"/>
  <c r="AS420" i="2"/>
  <c r="AX393" i="2"/>
  <c r="BD393" i="2" s="1"/>
  <c r="AR393" i="2"/>
  <c r="AW682" i="2"/>
  <c r="BC682" i="2" s="1"/>
  <c r="AQ682" i="2"/>
  <c r="AO595" i="2"/>
  <c r="AR677" i="2"/>
  <c r="AY220" i="2"/>
  <c r="BE220" i="2" s="1"/>
  <c r="AS220" i="2"/>
  <c r="AN473" i="2"/>
  <c r="AU323" i="2"/>
  <c r="BA323" i="2" s="1"/>
  <c r="AO323" i="2"/>
  <c r="AO333" i="2"/>
  <c r="AV34" i="2"/>
  <c r="BB34" i="2" s="1"/>
  <c r="AP34" i="2"/>
  <c r="AU135" i="2"/>
  <c r="BA135" i="2" s="1"/>
  <c r="AO135" i="2"/>
  <c r="AS208" i="2"/>
  <c r="AU168" i="2"/>
  <c r="BA168" i="2" s="1"/>
  <c r="AO168" i="2"/>
  <c r="AW592" i="2"/>
  <c r="BC592" i="2" s="1"/>
  <c r="AQ592" i="2"/>
  <c r="AV458" i="2"/>
  <c r="BB458" i="2" s="1"/>
  <c r="AP458" i="2"/>
  <c r="AN505" i="2"/>
  <c r="AX257" i="2"/>
  <c r="BD257" i="2" s="1"/>
  <c r="AR257" i="2"/>
  <c r="AP50" i="2"/>
  <c r="AS238" i="2"/>
  <c r="AP682" i="2"/>
  <c r="H560" i="2"/>
  <c r="L560" i="2"/>
  <c r="J560" i="2"/>
  <c r="K560" i="2"/>
  <c r="I560" i="2"/>
  <c r="M560" i="2"/>
  <c r="G560" i="2"/>
  <c r="AT657" i="2"/>
  <c r="AZ657" i="2" s="1"/>
  <c r="AN657" i="2"/>
  <c r="AW541" i="2"/>
  <c r="BC541" i="2" s="1"/>
  <c r="AQ541" i="2"/>
  <c r="AY412" i="2"/>
  <c r="BE412" i="2" s="1"/>
  <c r="AS412" i="2"/>
  <c r="AN656" i="2"/>
  <c r="AO311" i="2"/>
  <c r="AQ589" i="2"/>
  <c r="AS110" i="2"/>
  <c r="F718" i="2"/>
  <c r="AR414" i="2"/>
  <c r="AX414" i="2"/>
  <c r="BD414" i="2" s="1"/>
  <c r="AX303" i="2"/>
  <c r="BD303" i="2" s="1"/>
  <c r="AR303" i="2"/>
  <c r="AN244" i="2"/>
  <c r="AT244" i="2"/>
  <c r="AZ244" i="2" s="1"/>
  <c r="AS376" i="2"/>
  <c r="AQ510" i="2"/>
  <c r="AY159" i="2"/>
  <c r="BE159" i="2" s="1"/>
  <c r="AS159" i="2"/>
  <c r="AR248" i="2"/>
  <c r="AQ551" i="2"/>
  <c r="AX172" i="2"/>
  <c r="BD172" i="2" s="1"/>
  <c r="AR172" i="2"/>
  <c r="AT607" i="2"/>
  <c r="AZ607" i="2" s="1"/>
  <c r="AN607" i="2"/>
  <c r="AS597" i="2"/>
  <c r="AX444" i="2"/>
  <c r="BD444" i="2" s="1"/>
  <c r="AR444" i="2"/>
  <c r="AR588" i="2"/>
  <c r="AX635" i="2"/>
  <c r="BD635" i="2" s="1"/>
  <c r="AR635" i="2"/>
  <c r="AW714" i="2"/>
  <c r="BC714" i="2" s="1"/>
  <c r="AQ714" i="2"/>
  <c r="AY181" i="2"/>
  <c r="BE181" i="2" s="1"/>
  <c r="AS181" i="2"/>
  <c r="AN651" i="2"/>
  <c r="AR152" i="2"/>
  <c r="AX357" i="2"/>
  <c r="BD357" i="2" s="1"/>
  <c r="AR357" i="2"/>
  <c r="AV704" i="2"/>
  <c r="BB704" i="2" s="1"/>
  <c r="AP704" i="2"/>
  <c r="AQ709" i="2"/>
  <c r="AX630" i="2"/>
  <c r="BD630" i="2" s="1"/>
  <c r="AR630" i="2"/>
  <c r="AX688" i="2"/>
  <c r="BD688" i="2" s="1"/>
  <c r="AR688" i="2"/>
  <c r="AS211" i="2"/>
  <c r="AY219" i="2"/>
  <c r="BE219" i="2" s="1"/>
  <c r="AS219" i="2"/>
  <c r="AR235" i="2"/>
  <c r="AS313" i="2"/>
  <c r="AU128" i="2"/>
  <c r="BA128" i="2" s="1"/>
  <c r="AO128" i="2"/>
  <c r="AP491" i="2"/>
  <c r="AP374" i="2"/>
  <c r="AV561" i="2"/>
  <c r="BB561" i="2" s="1"/>
  <c r="AP561" i="2"/>
  <c r="AS631" i="2"/>
  <c r="AP590" i="2"/>
  <c r="AT134" i="2"/>
  <c r="AZ134" i="2" s="1"/>
  <c r="AN134" i="2"/>
  <c r="AT72" i="2"/>
  <c r="AZ72" i="2" s="1"/>
  <c r="AN72" i="2"/>
  <c r="F316" i="2"/>
  <c r="AS372" i="2"/>
  <c r="G577" i="2"/>
  <c r="I577" i="2"/>
  <c r="H577" i="2"/>
  <c r="L577" i="2"/>
  <c r="J577" i="2"/>
  <c r="AQ316" i="2"/>
  <c r="AR448" i="2"/>
  <c r="AR332" i="2"/>
  <c r="AY132" i="2"/>
  <c r="BE132" i="2" s="1"/>
  <c r="AS132" i="2"/>
  <c r="AS310" i="2"/>
  <c r="AS330" i="2"/>
  <c r="AU200" i="2"/>
  <c r="BA200" i="2" s="1"/>
  <c r="AO200" i="2"/>
  <c r="L655" i="2"/>
  <c r="L524" i="2"/>
  <c r="AN82" i="2"/>
  <c r="AT82" i="2"/>
  <c r="AZ82" i="2" s="1"/>
  <c r="AV382" i="2"/>
  <c r="BB382" i="2" s="1"/>
  <c r="AP382" i="2"/>
  <c r="AX320" i="2"/>
  <c r="BD320" i="2" s="1"/>
  <c r="AR320" i="2"/>
  <c r="AN200" i="2"/>
  <c r="AT200" i="2"/>
  <c r="AZ200" i="2" s="1"/>
  <c r="AU678" i="2"/>
  <c r="BA678" i="2" s="1"/>
  <c r="AO678" i="2"/>
  <c r="AT629" i="2"/>
  <c r="AZ629" i="2" s="1"/>
  <c r="AN629" i="2"/>
  <c r="AV55" i="2"/>
  <c r="BB55" i="2" s="1"/>
  <c r="AP55" i="2"/>
  <c r="AW236" i="2"/>
  <c r="BC236" i="2" s="1"/>
  <c r="AQ236" i="2"/>
  <c r="AX651" i="2"/>
  <c r="BD651" i="2" s="1"/>
  <c r="AR651" i="2"/>
  <c r="I92" i="2"/>
  <c r="F145" i="2"/>
  <c r="G145" i="2" s="1"/>
  <c r="K222" i="2"/>
  <c r="I664" i="2"/>
  <c r="J487" i="2"/>
  <c r="M191" i="2"/>
  <c r="I330" i="2"/>
  <c r="L450" i="2"/>
  <c r="H358" i="2"/>
  <c r="I27" i="2"/>
  <c r="J70" i="2"/>
  <c r="M471" i="2"/>
  <c r="F366" i="2"/>
  <c r="K366" i="2" s="1"/>
  <c r="G368" i="2"/>
  <c r="M368" i="2"/>
  <c r="G364" i="2"/>
  <c r="I7" i="2"/>
  <c r="J364" i="2"/>
  <c r="H70" i="2"/>
  <c r="AR407" i="2"/>
  <c r="AX407" i="2"/>
  <c r="BD407" i="2" s="1"/>
  <c r="AX323" i="2"/>
  <c r="BD323" i="2" s="1"/>
  <c r="AR323" i="2"/>
  <c r="AW33" i="2"/>
  <c r="BC33" i="2" s="1"/>
  <c r="AQ33" i="2"/>
  <c r="AX141" i="2"/>
  <c r="BD141" i="2" s="1"/>
  <c r="AR141" i="2"/>
  <c r="AU422" i="2"/>
  <c r="BA422" i="2" s="1"/>
  <c r="AO422" i="2"/>
  <c r="AW80" i="2"/>
  <c r="BC80" i="2" s="1"/>
  <c r="AQ80" i="2"/>
  <c r="AY347" i="2"/>
  <c r="BE347" i="2" s="1"/>
  <c r="AS347" i="2"/>
  <c r="AN420" i="2"/>
  <c r="AT420" i="2"/>
  <c r="AZ420" i="2" s="1"/>
  <c r="AX719" i="2"/>
  <c r="BD719" i="2" s="1"/>
  <c r="AR719" i="2"/>
  <c r="AY414" i="2"/>
  <c r="BE414" i="2" s="1"/>
  <c r="AS414" i="2"/>
  <c r="AV62" i="2"/>
  <c r="BB62" i="2" s="1"/>
  <c r="AP62" i="2"/>
  <c r="AQ712" i="2"/>
  <c r="AP699" i="2"/>
  <c r="AV699" i="2"/>
  <c r="BB699" i="2" s="1"/>
  <c r="AU163" i="2"/>
  <c r="BA163" i="2" s="1"/>
  <c r="AO163" i="2"/>
  <c r="AR151" i="2"/>
  <c r="AV431" i="2"/>
  <c r="BB431" i="2" s="1"/>
  <c r="AP431" i="2"/>
  <c r="AV603" i="2"/>
  <c r="BB603" i="2" s="1"/>
  <c r="AP603" i="2"/>
  <c r="AX162" i="2"/>
  <c r="BD162" i="2" s="1"/>
  <c r="AR162" i="2"/>
  <c r="AO240" i="2"/>
  <c r="AU240" i="2"/>
  <c r="BA240" i="2" s="1"/>
  <c r="AT280" i="2"/>
  <c r="AZ280" i="2" s="1"/>
  <c r="AN280" i="2"/>
  <c r="AN431" i="2"/>
  <c r="AU506" i="2"/>
  <c r="BA506" i="2" s="1"/>
  <c r="AO506" i="2"/>
  <c r="AX163" i="2"/>
  <c r="BD163" i="2" s="1"/>
  <c r="AR163" i="2"/>
  <c r="AX592" i="2"/>
  <c r="BD592" i="2" s="1"/>
  <c r="AR592" i="2"/>
  <c r="AV293" i="2"/>
  <c r="BB293" i="2" s="1"/>
  <c r="AP293" i="2"/>
  <c r="AW187" i="2"/>
  <c r="BC187" i="2" s="1"/>
  <c r="AQ187" i="2"/>
  <c r="AV58" i="2"/>
  <c r="BB58" i="2" s="1"/>
  <c r="AP58" i="2"/>
  <c r="AW202" i="2"/>
  <c r="BC202" i="2" s="1"/>
  <c r="AQ202" i="2"/>
  <c r="AW305" i="2"/>
  <c r="BC305" i="2" s="1"/>
  <c r="AQ305" i="2"/>
  <c r="AX305" i="2"/>
  <c r="BD305" i="2" s="1"/>
  <c r="AR305" i="2"/>
  <c r="AQ658" i="2"/>
  <c r="AW658" i="2"/>
  <c r="BC658" i="2" s="1"/>
  <c r="AN602" i="2"/>
  <c r="AT602" i="2"/>
  <c r="AZ602" i="2" s="1"/>
  <c r="AO336" i="2"/>
  <c r="AX211" i="2"/>
  <c r="BD211" i="2" s="1"/>
  <c r="AR211" i="2"/>
  <c r="AY244" i="2"/>
  <c r="BE244" i="2" s="1"/>
  <c r="AS244" i="2"/>
  <c r="AW189" i="2"/>
  <c r="BC189" i="2" s="1"/>
  <c r="AQ189" i="2"/>
  <c r="AY510" i="2"/>
  <c r="BE510" i="2" s="1"/>
  <c r="AS510" i="2"/>
  <c r="AN606" i="2"/>
  <c r="AT606" i="2"/>
  <c r="AZ606" i="2" s="1"/>
  <c r="AV46" i="2"/>
  <c r="BB46" i="2" s="1"/>
  <c r="AP46" i="2"/>
  <c r="AY494" i="2"/>
  <c r="BE494" i="2" s="1"/>
  <c r="AS494" i="2"/>
  <c r="AW124" i="2"/>
  <c r="BC124" i="2" s="1"/>
  <c r="AQ124" i="2"/>
  <c r="AP551" i="2"/>
  <c r="AT148" i="2"/>
  <c r="AZ148" i="2" s="1"/>
  <c r="AN148" i="2"/>
  <c r="AY282" i="2"/>
  <c r="BE282" i="2" s="1"/>
  <c r="AS282" i="2"/>
  <c r="AQ216" i="2"/>
  <c r="AS423" i="2"/>
  <c r="AN573" i="2"/>
  <c r="AR227" i="2"/>
  <c r="AX227" i="2"/>
  <c r="BD227" i="2" s="1"/>
  <c r="AQ142" i="2"/>
  <c r="AY674" i="2"/>
  <c r="BE674" i="2" s="1"/>
  <c r="AS674" i="2"/>
  <c r="AY557" i="2"/>
  <c r="BE557" i="2" s="1"/>
  <c r="AS557" i="2"/>
  <c r="AQ634" i="2"/>
  <c r="AW634" i="2"/>
  <c r="BC634" i="2" s="1"/>
  <c r="AV580" i="2"/>
  <c r="BB580" i="2" s="1"/>
  <c r="AP580" i="2"/>
  <c r="AS614" i="2"/>
  <c r="AY614" i="2"/>
  <c r="BE614" i="2" s="1"/>
  <c r="AX84" i="2"/>
  <c r="BD84" i="2" s="1"/>
  <c r="AR84" i="2"/>
  <c r="AP74" i="2"/>
  <c r="AV74" i="2"/>
  <c r="BB74" i="2" s="1"/>
  <c r="AS612" i="2"/>
  <c r="AR604" i="2"/>
  <c r="AX604" i="2"/>
  <c r="BD604" i="2" s="1"/>
  <c r="AT298" i="2"/>
  <c r="AZ298" i="2" s="1"/>
  <c r="AN298" i="2"/>
  <c r="AS426" i="2"/>
  <c r="AR194" i="2"/>
  <c r="AU74" i="2"/>
  <c r="BA74" i="2" s="1"/>
  <c r="AO74" i="2"/>
  <c r="AN301" i="2"/>
  <c r="AT301" i="2"/>
  <c r="AZ301" i="2" s="1"/>
  <c r="AT258" i="2"/>
  <c r="AZ258" i="2" s="1"/>
  <c r="AN258" i="2"/>
  <c r="AX266" i="2"/>
  <c r="BD266" i="2" s="1"/>
  <c r="AR266" i="2"/>
  <c r="AQ504" i="2"/>
  <c r="AP158" i="2"/>
  <c r="AO409" i="2"/>
  <c r="AS448" i="2"/>
  <c r="AN137" i="2"/>
  <c r="AS404" i="2"/>
  <c r="AS269" i="2"/>
  <c r="AQ54" i="2"/>
  <c r="AY359" i="2"/>
  <c r="BE359" i="2" s="1"/>
  <c r="AS359" i="2"/>
  <c r="AP569" i="2"/>
  <c r="AS239" i="2"/>
  <c r="AQ381" i="2"/>
  <c r="AS425" i="2"/>
  <c r="AO650" i="2"/>
  <c r="AS533" i="2"/>
  <c r="AS11" i="2"/>
  <c r="I550" i="2"/>
  <c r="M664" i="2"/>
  <c r="I239" i="2"/>
  <c r="H364" i="2"/>
  <c r="AP75" i="2"/>
  <c r="AV75" i="2"/>
  <c r="BB75" i="2" s="1"/>
  <c r="AY301" i="2"/>
  <c r="BE301" i="2" s="1"/>
  <c r="AS301" i="2"/>
  <c r="AU82" i="2"/>
  <c r="BA82" i="2" s="1"/>
  <c r="AO82" i="2"/>
  <c r="AX242" i="2"/>
  <c r="BD242" i="2" s="1"/>
  <c r="AR242" i="2"/>
  <c r="AY226" i="2"/>
  <c r="BE226" i="2" s="1"/>
  <c r="AS226" i="2"/>
  <c r="AX57" i="2"/>
  <c r="BD57" i="2" s="1"/>
  <c r="AR57" i="2"/>
  <c r="AW444" i="2"/>
  <c r="BC444" i="2" s="1"/>
  <c r="AQ444" i="2"/>
  <c r="AW252" i="2"/>
  <c r="BC252" i="2" s="1"/>
  <c r="AQ252" i="2"/>
  <c r="AT259" i="2"/>
  <c r="AZ259" i="2" s="1"/>
  <c r="AN259" i="2"/>
  <c r="AV693" i="2"/>
  <c r="BB693" i="2" s="1"/>
  <c r="AP693" i="2"/>
  <c r="AN385" i="2"/>
  <c r="AT385" i="2"/>
  <c r="AZ385" i="2" s="1"/>
  <c r="AT523" i="2"/>
  <c r="AZ523" i="2" s="1"/>
  <c r="AN523" i="2"/>
  <c r="AX7" i="2"/>
  <c r="BD7" i="2" s="1"/>
  <c r="AR7" i="2"/>
  <c r="F8" i="2"/>
  <c r="F9" i="2"/>
  <c r="AQ638" i="2"/>
  <c r="AW638" i="2"/>
  <c r="BC638" i="2" s="1"/>
  <c r="M222" i="2"/>
  <c r="K450" i="2"/>
  <c r="H471" i="2"/>
  <c r="G70" i="2"/>
  <c r="AP334" i="2"/>
  <c r="AX600" i="2"/>
  <c r="BD600" i="2" s="1"/>
  <c r="AR600" i="2"/>
  <c r="AU83" i="2"/>
  <c r="BA83" i="2" s="1"/>
  <c r="AO83" i="2"/>
  <c r="AQ675" i="2"/>
  <c r="AU404" i="2"/>
  <c r="BA404" i="2" s="1"/>
  <c r="AO404" i="2"/>
  <c r="AX572" i="2"/>
  <c r="BD572" i="2" s="1"/>
  <c r="AR572" i="2"/>
  <c r="AT61" i="2"/>
  <c r="AZ61" i="2" s="1"/>
  <c r="AN61" i="2"/>
  <c r="AU242" i="2"/>
  <c r="BA242" i="2" s="1"/>
  <c r="AO242" i="2"/>
  <c r="AV557" i="2"/>
  <c r="BB557" i="2" s="1"/>
  <c r="AP557" i="2"/>
  <c r="AT80" i="2"/>
  <c r="AZ80" i="2" s="1"/>
  <c r="AN80" i="2"/>
  <c r="AW278" i="2"/>
  <c r="BC278" i="2" s="1"/>
  <c r="AQ278" i="2"/>
  <c r="AQ635" i="2"/>
  <c r="AW635" i="2"/>
  <c r="BC635" i="2" s="1"/>
  <c r="AO376" i="2"/>
  <c r="AU376" i="2"/>
  <c r="BA376" i="2" s="1"/>
  <c r="AW411" i="2"/>
  <c r="BC411" i="2" s="1"/>
  <c r="AQ411" i="2"/>
  <c r="AQ282" i="2"/>
  <c r="AY283" i="2"/>
  <c r="BE283" i="2" s="1"/>
  <c r="AS283" i="2"/>
  <c r="AU258" i="2"/>
  <c r="BA258" i="2" s="1"/>
  <c r="AO258" i="2"/>
  <c r="AX343" i="2"/>
  <c r="BD343" i="2" s="1"/>
  <c r="AR343" i="2"/>
  <c r="AX294" i="2"/>
  <c r="BD294" i="2" s="1"/>
  <c r="AR294" i="2"/>
  <c r="AP39" i="2"/>
  <c r="AV39" i="2"/>
  <c r="BB39" i="2" s="1"/>
  <c r="AN54" i="2"/>
  <c r="AQ241" i="2"/>
  <c r="AT312" i="2"/>
  <c r="AZ312" i="2" s="1"/>
  <c r="AN312" i="2"/>
  <c r="AW398" i="2"/>
  <c r="BC398" i="2" s="1"/>
  <c r="AQ398" i="2"/>
  <c r="AW680" i="2"/>
  <c r="BC680" i="2" s="1"/>
  <c r="AQ680" i="2"/>
  <c r="AY580" i="2"/>
  <c r="BE580" i="2" s="1"/>
  <c r="AS580" i="2"/>
  <c r="AX639" i="2"/>
  <c r="BD639" i="2" s="1"/>
  <c r="AR639" i="2"/>
  <c r="AU627" i="2"/>
  <c r="BA627" i="2" s="1"/>
  <c r="AO627" i="2"/>
  <c r="AQ519" i="2"/>
  <c r="AT140" i="2"/>
  <c r="AZ140" i="2" s="1"/>
  <c r="AN140" i="2"/>
  <c r="AS484" i="2"/>
  <c r="AT278" i="2"/>
  <c r="AZ278" i="2" s="1"/>
  <c r="AN278" i="2"/>
  <c r="AQ177" i="2"/>
  <c r="AS421" i="2"/>
  <c r="AY421" i="2"/>
  <c r="BE421" i="2" s="1"/>
  <c r="AP526" i="2"/>
  <c r="AV526" i="2"/>
  <c r="BB526" i="2" s="1"/>
  <c r="AW689" i="2"/>
  <c r="BC689" i="2" s="1"/>
  <c r="AQ689" i="2"/>
  <c r="AO58" i="2"/>
  <c r="AN14" i="2"/>
  <c r="AU205" i="2"/>
  <c r="BA205" i="2" s="1"/>
  <c r="AO205" i="2"/>
  <c r="AN510" i="2"/>
  <c r="AR649" i="2"/>
  <c r="AV105" i="2"/>
  <c r="BB105" i="2" s="1"/>
  <c r="AP105" i="2"/>
  <c r="AU99" i="2"/>
  <c r="BA99" i="2" s="1"/>
  <c r="AO99" i="2"/>
  <c r="AS369" i="2"/>
  <c r="AU522" i="2"/>
  <c r="BA522" i="2" s="1"/>
  <c r="AO522" i="2"/>
  <c r="AW360" i="2"/>
  <c r="BC360" i="2" s="1"/>
  <c r="AQ360" i="2"/>
  <c r="AN483" i="2"/>
  <c r="AT483" i="2"/>
  <c r="AZ483" i="2" s="1"/>
  <c r="AU668" i="2"/>
  <c r="BA668" i="2" s="1"/>
  <c r="AO668" i="2"/>
  <c r="AQ456" i="2"/>
  <c r="AW456" i="2"/>
  <c r="BC456" i="2" s="1"/>
  <c r="AP637" i="2"/>
  <c r="F31" i="2"/>
  <c r="F30" i="2"/>
  <c r="AV663" i="2"/>
  <c r="BB663" i="2" s="1"/>
  <c r="AP663" i="2"/>
  <c r="AW365" i="2"/>
  <c r="BC365" i="2" s="1"/>
  <c r="AQ365" i="2"/>
  <c r="AO609" i="2"/>
  <c r="AP475" i="2"/>
  <c r="AO577" i="2"/>
  <c r="AY388" i="2"/>
  <c r="BE388" i="2" s="1"/>
  <c r="AS388" i="2"/>
  <c r="AV527" i="2"/>
  <c r="BB527" i="2" s="1"/>
  <c r="AP527" i="2"/>
  <c r="AU136" i="2"/>
  <c r="BA136" i="2" s="1"/>
  <c r="AO136" i="2"/>
  <c r="AV665" i="2"/>
  <c r="BB665" i="2" s="1"/>
  <c r="AP665" i="2"/>
  <c r="AP410" i="2"/>
  <c r="AR615" i="2"/>
  <c r="AU141" i="2"/>
  <c r="BA141" i="2" s="1"/>
  <c r="AO141" i="2"/>
  <c r="AQ403" i="2"/>
  <c r="AS8" i="2"/>
  <c r="AW170" i="2"/>
  <c r="BC170" i="2" s="1"/>
  <c r="AQ170" i="2"/>
  <c r="AN319" i="2"/>
  <c r="AT319" i="2"/>
  <c r="AZ319" i="2" s="1"/>
  <c r="AY138" i="2"/>
  <c r="BE138" i="2" s="1"/>
  <c r="AS138" i="2"/>
  <c r="AW127" i="2"/>
  <c r="BC127" i="2" s="1"/>
  <c r="AQ127" i="2"/>
  <c r="AU504" i="2"/>
  <c r="BA504" i="2" s="1"/>
  <c r="AO504" i="2"/>
  <c r="AS393" i="2"/>
  <c r="AY393" i="2"/>
  <c r="BE393" i="2" s="1"/>
  <c r="AN488" i="2"/>
  <c r="AP388" i="2"/>
  <c r="AX161" i="2"/>
  <c r="BD161" i="2" s="1"/>
  <c r="AR161" i="2"/>
  <c r="AS672" i="2"/>
  <c r="AQ332" i="2"/>
  <c r="AS594" i="2"/>
  <c r="AQ18" i="2"/>
  <c r="AU244" i="2"/>
  <c r="BA244" i="2" s="1"/>
  <c r="AO244" i="2"/>
  <c r="AO233" i="2"/>
  <c r="AP268" i="2"/>
  <c r="AX55" i="2"/>
  <c r="BD55" i="2" s="1"/>
  <c r="AR55" i="2"/>
  <c r="AN433" i="2"/>
  <c r="AO508" i="2"/>
  <c r="AS641" i="2"/>
  <c r="AX551" i="2"/>
  <c r="BD551" i="2" s="1"/>
  <c r="AR551" i="2"/>
  <c r="AT694" i="2"/>
  <c r="AZ694" i="2" s="1"/>
  <c r="AN694" i="2"/>
  <c r="AW367" i="2"/>
  <c r="BC367" i="2" s="1"/>
  <c r="AQ367" i="2"/>
  <c r="AN450" i="2"/>
  <c r="AT450" i="2"/>
  <c r="AZ450" i="2" s="1"/>
  <c r="AU103" i="2"/>
  <c r="BA103" i="2" s="1"/>
  <c r="AO103" i="2"/>
  <c r="AN542" i="2"/>
  <c r="AT542" i="2"/>
  <c r="AZ542" i="2" s="1"/>
  <c r="AW359" i="2"/>
  <c r="BC359" i="2" s="1"/>
  <c r="AQ359" i="2"/>
  <c r="AX681" i="2"/>
  <c r="BD681" i="2" s="1"/>
  <c r="AR681" i="2"/>
  <c r="AY85" i="2"/>
  <c r="BE85" i="2" s="1"/>
  <c r="AS85" i="2"/>
  <c r="AO558" i="2"/>
  <c r="AU558" i="2"/>
  <c r="BA558" i="2" s="1"/>
  <c r="AU456" i="2"/>
  <c r="BA456" i="2" s="1"/>
  <c r="AO456" i="2"/>
  <c r="AU501" i="2"/>
  <c r="BA501" i="2" s="1"/>
  <c r="AO501" i="2"/>
  <c r="AW705" i="2"/>
  <c r="BC705" i="2" s="1"/>
  <c r="AQ705" i="2"/>
  <c r="AU197" i="2"/>
  <c r="BA197" i="2" s="1"/>
  <c r="AO197" i="2"/>
  <c r="AT274" i="2"/>
  <c r="AZ274" i="2" s="1"/>
  <c r="AN274" i="2"/>
  <c r="AW667" i="2"/>
  <c r="BC667" i="2" s="1"/>
  <c r="AQ667" i="2"/>
  <c r="AX202" i="2"/>
  <c r="BD202" i="2" s="1"/>
  <c r="AR202" i="2"/>
  <c r="AU341" i="2"/>
  <c r="BA341" i="2" s="1"/>
  <c r="AO341" i="2"/>
  <c r="AV54" i="2"/>
  <c r="BB54" i="2" s="1"/>
  <c r="AP54" i="2"/>
  <c r="AN443" i="2"/>
  <c r="AT443" i="2"/>
  <c r="AZ443" i="2" s="1"/>
  <c r="AX523" i="2"/>
  <c r="BD523" i="2" s="1"/>
  <c r="AR523" i="2"/>
  <c r="AT461" i="2"/>
  <c r="AZ461" i="2" s="1"/>
  <c r="AN461" i="2"/>
  <c r="AN266" i="2"/>
  <c r="AT266" i="2"/>
  <c r="AZ266" i="2" s="1"/>
  <c r="AN640" i="2"/>
  <c r="AT640" i="2"/>
  <c r="AZ640" i="2" s="1"/>
  <c r="AV27" i="2"/>
  <c r="BB27" i="2" s="1"/>
  <c r="AP27" i="2"/>
  <c r="AU458" i="2"/>
  <c r="BA458" i="2" s="1"/>
  <c r="AO458" i="2"/>
  <c r="AN363" i="2"/>
  <c r="AT363" i="2"/>
  <c r="AZ363" i="2" s="1"/>
  <c r="AW720" i="2"/>
  <c r="BC720" i="2" s="1"/>
  <c r="AQ720" i="2"/>
  <c r="AN179" i="2"/>
  <c r="AT179" i="2"/>
  <c r="AZ179" i="2" s="1"/>
  <c r="AX634" i="2"/>
  <c r="BD634" i="2" s="1"/>
  <c r="AR634" i="2"/>
  <c r="AR25" i="2"/>
  <c r="AX25" i="2"/>
  <c r="BD25" i="2" s="1"/>
  <c r="AV616" i="2"/>
  <c r="BB616" i="2" s="1"/>
  <c r="AP616" i="2"/>
  <c r="AW234" i="2"/>
  <c r="BC234" i="2" s="1"/>
  <c r="AQ234" i="2"/>
  <c r="AV250" i="2"/>
  <c r="BB250" i="2" s="1"/>
  <c r="AP250" i="2"/>
  <c r="AV130" i="2"/>
  <c r="BB130" i="2" s="1"/>
  <c r="AP130" i="2"/>
  <c r="AU516" i="2"/>
  <c r="BA516" i="2" s="1"/>
  <c r="AO516" i="2"/>
  <c r="AN623" i="2"/>
  <c r="AT623" i="2"/>
  <c r="AZ623" i="2" s="1"/>
  <c r="AV426" i="2"/>
  <c r="BB426" i="2" s="1"/>
  <c r="AP426" i="2"/>
  <c r="AN423" i="2"/>
  <c r="AT423" i="2"/>
  <c r="AZ423" i="2" s="1"/>
  <c r="AV555" i="2"/>
  <c r="BB555" i="2" s="1"/>
  <c r="AP555" i="2"/>
  <c r="AY148" i="2"/>
  <c r="BE148" i="2" s="1"/>
  <c r="AS148" i="2"/>
  <c r="AR95" i="2"/>
  <c r="AX95" i="2"/>
  <c r="BD95" i="2" s="1"/>
  <c r="AV16" i="2"/>
  <c r="BB16" i="2" s="1"/>
  <c r="AP16" i="2"/>
  <c r="AU581" i="2"/>
  <c r="BA581" i="2" s="1"/>
  <c r="AO581" i="2"/>
  <c r="AU272" i="2"/>
  <c r="BA272" i="2" s="1"/>
  <c r="AO272" i="2"/>
  <c r="AV612" i="2"/>
  <c r="BB612" i="2" s="1"/>
  <c r="AP612" i="2"/>
  <c r="AT521" i="2"/>
  <c r="AZ521" i="2" s="1"/>
  <c r="AN521" i="2"/>
  <c r="AY579" i="2"/>
  <c r="BE579" i="2" s="1"/>
  <c r="AS579" i="2"/>
  <c r="AU143" i="2"/>
  <c r="BA143" i="2" s="1"/>
  <c r="AO143" i="2"/>
  <c r="AS485" i="2"/>
  <c r="AX693" i="2"/>
  <c r="BD693" i="2" s="1"/>
  <c r="AR693" i="2"/>
  <c r="AU356" i="2"/>
  <c r="BA356" i="2" s="1"/>
  <c r="AO356" i="2"/>
  <c r="AQ500" i="2"/>
  <c r="AS588" i="2"/>
  <c r="AP668" i="2"/>
  <c r="AX87" i="2"/>
  <c r="BD87" i="2" s="1"/>
  <c r="AR87" i="2"/>
  <c r="AO338" i="2"/>
  <c r="AO268" i="2"/>
  <c r="AQ610" i="2"/>
  <c r="AP362" i="2"/>
  <c r="AV362" i="2"/>
  <c r="BB362" i="2" s="1"/>
  <c r="AT131" i="2"/>
  <c r="AZ131" i="2" s="1"/>
  <c r="AN131" i="2"/>
  <c r="AN495" i="2"/>
  <c r="AT495" i="2"/>
  <c r="AZ495" i="2" s="1"/>
  <c r="AY58" i="2"/>
  <c r="BE58" i="2" s="1"/>
  <c r="AS58" i="2"/>
  <c r="AU569" i="2"/>
  <c r="BA569" i="2" s="1"/>
  <c r="AO569" i="2"/>
  <c r="AV421" i="2"/>
  <c r="BB421" i="2" s="1"/>
  <c r="AP421" i="2"/>
  <c r="AV449" i="2"/>
  <c r="BB449" i="2" s="1"/>
  <c r="AP449" i="2"/>
  <c r="AS35" i="2"/>
  <c r="AU605" i="2"/>
  <c r="BA605" i="2" s="1"/>
  <c r="AO605" i="2"/>
  <c r="AV655" i="2"/>
  <c r="BB655" i="2" s="1"/>
  <c r="AP655" i="2"/>
  <c r="AU658" i="2"/>
  <c r="BA658" i="2" s="1"/>
  <c r="AO658" i="2"/>
  <c r="AO177" i="2"/>
  <c r="AU177" i="2"/>
  <c r="BA177" i="2" s="1"/>
  <c r="AS111" i="2"/>
  <c r="AO615" i="2"/>
  <c r="AN37" i="2"/>
  <c r="AQ482" i="2"/>
  <c r="AN426" i="2"/>
  <c r="AT426" i="2"/>
  <c r="AZ426" i="2" s="1"/>
  <c r="AU547" i="2"/>
  <c r="BA547" i="2" s="1"/>
  <c r="AO547" i="2"/>
  <c r="AT254" i="2"/>
  <c r="AZ254" i="2" s="1"/>
  <c r="AN254" i="2"/>
  <c r="AS531" i="2"/>
  <c r="AX122" i="2"/>
  <c r="BD122" i="2" s="1"/>
  <c r="AR122" i="2"/>
  <c r="AX602" i="2"/>
  <c r="BD602" i="2" s="1"/>
  <c r="AR602" i="2"/>
  <c r="AR696" i="2"/>
  <c r="AX696" i="2"/>
  <c r="BD696" i="2" s="1"/>
  <c r="AS38" i="2"/>
  <c r="AW267" i="2"/>
  <c r="BC267" i="2" s="1"/>
  <c r="AQ267" i="2"/>
  <c r="AP156" i="2"/>
  <c r="AO331" i="2"/>
  <c r="AN264" i="2"/>
  <c r="AT264" i="2"/>
  <c r="AZ264" i="2" s="1"/>
  <c r="AN381" i="2"/>
  <c r="AT381" i="2"/>
  <c r="AZ381" i="2" s="1"/>
  <c r="AX237" i="2"/>
  <c r="BD237" i="2" s="1"/>
  <c r="AR237" i="2"/>
  <c r="AP7" i="2"/>
  <c r="AS570" i="2"/>
  <c r="AW719" i="2"/>
  <c r="BC719" i="2" s="1"/>
  <c r="AQ719" i="2"/>
  <c r="AT46" i="2"/>
  <c r="AZ46" i="2" s="1"/>
  <c r="AN46" i="2"/>
  <c r="AW10" i="2"/>
  <c r="BC10" i="2" s="1"/>
  <c r="AQ10" i="2"/>
  <c r="AS540" i="2"/>
  <c r="AV545" i="2"/>
  <c r="BB545" i="2" s="1"/>
  <c r="AP545" i="2"/>
  <c r="AN501" i="2"/>
  <c r="AT501" i="2"/>
  <c r="AZ501" i="2" s="1"/>
  <c r="AY67" i="2"/>
  <c r="BE67" i="2" s="1"/>
  <c r="AS67" i="2"/>
  <c r="AX643" i="2"/>
  <c r="BD643" i="2" s="1"/>
  <c r="AR643" i="2"/>
  <c r="AW531" i="2"/>
  <c r="BC531" i="2" s="1"/>
  <c r="AQ531" i="2"/>
  <c r="AR710" i="2"/>
  <c r="AP405" i="2"/>
  <c r="AV405" i="2"/>
  <c r="BB405" i="2" s="1"/>
  <c r="AQ462" i="2"/>
  <c r="AP52" i="2"/>
  <c r="AS434" i="2"/>
  <c r="AW470" i="2"/>
  <c r="BC470" i="2" s="1"/>
  <c r="AQ470" i="2"/>
  <c r="AV252" i="2"/>
  <c r="BB252" i="2" s="1"/>
  <c r="AP252" i="2"/>
  <c r="AQ114" i="2"/>
  <c r="AS72" i="2"/>
  <c r="AW688" i="2"/>
  <c r="BC688" i="2" s="1"/>
  <c r="AQ688" i="2"/>
  <c r="AT75" i="2"/>
  <c r="AZ75" i="2" s="1"/>
  <c r="AN75" i="2"/>
  <c r="AP254" i="2"/>
  <c r="AO117" i="2"/>
  <c r="AP514" i="2"/>
  <c r="AO390" i="2"/>
  <c r="AN351" i="2"/>
  <c r="AY295" i="2"/>
  <c r="BE295" i="2" s="1"/>
  <c r="AS295" i="2"/>
  <c r="AQ53" i="2"/>
  <c r="AS76" i="2"/>
  <c r="AS374" i="2"/>
  <c r="AY374" i="2"/>
  <c r="BE374" i="2" s="1"/>
  <c r="AV560" i="2"/>
  <c r="BB560" i="2" s="1"/>
  <c r="AP560" i="2"/>
  <c r="AS544" i="2"/>
  <c r="AO189" i="2"/>
  <c r="AQ99" i="2"/>
  <c r="AO155" i="2"/>
  <c r="AP638" i="2"/>
  <c r="AS392" i="2"/>
  <c r="AS262" i="2"/>
  <c r="AS136" i="2"/>
  <c r="AN513" i="2"/>
  <c r="AP253" i="2"/>
  <c r="AS381" i="2"/>
  <c r="AQ217" i="2"/>
  <c r="AR47" i="2"/>
  <c r="AX47" i="2"/>
  <c r="BD47" i="2" s="1"/>
  <c r="AQ452" i="2"/>
  <c r="AP238" i="2"/>
  <c r="AN236" i="2"/>
  <c r="AS31" i="2"/>
  <c r="AS370" i="2"/>
  <c r="AV163" i="2"/>
  <c r="BB163" i="2" s="1"/>
  <c r="AP163" i="2"/>
  <c r="AW571" i="2"/>
  <c r="BC571" i="2" s="1"/>
  <c r="AQ571" i="2"/>
  <c r="AW475" i="2"/>
  <c r="BC475" i="2" s="1"/>
  <c r="AQ475" i="2"/>
  <c r="AV501" i="2"/>
  <c r="BB501" i="2" s="1"/>
  <c r="AP501" i="2"/>
  <c r="AO378" i="2"/>
  <c r="AU378" i="2"/>
  <c r="BA378" i="2" s="1"/>
  <c r="AY46" i="2"/>
  <c r="BE46" i="2" s="1"/>
  <c r="AS46" i="2"/>
  <c r="AN133" i="2"/>
  <c r="AN38" i="2"/>
  <c r="AT38" i="2"/>
  <c r="AZ38" i="2" s="1"/>
  <c r="AN268" i="2"/>
  <c r="AO618" i="2"/>
  <c r="AU94" i="2"/>
  <c r="BA94" i="2" s="1"/>
  <c r="AO94" i="2"/>
  <c r="AY462" i="2"/>
  <c r="BE462" i="2" s="1"/>
  <c r="AS462" i="2"/>
  <c r="AN449" i="2"/>
  <c r="AX157" i="2"/>
  <c r="BD157" i="2" s="1"/>
  <c r="AR157" i="2"/>
  <c r="AV402" i="2"/>
  <c r="BB402" i="2" s="1"/>
  <c r="AP402" i="2"/>
  <c r="AN340" i="2"/>
  <c r="AT340" i="2"/>
  <c r="AZ340" i="2" s="1"/>
  <c r="AN511" i="2"/>
  <c r="AU585" i="2"/>
  <c r="BA585" i="2" s="1"/>
  <c r="AO585" i="2"/>
  <c r="AX532" i="2"/>
  <c r="BD532" i="2" s="1"/>
  <c r="AR532" i="2"/>
  <c r="AW497" i="2"/>
  <c r="BC497" i="2" s="1"/>
  <c r="AQ497" i="2"/>
  <c r="AO713" i="2"/>
  <c r="AU282" i="2"/>
  <c r="BA282" i="2" s="1"/>
  <c r="AO282" i="2"/>
  <c r="AO672" i="2"/>
  <c r="AV461" i="2"/>
  <c r="BB461" i="2" s="1"/>
  <c r="AP461" i="2"/>
  <c r="AV441" i="2"/>
  <c r="BB441" i="2" s="1"/>
  <c r="AP441" i="2"/>
  <c r="AN206" i="2"/>
  <c r="AT206" i="2"/>
  <c r="AZ206" i="2" s="1"/>
  <c r="AY12" i="2"/>
  <c r="BE12" i="2" s="1"/>
  <c r="AS12" i="2"/>
  <c r="AW644" i="2"/>
  <c r="BC644" i="2" s="1"/>
  <c r="AQ644" i="2"/>
  <c r="AT429" i="2"/>
  <c r="AZ429" i="2" s="1"/>
  <c r="AN429" i="2"/>
  <c r="AP208" i="2"/>
  <c r="AV505" i="2"/>
  <c r="BB505" i="2" s="1"/>
  <c r="AP505" i="2"/>
  <c r="AQ517" i="2"/>
  <c r="AR49" i="2"/>
  <c r="AW306" i="2"/>
  <c r="BC306" i="2" s="1"/>
  <c r="AQ306" i="2"/>
  <c r="AP513" i="2"/>
  <c r="AN27" i="2"/>
  <c r="AT234" i="2"/>
  <c r="AZ234" i="2" s="1"/>
  <c r="AN234" i="2"/>
  <c r="AV389" i="2"/>
  <c r="BB389" i="2" s="1"/>
  <c r="AP389" i="2"/>
  <c r="AV467" i="2"/>
  <c r="BB467" i="2" s="1"/>
  <c r="AP467" i="2"/>
  <c r="AX306" i="2"/>
  <c r="BD306" i="2" s="1"/>
  <c r="AR306" i="2"/>
  <c r="AX42" i="2"/>
  <c r="BD42" i="2" s="1"/>
  <c r="AR42" i="2"/>
  <c r="AP296" i="2"/>
  <c r="AQ261" i="2"/>
  <c r="AR457" i="2"/>
  <c r="AX457" i="2"/>
  <c r="BD457" i="2" s="1"/>
  <c r="AR90" i="2"/>
  <c r="AN39" i="2"/>
  <c r="AT39" i="2"/>
  <c r="AZ39" i="2" s="1"/>
  <c r="AR114" i="2"/>
  <c r="AS151" i="2"/>
  <c r="AS92" i="2"/>
  <c r="AO190" i="2"/>
  <c r="AU147" i="2"/>
  <c r="BA147" i="2" s="1"/>
  <c r="AO147" i="2"/>
  <c r="AS191" i="2"/>
  <c r="AS354" i="2"/>
  <c r="AX406" i="2"/>
  <c r="BD406" i="2" s="1"/>
  <c r="AR406" i="2"/>
  <c r="AQ373" i="2"/>
  <c r="AU241" i="2"/>
  <c r="BA241" i="2" s="1"/>
  <c r="AO241" i="2"/>
  <c r="I76" i="2"/>
  <c r="J76" i="2"/>
  <c r="M76" i="2"/>
  <c r="K76" i="2"/>
  <c r="H76" i="2"/>
  <c r="L76" i="2"/>
  <c r="G76" i="2"/>
  <c r="AS377" i="2"/>
  <c r="AW71" i="2"/>
  <c r="BC71" i="2" s="1"/>
  <c r="AQ71" i="2"/>
  <c r="AW627" i="2"/>
  <c r="BC627" i="2" s="1"/>
  <c r="AQ627" i="2"/>
  <c r="AN28" i="2"/>
  <c r="AV182" i="2"/>
  <c r="BB182" i="2" s="1"/>
  <c r="AP182" i="2"/>
  <c r="AV44" i="2"/>
  <c r="BB44" i="2" s="1"/>
  <c r="AP44" i="2"/>
  <c r="AQ395" i="2"/>
  <c r="AN11" i="2"/>
  <c r="AT11" i="2"/>
  <c r="AZ11" i="2" s="1"/>
  <c r="AO613" i="2"/>
  <c r="AY675" i="2"/>
  <c r="BE675" i="2" s="1"/>
  <c r="AS675" i="2"/>
  <c r="AT669" i="2"/>
  <c r="AZ669" i="2" s="1"/>
  <c r="AN669" i="2"/>
  <c r="AW388" i="2"/>
  <c r="BC388" i="2" s="1"/>
  <c r="AQ388" i="2"/>
  <c r="AY199" i="2"/>
  <c r="BE199" i="2" s="1"/>
  <c r="AS199" i="2"/>
  <c r="AQ430" i="2"/>
  <c r="AQ376" i="2"/>
  <c r="AS648" i="2"/>
  <c r="AT518" i="2"/>
  <c r="AZ518" i="2" s="1"/>
  <c r="AN518" i="2"/>
  <c r="AU523" i="2"/>
  <c r="BA523" i="2" s="1"/>
  <c r="AO523" i="2"/>
  <c r="AS42" i="2"/>
  <c r="AS73" i="2"/>
  <c r="AY316" i="2"/>
  <c r="BE316" i="2" s="1"/>
  <c r="AS316" i="2"/>
  <c r="AX207" i="2"/>
  <c r="BD207" i="2" s="1"/>
  <c r="AR207" i="2"/>
  <c r="AO292" i="2"/>
  <c r="AY204" i="2"/>
  <c r="BE204" i="2" s="1"/>
  <c r="AS204" i="2"/>
  <c r="AX533" i="2"/>
  <c r="BD533" i="2" s="1"/>
  <c r="AR533" i="2"/>
  <c r="AR687" i="2"/>
  <c r="AX687" i="2"/>
  <c r="BD687" i="2" s="1"/>
  <c r="AX399" i="2"/>
  <c r="BD399" i="2" s="1"/>
  <c r="AR399" i="2"/>
  <c r="AP537" i="2"/>
  <c r="AX626" i="2"/>
  <c r="BD626" i="2" s="1"/>
  <c r="AR626" i="2"/>
  <c r="AS571" i="2"/>
  <c r="AN496" i="2"/>
  <c r="AU487" i="2"/>
  <c r="BA487" i="2" s="1"/>
  <c r="AO487" i="2"/>
  <c r="AO214" i="2"/>
  <c r="AV656" i="2"/>
  <c r="BB656" i="2" s="1"/>
  <c r="AP656" i="2"/>
  <c r="M10" i="2"/>
  <c r="H10" i="2"/>
  <c r="AQ713" i="2"/>
  <c r="AO208" i="2"/>
  <c r="AN70" i="2"/>
  <c r="AN276" i="2"/>
  <c r="AX396" i="2"/>
  <c r="BD396" i="2" s="1"/>
  <c r="AR396" i="2"/>
  <c r="F156" i="2"/>
  <c r="F157" i="2"/>
  <c r="AS726" i="2"/>
  <c r="AY726" i="2"/>
  <c r="BE726" i="2" s="1"/>
  <c r="AQ43" i="2"/>
  <c r="AQ152" i="2"/>
  <c r="AS231" i="2"/>
  <c r="AS248" i="2"/>
  <c r="AQ391" i="2"/>
  <c r="K637" i="2"/>
  <c r="H637" i="2"/>
  <c r="J637" i="2"/>
  <c r="M637" i="2"/>
  <c r="I637" i="2"/>
  <c r="G637" i="2"/>
  <c r="L637" i="2"/>
  <c r="AT627" i="2"/>
  <c r="AZ627" i="2" s="1"/>
  <c r="AN627" i="2"/>
  <c r="AO630" i="2"/>
  <c r="AP428" i="2"/>
  <c r="AN233" i="2"/>
  <c r="AQ431" i="2"/>
  <c r="AX478" i="2"/>
  <c r="BD478" i="2" s="1"/>
  <c r="AR478" i="2"/>
  <c r="AN503" i="2"/>
  <c r="AT503" i="2"/>
  <c r="AZ503" i="2" s="1"/>
  <c r="AU96" i="2"/>
  <c r="BA96" i="2" s="1"/>
  <c r="AO96" i="2"/>
  <c r="AY205" i="2"/>
  <c r="BE205" i="2" s="1"/>
  <c r="AS205" i="2"/>
  <c r="AU318" i="2"/>
  <c r="BA318" i="2" s="1"/>
  <c r="AO318" i="2"/>
  <c r="AX463" i="2"/>
  <c r="BD463" i="2" s="1"/>
  <c r="AR463" i="2"/>
  <c r="AV200" i="2"/>
  <c r="BB200" i="2" s="1"/>
  <c r="AP200" i="2"/>
  <c r="AY180" i="2"/>
  <c r="BE180" i="2" s="1"/>
  <c r="AS180" i="2"/>
  <c r="AU142" i="2"/>
  <c r="BA142" i="2" s="1"/>
  <c r="AO142" i="2"/>
  <c r="AY323" i="2"/>
  <c r="BE323" i="2" s="1"/>
  <c r="AS323" i="2"/>
  <c r="AP574" i="2"/>
  <c r="AV574" i="2"/>
  <c r="BB574" i="2" s="1"/>
  <c r="AU632" i="2"/>
  <c r="BA632" i="2" s="1"/>
  <c r="AO632" i="2"/>
  <c r="AX301" i="2"/>
  <c r="BD301" i="2" s="1"/>
  <c r="AR301" i="2"/>
  <c r="AT377" i="2"/>
  <c r="AZ377" i="2" s="1"/>
  <c r="AN377" i="2"/>
  <c r="AT520" i="2"/>
  <c r="AZ520" i="2" s="1"/>
  <c r="AN520" i="2"/>
  <c r="AV41" i="2"/>
  <c r="BB41" i="2" s="1"/>
  <c r="AP41" i="2"/>
  <c r="AW633" i="2"/>
  <c r="BC633" i="2" s="1"/>
  <c r="AQ633" i="2"/>
  <c r="AV174" i="2"/>
  <c r="BB174" i="2" s="1"/>
  <c r="AP174" i="2"/>
  <c r="AU444" i="2"/>
  <c r="BA444" i="2" s="1"/>
  <c r="AO444" i="2"/>
  <c r="AX201" i="2"/>
  <c r="BD201" i="2" s="1"/>
  <c r="AR201" i="2"/>
  <c r="AY518" i="2"/>
  <c r="BE518" i="2" s="1"/>
  <c r="AS518" i="2"/>
  <c r="AX238" i="2"/>
  <c r="BD238" i="2" s="1"/>
  <c r="AR238" i="2"/>
  <c r="AX205" i="2"/>
  <c r="BD205" i="2" s="1"/>
  <c r="AR205" i="2"/>
  <c r="AX314" i="2"/>
  <c r="BD314" i="2" s="1"/>
  <c r="AR314" i="2"/>
  <c r="AU565" i="2"/>
  <c r="BA565" i="2" s="1"/>
  <c r="AO565" i="2"/>
  <c r="AX233" i="2"/>
  <c r="BD233" i="2" s="1"/>
  <c r="AR233" i="2"/>
  <c r="AN126" i="2"/>
  <c r="AT126" i="2"/>
  <c r="AZ126" i="2" s="1"/>
  <c r="AV169" i="2"/>
  <c r="BB169" i="2" s="1"/>
  <c r="AP169" i="2"/>
  <c r="AU167" i="2"/>
  <c r="BA167" i="2" s="1"/>
  <c r="AO167" i="2"/>
  <c r="AX66" i="2"/>
  <c r="BD66" i="2" s="1"/>
  <c r="AR66" i="2"/>
  <c r="AW37" i="2"/>
  <c r="BC37" i="2" s="1"/>
  <c r="AQ37" i="2"/>
  <c r="AV126" i="2"/>
  <c r="BB126" i="2" s="1"/>
  <c r="AP126" i="2"/>
  <c r="AN262" i="2"/>
  <c r="AT262" i="2"/>
  <c r="AZ262" i="2" s="1"/>
  <c r="AV85" i="2"/>
  <c r="BB85" i="2" s="1"/>
  <c r="AP85" i="2"/>
  <c r="AU101" i="2"/>
  <c r="BA101" i="2" s="1"/>
  <c r="AO101" i="2"/>
  <c r="AX628" i="2"/>
  <c r="BD628" i="2" s="1"/>
  <c r="AR628" i="2"/>
  <c r="AW447" i="2"/>
  <c r="BC447" i="2" s="1"/>
  <c r="AQ447" i="2"/>
  <c r="AP575" i="2"/>
  <c r="AV575" i="2"/>
  <c r="BB575" i="2" s="1"/>
  <c r="AT152" i="2"/>
  <c r="AZ152" i="2" s="1"/>
  <c r="AN152" i="2"/>
  <c r="AY584" i="2"/>
  <c r="BE584" i="2" s="1"/>
  <c r="AS584" i="2"/>
  <c r="AY207" i="2"/>
  <c r="BE207" i="2" s="1"/>
  <c r="AS207" i="2"/>
  <c r="AT479" i="2"/>
  <c r="AZ479" i="2" s="1"/>
  <c r="AN479" i="2"/>
  <c r="AT512" i="2"/>
  <c r="AZ512" i="2" s="1"/>
  <c r="AN512" i="2"/>
  <c r="AU256" i="2"/>
  <c r="BA256" i="2" s="1"/>
  <c r="AO256" i="2"/>
  <c r="AT60" i="2"/>
  <c r="AZ60" i="2" s="1"/>
  <c r="AN60" i="2"/>
  <c r="AW277" i="2"/>
  <c r="BC277" i="2" s="1"/>
  <c r="AQ277" i="2"/>
  <c r="AU144" i="2"/>
  <c r="BA144" i="2" s="1"/>
  <c r="AO144" i="2"/>
  <c r="AW291" i="2"/>
  <c r="BC291" i="2" s="1"/>
  <c r="AQ291" i="2"/>
  <c r="AP299" i="2"/>
  <c r="AV299" i="2"/>
  <c r="BB299" i="2" s="1"/>
  <c r="AT374" i="2"/>
  <c r="AZ374" i="2" s="1"/>
  <c r="AN374" i="2"/>
  <c r="AU215" i="2"/>
  <c r="BA215" i="2" s="1"/>
  <c r="AO215" i="2"/>
  <c r="AT292" i="2"/>
  <c r="AZ292" i="2" s="1"/>
  <c r="AN292" i="2"/>
  <c r="AY115" i="2"/>
  <c r="BE115" i="2" s="1"/>
  <c r="AS115" i="2"/>
  <c r="AX420" i="2"/>
  <c r="BD420" i="2" s="1"/>
  <c r="AR420" i="2"/>
  <c r="AX623" i="2"/>
  <c r="BD623" i="2" s="1"/>
  <c r="AR623" i="2"/>
  <c r="AU470" i="2"/>
  <c r="BA470" i="2" s="1"/>
  <c r="AO470" i="2"/>
  <c r="J286" i="2"/>
  <c r="G286" i="2"/>
  <c r="K286" i="2"/>
  <c r="I286" i="2"/>
  <c r="L286" i="2"/>
  <c r="AQ32" i="2"/>
  <c r="AW32" i="2"/>
  <c r="BC32" i="2" s="1"/>
  <c r="AQ683" i="2"/>
  <c r="AP333" i="2"/>
  <c r="AN261" i="2"/>
  <c r="AT261" i="2"/>
  <c r="AZ261" i="2" s="1"/>
  <c r="AS276" i="2"/>
  <c r="AU255" i="2"/>
  <c r="BA255" i="2" s="1"/>
  <c r="AO255" i="2"/>
  <c r="AV667" i="2"/>
  <c r="BB667" i="2" s="1"/>
  <c r="AP667" i="2"/>
  <c r="AP673" i="2"/>
  <c r="AV376" i="2"/>
  <c r="BB376" i="2" s="1"/>
  <c r="AP376" i="2"/>
  <c r="AN616" i="2"/>
  <c r="AY112" i="2"/>
  <c r="BE112" i="2" s="1"/>
  <c r="AS112" i="2"/>
  <c r="AU216" i="2"/>
  <c r="BA216" i="2" s="1"/>
  <c r="AO216" i="2"/>
  <c r="AU510" i="2"/>
  <c r="BA510" i="2" s="1"/>
  <c r="AO510" i="2"/>
  <c r="AU503" i="2"/>
  <c r="BA503" i="2" s="1"/>
  <c r="AO503" i="2"/>
  <c r="AW120" i="2"/>
  <c r="BC120" i="2" s="1"/>
  <c r="AQ120" i="2"/>
  <c r="AS394" i="2"/>
  <c r="AY394" i="2"/>
  <c r="BE394" i="2" s="1"/>
  <c r="AN585" i="2"/>
  <c r="AT585" i="2"/>
  <c r="AZ585" i="2" s="1"/>
  <c r="AV42" i="2"/>
  <c r="BB42" i="2" s="1"/>
  <c r="AP42" i="2"/>
  <c r="AV161" i="2"/>
  <c r="BB161" i="2" s="1"/>
  <c r="AP161" i="2"/>
  <c r="AT257" i="2"/>
  <c r="AZ257" i="2" s="1"/>
  <c r="AN257" i="2"/>
  <c r="AY186" i="2"/>
  <c r="BE186" i="2" s="1"/>
  <c r="AS186" i="2"/>
  <c r="AU185" i="2"/>
  <c r="BA185" i="2" s="1"/>
  <c r="AO185" i="2"/>
  <c r="AU115" i="2"/>
  <c r="BA115" i="2" s="1"/>
  <c r="AO115" i="2"/>
  <c r="AT344" i="2"/>
  <c r="AZ344" i="2" s="1"/>
  <c r="AN344" i="2"/>
  <c r="AS177" i="2"/>
  <c r="AO413" i="2"/>
  <c r="AY401" i="2"/>
  <c r="BE401" i="2" s="1"/>
  <c r="AS401" i="2"/>
  <c r="AN476" i="2"/>
  <c r="AS286" i="2"/>
  <c r="AR471" i="2"/>
  <c r="AP176" i="2"/>
  <c r="AR430" i="2"/>
  <c r="AT287" i="2"/>
  <c r="AZ287" i="2" s="1"/>
  <c r="AN287" i="2"/>
  <c r="AW8" i="2"/>
  <c r="BC8" i="2" s="1"/>
  <c r="AQ8" i="2"/>
  <c r="AX199" i="2"/>
  <c r="BD199" i="2" s="1"/>
  <c r="AR199" i="2"/>
  <c r="AS500" i="2"/>
  <c r="AO616" i="2"/>
  <c r="AQ640" i="2"/>
  <c r="AP15" i="2"/>
  <c r="AV15" i="2"/>
  <c r="BB15" i="2" s="1"/>
  <c r="AQ678" i="2"/>
  <c r="AW87" i="2"/>
  <c r="BC87" i="2" s="1"/>
  <c r="AQ87" i="2"/>
  <c r="AU345" i="2"/>
  <c r="BA345" i="2" s="1"/>
  <c r="AO345" i="2"/>
  <c r="AT198" i="2"/>
  <c r="AZ198" i="2" s="1"/>
  <c r="AN198" i="2"/>
  <c r="AU41" i="2"/>
  <c r="BA41" i="2" s="1"/>
  <c r="AO41" i="2"/>
  <c r="F311" i="2"/>
  <c r="F312" i="2"/>
  <c r="AS45" i="2"/>
  <c r="AT237" i="2"/>
  <c r="AZ237" i="2" s="1"/>
  <c r="AN237" i="2"/>
  <c r="AW297" i="2"/>
  <c r="BC297" i="2" s="1"/>
  <c r="AQ297" i="2"/>
  <c r="AS628" i="2"/>
  <c r="AX347" i="2"/>
  <c r="BD347" i="2" s="1"/>
  <c r="AR347" i="2"/>
  <c r="AS651" i="2"/>
  <c r="AQ690" i="2"/>
  <c r="AX398" i="2"/>
  <c r="BD398" i="2" s="1"/>
  <c r="AR398" i="2"/>
  <c r="AN713" i="2"/>
  <c r="AN248" i="2"/>
  <c r="AT334" i="2"/>
  <c r="AZ334" i="2" s="1"/>
  <c r="AN334" i="2"/>
  <c r="AT139" i="2"/>
  <c r="AZ139" i="2" s="1"/>
  <c r="AN139" i="2"/>
  <c r="AX573" i="2"/>
  <c r="BD573" i="2" s="1"/>
  <c r="AR573" i="2"/>
  <c r="AN297" i="2"/>
  <c r="AT297" i="2"/>
  <c r="AZ297" i="2" s="1"/>
  <c r="AY47" i="2"/>
  <c r="BE47" i="2" s="1"/>
  <c r="AS47" i="2"/>
  <c r="AX638" i="2"/>
  <c r="BD638" i="2" s="1"/>
  <c r="AR638" i="2"/>
  <c r="AX700" i="2"/>
  <c r="BD700" i="2" s="1"/>
  <c r="AR700" i="2"/>
  <c r="AU612" i="2"/>
  <c r="BA612" i="2" s="1"/>
  <c r="AO612" i="2"/>
  <c r="AS598" i="2"/>
  <c r="AR234" i="2"/>
  <c r="AU686" i="2"/>
  <c r="BA686" i="2" s="1"/>
  <c r="AO686" i="2"/>
  <c r="AT352" i="2"/>
  <c r="AZ352" i="2" s="1"/>
  <c r="AN352" i="2"/>
  <c r="AN271" i="2"/>
  <c r="AX486" i="2"/>
  <c r="BD486" i="2" s="1"/>
  <c r="AR486" i="2"/>
  <c r="AP330" i="2"/>
  <c r="AO270" i="2"/>
  <c r="AO369" i="2"/>
  <c r="AO578" i="2"/>
  <c r="AY293" i="2"/>
  <c r="BE293" i="2" s="1"/>
  <c r="AS293" i="2"/>
  <c r="AP535" i="2"/>
  <c r="AV137" i="2"/>
  <c r="BB137" i="2" s="1"/>
  <c r="AP137" i="2"/>
  <c r="AV207" i="2"/>
  <c r="BB207" i="2" s="1"/>
  <c r="AP207" i="2"/>
  <c r="AS617" i="2"/>
  <c r="AQ505" i="2"/>
  <c r="AS15" i="2"/>
  <c r="AQ643" i="2"/>
  <c r="AS109" i="2"/>
  <c r="AS543" i="2"/>
  <c r="AP679" i="2"/>
  <c r="AN260" i="2"/>
  <c r="AT260" i="2"/>
  <c r="AZ260" i="2" s="1"/>
  <c r="AQ173" i="2"/>
  <c r="AO60" i="2"/>
  <c r="AS309" i="2"/>
  <c r="AS307" i="2"/>
  <c r="AQ312" i="2"/>
  <c r="AN9" i="2"/>
  <c r="AN671" i="2"/>
  <c r="AO550" i="2"/>
  <c r="AS650" i="2"/>
  <c r="AN550" i="2"/>
  <c r="AS629" i="2"/>
  <c r="AS649" i="2"/>
  <c r="AS572" i="2"/>
  <c r="AO173" i="2"/>
  <c r="AS451" i="2"/>
  <c r="AW265" i="2"/>
  <c r="BC265" i="2" s="1"/>
  <c r="AQ265" i="2"/>
  <c r="AP237" i="2"/>
  <c r="AS121" i="2"/>
  <c r="AS100" i="2"/>
  <c r="AW533" i="2"/>
  <c r="BC533" i="2" s="1"/>
  <c r="AQ533" i="2"/>
  <c r="AU467" i="2"/>
  <c r="BA467" i="2" s="1"/>
  <c r="AO467" i="2"/>
  <c r="AX641" i="2"/>
  <c r="BD641" i="2" s="1"/>
  <c r="AR641" i="2"/>
  <c r="AT289" i="2"/>
  <c r="AZ289" i="2" s="1"/>
  <c r="AN289" i="2"/>
  <c r="AX697" i="2"/>
  <c r="BD697" i="2" s="1"/>
  <c r="AR697" i="2"/>
  <c r="AY245" i="2"/>
  <c r="BE245" i="2" s="1"/>
  <c r="AS245" i="2"/>
  <c r="AX722" i="2"/>
  <c r="BD722" i="2" s="1"/>
  <c r="AR722" i="2"/>
  <c r="AX450" i="2"/>
  <c r="BD450" i="2" s="1"/>
  <c r="AR450" i="2"/>
  <c r="AY558" i="2"/>
  <c r="BE558" i="2" s="1"/>
  <c r="AS558" i="2"/>
  <c r="AX288" i="2"/>
  <c r="BD288" i="2" s="1"/>
  <c r="AR288" i="2"/>
  <c r="AY57" i="2"/>
  <c r="BE57" i="2" s="1"/>
  <c r="AS57" i="2"/>
  <c r="AW485" i="2"/>
  <c r="BC485" i="2" s="1"/>
  <c r="AQ485" i="2"/>
  <c r="AX717" i="2"/>
  <c r="BD717" i="2" s="1"/>
  <c r="AR717" i="2"/>
  <c r="AY65" i="2"/>
  <c r="BE65" i="2" s="1"/>
  <c r="AS65" i="2"/>
  <c r="AU44" i="2"/>
  <c r="BA44" i="2" s="1"/>
  <c r="AO44" i="2"/>
  <c r="AY255" i="2"/>
  <c r="BE255" i="2" s="1"/>
  <c r="AS255" i="2"/>
  <c r="AV532" i="2"/>
  <c r="BB532" i="2" s="1"/>
  <c r="AP532" i="2"/>
  <c r="AV14" i="2"/>
  <c r="BB14" i="2" s="1"/>
  <c r="AP14" i="2"/>
  <c r="AT332" i="2"/>
  <c r="AZ332" i="2" s="1"/>
  <c r="AN332" i="2"/>
  <c r="AV685" i="2"/>
  <c r="BB685" i="2" s="1"/>
  <c r="AP685" i="2"/>
  <c r="AR14" i="2"/>
  <c r="AO435" i="2"/>
  <c r="AQ97" i="2"/>
  <c r="AW97" i="2"/>
  <c r="BC97" i="2" s="1"/>
  <c r="AR368" i="2"/>
  <c r="AW585" i="2"/>
  <c r="BC585" i="2" s="1"/>
  <c r="AQ585" i="2"/>
  <c r="AT129" i="2"/>
  <c r="AZ129" i="2" s="1"/>
  <c r="AN129" i="2"/>
  <c r="AV450" i="2"/>
  <c r="BB450" i="2" s="1"/>
  <c r="AP450" i="2"/>
  <c r="AT329" i="2"/>
  <c r="AZ329" i="2" s="1"/>
  <c r="AN329" i="2"/>
  <c r="AS405" i="2"/>
  <c r="AU563" i="2"/>
  <c r="BA563" i="2" s="1"/>
  <c r="AO563" i="2"/>
  <c r="AQ172" i="2"/>
  <c r="AX69" i="2"/>
  <c r="BD69" i="2" s="1"/>
  <c r="AR69" i="2"/>
  <c r="AQ539" i="2"/>
  <c r="AT275" i="2"/>
  <c r="AZ275" i="2" s="1"/>
  <c r="AN275" i="2"/>
  <c r="AU419" i="2"/>
  <c r="BA419" i="2" s="1"/>
  <c r="AO419" i="2"/>
  <c r="AN21" i="2"/>
  <c r="AY165" i="2"/>
  <c r="BE165" i="2" s="1"/>
  <c r="AS165" i="2"/>
  <c r="AW247" i="2"/>
  <c r="BC247" i="2" s="1"/>
  <c r="AQ247" i="2"/>
  <c r="AU285" i="2"/>
  <c r="BA285" i="2" s="1"/>
  <c r="AO285" i="2"/>
  <c r="AT16" i="2"/>
  <c r="AZ16" i="2" s="1"/>
  <c r="AN16" i="2"/>
  <c r="AT652" i="2"/>
  <c r="AZ652" i="2" s="1"/>
  <c r="AN652" i="2"/>
  <c r="AV61" i="2"/>
  <c r="BB61" i="2" s="1"/>
  <c r="AP61" i="2"/>
  <c r="AU123" i="2"/>
  <c r="BA123" i="2" s="1"/>
  <c r="AO123" i="2"/>
  <c r="AY320" i="2"/>
  <c r="BE320" i="2" s="1"/>
  <c r="AS320" i="2"/>
  <c r="AW605" i="2"/>
  <c r="BC605" i="2" s="1"/>
  <c r="AQ605" i="2"/>
  <c r="AU92" i="2"/>
  <c r="BA92" i="2" s="1"/>
  <c r="AO92" i="2"/>
  <c r="AO217" i="2"/>
  <c r="AS663" i="2"/>
  <c r="AN383" i="2"/>
  <c r="AT383" i="2"/>
  <c r="AZ383" i="2" s="1"/>
  <c r="AU107" i="2"/>
  <c r="BA107" i="2" s="1"/>
  <c r="AO107" i="2"/>
  <c r="AS508" i="2"/>
  <c r="AP48" i="2"/>
  <c r="AV247" i="2"/>
  <c r="BB247" i="2" s="1"/>
  <c r="AP247" i="2"/>
  <c r="AR550" i="2"/>
  <c r="AQ49" i="2"/>
  <c r="H235" i="2"/>
  <c r="M235" i="2"/>
  <c r="AS453" i="2"/>
  <c r="AP171" i="2"/>
  <c r="AS122" i="2"/>
  <c r="AQ459" i="2"/>
  <c r="AO495" i="2"/>
  <c r="AS230" i="2"/>
  <c r="AP88" i="2"/>
  <c r="AS169" i="2"/>
  <c r="AX139" i="2"/>
  <c r="BD139" i="2" s="1"/>
  <c r="AR139" i="2"/>
  <c r="AW594" i="2"/>
  <c r="BC594" i="2" s="1"/>
  <c r="AQ594" i="2"/>
  <c r="AQ201" i="2"/>
  <c r="AN223" i="2"/>
  <c r="AT223" i="2"/>
  <c r="AZ223" i="2" s="1"/>
  <c r="AQ435" i="2"/>
  <c r="AQ588" i="2"/>
  <c r="AW287" i="2"/>
  <c r="BC287" i="2" s="1"/>
  <c r="AQ287" i="2"/>
  <c r="AV686" i="2"/>
  <c r="BB686" i="2" s="1"/>
  <c r="AP686" i="2"/>
  <c r="AU481" i="2"/>
  <c r="BA481" i="2" s="1"/>
  <c r="AO481" i="2"/>
  <c r="AY383" i="2"/>
  <c r="BE383" i="2" s="1"/>
  <c r="AS383" i="2"/>
  <c r="AV642" i="2"/>
  <c r="BB642" i="2" s="1"/>
  <c r="AP642" i="2"/>
  <c r="AN168" i="2"/>
  <c r="AU722" i="2"/>
  <c r="BA722" i="2" s="1"/>
  <c r="AO722" i="2"/>
  <c r="AR518" i="2"/>
  <c r="AQ274" i="2"/>
  <c r="AV524" i="2"/>
  <c r="BB524" i="2" s="1"/>
  <c r="AP524" i="2"/>
  <c r="AV472" i="2"/>
  <c r="BB472" i="2" s="1"/>
  <c r="AP472" i="2"/>
  <c r="AW292" i="2"/>
  <c r="BC292" i="2" s="1"/>
  <c r="AQ292" i="2"/>
  <c r="AP365" i="2"/>
  <c r="AV365" i="2"/>
  <c r="BB365" i="2" s="1"/>
  <c r="AQ96" i="2"/>
  <c r="AU17" i="2"/>
  <c r="BA17" i="2" s="1"/>
  <c r="AO17" i="2"/>
  <c r="AN571" i="2"/>
  <c r="AN430" i="2"/>
  <c r="AN316" i="2"/>
  <c r="AQ257" i="2"/>
  <c r="AQ383" i="2"/>
  <c r="AY142" i="2"/>
  <c r="BE142" i="2" s="1"/>
  <c r="AS142" i="2"/>
  <c r="AU484" i="2"/>
  <c r="BA484" i="2" s="1"/>
  <c r="AO484" i="2"/>
  <c r="AX584" i="2"/>
  <c r="BD584" i="2" s="1"/>
  <c r="AR584" i="2"/>
  <c r="AV194" i="2"/>
  <c r="BB194" i="2" s="1"/>
  <c r="AP194" i="2"/>
  <c r="AS521" i="2"/>
  <c r="AP273" i="2"/>
  <c r="AQ711" i="2"/>
  <c r="AN8" i="2"/>
  <c r="AU102" i="2"/>
  <c r="BA102" i="2" s="1"/>
  <c r="AO102" i="2"/>
  <c r="AV144" i="2"/>
  <c r="BB144" i="2" s="1"/>
  <c r="AP144" i="2"/>
  <c r="AS28" i="2"/>
  <c r="AV282" i="2"/>
  <c r="BB282" i="2" s="1"/>
  <c r="AP282" i="2"/>
  <c r="AQ550" i="2"/>
  <c r="AW354" i="2"/>
  <c r="BC354" i="2" s="1"/>
  <c r="AQ354" i="2"/>
  <c r="AP415" i="2"/>
  <c r="AN468" i="2"/>
  <c r="AO690" i="2"/>
  <c r="AV385" i="2"/>
  <c r="BB385" i="2" s="1"/>
  <c r="AP385" i="2"/>
  <c r="AV290" i="2"/>
  <c r="BB290" i="2" s="1"/>
  <c r="AP290" i="2"/>
  <c r="AN436" i="2"/>
  <c r="AS240" i="2"/>
  <c r="AX417" i="2"/>
  <c r="BD417" i="2" s="1"/>
  <c r="AR417" i="2"/>
  <c r="AV700" i="2"/>
  <c r="BB700" i="2" s="1"/>
  <c r="AP700" i="2"/>
  <c r="AR505" i="2"/>
  <c r="AX505" i="2"/>
  <c r="BD505" i="2" s="1"/>
  <c r="AQ314" i="2"/>
  <c r="AT529" i="2"/>
  <c r="AZ529" i="2" s="1"/>
  <c r="AN529" i="2"/>
  <c r="AQ122" i="2"/>
  <c r="AN102" i="2"/>
  <c r="AT102" i="2"/>
  <c r="AZ102" i="2" s="1"/>
  <c r="AQ377" i="2"/>
  <c r="AV423" i="2"/>
  <c r="BB423" i="2" s="1"/>
  <c r="AP423" i="2"/>
  <c r="AT577" i="2"/>
  <c r="AZ577" i="2" s="1"/>
  <c r="AN577" i="2"/>
  <c r="AT654" i="2"/>
  <c r="AZ654" i="2" s="1"/>
  <c r="AN654" i="2"/>
  <c r="AW569" i="2"/>
  <c r="BC569" i="2" s="1"/>
  <c r="AQ569" i="2"/>
  <c r="AT600" i="2"/>
  <c r="AZ600" i="2" s="1"/>
  <c r="AN600" i="2"/>
  <c r="AT147" i="2"/>
  <c r="AZ147" i="2" s="1"/>
  <c r="AN147" i="2"/>
  <c r="AS336" i="2"/>
  <c r="AT701" i="2"/>
  <c r="AZ701" i="2" s="1"/>
  <c r="AN701" i="2"/>
  <c r="AX524" i="2"/>
  <c r="BD524" i="2" s="1"/>
  <c r="AR524" i="2"/>
  <c r="AN296" i="2"/>
  <c r="AU23" i="2"/>
  <c r="BA23" i="2" s="1"/>
  <c r="AO23" i="2"/>
  <c r="AN693" i="2"/>
  <c r="AO148" i="2"/>
  <c r="AQ138" i="2"/>
  <c r="AV694" i="2"/>
  <c r="BB694" i="2" s="1"/>
  <c r="AP694" i="2"/>
  <c r="AS652" i="2"/>
  <c r="AO588" i="2"/>
  <c r="AP688" i="2"/>
  <c r="AN725" i="2"/>
  <c r="AQ674" i="2"/>
  <c r="AN636" i="2"/>
  <c r="AS654" i="2"/>
  <c r="AN688" i="2"/>
  <c r="AN253" i="2"/>
  <c r="AP429" i="2"/>
  <c r="AO638" i="2"/>
  <c r="AS513" i="2"/>
  <c r="AP393" i="2"/>
  <c r="AT637" i="2"/>
  <c r="AZ637" i="2" s="1"/>
  <c r="AN637" i="2"/>
  <c r="AP149" i="2"/>
  <c r="F712" i="2"/>
  <c r="F711" i="2"/>
  <c r="AR254" i="2"/>
  <c r="AQ488" i="2"/>
  <c r="AS444" i="2"/>
  <c r="AS145" i="2"/>
  <c r="AP488" i="2"/>
  <c r="AN648" i="2"/>
  <c r="AS509" i="2"/>
  <c r="AS74" i="2"/>
  <c r="AY642" i="2"/>
  <c r="BE642" i="2" s="1"/>
  <c r="AS642" i="2"/>
  <c r="AR536" i="2"/>
  <c r="AX536" i="2"/>
  <c r="BD536" i="2" s="1"/>
  <c r="AR613" i="2"/>
  <c r="AS277" i="2"/>
  <c r="AP579" i="2"/>
  <c r="AR335" i="2"/>
  <c r="AN668" i="2"/>
  <c r="AS709" i="2"/>
  <c r="AN336" i="2"/>
  <c r="AV465" i="2"/>
  <c r="BB465" i="2" s="1"/>
  <c r="AP465" i="2"/>
  <c r="F532" i="2"/>
  <c r="F533" i="2"/>
  <c r="AQ51" i="2"/>
  <c r="AS241" i="2"/>
  <c r="AR369" i="2"/>
  <c r="AS710" i="2"/>
  <c r="AS618" i="2"/>
  <c r="AN283" i="2"/>
  <c r="AT283" i="2"/>
  <c r="AZ283" i="2" s="1"/>
  <c r="AN15" i="2"/>
  <c r="AS233" i="2"/>
  <c r="AO14" i="2"/>
  <c r="AS98" i="2"/>
  <c r="K253" i="2"/>
  <c r="L253" i="2"/>
  <c r="I253" i="2"/>
  <c r="H253" i="2"/>
  <c r="J538" i="2"/>
  <c r="L538" i="2"/>
  <c r="I538" i="2"/>
  <c r="H538" i="2"/>
  <c r="G289" i="2"/>
  <c r="K289" i="2"/>
  <c r="H289" i="2"/>
  <c r="M289" i="2"/>
  <c r="J289" i="2"/>
  <c r="L289" i="2"/>
  <c r="I599" i="2"/>
  <c r="M599" i="2"/>
  <c r="H599" i="2"/>
  <c r="H343" i="2"/>
  <c r="M343" i="2"/>
  <c r="K599" i="2"/>
  <c r="L434" i="2"/>
  <c r="J434" i="2"/>
  <c r="K434" i="2"/>
  <c r="G434" i="2"/>
  <c r="I434" i="2"/>
  <c r="M434" i="2"/>
  <c r="H434" i="2"/>
  <c r="M488" i="2"/>
  <c r="H488" i="2"/>
  <c r="L488" i="2"/>
  <c r="K345" i="2"/>
  <c r="J710" i="2"/>
  <c r="L710" i="2"/>
  <c r="K710" i="2"/>
  <c r="M710" i="2"/>
  <c r="K214" i="2"/>
  <c r="M214" i="2"/>
  <c r="G214" i="2"/>
  <c r="L214" i="2"/>
  <c r="I214" i="2"/>
  <c r="J214" i="2"/>
  <c r="H214" i="2"/>
  <c r="H306" i="2"/>
  <c r="I306" i="2"/>
  <c r="G306" i="2"/>
  <c r="J306" i="2"/>
  <c r="L306" i="2"/>
  <c r="M306" i="2"/>
  <c r="K306" i="2"/>
  <c r="K489" i="2"/>
  <c r="H489" i="2"/>
  <c r="I489" i="2"/>
  <c r="L489" i="2"/>
  <c r="J489" i="2"/>
  <c r="M489" i="2"/>
  <c r="G489" i="2"/>
  <c r="J228" i="2"/>
  <c r="I228" i="2"/>
  <c r="H228" i="2"/>
  <c r="L228" i="2"/>
  <c r="K228" i="2"/>
  <c r="M228" i="2"/>
  <c r="G228" i="2"/>
  <c r="J618" i="2"/>
  <c r="K618" i="2"/>
  <c r="M618" i="2"/>
  <c r="M245" i="2"/>
  <c r="I245" i="2"/>
  <c r="H245" i="2"/>
  <c r="L245" i="2"/>
  <c r="J245" i="2"/>
  <c r="G245" i="2"/>
  <c r="K245" i="2"/>
  <c r="L348" i="2"/>
  <c r="G348" i="2"/>
  <c r="J348" i="2"/>
  <c r="K348" i="2"/>
  <c r="M348" i="2"/>
  <c r="M68" i="2"/>
  <c r="H68" i="2"/>
  <c r="G68" i="2"/>
  <c r="I68" i="2"/>
  <c r="K68" i="2"/>
  <c r="L68" i="2"/>
  <c r="J68" i="2"/>
  <c r="K597" i="2"/>
  <c r="J597" i="2"/>
  <c r="H597" i="2"/>
  <c r="I597" i="2"/>
  <c r="G597" i="2"/>
  <c r="G250" i="2"/>
  <c r="I250" i="2"/>
  <c r="H388" i="2"/>
  <c r="I388" i="2"/>
  <c r="M388" i="2"/>
  <c r="L388" i="2"/>
  <c r="G388" i="2"/>
  <c r="J388" i="2"/>
  <c r="K388" i="2"/>
  <c r="K347" i="2"/>
  <c r="M347" i="2"/>
  <c r="I347" i="2"/>
  <c r="J347" i="2"/>
  <c r="L508" i="2"/>
  <c r="K508" i="2"/>
  <c r="G508" i="2"/>
  <c r="J508" i="2"/>
  <c r="M508" i="2"/>
  <c r="H685" i="2"/>
  <c r="I685" i="2"/>
  <c r="J685" i="2"/>
  <c r="L685" i="2"/>
  <c r="M685" i="2"/>
  <c r="G685" i="2"/>
  <c r="K685" i="2"/>
  <c r="H387" i="2"/>
  <c r="I387" i="2"/>
  <c r="J387" i="2"/>
  <c r="K387" i="2"/>
  <c r="G387" i="2"/>
  <c r="M387" i="2"/>
  <c r="L387" i="2"/>
  <c r="M276" i="2"/>
  <c r="J276" i="2"/>
  <c r="K276" i="2"/>
  <c r="M118" i="2"/>
  <c r="H118" i="2"/>
  <c r="G118" i="2"/>
  <c r="J118" i="2"/>
  <c r="K118" i="2"/>
  <c r="L118" i="2"/>
  <c r="I118" i="2"/>
  <c r="H710" i="2"/>
  <c r="G276" i="2"/>
  <c r="I573" i="2"/>
  <c r="J573" i="2"/>
  <c r="H573" i="2"/>
  <c r="K573" i="2"/>
  <c r="H197" i="2"/>
  <c r="G197" i="2"/>
  <c r="I197" i="2"/>
  <c r="L197" i="2"/>
  <c r="J197" i="2"/>
  <c r="M197" i="2"/>
  <c r="K197" i="2"/>
  <c r="I710" i="2"/>
  <c r="H276" i="2"/>
  <c r="L573" i="2"/>
  <c r="G404" i="2"/>
  <c r="M404" i="2"/>
  <c r="H404" i="2"/>
  <c r="L404" i="2"/>
  <c r="J404" i="2"/>
  <c r="G258" i="2"/>
  <c r="H258" i="2"/>
  <c r="K258" i="2"/>
  <c r="J258" i="2"/>
  <c r="M258" i="2"/>
  <c r="L258" i="2"/>
  <c r="I548" i="2"/>
  <c r="J548" i="2"/>
  <c r="G548" i="2"/>
  <c r="M548" i="2"/>
  <c r="K548" i="2"/>
  <c r="L548" i="2"/>
  <c r="H548" i="2"/>
  <c r="H574" i="2"/>
  <c r="J574" i="2"/>
  <c r="K574" i="2"/>
  <c r="I574" i="2"/>
  <c r="M574" i="2"/>
  <c r="G710" i="2"/>
  <c r="I276" i="2"/>
  <c r="G573" i="2"/>
  <c r="L574" i="2"/>
  <c r="H702" i="2"/>
  <c r="J702" i="2"/>
  <c r="K702" i="2"/>
  <c r="L702" i="2"/>
  <c r="M702" i="2"/>
  <c r="H127" i="2"/>
  <c r="G127" i="2"/>
  <c r="K127" i="2"/>
  <c r="K290" i="2"/>
  <c r="M290" i="2"/>
  <c r="I290" i="2"/>
  <c r="G290" i="2"/>
  <c r="H290" i="2"/>
  <c r="L290" i="2"/>
  <c r="J290" i="2"/>
  <c r="G694" i="2"/>
  <c r="I694" i="2"/>
  <c r="L694" i="2"/>
  <c r="K694" i="2"/>
  <c r="H694" i="2"/>
  <c r="J694" i="2"/>
  <c r="M694" i="2"/>
  <c r="L618" i="2"/>
  <c r="M250" i="2"/>
  <c r="H347" i="2"/>
  <c r="H618" i="2"/>
  <c r="H250" i="2"/>
  <c r="H348" i="2"/>
  <c r="J345" i="2"/>
  <c r="L345" i="2"/>
  <c r="I345" i="2"/>
  <c r="J599" i="2"/>
  <c r="G599" i="2"/>
  <c r="L347" i="2"/>
  <c r="L250" i="2"/>
  <c r="I258" i="2"/>
  <c r="M345" i="2"/>
  <c r="L599" i="2"/>
  <c r="I618" i="2"/>
  <c r="I348" i="2"/>
  <c r="G347" i="2"/>
  <c r="G120" i="2"/>
  <c r="M120" i="2"/>
  <c r="L120" i="2"/>
  <c r="H120" i="2"/>
  <c r="G345" i="2"/>
  <c r="G618" i="2"/>
  <c r="J250" i="2"/>
  <c r="K250" i="2"/>
  <c r="G190" i="2"/>
  <c r="I190" i="2"/>
  <c r="M190" i="2"/>
  <c r="I462" i="2"/>
  <c r="J462" i="2"/>
  <c r="G462" i="2"/>
  <c r="K252" i="2"/>
  <c r="K620" i="2"/>
  <c r="H263" i="2"/>
  <c r="K263" i="2"/>
  <c r="M658" i="2"/>
  <c r="K658" i="2"/>
  <c r="L658" i="2"/>
  <c r="G658" i="2"/>
  <c r="I308" i="2"/>
  <c r="G308" i="2"/>
  <c r="J308" i="2"/>
  <c r="H308" i="2"/>
  <c r="M308" i="2"/>
  <c r="J138" i="2"/>
  <c r="K400" i="2"/>
  <c r="H620" i="2"/>
  <c r="K681" i="2"/>
  <c r="I681" i="2"/>
  <c r="G681" i="2"/>
  <c r="L681" i="2"/>
  <c r="M681" i="2"/>
  <c r="K307" i="2"/>
  <c r="L35" i="2"/>
  <c r="I35" i="2"/>
  <c r="M35" i="2"/>
  <c r="I400" i="2"/>
  <c r="G35" i="2"/>
  <c r="G138" i="2"/>
  <c r="K690" i="2"/>
  <c r="L402" i="2"/>
  <c r="H624" i="2"/>
  <c r="J624" i="2"/>
  <c r="K624" i="2"/>
  <c r="I624" i="2"/>
  <c r="M624" i="2"/>
  <c r="H138" i="2"/>
  <c r="G307" i="2"/>
  <c r="H400" i="2"/>
  <c r="H402" i="2"/>
  <c r="H330" i="2"/>
  <c r="L330" i="2"/>
  <c r="M330" i="2"/>
  <c r="J330" i="2"/>
  <c r="J136" i="2"/>
  <c r="K136" i="2"/>
  <c r="G136" i="2"/>
  <c r="M136" i="2"/>
  <c r="I136" i="2"/>
  <c r="H344" i="2"/>
  <c r="I344" i="2"/>
  <c r="I42" i="2"/>
  <c r="I690" i="2"/>
  <c r="J91" i="2"/>
  <c r="L207" i="2"/>
  <c r="I381" i="2"/>
  <c r="I339" i="2"/>
  <c r="J582" i="2"/>
  <c r="J207" i="2"/>
  <c r="G358" i="2"/>
  <c r="M680" i="2"/>
  <c r="G690" i="2"/>
  <c r="L582" i="2"/>
  <c r="L240" i="2"/>
  <c r="K207" i="2"/>
  <c r="I658" i="2"/>
  <c r="M358" i="2"/>
  <c r="G381" i="2"/>
  <c r="L656" i="2"/>
  <c r="J656" i="2"/>
  <c r="K656" i="2"/>
  <c r="I656" i="2"/>
  <c r="M656" i="2"/>
  <c r="J252" i="2"/>
  <c r="L252" i="2"/>
  <c r="M252" i="2"/>
  <c r="K339" i="2"/>
  <c r="J339" i="2"/>
  <c r="M339" i="2"/>
  <c r="L339" i="2"/>
  <c r="M138" i="2"/>
  <c r="K462" i="2"/>
  <c r="L104" i="2"/>
  <c r="G252" i="2"/>
  <c r="H104" i="2"/>
  <c r="K28" i="2"/>
  <c r="I28" i="2"/>
  <c r="L28" i="2"/>
  <c r="H307" i="2"/>
  <c r="J400" i="2"/>
  <c r="M207" i="2"/>
  <c r="L354" i="2"/>
  <c r="H354" i="2"/>
  <c r="I572" i="2"/>
  <c r="H572" i="2"/>
  <c r="L572" i="2"/>
  <c r="K572" i="2"/>
  <c r="G572" i="2"/>
  <c r="G229" i="2"/>
  <c r="H229" i="2"/>
  <c r="J229" i="2"/>
  <c r="I229" i="2"/>
  <c r="L229" i="2"/>
  <c r="K229" i="2"/>
  <c r="M229" i="2"/>
  <c r="L690" i="2"/>
  <c r="H207" i="2"/>
  <c r="K346" i="2"/>
  <c r="H346" i="2"/>
  <c r="I346" i="2"/>
  <c r="G400" i="2"/>
  <c r="I402" i="2"/>
  <c r="G91" i="2"/>
  <c r="K240" i="2"/>
  <c r="L358" i="2"/>
  <c r="I302" i="2"/>
  <c r="G302" i="2"/>
  <c r="H302" i="2"/>
  <c r="H690" i="2"/>
  <c r="J658" i="2"/>
  <c r="M381" i="2"/>
  <c r="G339" i="2"/>
  <c r="J410" i="2"/>
  <c r="I410" i="2"/>
  <c r="L410" i="2"/>
  <c r="K410" i="2"/>
  <c r="G410" i="2"/>
  <c r="L344" i="2"/>
  <c r="M582" i="2"/>
  <c r="I240" i="2"/>
  <c r="K142" i="2"/>
  <c r="G207" i="2"/>
  <c r="L136" i="2"/>
  <c r="H658" i="2"/>
  <c r="K358" i="2"/>
  <c r="L200" i="2"/>
  <c r="H381" i="2"/>
  <c r="H686" i="2"/>
  <c r="J686" i="2"/>
  <c r="I686" i="2"/>
  <c r="K686" i="2"/>
  <c r="K138" i="2"/>
  <c r="H462" i="2"/>
  <c r="I252" i="2"/>
  <c r="L167" i="2"/>
  <c r="G167" i="2"/>
  <c r="K167" i="2"/>
  <c r="J167" i="2"/>
  <c r="M167" i="2"/>
  <c r="L138" i="2"/>
  <c r="I680" i="2"/>
  <c r="L680" i="2"/>
  <c r="K586" i="2"/>
  <c r="G586" i="2"/>
  <c r="I586" i="2"/>
  <c r="H586" i="2"/>
  <c r="J586" i="2"/>
  <c r="H97" i="2"/>
  <c r="K308" i="2"/>
  <c r="L325" i="2"/>
  <c r="G325" i="2"/>
  <c r="H325" i="2"/>
  <c r="J325" i="2"/>
  <c r="I325" i="2"/>
  <c r="M325" i="2"/>
  <c r="J230" i="2"/>
  <c r="M230" i="2"/>
  <c r="G230" i="2"/>
  <c r="K230" i="2"/>
  <c r="L230" i="2"/>
  <c r="M42" i="2"/>
  <c r="M104" i="2"/>
  <c r="M435" i="2"/>
  <c r="K435" i="2"/>
  <c r="G435" i="2"/>
  <c r="J435" i="2"/>
  <c r="L435" i="2"/>
  <c r="L308" i="2"/>
  <c r="K414" i="2"/>
  <c r="G414" i="2"/>
  <c r="I414" i="2"/>
  <c r="L414" i="2"/>
  <c r="H414" i="2"/>
  <c r="J35" i="2"/>
  <c r="J42" i="2"/>
  <c r="I104" i="2"/>
  <c r="G336" i="2"/>
  <c r="J336" i="2"/>
  <c r="K35" i="2"/>
  <c r="H435" i="2"/>
  <c r="M240" i="2"/>
  <c r="J28" i="2"/>
  <c r="H35" i="2"/>
  <c r="J690" i="2"/>
  <c r="K381" i="2"/>
  <c r="K325" i="2"/>
  <c r="I582" i="2"/>
  <c r="J240" i="2"/>
  <c r="I598" i="2"/>
  <c r="L598" i="2"/>
  <c r="G598" i="2"/>
  <c r="J328" i="2"/>
  <c r="M344" i="2"/>
  <c r="J344" i="2"/>
  <c r="M414" i="2"/>
  <c r="J680" i="2"/>
  <c r="L624" i="2"/>
  <c r="I263" i="2"/>
  <c r="M142" i="2"/>
  <c r="K336" i="2"/>
  <c r="H136" i="2"/>
  <c r="M541" i="2"/>
  <c r="M200" i="2"/>
  <c r="L430" i="2"/>
  <c r="L411" i="2"/>
  <c r="K411" i="2"/>
  <c r="H411" i="2"/>
  <c r="M411" i="2"/>
  <c r="J411" i="2"/>
  <c r="G411" i="2"/>
  <c r="I411" i="2"/>
  <c r="M14" i="2"/>
  <c r="J518" i="2"/>
  <c r="G430" i="2"/>
  <c r="J430" i="2"/>
  <c r="G437" i="2"/>
  <c r="K437" i="2"/>
  <c r="M437" i="2"/>
  <c r="J437" i="2"/>
  <c r="L437" i="2"/>
  <c r="H437" i="2"/>
  <c r="K655" i="2"/>
  <c r="L14" i="2"/>
  <c r="K518" i="2"/>
  <c r="H657" i="2"/>
  <c r="M430" i="2"/>
  <c r="L44" i="2"/>
  <c r="I44" i="2"/>
  <c r="K44" i="2"/>
  <c r="J272" i="2"/>
  <c r="H272" i="2"/>
  <c r="I657" i="2"/>
  <c r="J490" i="2"/>
  <c r="K490" i="2"/>
  <c r="I490" i="2"/>
  <c r="M490" i="2"/>
  <c r="J208" i="2"/>
  <c r="H208" i="2"/>
  <c r="L208" i="2"/>
  <c r="G208" i="2"/>
  <c r="K208" i="2"/>
  <c r="M208" i="2"/>
  <c r="I208" i="2"/>
  <c r="H688" i="2"/>
  <c r="K688" i="2"/>
  <c r="M688" i="2"/>
  <c r="I688" i="2"/>
  <c r="G688" i="2"/>
  <c r="L688" i="2"/>
  <c r="J688" i="2"/>
  <c r="J354" i="2"/>
  <c r="G354" i="2"/>
  <c r="J623" i="2"/>
  <c r="M623" i="2"/>
  <c r="G623" i="2"/>
  <c r="K623" i="2"/>
  <c r="G478" i="2"/>
  <c r="H478" i="2"/>
  <c r="J541" i="2"/>
  <c r="I623" i="2"/>
  <c r="K354" i="2"/>
  <c r="I62" i="2"/>
  <c r="L62" i="2"/>
  <c r="G205" i="2"/>
  <c r="I205" i="2"/>
  <c r="J205" i="2"/>
  <c r="H205" i="2"/>
  <c r="L205" i="2"/>
  <c r="M205" i="2"/>
  <c r="K205" i="2"/>
  <c r="G37" i="2"/>
  <c r="H37" i="2"/>
  <c r="J139" i="2"/>
  <c r="L139" i="2"/>
  <c r="M139" i="2"/>
  <c r="H139" i="2"/>
  <c r="G139" i="2"/>
  <c r="I139" i="2"/>
  <c r="K139" i="2"/>
  <c r="H62" i="2"/>
  <c r="I541" i="2"/>
  <c r="L623" i="2"/>
  <c r="I354" i="2"/>
  <c r="H424" i="2"/>
  <c r="I424" i="2"/>
  <c r="J424" i="2"/>
  <c r="I625" i="2"/>
  <c r="M625" i="2"/>
  <c r="G625" i="2"/>
  <c r="L625" i="2"/>
  <c r="G318" i="2"/>
  <c r="L318" i="2"/>
  <c r="K318" i="2"/>
  <c r="I318" i="2"/>
  <c r="J318" i="2"/>
  <c r="M318" i="2"/>
  <c r="H318" i="2"/>
  <c r="J48" i="2"/>
  <c r="H48" i="2"/>
  <c r="I48" i="2"/>
  <c r="L48" i="2"/>
  <c r="M48" i="2"/>
  <c r="K48" i="2"/>
  <c r="G48" i="2"/>
  <c r="G62" i="2"/>
  <c r="K541" i="2"/>
  <c r="H623" i="2"/>
  <c r="G502" i="2"/>
  <c r="I502" i="2"/>
  <c r="J502" i="2"/>
  <c r="L502" i="2"/>
  <c r="K502" i="2"/>
  <c r="M502" i="2"/>
  <c r="M37" i="2"/>
  <c r="H502" i="2"/>
  <c r="G541" i="2"/>
  <c r="L350" i="2"/>
  <c r="J350" i="2"/>
  <c r="K350" i="2"/>
  <c r="H350" i="2"/>
  <c r="M350" i="2"/>
  <c r="L37" i="2"/>
  <c r="H541" i="2"/>
  <c r="K37" i="2"/>
  <c r="L478" i="2"/>
  <c r="J37" i="2"/>
  <c r="I37" i="2"/>
  <c r="J478" i="2"/>
  <c r="K478" i="2"/>
  <c r="K424" i="2"/>
  <c r="I478" i="2"/>
  <c r="G424" i="2"/>
  <c r="G263" i="2"/>
  <c r="M263" i="2"/>
  <c r="J263" i="2"/>
  <c r="M478" i="2"/>
  <c r="M424" i="2"/>
  <c r="H625" i="2"/>
  <c r="G319" i="2"/>
  <c r="J319" i="2"/>
  <c r="K319" i="2"/>
  <c r="H319" i="2"/>
  <c r="I319" i="2"/>
  <c r="L319" i="2"/>
  <c r="M319" i="2"/>
  <c r="I684" i="2"/>
  <c r="G684" i="2"/>
  <c r="M684" i="2"/>
  <c r="H684" i="2"/>
  <c r="K625" i="2"/>
  <c r="H555" i="2"/>
  <c r="I555" i="2"/>
  <c r="J555" i="2"/>
  <c r="G555" i="2"/>
  <c r="M555" i="2"/>
  <c r="L555" i="2"/>
  <c r="K555" i="2"/>
  <c r="J101" i="2"/>
  <c r="G101" i="2"/>
  <c r="L179" i="2"/>
  <c r="H179" i="2"/>
  <c r="I179" i="2"/>
  <c r="G179" i="2"/>
  <c r="J179" i="2"/>
  <c r="K179" i="2"/>
  <c r="M179" i="2"/>
  <c r="K598" i="2"/>
  <c r="H598" i="2"/>
  <c r="M598" i="2"/>
  <c r="J598" i="2"/>
  <c r="L21" i="2"/>
  <c r="G21" i="2"/>
  <c r="H21" i="2"/>
  <c r="M21" i="2"/>
  <c r="K21" i="2"/>
  <c r="J21" i="2"/>
  <c r="I21" i="2"/>
  <c r="L47" i="2"/>
  <c r="G47" i="2"/>
  <c r="H47" i="2"/>
  <c r="J47" i="2"/>
  <c r="M47" i="2"/>
  <c r="G103" i="2"/>
  <c r="I103" i="2"/>
  <c r="M103" i="2"/>
  <c r="J103" i="2"/>
  <c r="L103" i="2"/>
  <c r="K103" i="2"/>
  <c r="L424" i="2"/>
  <c r="J625" i="2"/>
  <c r="M354" i="2"/>
  <c r="G540" i="2"/>
  <c r="H540" i="2"/>
  <c r="L540" i="2"/>
  <c r="J540" i="2"/>
  <c r="M540" i="2"/>
  <c r="I540" i="2"/>
  <c r="K540" i="2"/>
  <c r="G343" i="2"/>
  <c r="H698" i="2"/>
  <c r="J340" i="2"/>
  <c r="J317" i="2"/>
  <c r="L327" i="2"/>
  <c r="G255" i="2"/>
  <c r="I488" i="2"/>
  <c r="H508" i="2"/>
  <c r="K507" i="2"/>
  <c r="G507" i="2"/>
  <c r="J507" i="2"/>
  <c r="H507" i="2"/>
  <c r="I507" i="2"/>
  <c r="M507" i="2"/>
  <c r="L507" i="2"/>
  <c r="K343" i="2"/>
  <c r="J698" i="2"/>
  <c r="K340" i="2"/>
  <c r="I317" i="2"/>
  <c r="G538" i="2"/>
  <c r="J327" i="2"/>
  <c r="G253" i="2"/>
  <c r="K255" i="2"/>
  <c r="K488" i="2"/>
  <c r="J585" i="2"/>
  <c r="G585" i="2"/>
  <c r="K585" i="2"/>
  <c r="L585" i="2"/>
  <c r="I585" i="2"/>
  <c r="M585" i="2"/>
  <c r="H585" i="2"/>
  <c r="H28" i="2"/>
  <c r="G28" i="2"/>
  <c r="K317" i="2"/>
  <c r="M538" i="2"/>
  <c r="K104" i="2"/>
  <c r="J221" i="2"/>
  <c r="I327" i="2"/>
  <c r="L657" i="2"/>
  <c r="M253" i="2"/>
  <c r="H255" i="2"/>
  <c r="J488" i="2"/>
  <c r="I343" i="2"/>
  <c r="M147" i="2"/>
  <c r="G147" i="2"/>
  <c r="I147" i="2"/>
  <c r="L147" i="2"/>
  <c r="J147" i="2"/>
  <c r="H147" i="2"/>
  <c r="K147" i="2"/>
  <c r="H327" i="2"/>
  <c r="K441" i="2"/>
  <c r="M657" i="2"/>
  <c r="J253" i="2"/>
  <c r="H667" i="2"/>
  <c r="K667" i="2"/>
  <c r="J667" i="2"/>
  <c r="L667" i="2"/>
  <c r="G667" i="2"/>
  <c r="M667" i="2"/>
  <c r="I667" i="2"/>
  <c r="G87" i="2"/>
  <c r="I222" i="2"/>
  <c r="H87" i="2"/>
  <c r="K120" i="2"/>
  <c r="L222" i="2"/>
  <c r="L124" i="2"/>
  <c r="J390" i="2"/>
  <c r="I120" i="2"/>
  <c r="I124" i="2"/>
  <c r="M201" i="2"/>
  <c r="M390" i="2"/>
  <c r="L521" i="2"/>
  <c r="L202" i="2"/>
  <c r="J202" i="2"/>
  <c r="K202" i="2"/>
  <c r="M202" i="2"/>
  <c r="H202" i="2"/>
  <c r="I202" i="2"/>
  <c r="G202" i="2"/>
  <c r="M15" i="2"/>
  <c r="J120" i="2"/>
  <c r="K124" i="2"/>
  <c r="G201" i="2"/>
  <c r="K390" i="2"/>
  <c r="K521" i="2"/>
  <c r="K404" i="2"/>
  <c r="J15" i="2"/>
  <c r="J124" i="2"/>
  <c r="K201" i="2"/>
  <c r="G390" i="2"/>
  <c r="H521" i="2"/>
  <c r="I404" i="2"/>
  <c r="K15" i="2"/>
  <c r="I702" i="2"/>
  <c r="M124" i="2"/>
  <c r="J201" i="2"/>
  <c r="J521" i="2"/>
  <c r="M255" i="2"/>
  <c r="G317" i="2"/>
  <c r="I15" i="2"/>
  <c r="G702" i="2"/>
  <c r="H124" i="2"/>
  <c r="L201" i="2"/>
  <c r="I521" i="2"/>
  <c r="I255" i="2"/>
  <c r="H528" i="2"/>
  <c r="M528" i="2"/>
  <c r="J528" i="2"/>
  <c r="I528" i="2"/>
  <c r="G528" i="2"/>
  <c r="L528" i="2"/>
  <c r="K528" i="2"/>
  <c r="J343" i="2"/>
  <c r="L317" i="2"/>
  <c r="G15" i="2"/>
  <c r="I201" i="2"/>
  <c r="G327" i="2"/>
  <c r="G521" i="2"/>
  <c r="L255" i="2"/>
  <c r="G527" i="2"/>
  <c r="K527" i="2"/>
  <c r="M527" i="2"/>
  <c r="I527" i="2"/>
  <c r="L527" i="2"/>
  <c r="J527" i="2"/>
  <c r="H527" i="2"/>
  <c r="I328" i="2"/>
  <c r="L328" i="2"/>
  <c r="K328" i="2"/>
  <c r="M317" i="2"/>
  <c r="L343" i="2"/>
  <c r="I698" i="2"/>
  <c r="M340" i="2"/>
  <c r="M698" i="2"/>
  <c r="L340" i="2"/>
  <c r="K538" i="2"/>
  <c r="I435" i="2"/>
  <c r="J104" i="2"/>
  <c r="H221" i="2"/>
  <c r="G346" i="2"/>
  <c r="K657" i="2"/>
  <c r="I289" i="2"/>
  <c r="K701" i="2"/>
  <c r="M277" i="2"/>
  <c r="G519" i="2"/>
  <c r="M239" i="2"/>
  <c r="M346" i="2"/>
  <c r="G701" i="2"/>
  <c r="G277" i="2"/>
  <c r="H519" i="2"/>
  <c r="K239" i="2"/>
  <c r="J188" i="2"/>
  <c r="K188" i="2"/>
  <c r="M188" i="2"/>
  <c r="L188" i="2"/>
  <c r="H188" i="2"/>
  <c r="G188" i="2"/>
  <c r="I188" i="2"/>
  <c r="G394" i="2"/>
  <c r="J187" i="2"/>
  <c r="M187" i="2"/>
  <c r="L187" i="2"/>
  <c r="G187" i="2"/>
  <c r="H187" i="2"/>
  <c r="K187" i="2"/>
  <c r="I187" i="2"/>
  <c r="M106" i="2"/>
  <c r="K106" i="2"/>
  <c r="J106" i="2"/>
  <c r="I106" i="2"/>
  <c r="L106" i="2"/>
  <c r="G106" i="2"/>
  <c r="H106" i="2"/>
  <c r="H701" i="2"/>
  <c r="L45" i="2"/>
  <c r="L239" i="2"/>
  <c r="M19" i="2"/>
  <c r="L26" i="2"/>
  <c r="I26" i="2"/>
  <c r="H26" i="2"/>
  <c r="G26" i="2"/>
  <c r="J26" i="2"/>
  <c r="M26" i="2"/>
  <c r="K26" i="2"/>
  <c r="I661" i="2"/>
  <c r="L661" i="2"/>
  <c r="K661" i="2"/>
  <c r="G661" i="2"/>
  <c r="H661" i="2"/>
  <c r="J661" i="2"/>
  <c r="M661" i="2"/>
  <c r="L701" i="2"/>
  <c r="G239" i="2"/>
  <c r="G19" i="2"/>
  <c r="J19" i="2"/>
  <c r="H19" i="2"/>
  <c r="K19" i="2"/>
  <c r="H514" i="2"/>
  <c r="J514" i="2"/>
  <c r="I546" i="2"/>
  <c r="G546" i="2"/>
  <c r="J546" i="2"/>
  <c r="K546" i="2"/>
  <c r="H335" i="2"/>
  <c r="K335" i="2"/>
  <c r="I395" i="2"/>
  <c r="J395" i="2"/>
  <c r="M395" i="2"/>
  <c r="L395" i="2"/>
  <c r="H395" i="2"/>
  <c r="G395" i="2"/>
  <c r="K395" i="2"/>
  <c r="L505" i="2"/>
  <c r="G505" i="2"/>
  <c r="I505" i="2"/>
  <c r="J505" i="2"/>
  <c r="H505" i="2"/>
  <c r="K505" i="2"/>
  <c r="M505" i="2"/>
  <c r="L280" i="2"/>
  <c r="I394" i="2"/>
  <c r="M514" i="2"/>
  <c r="I441" i="2"/>
  <c r="M441" i="2"/>
  <c r="G65" i="2"/>
  <c r="I65" i="2"/>
  <c r="L65" i="2"/>
  <c r="M65" i="2"/>
  <c r="H355" i="2"/>
  <c r="G355" i="2"/>
  <c r="K355" i="2"/>
  <c r="I504" i="2"/>
  <c r="J504" i="2"/>
  <c r="K504" i="2"/>
  <c r="G504" i="2"/>
  <c r="M504" i="2"/>
  <c r="L504" i="2"/>
  <c r="H504" i="2"/>
  <c r="K280" i="2"/>
  <c r="H394" i="2"/>
  <c r="H441" i="2"/>
  <c r="L514" i="2"/>
  <c r="H415" i="2"/>
  <c r="L415" i="2"/>
  <c r="M415" i="2"/>
  <c r="G415" i="2"/>
  <c r="G543" i="2"/>
  <c r="H543" i="2"/>
  <c r="L543" i="2"/>
  <c r="J543" i="2"/>
  <c r="I543" i="2"/>
  <c r="M543" i="2"/>
  <c r="I621" i="2"/>
  <c r="J621" i="2"/>
  <c r="L621" i="2"/>
  <c r="M621" i="2"/>
  <c r="G621" i="2"/>
  <c r="K621" i="2"/>
  <c r="J280" i="2"/>
  <c r="J394" i="2"/>
  <c r="G441" i="2"/>
  <c r="G514" i="2"/>
  <c r="I565" i="2"/>
  <c r="G565" i="2"/>
  <c r="J565" i="2"/>
  <c r="H565" i="2"/>
  <c r="L565" i="2"/>
  <c r="K565" i="2"/>
  <c r="M565" i="2"/>
  <c r="G440" i="2"/>
  <c r="J440" i="2"/>
  <c r="H440" i="2"/>
  <c r="K440" i="2"/>
  <c r="M440" i="2"/>
  <c r="I440" i="2"/>
  <c r="L440" i="2"/>
  <c r="I280" i="2"/>
  <c r="J58" i="2"/>
  <c r="H58" i="2"/>
  <c r="L58" i="2"/>
  <c r="I58" i="2"/>
  <c r="M58" i="2"/>
  <c r="K58" i="2"/>
  <c r="G58" i="2"/>
  <c r="H280" i="2"/>
  <c r="J470" i="2"/>
  <c r="K470" i="2"/>
  <c r="L470" i="2"/>
  <c r="H470" i="2"/>
  <c r="I470" i="2"/>
  <c r="M470" i="2"/>
  <c r="G470" i="2"/>
  <c r="M570" i="2"/>
  <c r="K570" i="2"/>
  <c r="L570" i="2"/>
  <c r="J570" i="2"/>
  <c r="H570" i="2"/>
  <c r="I570" i="2"/>
  <c r="G570" i="2"/>
  <c r="L25" i="2"/>
  <c r="M25" i="2"/>
  <c r="G25" i="2"/>
  <c r="I25" i="2"/>
  <c r="H25" i="2"/>
  <c r="K25" i="2"/>
  <c r="J25" i="2"/>
  <c r="G280" i="2"/>
  <c r="I172" i="2"/>
  <c r="G172" i="2"/>
  <c r="L172" i="2"/>
  <c r="H172" i="2"/>
  <c r="K172" i="2"/>
  <c r="M172" i="2"/>
  <c r="J172" i="2"/>
  <c r="H285" i="2"/>
  <c r="I285" i="2"/>
  <c r="K285" i="2"/>
  <c r="J285" i="2"/>
  <c r="G285" i="2"/>
  <c r="L285" i="2"/>
  <c r="M285" i="2"/>
  <c r="I45" i="2"/>
  <c r="G45" i="2"/>
  <c r="H45" i="2"/>
  <c r="J45" i="2"/>
  <c r="K45" i="2"/>
  <c r="M569" i="2"/>
  <c r="I569" i="2"/>
  <c r="L569" i="2"/>
  <c r="G569" i="2"/>
  <c r="H569" i="2"/>
  <c r="J569" i="2"/>
  <c r="K569" i="2"/>
  <c r="M568" i="2"/>
  <c r="H568" i="2"/>
  <c r="I568" i="2"/>
  <c r="L568" i="2"/>
  <c r="J568" i="2"/>
  <c r="K568" i="2"/>
  <c r="G568" i="2"/>
  <c r="K543" i="2"/>
  <c r="I277" i="2"/>
  <c r="H277" i="2"/>
  <c r="L277" i="2"/>
  <c r="I284" i="2"/>
  <c r="J284" i="2"/>
  <c r="K284" i="2"/>
  <c r="H284" i="2"/>
  <c r="M284" i="2"/>
  <c r="G284" i="2"/>
  <c r="L284" i="2"/>
  <c r="H446" i="2"/>
  <c r="I446" i="2"/>
  <c r="I268" i="2"/>
  <c r="G268" i="2"/>
  <c r="H268" i="2"/>
  <c r="J268" i="2"/>
  <c r="M268" i="2"/>
  <c r="L268" i="2"/>
  <c r="K268" i="2"/>
  <c r="H546" i="2"/>
  <c r="K446" i="2"/>
  <c r="K65" i="2"/>
  <c r="G288" i="2"/>
  <c r="M288" i="2"/>
  <c r="K288" i="2"/>
  <c r="I288" i="2"/>
  <c r="J288" i="2"/>
  <c r="H288" i="2"/>
  <c r="L288" i="2"/>
  <c r="G170" i="2"/>
  <c r="I170" i="2"/>
  <c r="H170" i="2"/>
  <c r="K170" i="2"/>
  <c r="J170" i="2"/>
  <c r="L170" i="2"/>
  <c r="M170" i="2"/>
  <c r="J445" i="2"/>
  <c r="K445" i="2"/>
  <c r="L445" i="2"/>
  <c r="G445" i="2"/>
  <c r="H445" i="2"/>
  <c r="I445" i="2"/>
  <c r="M445" i="2"/>
  <c r="I267" i="2"/>
  <c r="M267" i="2"/>
  <c r="L267" i="2"/>
  <c r="J267" i="2"/>
  <c r="H267" i="2"/>
  <c r="G267" i="2"/>
  <c r="K267" i="2"/>
  <c r="M546" i="2"/>
  <c r="L335" i="2"/>
  <c r="J446" i="2"/>
  <c r="J65" i="2"/>
  <c r="I105" i="2"/>
  <c r="G105" i="2"/>
  <c r="H105" i="2"/>
  <c r="K105" i="2"/>
  <c r="M105" i="2"/>
  <c r="J105" i="2"/>
  <c r="L105" i="2"/>
  <c r="L546" i="2"/>
  <c r="M519" i="2"/>
  <c r="M335" i="2"/>
  <c r="G446" i="2"/>
  <c r="H65" i="2"/>
  <c r="J701" i="2"/>
  <c r="L519" i="2"/>
  <c r="I335" i="2"/>
  <c r="M446" i="2"/>
  <c r="M701" i="2"/>
  <c r="K519" i="2"/>
  <c r="J335" i="2"/>
  <c r="I519" i="2"/>
  <c r="K277" i="2"/>
  <c r="L346" i="2"/>
  <c r="L394" i="2"/>
  <c r="J346" i="2"/>
  <c r="H621" i="2"/>
  <c r="L355" i="2"/>
  <c r="J239" i="2"/>
  <c r="L19" i="2"/>
  <c r="L441" i="2"/>
  <c r="I514" i="2"/>
  <c r="J190" i="2"/>
  <c r="G495" i="2"/>
  <c r="K265" i="2"/>
  <c r="L265" i="2"/>
  <c r="H265" i="2"/>
  <c r="J265" i="2"/>
  <c r="I265" i="2"/>
  <c r="M265" i="2"/>
  <c r="G265" i="2"/>
  <c r="L510" i="2"/>
  <c r="K510" i="2"/>
  <c r="H510" i="2"/>
  <c r="G510" i="2"/>
  <c r="I510" i="2"/>
  <c r="M510" i="2"/>
  <c r="J510" i="2"/>
  <c r="M264" i="2"/>
  <c r="I264" i="2"/>
  <c r="J264" i="2"/>
  <c r="K264" i="2"/>
  <c r="L264" i="2"/>
  <c r="H264" i="2"/>
  <c r="G264" i="2"/>
  <c r="L190" i="2"/>
  <c r="K684" i="2"/>
  <c r="J495" i="2"/>
  <c r="I266" i="2"/>
  <c r="G266" i="2"/>
  <c r="J266" i="2"/>
  <c r="M266" i="2"/>
  <c r="H266" i="2"/>
  <c r="K266" i="2"/>
  <c r="L266" i="2"/>
  <c r="J468" i="2"/>
  <c r="K468" i="2"/>
  <c r="M468" i="2"/>
  <c r="I468" i="2"/>
  <c r="H468" i="2"/>
  <c r="G468" i="2"/>
  <c r="L468" i="2"/>
  <c r="M88" i="2"/>
  <c r="J88" i="2"/>
  <c r="I88" i="2"/>
  <c r="G88" i="2"/>
  <c r="H88" i="2"/>
  <c r="K88" i="2"/>
  <c r="L88" i="2"/>
  <c r="L683" i="2"/>
  <c r="H683" i="2"/>
  <c r="G683" i="2"/>
  <c r="I683" i="2"/>
  <c r="J683" i="2"/>
  <c r="K683" i="2"/>
  <c r="M683" i="2"/>
  <c r="K101" i="2"/>
  <c r="L684" i="2"/>
  <c r="K495" i="2"/>
  <c r="G467" i="2"/>
  <c r="M467" i="2"/>
  <c r="J467" i="2"/>
  <c r="L467" i="2"/>
  <c r="H467" i="2"/>
  <c r="I467" i="2"/>
  <c r="K467" i="2"/>
  <c r="J684" i="2"/>
  <c r="H495" i="2"/>
  <c r="G526" i="2"/>
  <c r="I526" i="2"/>
  <c r="K526" i="2"/>
  <c r="J526" i="2"/>
  <c r="M526" i="2"/>
  <c r="H526" i="2"/>
  <c r="L526" i="2"/>
  <c r="K110" i="2"/>
  <c r="H110" i="2"/>
  <c r="L110" i="2"/>
  <c r="M110" i="2"/>
  <c r="I110" i="2"/>
  <c r="G110" i="2"/>
  <c r="J110" i="2"/>
  <c r="M406" i="2"/>
  <c r="K406" i="2"/>
  <c r="L406" i="2"/>
  <c r="I406" i="2"/>
  <c r="J406" i="2"/>
  <c r="G406" i="2"/>
  <c r="H406" i="2"/>
  <c r="L670" i="2"/>
  <c r="I670" i="2"/>
  <c r="G670" i="2"/>
  <c r="J670" i="2"/>
  <c r="K670" i="2"/>
  <c r="H670" i="2"/>
  <c r="M670" i="2"/>
  <c r="M405" i="2"/>
  <c r="H405" i="2"/>
  <c r="J405" i="2"/>
  <c r="G405" i="2"/>
  <c r="I405" i="2"/>
  <c r="L405" i="2"/>
  <c r="K405" i="2"/>
  <c r="J108" i="2"/>
  <c r="G108" i="2"/>
  <c r="H108" i="2"/>
  <c r="L108" i="2"/>
  <c r="I108" i="2"/>
  <c r="K108" i="2"/>
  <c r="M108" i="2"/>
  <c r="I669" i="2"/>
  <c r="M669" i="2"/>
  <c r="G669" i="2"/>
  <c r="K669" i="2"/>
  <c r="H669" i="2"/>
  <c r="L669" i="2"/>
  <c r="J669" i="2"/>
  <c r="M450" i="2"/>
  <c r="I141" i="2"/>
  <c r="K141" i="2"/>
  <c r="M141" i="2"/>
  <c r="L141" i="2"/>
  <c r="H141" i="2"/>
  <c r="J141" i="2"/>
  <c r="G141" i="2"/>
  <c r="I512" i="2"/>
  <c r="K512" i="2"/>
  <c r="M512" i="2"/>
  <c r="J512" i="2"/>
  <c r="H512" i="2"/>
  <c r="L512" i="2"/>
  <c r="G512" i="2"/>
  <c r="G668" i="2"/>
  <c r="H668" i="2"/>
  <c r="J668" i="2"/>
  <c r="K668" i="2"/>
  <c r="L668" i="2"/>
  <c r="I668" i="2"/>
  <c r="M668" i="2"/>
  <c r="L366" i="2"/>
  <c r="J449" i="2"/>
  <c r="H449" i="2"/>
  <c r="G449" i="2"/>
  <c r="I449" i="2"/>
  <c r="M449" i="2"/>
  <c r="L449" i="2"/>
  <c r="K449" i="2"/>
  <c r="I495" i="2"/>
  <c r="I450" i="2"/>
  <c r="J647" i="2"/>
  <c r="L647" i="2"/>
  <c r="G647" i="2"/>
  <c r="I647" i="2"/>
  <c r="M647" i="2"/>
  <c r="H647" i="2"/>
  <c r="K647" i="2"/>
  <c r="G511" i="2"/>
  <c r="I511" i="2"/>
  <c r="J511" i="2"/>
  <c r="M511" i="2"/>
  <c r="L511" i="2"/>
  <c r="K511" i="2"/>
  <c r="H511" i="2"/>
  <c r="H189" i="2"/>
  <c r="I189" i="2"/>
  <c r="L189" i="2"/>
  <c r="M189" i="2"/>
  <c r="K189" i="2"/>
  <c r="J189" i="2"/>
  <c r="G189" i="2"/>
  <c r="K365" i="2"/>
  <c r="H365" i="2"/>
  <c r="G365" i="2"/>
  <c r="M365" i="2"/>
  <c r="J365" i="2"/>
  <c r="L365" i="2"/>
  <c r="I365" i="2"/>
  <c r="K448" i="2"/>
  <c r="J448" i="2"/>
  <c r="I448" i="2"/>
  <c r="G448" i="2"/>
  <c r="M448" i="2"/>
  <c r="H448" i="2"/>
  <c r="L448" i="2"/>
  <c r="H103" i="2"/>
  <c r="M495" i="2"/>
  <c r="I370" i="2"/>
  <c r="L370" i="2"/>
  <c r="J370" i="2"/>
  <c r="M370" i="2"/>
  <c r="G370" i="2"/>
  <c r="K370" i="2"/>
  <c r="H370" i="2"/>
  <c r="G270" i="2"/>
  <c r="H270" i="2"/>
  <c r="J270" i="2"/>
  <c r="M270" i="2"/>
  <c r="L270" i="2"/>
  <c r="K270" i="2"/>
  <c r="I270" i="2"/>
  <c r="I509" i="2"/>
  <c r="J509" i="2"/>
  <c r="K509" i="2"/>
  <c r="M509" i="2"/>
  <c r="H509" i="2"/>
  <c r="L509" i="2"/>
  <c r="G509" i="2"/>
  <c r="H190" i="2"/>
  <c r="K190" i="2"/>
  <c r="I101" i="2"/>
  <c r="L525" i="2"/>
  <c r="M525" i="2"/>
  <c r="G525" i="2"/>
  <c r="J525" i="2"/>
  <c r="I525" i="2"/>
  <c r="K525" i="2"/>
  <c r="H525" i="2"/>
  <c r="H215" i="2"/>
  <c r="K215" i="2"/>
  <c r="I215" i="2"/>
  <c r="G215" i="2"/>
  <c r="J215" i="2"/>
  <c r="L215" i="2"/>
  <c r="M215" i="2"/>
  <c r="G464" i="2"/>
  <c r="J464" i="2"/>
  <c r="L464" i="2"/>
  <c r="K464" i="2"/>
  <c r="H464" i="2"/>
  <c r="I464" i="2"/>
  <c r="M464" i="2"/>
  <c r="H622" i="2"/>
  <c r="I622" i="2"/>
  <c r="G622" i="2"/>
  <c r="M622" i="2"/>
  <c r="J622" i="2"/>
  <c r="K622" i="2"/>
  <c r="L622" i="2"/>
  <c r="H198" i="2"/>
  <c r="G198" i="2"/>
  <c r="I198" i="2"/>
  <c r="J198" i="2"/>
  <c r="K198" i="2"/>
  <c r="M198" i="2"/>
  <c r="L198" i="2"/>
  <c r="H695" i="2"/>
  <c r="K695" i="2"/>
  <c r="G695" i="2"/>
  <c r="I695" i="2"/>
  <c r="L695" i="2"/>
  <c r="J695" i="2"/>
  <c r="M695" i="2"/>
  <c r="I279" i="2"/>
  <c r="L279" i="2"/>
  <c r="G279" i="2"/>
  <c r="M279" i="2"/>
  <c r="H279" i="2"/>
  <c r="J279" i="2"/>
  <c r="K279" i="2"/>
  <c r="G463" i="2"/>
  <c r="L463" i="2"/>
  <c r="J463" i="2"/>
  <c r="K463" i="2"/>
  <c r="H463" i="2"/>
  <c r="I463" i="2"/>
  <c r="M463" i="2"/>
  <c r="G397" i="2"/>
  <c r="J397" i="2"/>
  <c r="L397" i="2"/>
  <c r="I397" i="2"/>
  <c r="K397" i="2"/>
  <c r="M397" i="2"/>
  <c r="H397" i="2"/>
  <c r="H178" i="2"/>
  <c r="I178" i="2"/>
  <c r="G178" i="2"/>
  <c r="K178" i="2"/>
  <c r="L178" i="2"/>
  <c r="J178" i="2"/>
  <c r="M178" i="2"/>
  <c r="H64" i="2"/>
  <c r="G64" i="2"/>
  <c r="M64" i="2"/>
  <c r="J64" i="2"/>
  <c r="I64" i="2"/>
  <c r="L64" i="2"/>
  <c r="K64" i="2"/>
  <c r="H554" i="2"/>
  <c r="J554" i="2"/>
  <c r="G554" i="2"/>
  <c r="I554" i="2"/>
  <c r="K554" i="2"/>
  <c r="M554" i="2"/>
  <c r="L554" i="2"/>
  <c r="G57" i="2"/>
  <c r="I57" i="2"/>
  <c r="J57" i="2"/>
  <c r="K57" i="2"/>
  <c r="H57" i="2"/>
  <c r="M57" i="2"/>
  <c r="L57" i="2"/>
  <c r="H55" i="2"/>
  <c r="K55" i="2"/>
  <c r="I55" i="2"/>
  <c r="G55" i="2"/>
  <c r="J55" i="2"/>
  <c r="L55" i="2"/>
  <c r="M55" i="2"/>
  <c r="G146" i="2"/>
  <c r="H146" i="2"/>
  <c r="L146" i="2"/>
  <c r="J146" i="2"/>
  <c r="M146" i="2"/>
  <c r="I146" i="2"/>
  <c r="K146" i="2"/>
  <c r="J182" i="2"/>
  <c r="G182" i="2"/>
  <c r="K182" i="2"/>
  <c r="I182" i="2"/>
  <c r="H182" i="2"/>
  <c r="M182" i="2"/>
  <c r="L182" i="2"/>
  <c r="G436" i="2"/>
  <c r="K436" i="2"/>
  <c r="H436" i="2"/>
  <c r="L436" i="2"/>
  <c r="M436" i="2"/>
  <c r="I436" i="2"/>
  <c r="J436" i="2"/>
  <c r="H706" i="2"/>
  <c r="J706" i="2"/>
  <c r="G706" i="2"/>
  <c r="I706" i="2"/>
  <c r="M706" i="2"/>
  <c r="L706" i="2"/>
  <c r="K706" i="2"/>
  <c r="H134" i="2"/>
  <c r="J134" i="2"/>
  <c r="G134" i="2"/>
  <c r="L134" i="2"/>
  <c r="M134" i="2"/>
  <c r="K134" i="2"/>
  <c r="I134" i="2"/>
  <c r="H174" i="2"/>
  <c r="J174" i="2"/>
  <c r="G174" i="2"/>
  <c r="I174" i="2"/>
  <c r="M174" i="2"/>
  <c r="K174" i="2"/>
  <c r="L174" i="2"/>
  <c r="G705" i="2"/>
  <c r="K705" i="2"/>
  <c r="H705" i="2"/>
  <c r="I705" i="2"/>
  <c r="M705" i="2"/>
  <c r="J705" i="2"/>
  <c r="L705" i="2"/>
  <c r="H515" i="2"/>
  <c r="K515" i="2"/>
  <c r="J515" i="2"/>
  <c r="G515" i="2"/>
  <c r="L515" i="2"/>
  <c r="M515" i="2"/>
  <c r="I515" i="2"/>
  <c r="G331" i="2"/>
  <c r="H331" i="2"/>
  <c r="I331" i="2"/>
  <c r="M331" i="2"/>
  <c r="J331" i="2"/>
  <c r="L331" i="2"/>
  <c r="K331" i="2"/>
  <c r="G697" i="2"/>
  <c r="J697" i="2"/>
  <c r="L697" i="2"/>
  <c r="I697" i="2"/>
  <c r="K697" i="2"/>
  <c r="H697" i="2"/>
  <c r="M697" i="2"/>
  <c r="H517" i="2"/>
  <c r="G517" i="2"/>
  <c r="I517" i="2"/>
  <c r="J517" i="2"/>
  <c r="K517" i="2"/>
  <c r="M517" i="2"/>
  <c r="L517" i="2"/>
  <c r="G396" i="2"/>
  <c r="L396" i="2"/>
  <c r="J396" i="2"/>
  <c r="I396" i="2"/>
  <c r="K396" i="2"/>
  <c r="M396" i="2"/>
  <c r="H396" i="2"/>
  <c r="J634" i="2"/>
  <c r="L634" i="2"/>
  <c r="G634" i="2"/>
  <c r="K634" i="2"/>
  <c r="M634" i="2"/>
  <c r="H634" i="2"/>
  <c r="I634" i="2"/>
  <c r="H361" i="2"/>
  <c r="J361" i="2"/>
  <c r="K361" i="2"/>
  <c r="G361" i="2"/>
  <c r="I361" i="2"/>
  <c r="L361" i="2"/>
  <c r="M361" i="2"/>
  <c r="G121" i="2"/>
  <c r="J121" i="2"/>
  <c r="I121" i="2"/>
  <c r="K121" i="2"/>
  <c r="L121" i="2"/>
  <c r="H121" i="2"/>
  <c r="M121" i="2"/>
  <c r="G522" i="2"/>
  <c r="I522" i="2"/>
  <c r="H522" i="2"/>
  <c r="K522" i="2"/>
  <c r="J522" i="2"/>
  <c r="L522" i="2"/>
  <c r="M522" i="2"/>
  <c r="G38" i="2"/>
  <c r="H38" i="2"/>
  <c r="I38" i="2"/>
  <c r="J38" i="2"/>
  <c r="M38" i="2"/>
  <c r="K38" i="2"/>
  <c r="L38" i="2"/>
  <c r="H199" i="2"/>
  <c r="I199" i="2"/>
  <c r="G199" i="2"/>
  <c r="K199" i="2"/>
  <c r="J199" i="2"/>
  <c r="M199" i="2"/>
  <c r="L199" i="2"/>
  <c r="K699" i="2"/>
  <c r="G699" i="2"/>
  <c r="J699" i="2"/>
  <c r="L699" i="2"/>
  <c r="M699" i="2"/>
  <c r="I699" i="2"/>
  <c r="H699" i="2"/>
  <c r="H465" i="2"/>
  <c r="K465" i="2"/>
  <c r="J465" i="2"/>
  <c r="M465" i="2"/>
  <c r="G465" i="2"/>
  <c r="I465" i="2"/>
  <c r="L465" i="2"/>
  <c r="H323" i="2"/>
  <c r="L323" i="2"/>
  <c r="I323" i="2"/>
  <c r="J323" i="2"/>
  <c r="K323" i="2"/>
  <c r="M323" i="2"/>
  <c r="G323" i="2"/>
  <c r="G403" i="2"/>
  <c r="I403" i="2"/>
  <c r="L403" i="2"/>
  <c r="H403" i="2"/>
  <c r="K403" i="2"/>
  <c r="J403" i="2"/>
  <c r="M403" i="2"/>
  <c r="G100" i="2"/>
  <c r="I100" i="2"/>
  <c r="H100" i="2"/>
  <c r="J100" i="2"/>
  <c r="M100" i="2"/>
  <c r="L100" i="2"/>
  <c r="K100" i="2"/>
  <c r="G544" i="2"/>
  <c r="I544" i="2"/>
  <c r="J544" i="2"/>
  <c r="H544" i="2"/>
  <c r="L544" i="2"/>
  <c r="M544" i="2"/>
  <c r="K544" i="2"/>
  <c r="I33" i="2"/>
  <c r="K33" i="2"/>
  <c r="H33" i="2"/>
  <c r="G33" i="2"/>
  <c r="L33" i="2"/>
  <c r="J33" i="2"/>
  <c r="M33" i="2"/>
  <c r="H303" i="2"/>
  <c r="I303" i="2"/>
  <c r="G303" i="2"/>
  <c r="L303" i="2"/>
  <c r="J303" i="2"/>
  <c r="K303" i="2"/>
  <c r="M303" i="2"/>
  <c r="G600" i="2"/>
  <c r="H600" i="2"/>
  <c r="J600" i="2"/>
  <c r="M600" i="2"/>
  <c r="L600" i="2"/>
  <c r="K600" i="2"/>
  <c r="I600" i="2"/>
  <c r="H556" i="2"/>
  <c r="G556" i="2"/>
  <c r="I556" i="2"/>
  <c r="J556" i="2"/>
  <c r="M556" i="2"/>
  <c r="L556" i="2"/>
  <c r="K556" i="2"/>
  <c r="G466" i="2"/>
  <c r="L466" i="2"/>
  <c r="J466" i="2"/>
  <c r="K466" i="2"/>
  <c r="H466" i="2"/>
  <c r="M466" i="2"/>
  <c r="I466" i="2"/>
  <c r="H322" i="2"/>
  <c r="G322" i="2"/>
  <c r="I322" i="2"/>
  <c r="J322" i="2"/>
  <c r="K322" i="2"/>
  <c r="M322" i="2"/>
  <c r="L322" i="2"/>
  <c r="G144" i="2"/>
  <c r="I144" i="2"/>
  <c r="M144" i="2"/>
  <c r="H144" i="2"/>
  <c r="J144" i="2"/>
  <c r="K144" i="2"/>
  <c r="L144" i="2"/>
  <c r="G700" i="2"/>
  <c r="H700" i="2"/>
  <c r="J700" i="2"/>
  <c r="K700" i="2"/>
  <c r="L700" i="2"/>
  <c r="M700" i="2"/>
  <c r="I700" i="2"/>
  <c r="G334" i="2"/>
  <c r="J334" i="2"/>
  <c r="H334" i="2"/>
  <c r="L334" i="2"/>
  <c r="I334" i="2"/>
  <c r="M334" i="2"/>
  <c r="K334" i="2"/>
  <c r="H259" i="2"/>
  <c r="G259" i="2"/>
  <c r="I259" i="2"/>
  <c r="K259" i="2"/>
  <c r="J259" i="2"/>
  <c r="M259" i="2"/>
  <c r="L259" i="2"/>
  <c r="H98" i="2"/>
  <c r="J98" i="2"/>
  <c r="G98" i="2"/>
  <c r="L98" i="2"/>
  <c r="M98" i="2"/>
  <c r="I98" i="2"/>
  <c r="K98" i="2"/>
  <c r="G646" i="2"/>
  <c r="K646" i="2"/>
  <c r="H646" i="2"/>
  <c r="L646" i="2"/>
  <c r="M646" i="2"/>
  <c r="I646" i="2"/>
  <c r="J646" i="2"/>
  <c r="H95" i="2"/>
  <c r="K95" i="2"/>
  <c r="L95" i="2"/>
  <c r="I95" i="2"/>
  <c r="M95" i="2"/>
  <c r="J95" i="2"/>
  <c r="G95" i="2"/>
  <c r="H119" i="2"/>
  <c r="J119" i="2"/>
  <c r="G119" i="2"/>
  <c r="K119" i="2"/>
  <c r="L119" i="2"/>
  <c r="I119" i="2"/>
  <c r="M119" i="2"/>
  <c r="G382" i="2"/>
  <c r="J382" i="2"/>
  <c r="K382" i="2"/>
  <c r="I382" i="2"/>
  <c r="H382" i="2"/>
  <c r="L382" i="2"/>
  <c r="M382" i="2"/>
  <c r="I96" i="2"/>
  <c r="H96" i="2"/>
  <c r="L96" i="2"/>
  <c r="J96" i="2"/>
  <c r="M96" i="2"/>
  <c r="G96" i="2"/>
  <c r="K96" i="2"/>
  <c r="H703" i="2"/>
  <c r="G703" i="2"/>
  <c r="L703" i="2"/>
  <c r="I703" i="2"/>
  <c r="K703" i="2"/>
  <c r="M703" i="2"/>
  <c r="J703" i="2"/>
  <c r="H662" i="2"/>
  <c r="I662" i="2"/>
  <c r="K662" i="2"/>
  <c r="G662" i="2"/>
  <c r="M662" i="2"/>
  <c r="J662" i="2"/>
  <c r="L662" i="2"/>
  <c r="H362" i="2"/>
  <c r="G362" i="2"/>
  <c r="M362" i="2"/>
  <c r="J362" i="2"/>
  <c r="K362" i="2"/>
  <c r="I362" i="2"/>
  <c r="L362" i="2"/>
  <c r="J654" i="2"/>
  <c r="H654" i="2"/>
  <c r="G654" i="2"/>
  <c r="L654" i="2"/>
  <c r="I654" i="2"/>
  <c r="K654" i="2"/>
  <c r="M654" i="2"/>
  <c r="H217" i="2"/>
  <c r="I217" i="2"/>
  <c r="G217" i="2"/>
  <c r="J217" i="2"/>
  <c r="K217" i="2"/>
  <c r="L217" i="2"/>
  <c r="M217" i="2"/>
  <c r="H295" i="2"/>
  <c r="K295" i="2"/>
  <c r="G295" i="2"/>
  <c r="L295" i="2"/>
  <c r="J295" i="2"/>
  <c r="I295" i="2"/>
  <c r="M295" i="2"/>
  <c r="H243" i="2"/>
  <c r="L243" i="2"/>
  <c r="K243" i="2"/>
  <c r="G243" i="2"/>
  <c r="J243" i="2"/>
  <c r="I243" i="2"/>
  <c r="M243" i="2"/>
  <c r="H617" i="2"/>
  <c r="G617" i="2"/>
  <c r="I617" i="2"/>
  <c r="M617" i="2"/>
  <c r="L617" i="2"/>
  <c r="J617" i="2"/>
  <c r="K617" i="2"/>
  <c r="I663" i="2"/>
  <c r="L663" i="2"/>
  <c r="H663" i="2"/>
  <c r="K663" i="2"/>
  <c r="G663" i="2"/>
  <c r="M663" i="2"/>
  <c r="J663" i="2"/>
  <c r="G442" i="2"/>
  <c r="H442" i="2"/>
  <c r="I442" i="2"/>
  <c r="J442" i="2"/>
  <c r="M442" i="2"/>
  <c r="K442" i="2"/>
  <c r="L442" i="2"/>
  <c r="G480" i="2"/>
  <c r="H480" i="2"/>
  <c r="I480" i="2"/>
  <c r="K480" i="2"/>
  <c r="J480" i="2"/>
  <c r="L480" i="2"/>
  <c r="M480" i="2"/>
  <c r="I401" i="2"/>
  <c r="H401" i="2"/>
  <c r="K401" i="2"/>
  <c r="J401" i="2"/>
  <c r="M401" i="2"/>
  <c r="L401" i="2"/>
  <c r="G401" i="2"/>
  <c r="H256" i="2"/>
  <c r="G256" i="2"/>
  <c r="K256" i="2"/>
  <c r="J256" i="2"/>
  <c r="M256" i="2"/>
  <c r="I256" i="2"/>
  <c r="L256" i="2"/>
  <c r="G20" i="2"/>
  <c r="M20" i="2"/>
  <c r="J20" i="2"/>
  <c r="H20" i="2"/>
  <c r="K20" i="2"/>
  <c r="L20" i="2"/>
  <c r="I20" i="2"/>
  <c r="G226" i="2"/>
  <c r="I226" i="2"/>
  <c r="J226" i="2"/>
  <c r="M226" i="2"/>
  <c r="L226" i="2"/>
  <c r="K226" i="2"/>
  <c r="H226" i="2"/>
  <c r="G357" i="2"/>
  <c r="H357" i="2"/>
  <c r="I357" i="2"/>
  <c r="J357" i="2"/>
  <c r="M357" i="2"/>
  <c r="L357" i="2"/>
  <c r="K357" i="2"/>
  <c r="G520" i="2"/>
  <c r="H520" i="2"/>
  <c r="K520" i="2"/>
  <c r="I520" i="2"/>
  <c r="J520" i="2"/>
  <c r="M520" i="2"/>
  <c r="L520" i="2"/>
  <c r="G320" i="2"/>
  <c r="M320" i="2"/>
  <c r="H320" i="2"/>
  <c r="I320" i="2"/>
  <c r="K320" i="2"/>
  <c r="J320" i="2"/>
  <c r="L320" i="2"/>
  <c r="H583" i="2"/>
  <c r="K583" i="2"/>
  <c r="L583" i="2"/>
  <c r="I583" i="2"/>
  <c r="G583" i="2"/>
  <c r="M583" i="2"/>
  <c r="J583" i="2"/>
  <c r="G137" i="2"/>
  <c r="H137" i="2"/>
  <c r="J137" i="2"/>
  <c r="L137" i="2"/>
  <c r="K137" i="2"/>
  <c r="I137" i="2"/>
  <c r="M137" i="2"/>
  <c r="G461" i="2"/>
  <c r="I461" i="2"/>
  <c r="J461" i="2"/>
  <c r="K461" i="2"/>
  <c r="L461" i="2"/>
  <c r="H461" i="2"/>
  <c r="M461" i="2"/>
  <c r="I46" i="2"/>
  <c r="H46" i="2"/>
  <c r="L46" i="2"/>
  <c r="G46" i="2"/>
  <c r="K46" i="2"/>
  <c r="M46" i="2"/>
  <c r="J46" i="2"/>
  <c r="G605" i="2"/>
  <c r="K605" i="2"/>
  <c r="I605" i="2"/>
  <c r="H605" i="2"/>
  <c r="L605" i="2"/>
  <c r="J605" i="2"/>
  <c r="M605" i="2"/>
  <c r="J384" i="2"/>
  <c r="I384" i="2"/>
  <c r="L384" i="2"/>
  <c r="H384" i="2"/>
  <c r="G384" i="2"/>
  <c r="K384" i="2"/>
  <c r="M384" i="2"/>
  <c r="I36" i="2"/>
  <c r="G36" i="2"/>
  <c r="L36" i="2"/>
  <c r="J36" i="2"/>
  <c r="K36" i="2"/>
  <c r="M36" i="2"/>
  <c r="H36" i="2"/>
  <c r="H619" i="2"/>
  <c r="M619" i="2"/>
  <c r="I619" i="2"/>
  <c r="J619" i="2"/>
  <c r="G619" i="2"/>
  <c r="K619" i="2"/>
  <c r="L619" i="2"/>
  <c r="K604" i="2"/>
  <c r="G604" i="2"/>
  <c r="I604" i="2"/>
  <c r="L604" i="2"/>
  <c r="H604" i="2"/>
  <c r="J604" i="2"/>
  <c r="M604" i="2"/>
  <c r="L383" i="2"/>
  <c r="I383" i="2"/>
  <c r="M383" i="2"/>
  <c r="H383" i="2"/>
  <c r="G383" i="2"/>
  <c r="J383" i="2"/>
  <c r="K383" i="2"/>
  <c r="G679" i="2"/>
  <c r="I679" i="2"/>
  <c r="H679" i="2"/>
  <c r="L679" i="2"/>
  <c r="J679" i="2"/>
  <c r="K679" i="2"/>
  <c r="M679" i="2"/>
  <c r="G479" i="2"/>
  <c r="H479" i="2"/>
  <c r="I479" i="2"/>
  <c r="J479" i="2"/>
  <c r="K479" i="2"/>
  <c r="M479" i="2"/>
  <c r="L479" i="2"/>
  <c r="I321" i="2"/>
  <c r="J321" i="2"/>
  <c r="K321" i="2"/>
  <c r="H321" i="2"/>
  <c r="M321" i="2"/>
  <c r="L321" i="2"/>
  <c r="G321" i="2"/>
  <c r="J181" i="2"/>
  <c r="H181" i="2"/>
  <c r="I181" i="2"/>
  <c r="M181" i="2"/>
  <c r="L181" i="2"/>
  <c r="K181" i="2"/>
  <c r="G181" i="2"/>
  <c r="G143" i="2"/>
  <c r="I143" i="2"/>
  <c r="H143" i="2"/>
  <c r="K143" i="2"/>
  <c r="L143" i="2"/>
  <c r="M143" i="2"/>
  <c r="J143" i="2"/>
  <c r="H386" i="2"/>
  <c r="I386" i="2"/>
  <c r="G386" i="2"/>
  <c r="M386" i="2"/>
  <c r="J386" i="2"/>
  <c r="K386" i="2"/>
  <c r="L386" i="2"/>
  <c r="H677" i="2"/>
  <c r="G677" i="2"/>
  <c r="I677" i="2"/>
  <c r="K677" i="2"/>
  <c r="L677" i="2"/>
  <c r="J677" i="2"/>
  <c r="M677" i="2"/>
  <c r="G416" i="2"/>
  <c r="I416" i="2"/>
  <c r="K416" i="2"/>
  <c r="L416" i="2"/>
  <c r="H416" i="2"/>
  <c r="M416" i="2"/>
  <c r="J416" i="2"/>
  <c r="G607" i="2"/>
  <c r="I607" i="2"/>
  <c r="J607" i="2"/>
  <c r="H607" i="2"/>
  <c r="K607" i="2"/>
  <c r="L607" i="2"/>
  <c r="M607" i="2"/>
  <c r="I224" i="2"/>
  <c r="J224" i="2"/>
  <c r="M224" i="2"/>
  <c r="L224" i="2"/>
  <c r="K224" i="2"/>
  <c r="G224" i="2"/>
  <c r="H224" i="2"/>
  <c r="G645" i="2"/>
  <c r="J645" i="2"/>
  <c r="H645" i="2"/>
  <c r="K645" i="2"/>
  <c r="L645" i="2"/>
  <c r="I645" i="2"/>
  <c r="M645" i="2"/>
  <c r="G616" i="2"/>
  <c r="I616" i="2"/>
  <c r="H616" i="2"/>
  <c r="L616" i="2"/>
  <c r="J616" i="2"/>
  <c r="K616" i="2"/>
  <c r="M616" i="2"/>
  <c r="I278" i="2"/>
  <c r="H278" i="2"/>
  <c r="M278" i="2"/>
  <c r="L278" i="2"/>
  <c r="G278" i="2"/>
  <c r="J278" i="2"/>
  <c r="K278" i="2"/>
  <c r="H398" i="2"/>
  <c r="J398" i="2"/>
  <c r="I398" i="2"/>
  <c r="K398" i="2"/>
  <c r="G398" i="2"/>
  <c r="L398" i="2"/>
  <c r="M398" i="2"/>
  <c r="H196" i="2"/>
  <c r="G196" i="2"/>
  <c r="L196" i="2"/>
  <c r="I196" i="2"/>
  <c r="M196" i="2"/>
  <c r="H281" i="2"/>
  <c r="G281" i="2"/>
  <c r="I281" i="2"/>
  <c r="L281" i="2"/>
  <c r="M281" i="2"/>
  <c r="J281" i="2"/>
  <c r="K281" i="2"/>
  <c r="I66" i="2"/>
  <c r="K66" i="2"/>
  <c r="H66" i="2"/>
  <c r="G66" i="2"/>
  <c r="L66" i="2"/>
  <c r="J66" i="2"/>
  <c r="M66" i="2"/>
  <c r="G606" i="2"/>
  <c r="H606" i="2"/>
  <c r="J606" i="2"/>
  <c r="I606" i="2"/>
  <c r="K606" i="2"/>
  <c r="M606" i="2"/>
  <c r="L606" i="2"/>
  <c r="H659" i="2"/>
  <c r="K659" i="2"/>
  <c r="J659" i="2"/>
  <c r="M659" i="2"/>
  <c r="I659" i="2"/>
  <c r="L659" i="2"/>
  <c r="G659" i="2"/>
  <c r="G501" i="2"/>
  <c r="I501" i="2"/>
  <c r="M501" i="2"/>
  <c r="L501" i="2"/>
  <c r="H501" i="2"/>
  <c r="K501" i="2"/>
  <c r="J501" i="2"/>
  <c r="G223" i="2"/>
  <c r="M223" i="2"/>
  <c r="I223" i="2"/>
  <c r="K223" i="2"/>
  <c r="L223" i="2"/>
  <c r="J223" i="2"/>
  <c r="H223" i="2"/>
  <c r="G17" i="2"/>
  <c r="J17" i="2"/>
  <c r="H17" i="2"/>
  <c r="K17" i="2"/>
  <c r="I17" i="2"/>
  <c r="L17" i="2"/>
  <c r="M17" i="2"/>
  <c r="H359" i="2"/>
  <c r="I359" i="2"/>
  <c r="G359" i="2"/>
  <c r="K359" i="2"/>
  <c r="M359" i="2"/>
  <c r="J359" i="2"/>
  <c r="L359" i="2"/>
  <c r="G648" i="2"/>
  <c r="I648" i="2"/>
  <c r="H648" i="2"/>
  <c r="K648" i="2"/>
  <c r="M648" i="2"/>
  <c r="L648" i="2"/>
  <c r="J648" i="2"/>
  <c r="H342" i="2"/>
  <c r="G342" i="2"/>
  <c r="I342" i="2"/>
  <c r="L342" i="2"/>
  <c r="M342" i="2"/>
  <c r="K342" i="2"/>
  <c r="J342" i="2"/>
  <c r="G63" i="2"/>
  <c r="H63" i="2"/>
  <c r="J63" i="2"/>
  <c r="I63" i="2"/>
  <c r="L63" i="2"/>
  <c r="K63" i="2"/>
  <c r="M63" i="2"/>
  <c r="J494" i="2"/>
  <c r="G494" i="2"/>
  <c r="H494" i="2"/>
  <c r="K494" i="2"/>
  <c r="L494" i="2"/>
  <c r="I494" i="2"/>
  <c r="M494" i="2"/>
  <c r="G163" i="2"/>
  <c r="J163" i="2"/>
  <c r="I163" i="2"/>
  <c r="H163" i="2"/>
  <c r="M163" i="2"/>
  <c r="L163" i="2"/>
  <c r="K163" i="2"/>
  <c r="G102" i="2"/>
  <c r="H102" i="2"/>
  <c r="I102" i="2"/>
  <c r="M102" i="2"/>
  <c r="J102" i="2"/>
  <c r="L102" i="2"/>
  <c r="K102" i="2"/>
  <c r="G542" i="2"/>
  <c r="I542" i="2"/>
  <c r="J542" i="2"/>
  <c r="M542" i="2"/>
  <c r="K542" i="2"/>
  <c r="L542" i="2"/>
  <c r="H542" i="2"/>
  <c r="K162" i="2"/>
  <c r="L162" i="2"/>
  <c r="M162" i="2"/>
  <c r="H162" i="2"/>
  <c r="I162" i="2"/>
  <c r="G162" i="2"/>
  <c r="J162" i="2"/>
  <c r="G503" i="2"/>
  <c r="L503" i="2"/>
  <c r="J503" i="2"/>
  <c r="H503" i="2"/>
  <c r="I503" i="2"/>
  <c r="M503" i="2"/>
  <c r="K503" i="2"/>
  <c r="H596" i="2"/>
  <c r="I596" i="2"/>
  <c r="M596" i="2"/>
  <c r="G596" i="2"/>
  <c r="J596" i="2"/>
  <c r="K596" i="2"/>
  <c r="L596" i="2"/>
  <c r="H175" i="2"/>
  <c r="K175" i="2"/>
  <c r="I175" i="2"/>
  <c r="G175" i="2"/>
  <c r="J175" i="2"/>
  <c r="M175" i="2"/>
  <c r="L175" i="2"/>
  <c r="H283" i="2"/>
  <c r="I283" i="2"/>
  <c r="L283" i="2"/>
  <c r="K283" i="2"/>
  <c r="M283" i="2"/>
  <c r="G283" i="2"/>
  <c r="J283" i="2"/>
  <c r="G627" i="2"/>
  <c r="H627" i="2"/>
  <c r="J627" i="2"/>
  <c r="L627" i="2"/>
  <c r="I627" i="2"/>
  <c r="M627" i="2"/>
  <c r="K627" i="2"/>
  <c r="H301" i="2"/>
  <c r="G301" i="2"/>
  <c r="I301" i="2"/>
  <c r="J301" i="2"/>
  <c r="L301" i="2"/>
  <c r="K301" i="2"/>
  <c r="M301" i="2"/>
  <c r="G660" i="2"/>
  <c r="H660" i="2"/>
  <c r="J660" i="2"/>
  <c r="K660" i="2"/>
  <c r="I660" i="2"/>
  <c r="L660" i="2"/>
  <c r="M660" i="2"/>
  <c r="G61" i="2"/>
  <c r="H61" i="2"/>
  <c r="K61" i="2"/>
  <c r="L61" i="2"/>
  <c r="I61" i="2"/>
  <c r="J61" i="2"/>
  <c r="M61" i="2"/>
  <c r="G649" i="2"/>
  <c r="I649" i="2"/>
  <c r="H649" i="2"/>
  <c r="J649" i="2"/>
  <c r="K649" i="2"/>
  <c r="M649" i="2"/>
  <c r="L649" i="2"/>
  <c r="H723" i="2"/>
  <c r="L723" i="2"/>
  <c r="K723" i="2"/>
  <c r="G723" i="2"/>
  <c r="I723" i="2"/>
  <c r="M723" i="2"/>
  <c r="J723" i="2"/>
  <c r="G22" i="2"/>
  <c r="K22" i="2"/>
  <c r="H22" i="2"/>
  <c r="J22" i="2"/>
  <c r="L22" i="2"/>
  <c r="M22" i="2"/>
  <c r="I22" i="2"/>
  <c r="G581" i="2"/>
  <c r="H581" i="2"/>
  <c r="M581" i="2"/>
  <c r="I581" i="2"/>
  <c r="L581" i="2"/>
  <c r="K581" i="2"/>
  <c r="J581" i="2"/>
  <c r="G86" i="2"/>
  <c r="I86" i="2"/>
  <c r="J86" i="2"/>
  <c r="K86" i="2"/>
  <c r="H86" i="2"/>
  <c r="L86" i="2"/>
  <c r="M86" i="2"/>
  <c r="I356" i="2"/>
  <c r="J356" i="2"/>
  <c r="G356" i="2"/>
  <c r="K356" i="2"/>
  <c r="L356" i="2"/>
  <c r="H356" i="2"/>
  <c r="M356" i="2"/>
  <c r="L216" i="2"/>
  <c r="G216" i="2"/>
  <c r="K216" i="2"/>
  <c r="I216" i="2"/>
  <c r="J216" i="2"/>
  <c r="H216" i="2"/>
  <c r="M216" i="2"/>
  <c r="I676" i="2"/>
  <c r="L676" i="2"/>
  <c r="G676" i="2"/>
  <c r="H676" i="2"/>
  <c r="J676" i="2"/>
  <c r="K676" i="2"/>
  <c r="M676" i="2"/>
  <c r="H117" i="2"/>
  <c r="L117" i="2"/>
  <c r="I117" i="2"/>
  <c r="G117" i="2"/>
  <c r="K117" i="2"/>
  <c r="J117" i="2"/>
  <c r="M117" i="2"/>
  <c r="G257" i="2"/>
  <c r="M257" i="2"/>
  <c r="L257" i="2"/>
  <c r="K257" i="2"/>
  <c r="H257" i="2"/>
  <c r="J257" i="2"/>
  <c r="I257" i="2"/>
  <c r="G399" i="2"/>
  <c r="J399" i="2"/>
  <c r="K399" i="2"/>
  <c r="M399" i="2"/>
  <c r="I399" i="2"/>
  <c r="L399" i="2"/>
  <c r="H399" i="2"/>
  <c r="H219" i="2"/>
  <c r="G219" i="2"/>
  <c r="K219" i="2"/>
  <c r="I219" i="2"/>
  <c r="M219" i="2"/>
  <c r="L219" i="2"/>
  <c r="J219" i="2"/>
  <c r="G626" i="2"/>
  <c r="H626" i="2"/>
  <c r="I626" i="2"/>
  <c r="J626" i="2"/>
  <c r="K626" i="2"/>
  <c r="L626" i="2"/>
  <c r="M626" i="2"/>
  <c r="G180" i="2"/>
  <c r="H180" i="2"/>
  <c r="J180" i="2"/>
  <c r="L180" i="2"/>
  <c r="I180" i="2"/>
  <c r="K180" i="2"/>
  <c r="M180" i="2"/>
  <c r="H579" i="2"/>
  <c r="G579" i="2"/>
  <c r="K579" i="2"/>
  <c r="M579" i="2"/>
  <c r="I579" i="2"/>
  <c r="L579" i="2"/>
  <c r="J579" i="2"/>
  <c r="H704" i="2"/>
  <c r="I704" i="2"/>
  <c r="J704" i="2"/>
  <c r="G704" i="2"/>
  <c r="M704" i="2"/>
  <c r="K704" i="2"/>
  <c r="L704" i="2"/>
  <c r="H135" i="2"/>
  <c r="K135" i="2"/>
  <c r="J135" i="2"/>
  <c r="L135" i="2"/>
  <c r="M135" i="2"/>
  <c r="G135" i="2"/>
  <c r="I135" i="2"/>
  <c r="L363" i="2"/>
  <c r="J363" i="2"/>
  <c r="M363" i="2"/>
  <c r="G363" i="2"/>
  <c r="H363" i="2"/>
  <c r="K363" i="2"/>
  <c r="I363" i="2"/>
  <c r="BM7" i="2" l="1"/>
  <c r="BM10" i="2" s="1"/>
  <c r="BG7" i="2"/>
  <c r="BG10" i="2" s="1"/>
  <c r="BG13" i="2" s="1"/>
  <c r="BO7" i="2"/>
  <c r="BO10" i="2" s="1"/>
  <c r="BI7" i="2"/>
  <c r="BI10" i="2" s="1"/>
  <c r="BI13" i="2" s="1"/>
  <c r="BQ7" i="2"/>
  <c r="BQ10" i="2" s="1"/>
  <c r="BK7" i="2"/>
  <c r="BK10" i="2" s="1"/>
  <c r="BK13" i="2" s="1"/>
  <c r="BN7" i="2"/>
  <c r="BN10" i="2" s="1"/>
  <c r="BH7" i="2"/>
  <c r="BH10" i="2" s="1"/>
  <c r="BH13" i="2" s="1"/>
  <c r="BR7" i="2"/>
  <c r="BR10" i="2" s="1"/>
  <c r="BL7" i="2"/>
  <c r="BL10" i="2" s="1"/>
  <c r="BL13" i="2" s="1"/>
  <c r="BP7" i="2"/>
  <c r="BP10" i="2" s="1"/>
  <c r="BJ7" i="2"/>
  <c r="BJ10" i="2" s="1"/>
  <c r="BJ13" i="2" s="1"/>
  <c r="G81" i="2"/>
  <c r="H81" i="2"/>
  <c r="K81" i="2"/>
  <c r="I81" i="2"/>
  <c r="M81" i="2"/>
  <c r="J81" i="2"/>
  <c r="L81" i="2"/>
  <c r="L590" i="2"/>
  <c r="M590" i="2"/>
  <c r="G590" i="2"/>
  <c r="K590" i="2"/>
  <c r="I590" i="2"/>
  <c r="J590" i="2"/>
  <c r="H590" i="2"/>
  <c r="K145" i="2"/>
  <c r="G420" i="2"/>
  <c r="H420" i="2"/>
  <c r="I420" i="2"/>
  <c r="K420" i="2"/>
  <c r="J420" i="2"/>
  <c r="L420" i="2"/>
  <c r="M420" i="2"/>
  <c r="L592" i="2"/>
  <c r="I592" i="2"/>
  <c r="K592" i="2"/>
  <c r="H592" i="2"/>
  <c r="G592" i="2"/>
  <c r="M592" i="2"/>
  <c r="J592" i="2"/>
  <c r="L145" i="2"/>
  <c r="I312" i="2"/>
  <c r="K312" i="2"/>
  <c r="H312" i="2"/>
  <c r="M312" i="2"/>
  <c r="L312" i="2"/>
  <c r="J312" i="2"/>
  <c r="G312" i="2"/>
  <c r="H123" i="2"/>
  <c r="L123" i="2"/>
  <c r="G123" i="2"/>
  <c r="J123" i="2"/>
  <c r="K123" i="2"/>
  <c r="I123" i="2"/>
  <c r="M123" i="2"/>
  <c r="I145" i="2"/>
  <c r="G311" i="2"/>
  <c r="M311" i="2"/>
  <c r="H311" i="2"/>
  <c r="J311" i="2"/>
  <c r="K311" i="2"/>
  <c r="I311" i="2"/>
  <c r="L311" i="2"/>
  <c r="L718" i="2"/>
  <c r="H718" i="2"/>
  <c r="G718" i="2"/>
  <c r="J718" i="2"/>
  <c r="M718" i="2"/>
  <c r="K718" i="2"/>
  <c r="I718" i="2"/>
  <c r="K248" i="2"/>
  <c r="G248" i="2"/>
  <c r="M248" i="2"/>
  <c r="I248" i="2"/>
  <c r="J248" i="2"/>
  <c r="L248" i="2"/>
  <c r="H248" i="2"/>
  <c r="G391" i="2"/>
  <c r="H391" i="2"/>
  <c r="M391" i="2"/>
  <c r="L391" i="2"/>
  <c r="I391" i="2"/>
  <c r="K391" i="2"/>
  <c r="J391" i="2"/>
  <c r="K157" i="2"/>
  <c r="G157" i="2"/>
  <c r="L157" i="2"/>
  <c r="H157" i="2"/>
  <c r="I157" i="2"/>
  <c r="M157" i="2"/>
  <c r="J157" i="2"/>
  <c r="G30" i="2"/>
  <c r="I30" i="2"/>
  <c r="L30" i="2"/>
  <c r="J30" i="2"/>
  <c r="K30" i="2"/>
  <c r="M30" i="2"/>
  <c r="H30" i="2"/>
  <c r="G31" i="2"/>
  <c r="K31" i="2"/>
  <c r="H31" i="2"/>
  <c r="M31" i="2"/>
  <c r="J31" i="2"/>
  <c r="L31" i="2"/>
  <c r="I31" i="2"/>
  <c r="L232" i="2"/>
  <c r="M232" i="2"/>
  <c r="J232" i="2"/>
  <c r="I232" i="2"/>
  <c r="G232" i="2"/>
  <c r="H232" i="2"/>
  <c r="K232" i="2"/>
  <c r="H421" i="2"/>
  <c r="J421" i="2"/>
  <c r="L421" i="2"/>
  <c r="K421" i="2"/>
  <c r="M421" i="2"/>
  <c r="G421" i="2"/>
  <c r="I421" i="2"/>
  <c r="H392" i="2"/>
  <c r="I392" i="2"/>
  <c r="M392" i="2"/>
  <c r="J392" i="2"/>
  <c r="G392" i="2"/>
  <c r="K392" i="2"/>
  <c r="L392" i="2"/>
  <c r="H156" i="2"/>
  <c r="I156" i="2"/>
  <c r="J156" i="2"/>
  <c r="L156" i="2"/>
  <c r="G156" i="2"/>
  <c r="M156" i="2"/>
  <c r="K156" i="2"/>
  <c r="K575" i="2"/>
  <c r="M575" i="2"/>
  <c r="H575" i="2"/>
  <c r="G575" i="2"/>
  <c r="I575" i="2"/>
  <c r="L575" i="2"/>
  <c r="J575" i="2"/>
  <c r="J591" i="2"/>
  <c r="L591" i="2"/>
  <c r="G591" i="2"/>
  <c r="I591" i="2"/>
  <c r="H591" i="2"/>
  <c r="M591" i="2"/>
  <c r="K591" i="2"/>
  <c r="M145" i="2"/>
  <c r="M531" i="2"/>
  <c r="I531" i="2"/>
  <c r="J531" i="2"/>
  <c r="L531" i="2"/>
  <c r="G531" i="2"/>
  <c r="K531" i="2"/>
  <c r="H531" i="2"/>
  <c r="J145" i="2"/>
  <c r="L593" i="2"/>
  <c r="I593" i="2"/>
  <c r="G593" i="2"/>
  <c r="M593" i="2"/>
  <c r="J593" i="2"/>
  <c r="H593" i="2"/>
  <c r="K593" i="2"/>
  <c r="H530" i="2"/>
  <c r="K530" i="2"/>
  <c r="M530" i="2"/>
  <c r="J530" i="2"/>
  <c r="L530" i="2"/>
  <c r="I530" i="2"/>
  <c r="G530" i="2"/>
  <c r="H145" i="2"/>
  <c r="G247" i="2"/>
  <c r="H247" i="2"/>
  <c r="J247" i="2"/>
  <c r="I247" i="2"/>
  <c r="M247" i="2"/>
  <c r="K247" i="2"/>
  <c r="L247" i="2"/>
  <c r="H366" i="2"/>
  <c r="J533" i="2"/>
  <c r="G533" i="2"/>
  <c r="H533" i="2"/>
  <c r="L533" i="2"/>
  <c r="K533" i="2"/>
  <c r="M533" i="2"/>
  <c r="I533" i="2"/>
  <c r="L491" i="2"/>
  <c r="J491" i="2"/>
  <c r="K491" i="2"/>
  <c r="I491" i="2"/>
  <c r="G491" i="2"/>
  <c r="H491" i="2"/>
  <c r="M491" i="2"/>
  <c r="J366" i="2"/>
  <c r="H532" i="2"/>
  <c r="G532" i="2"/>
  <c r="K532" i="2"/>
  <c r="I532" i="2"/>
  <c r="J532" i="2"/>
  <c r="M532" i="2"/>
  <c r="L532" i="2"/>
  <c r="H9" i="2"/>
  <c r="K9" i="2"/>
  <c r="L9" i="2"/>
  <c r="M9" i="2"/>
  <c r="G9" i="2"/>
  <c r="I9" i="2"/>
  <c r="J9" i="2"/>
  <c r="M492" i="2"/>
  <c r="H492" i="2"/>
  <c r="J492" i="2"/>
  <c r="K492" i="2"/>
  <c r="I492" i="2"/>
  <c r="G492" i="2"/>
  <c r="L492" i="2"/>
  <c r="H80" i="2"/>
  <c r="I80" i="2"/>
  <c r="L80" i="2"/>
  <c r="K80" i="2"/>
  <c r="G80" i="2"/>
  <c r="J80" i="2"/>
  <c r="M80" i="2"/>
  <c r="M366" i="2"/>
  <c r="G366" i="2"/>
  <c r="J415" i="2"/>
  <c r="L8" i="2"/>
  <c r="G8" i="2"/>
  <c r="H8" i="2"/>
  <c r="K8" i="2"/>
  <c r="I8" i="2"/>
  <c r="J8" i="2"/>
  <c r="M8" i="2"/>
  <c r="G316" i="2"/>
  <c r="H316" i="2"/>
  <c r="J316" i="2"/>
  <c r="M316" i="2"/>
  <c r="I316" i="2"/>
  <c r="K316" i="2"/>
  <c r="L316" i="2"/>
  <c r="H218" i="2"/>
  <c r="I218" i="2"/>
  <c r="L218" i="2"/>
  <c r="J218" i="2"/>
  <c r="G218" i="2"/>
  <c r="M218" i="2"/>
  <c r="K218" i="2"/>
  <c r="K196" i="2"/>
  <c r="I366" i="2"/>
  <c r="I415" i="2"/>
  <c r="M711" i="2"/>
  <c r="I711" i="2"/>
  <c r="J711" i="2"/>
  <c r="K711" i="2"/>
  <c r="L711" i="2"/>
  <c r="G711" i="2"/>
  <c r="H711" i="2"/>
  <c r="K712" i="2"/>
  <c r="H712" i="2"/>
  <c r="L712" i="2"/>
  <c r="M712" i="2"/>
  <c r="G712" i="2"/>
  <c r="I712" i="2"/>
  <c r="J712" i="2"/>
  <c r="BJ16" i="2" l="1"/>
  <c r="BJ19" i="2" s="1"/>
  <c r="BJ22" i="2" s="1"/>
  <c r="BL16" i="2"/>
  <c r="BL19" i="2" s="1"/>
  <c r="BL22" i="2" s="1"/>
  <c r="BH16" i="2"/>
  <c r="BH19" i="2" s="1"/>
  <c r="BH22" i="2" s="1"/>
  <c r="BK16" i="2"/>
  <c r="BK19" i="2" s="1"/>
  <c r="BK22" i="2" s="1"/>
  <c r="BI16" i="2"/>
  <c r="BI19" i="2" s="1"/>
  <c r="BI22" i="2" s="1"/>
  <c r="BG16" i="2"/>
  <c r="BG19" i="2" s="1"/>
  <c r="BG22" i="2" s="1"/>
</calcChain>
</file>

<file path=xl/sharedStrings.xml><?xml version="1.0" encoding="utf-8"?>
<sst xmlns="http://schemas.openxmlformats.org/spreadsheetml/2006/main" count="70" uniqueCount="60">
  <si>
    <t xml:space="preserve">CPT Assignment </t>
  </si>
  <si>
    <t xml:space="preserve">Input values </t>
  </si>
  <si>
    <t>Rod length (L)</t>
  </si>
  <si>
    <t>Crank Radius (R)</t>
  </si>
  <si>
    <t>Angular velocity</t>
  </si>
  <si>
    <t>Piston mass (kg)</t>
  </si>
  <si>
    <t xml:space="preserve">Pin </t>
  </si>
  <si>
    <t xml:space="preserve">Rings </t>
  </si>
  <si>
    <t>Rod</t>
  </si>
  <si>
    <t xml:space="preserve">Reciprocating mass </t>
  </si>
  <si>
    <t>Cylinder bore</t>
  </si>
  <si>
    <t xml:space="preserve">Piston area </t>
  </si>
  <si>
    <t>Mu</t>
  </si>
  <si>
    <t>Rod CSA</t>
  </si>
  <si>
    <t xml:space="preserve">endurance limit </t>
  </si>
  <si>
    <t>UTS (Pa)</t>
  </si>
  <si>
    <t>Rod angle</t>
  </si>
  <si>
    <t xml:space="preserve">Piston position </t>
  </si>
  <si>
    <t xml:space="preserve">piston velocity </t>
  </si>
  <si>
    <t xml:space="preserve">Piston Velocity (m/s) </t>
  </si>
  <si>
    <t>Piston acceleration (m/s^2)</t>
  </si>
  <si>
    <t xml:space="preserve">Inertia Force </t>
  </si>
  <si>
    <t>Piston force (gas force)</t>
  </si>
  <si>
    <t xml:space="preserve">Net Force </t>
  </si>
  <si>
    <t xml:space="preserve">Rod force </t>
  </si>
  <si>
    <t xml:space="preserve">Piston lateral force </t>
  </si>
  <si>
    <t xml:space="preserve">Frictional force </t>
  </si>
  <si>
    <t xml:space="preserve">Frod max </t>
  </si>
  <si>
    <t>Frod min</t>
  </si>
  <si>
    <t xml:space="preserve">Shear stress </t>
  </si>
  <si>
    <t>Phi (Rad)</t>
  </si>
  <si>
    <t>Phi (deg)</t>
  </si>
  <si>
    <t>S(m)</t>
  </si>
  <si>
    <r>
      <t>V(m/</t>
    </r>
    <r>
      <rPr>
        <sz val="11"/>
        <color theme="1"/>
        <rFont val="Aptos Narrow"/>
        <family val="2"/>
      </rPr>
      <t>°</t>
    </r>
    <r>
      <rPr>
        <sz val="11"/>
        <color theme="1"/>
        <rFont val="Calibri"/>
        <family val="2"/>
      </rPr>
      <t>)</t>
    </r>
  </si>
  <si>
    <t>Max Stress</t>
  </si>
  <si>
    <t>Min Stress</t>
  </si>
  <si>
    <t xml:space="preserve">Stress Range </t>
  </si>
  <si>
    <t xml:space="preserve">Stress mean </t>
  </si>
  <si>
    <t>Allowable stress</t>
  </si>
  <si>
    <t>FSF</t>
  </si>
  <si>
    <t>D1</t>
  </si>
  <si>
    <t>D2</t>
  </si>
  <si>
    <t>UTS</t>
  </si>
  <si>
    <t>Exposed mass</t>
  </si>
  <si>
    <t>L1</t>
  </si>
  <si>
    <t>L2</t>
  </si>
  <si>
    <t>CSA</t>
  </si>
  <si>
    <t xml:space="preserve">F pin inertia </t>
  </si>
  <si>
    <t xml:space="preserve">M pin inertia </t>
  </si>
  <si>
    <t xml:space="preserve">M Net force </t>
  </si>
  <si>
    <t xml:space="preserve">Total moment </t>
  </si>
  <si>
    <t>Bending stress</t>
  </si>
  <si>
    <t>Shear stress</t>
  </si>
  <si>
    <t>I</t>
  </si>
  <si>
    <t>Ford 1.6 Sigma Engine Pressure Data</t>
  </si>
  <si>
    <t>RPM:</t>
  </si>
  <si>
    <t>Crank Angle</t>
  </si>
  <si>
    <t>Av Press</t>
  </si>
  <si>
    <t>deg</t>
  </si>
  <si>
    <t>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</si>
</sst>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Calibri"/>
      <family val="2"/>
    </font>
    <font>
      <b/>
      <u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Aptos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3" borderId="0" xfId="0" applyFont="1" applyFill="1" applyAlignment="1">
      <alignment horizontal="right"/>
    </xf>
    <xf numFmtId="0" fontId="1" fillId="3" borderId="0" xfId="0" applyFont="1" applyFill="1"/>
    <xf numFmtId="0" fontId="1" fillId="4" borderId="0" xfId="0" applyFont="1" applyFill="1"/>
    <xf numFmtId="0" fontId="1" fillId="2" borderId="0" xfId="0" applyFont="1" applyFill="1"/>
    <xf numFmtId="2" fontId="0" fillId="0" borderId="0" xfId="0" applyNumberFormat="1"/>
    <xf numFmtId="0" fontId="0" fillId="0" borderId="0" xfId="0" applyAlignment="1">
      <alignment horizontal="center"/>
    </xf>
    <xf numFmtId="0" fontId="5" fillId="0" borderId="0" xfId="0" applyFont="1"/>
    <xf numFmtId="164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2" fillId="5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C9F2C-C008-4400-8B5E-E96CB36F36A1}">
  <dimension ref="A1:BT726"/>
  <sheetViews>
    <sheetView topLeftCell="AL3" zoomScale="40" zoomScaleNormal="40" workbookViewId="0">
      <selection activeCell="AB4" sqref="AB4"/>
    </sheetView>
  </sheetViews>
  <sheetFormatPr defaultRowHeight="15"/>
  <cols>
    <col min="2" max="2" width="15.7109375" bestFit="1" customWidth="1"/>
    <col min="3" max="4" width="12" bestFit="1" customWidth="1"/>
    <col min="5" max="5" width="14.85546875" bestFit="1" customWidth="1"/>
    <col min="6" max="6" width="14.5703125" bestFit="1" customWidth="1"/>
    <col min="8" max="8" width="13.7109375" bestFit="1" customWidth="1"/>
    <col min="9" max="9" width="13.42578125" bestFit="1" customWidth="1"/>
    <col min="10" max="10" width="15.42578125" bestFit="1" customWidth="1"/>
    <col min="18" max="18" width="15.5703125" bestFit="1" customWidth="1"/>
    <col min="22" max="22" width="21" bestFit="1" customWidth="1"/>
    <col min="23" max="23" width="14.28515625" bestFit="1" customWidth="1"/>
    <col min="24" max="24" width="13.7109375" bestFit="1" customWidth="1"/>
    <col min="27" max="27" width="17.42578125" bestFit="1" customWidth="1"/>
    <col min="28" max="28" width="10.85546875" bestFit="1" customWidth="1"/>
    <col min="46" max="46" width="13.7109375" bestFit="1" customWidth="1"/>
    <col min="52" max="52" width="13.7109375" bestFit="1" customWidth="1"/>
    <col min="59" max="59" width="13" bestFit="1" customWidth="1"/>
  </cols>
  <sheetData>
    <row r="1" spans="1:72" ht="21">
      <c r="B1" s="10" t="s">
        <v>0</v>
      </c>
      <c r="C1" s="10"/>
      <c r="H1" s="7" t="s">
        <v>1</v>
      </c>
      <c r="I1" t="s">
        <v>2</v>
      </c>
      <c r="J1" t="s">
        <v>3</v>
      </c>
      <c r="K1" s="9" t="s">
        <v>4</v>
      </c>
      <c r="L1" s="9"/>
      <c r="M1" s="9"/>
      <c r="N1" s="9"/>
      <c r="O1" s="9"/>
      <c r="P1" s="9"/>
      <c r="Q1" s="9"/>
      <c r="R1" t="s">
        <v>5</v>
      </c>
      <c r="S1" t="s">
        <v>6</v>
      </c>
      <c r="T1" t="s">
        <v>7</v>
      </c>
      <c r="U1" t="s">
        <v>8</v>
      </c>
      <c r="V1" t="s">
        <v>9</v>
      </c>
      <c r="W1" t="s">
        <v>10</v>
      </c>
      <c r="X1" t="s">
        <v>11</v>
      </c>
      <c r="Y1" t="s">
        <v>12</v>
      </c>
      <c r="Z1" t="s">
        <v>13</v>
      </c>
      <c r="AA1" t="s">
        <v>14</v>
      </c>
      <c r="AB1" t="s">
        <v>15</v>
      </c>
    </row>
    <row r="2" spans="1:72">
      <c r="I2">
        <v>0.13400000000000001</v>
      </c>
      <c r="J2">
        <v>4.07E-2</v>
      </c>
      <c r="K2">
        <v>1000</v>
      </c>
      <c r="L2">
        <v>2000</v>
      </c>
      <c r="M2">
        <v>3000</v>
      </c>
      <c r="N2">
        <v>4000</v>
      </c>
      <c r="O2">
        <v>5000</v>
      </c>
      <c r="P2">
        <v>6000</v>
      </c>
      <c r="Q2">
        <v>7000</v>
      </c>
      <c r="R2">
        <v>0.25800000000000001</v>
      </c>
      <c r="S2">
        <v>0.08</v>
      </c>
      <c r="T2">
        <v>8.9999999999999993E-3</v>
      </c>
      <c r="U2">
        <v>0.372</v>
      </c>
      <c r="V2">
        <f>R2+S2+T2+(U2/3)</f>
        <v>0.47100000000000003</v>
      </c>
      <c r="W2">
        <v>7.9000000000000001E-2</v>
      </c>
      <c r="X2">
        <f>(PI()*W2^2)/4</f>
        <v>4.9016699377634745E-3</v>
      </c>
      <c r="Y2">
        <v>0.1</v>
      </c>
      <c r="Z2">
        <v>1.3965000000000001E-4</v>
      </c>
      <c r="AA2">
        <v>0.45</v>
      </c>
      <c r="AB2">
        <v>750000000</v>
      </c>
    </row>
    <row r="3" spans="1:72">
      <c r="K3">
        <f>(K2*2*PI()/60)</f>
        <v>104.71975511965977</v>
      </c>
      <c r="L3">
        <f t="shared" ref="L3:Q3" si="0">(L2*2*PI()/60)</f>
        <v>209.43951023931953</v>
      </c>
      <c r="M3">
        <f t="shared" si="0"/>
        <v>314.15926535897933</v>
      </c>
      <c r="N3">
        <f t="shared" si="0"/>
        <v>418.87902047863906</v>
      </c>
      <c r="O3">
        <f t="shared" si="0"/>
        <v>523.59877559829886</v>
      </c>
      <c r="P3">
        <f t="shared" si="0"/>
        <v>628.31853071795865</v>
      </c>
      <c r="Q3">
        <f t="shared" si="0"/>
        <v>733.03828583761833</v>
      </c>
    </row>
    <row r="5" spans="1:72">
      <c r="C5" s="9" t="s">
        <v>16</v>
      </c>
      <c r="D5" s="9"/>
      <c r="E5" t="s">
        <v>17</v>
      </c>
      <c r="F5" t="s">
        <v>18</v>
      </c>
      <c r="G5" s="9" t="s">
        <v>19</v>
      </c>
      <c r="H5" s="9"/>
      <c r="I5" s="9"/>
      <c r="J5" s="9"/>
      <c r="K5" s="9"/>
      <c r="L5" s="9"/>
      <c r="M5" s="9"/>
      <c r="N5" s="9" t="s">
        <v>20</v>
      </c>
      <c r="O5" s="9"/>
      <c r="P5" s="9"/>
      <c r="Q5" s="9"/>
      <c r="R5" s="9"/>
      <c r="S5" s="9"/>
      <c r="T5" s="9"/>
      <c r="U5" s="9" t="s">
        <v>21</v>
      </c>
      <c r="V5" s="9"/>
      <c r="W5" s="9"/>
      <c r="X5" s="9"/>
      <c r="Y5" s="9"/>
      <c r="Z5" s="9"/>
      <c r="AA5" s="9"/>
      <c r="AB5" s="9" t="s">
        <v>22</v>
      </c>
      <c r="AC5" s="9"/>
      <c r="AD5" s="9"/>
      <c r="AE5" s="9"/>
      <c r="AF5" s="9"/>
      <c r="AG5" s="9"/>
      <c r="AH5" s="9" t="s">
        <v>23</v>
      </c>
      <c r="AI5" s="9"/>
      <c r="AJ5" s="9"/>
      <c r="AK5" s="9"/>
      <c r="AL5" s="9"/>
      <c r="AM5" s="9"/>
      <c r="AN5" s="9" t="s">
        <v>24</v>
      </c>
      <c r="AO5" s="9"/>
      <c r="AP5" s="9"/>
      <c r="AQ5" s="9"/>
      <c r="AR5" s="9"/>
      <c r="AS5" s="9"/>
      <c r="AT5" s="9" t="s">
        <v>25</v>
      </c>
      <c r="AU5" s="9"/>
      <c r="AV5" s="9"/>
      <c r="AW5" s="9"/>
      <c r="AX5" s="9"/>
      <c r="AY5" s="9"/>
      <c r="AZ5" s="9" t="s">
        <v>26</v>
      </c>
      <c r="BA5" s="9"/>
      <c r="BB5" s="9"/>
      <c r="BC5" s="9"/>
      <c r="BD5" s="9"/>
      <c r="BE5" s="9"/>
      <c r="BF5" s="6"/>
      <c r="BG5" s="9" t="s">
        <v>27</v>
      </c>
      <c r="BH5" s="9"/>
      <c r="BI5" s="9"/>
      <c r="BJ5" s="9"/>
      <c r="BK5" s="9"/>
      <c r="BL5" s="9"/>
      <c r="BM5" t="s">
        <v>28</v>
      </c>
      <c r="BT5" t="s">
        <v>29</v>
      </c>
    </row>
    <row r="6" spans="1:72">
      <c r="C6" t="s">
        <v>30</v>
      </c>
      <c r="D6" t="s">
        <v>31</v>
      </c>
      <c r="E6" t="s">
        <v>32</v>
      </c>
      <c r="F6" t="s">
        <v>33</v>
      </c>
      <c r="G6">
        <v>1000</v>
      </c>
      <c r="H6">
        <v>2000</v>
      </c>
      <c r="I6">
        <v>3000</v>
      </c>
      <c r="J6">
        <v>4000</v>
      </c>
      <c r="K6">
        <v>5000</v>
      </c>
      <c r="L6">
        <v>6000</v>
      </c>
      <c r="M6">
        <v>7000</v>
      </c>
      <c r="N6">
        <v>1000</v>
      </c>
      <c r="O6">
        <v>2000</v>
      </c>
      <c r="P6">
        <v>3000</v>
      </c>
      <c r="Q6">
        <v>4000</v>
      </c>
      <c r="R6">
        <v>5000</v>
      </c>
      <c r="S6">
        <v>6000</v>
      </c>
      <c r="T6">
        <v>7000</v>
      </c>
      <c r="U6">
        <v>1000</v>
      </c>
      <c r="V6">
        <v>2000</v>
      </c>
      <c r="W6">
        <v>3000</v>
      </c>
      <c r="X6">
        <v>4000</v>
      </c>
      <c r="Y6">
        <v>5000</v>
      </c>
      <c r="Z6">
        <v>6000</v>
      </c>
      <c r="AA6">
        <v>7000</v>
      </c>
      <c r="AB6">
        <v>1000</v>
      </c>
      <c r="AC6">
        <v>2000</v>
      </c>
      <c r="AD6">
        <v>3000</v>
      </c>
      <c r="AE6">
        <v>4000</v>
      </c>
      <c r="AF6">
        <v>5000</v>
      </c>
      <c r="AG6">
        <v>6000</v>
      </c>
      <c r="AH6">
        <v>1000</v>
      </c>
      <c r="AI6">
        <v>2000</v>
      </c>
      <c r="AJ6">
        <v>3000</v>
      </c>
      <c r="AK6">
        <v>4000</v>
      </c>
      <c r="AL6">
        <v>5000</v>
      </c>
      <c r="AM6">
        <v>6000</v>
      </c>
      <c r="AN6">
        <v>1000</v>
      </c>
      <c r="AO6">
        <v>2000</v>
      </c>
      <c r="AP6">
        <v>3000</v>
      </c>
      <c r="AQ6">
        <v>4000</v>
      </c>
      <c r="AR6">
        <v>5000</v>
      </c>
      <c r="AS6">
        <v>6000</v>
      </c>
      <c r="AT6">
        <v>1000</v>
      </c>
      <c r="AU6">
        <v>2000</v>
      </c>
      <c r="AV6">
        <v>3000</v>
      </c>
      <c r="AW6">
        <v>4000</v>
      </c>
      <c r="AX6">
        <v>5000</v>
      </c>
      <c r="AY6">
        <v>6000</v>
      </c>
      <c r="AZ6">
        <v>1000</v>
      </c>
      <c r="BA6">
        <v>2000</v>
      </c>
      <c r="BB6">
        <v>3000</v>
      </c>
      <c r="BC6">
        <v>4000</v>
      </c>
      <c r="BD6">
        <v>5000</v>
      </c>
      <c r="BE6">
        <v>6000</v>
      </c>
      <c r="BG6">
        <v>1000</v>
      </c>
      <c r="BH6">
        <v>2000</v>
      </c>
      <c r="BI6">
        <v>3000</v>
      </c>
      <c r="BJ6">
        <v>4000</v>
      </c>
      <c r="BK6">
        <v>5000</v>
      </c>
      <c r="BL6">
        <v>6000</v>
      </c>
      <c r="BM6">
        <v>1000</v>
      </c>
      <c r="BN6">
        <v>2000</v>
      </c>
      <c r="BO6">
        <v>3000</v>
      </c>
      <c r="BP6">
        <v>4000</v>
      </c>
      <c r="BQ6">
        <v>5000</v>
      </c>
      <c r="BR6">
        <v>6000</v>
      </c>
      <c r="BT6">
        <v>1000</v>
      </c>
    </row>
    <row r="7" spans="1:72">
      <c r="A7">
        <f>B7*(PI()/180)</f>
        <v>-6.2831853071795862</v>
      </c>
      <c r="B7" s="3">
        <v>-360</v>
      </c>
      <c r="C7" s="8">
        <f>ASIN(($J$2*SIN(A7))/$I$2)</f>
        <v>7.4423197186240042E-17</v>
      </c>
      <c r="D7" s="8">
        <f>C7*180/PI()</f>
        <v>4.2641350966414586E-15</v>
      </c>
      <c r="E7">
        <f>($J$2+$I$2)-(($J$2*COS(A7))+($I$2*COS(C7)))</f>
        <v>0</v>
      </c>
      <c r="F7">
        <f>E8-E7</f>
        <v>8.0814490002467654E-6</v>
      </c>
      <c r="G7">
        <f>$F7*6*G$6</f>
        <v>4.8488694001480592E-2</v>
      </c>
      <c r="H7">
        <f t="shared" ref="H7:M22" si="1">$F7*6*H$6</f>
        <v>9.6977388002961185E-2</v>
      </c>
      <c r="I7">
        <f t="shared" si="1"/>
        <v>0.14546608200444178</v>
      </c>
      <c r="J7">
        <f t="shared" si="1"/>
        <v>0.19395477600592237</v>
      </c>
      <c r="K7">
        <f t="shared" si="1"/>
        <v>0.24244347000740296</v>
      </c>
      <c r="L7">
        <f t="shared" si="1"/>
        <v>0.29093216400888355</v>
      </c>
      <c r="M7">
        <f t="shared" si="1"/>
        <v>0.33942085801036415</v>
      </c>
      <c r="N7">
        <f>($J$2*K$3^2*COS($A7))+(($J$2^2/$I$2)*K$3^2*COS(2*$A7))</f>
        <v>581.88846995872007</v>
      </c>
      <c r="O7">
        <f t="shared" ref="O7:T22" si="2">($J$2*L$3^2*COS($A7))+(($J$2^2/$I$2)*L$3^2*COS(2*$A7))</f>
        <v>2327.5538798348803</v>
      </c>
      <c r="P7">
        <f t="shared" si="2"/>
        <v>5236.9962296284821</v>
      </c>
      <c r="Q7">
        <f t="shared" si="2"/>
        <v>9310.2155193395211</v>
      </c>
      <c r="R7">
        <f t="shared" si="2"/>
        <v>14547.211748968004</v>
      </c>
      <c r="S7">
        <f>($J$2*P$3^2*COS($A7))+(($J$2^2/$I$2)*P$3^2*COS(2*$A7))</f>
        <v>20947.984918513928</v>
      </c>
      <c r="T7">
        <f t="shared" si="2"/>
        <v>28512.535027977279</v>
      </c>
      <c r="U7">
        <f>$V$2*N7</f>
        <v>274.06946935055714</v>
      </c>
      <c r="V7">
        <f>$V$2*O7</f>
        <v>1096.2778774022286</v>
      </c>
      <c r="W7">
        <f t="shared" ref="V7:AA22" si="3">$V$2*P7</f>
        <v>2466.6252241550151</v>
      </c>
      <c r="X7">
        <f t="shared" si="3"/>
        <v>4385.1115096089143</v>
      </c>
      <c r="Y7">
        <f t="shared" si="3"/>
        <v>6851.7367337639307</v>
      </c>
      <c r="Z7">
        <f t="shared" si="3"/>
        <v>9866.5008966200603</v>
      </c>
      <c r="AA7">
        <f>$V$2*T7</f>
        <v>13429.403998177298</v>
      </c>
      <c r="AB7">
        <f>$X$2*('Preassure data '!B5*10^5)</f>
        <v>499.9703336518744</v>
      </c>
      <c r="AC7">
        <f>$X$2*('Preassure data '!C5*10^5)</f>
        <v>490.65716077012371</v>
      </c>
      <c r="AD7">
        <f>$X$2*('Preassure data '!D5*10^5)</f>
        <v>416.64194470989531</v>
      </c>
      <c r="AE7">
        <f>$X$2*('Preassure data '!E5*10^5)</f>
        <v>441.64046139248904</v>
      </c>
      <c r="AF7">
        <f>$X$2*('Preassure data '!F5*10^5)</f>
        <v>451.44380126801599</v>
      </c>
      <c r="AG7">
        <f>$X$2*('Preassure data '!G5*10^5)</f>
        <v>528.89018628467886</v>
      </c>
      <c r="AH7">
        <f>U7-AB7</f>
        <v>-225.90086430131726</v>
      </c>
      <c r="AI7">
        <f t="shared" ref="AI7:AM22" si="4">V7-AC7</f>
        <v>605.62071663210486</v>
      </c>
      <c r="AJ7">
        <f>W7-AD7</f>
        <v>2049.9832794451199</v>
      </c>
      <c r="AK7">
        <f t="shared" si="4"/>
        <v>3943.4710482164251</v>
      </c>
      <c r="AL7">
        <f t="shared" si="4"/>
        <v>6400.292932495915</v>
      </c>
      <c r="AM7">
        <f t="shared" si="4"/>
        <v>9337.6107103353806</v>
      </c>
      <c r="AN7">
        <f>AH7/COS($C7)</f>
        <v>-225.90086430131726</v>
      </c>
      <c r="AO7">
        <f t="shared" ref="AO7:AS22" si="5">AI7/COS($C7)</f>
        <v>605.62071663210486</v>
      </c>
      <c r="AP7">
        <f t="shared" si="5"/>
        <v>2049.9832794451199</v>
      </c>
      <c r="AQ7">
        <f t="shared" si="5"/>
        <v>3943.4710482164251</v>
      </c>
      <c r="AR7">
        <f t="shared" si="5"/>
        <v>6400.292932495915</v>
      </c>
      <c r="AS7">
        <f t="shared" si="5"/>
        <v>9337.6107103353806</v>
      </c>
      <c r="AT7">
        <f>AH7*TAN($C7)</f>
        <v>-1.6812264568438987E-14</v>
      </c>
      <c r="AU7">
        <f t="shared" ref="AU7:AY22" si="6">AI7*TAN($C7)</f>
        <v>4.5072230013983146E-14</v>
      </c>
      <c r="AV7">
        <f t="shared" si="6"/>
        <v>1.5256630983463917E-13</v>
      </c>
      <c r="AW7">
        <f t="shared" si="6"/>
        <v>2.9348572341963973E-13</v>
      </c>
      <c r="AX7">
        <f t="shared" si="6"/>
        <v>4.7633026296484198E-13</v>
      </c>
      <c r="AY7">
        <f t="shared" si="6"/>
        <v>6.9493484314363695E-13</v>
      </c>
      <c r="AZ7">
        <f>AT7*$Y$2</f>
        <v>-1.6812264568438988E-15</v>
      </c>
      <c r="BA7">
        <f t="shared" ref="BA7:BE22" si="7">AU7*$Y$2</f>
        <v>4.5072230013983153E-15</v>
      </c>
      <c r="BB7">
        <f t="shared" si="7"/>
        <v>1.5256630983463917E-14</v>
      </c>
      <c r="BC7">
        <f t="shared" si="7"/>
        <v>2.9348572341963977E-14</v>
      </c>
      <c r="BD7">
        <f t="shared" si="7"/>
        <v>4.7633026296484201E-14</v>
      </c>
      <c r="BE7">
        <f t="shared" si="7"/>
        <v>6.9493484314363702E-14</v>
      </c>
      <c r="BG7">
        <f>MAX(AN7:AN726)</f>
        <v>-218.75468446990052</v>
      </c>
      <c r="BH7">
        <f t="shared" ref="BH7:BL7" si="8">MAX(AO7:AO726)</f>
        <v>608.77678574638094</v>
      </c>
      <c r="BI7">
        <f t="shared" si="8"/>
        <v>2050.4871207991632</v>
      </c>
      <c r="BJ7">
        <f t="shared" si="8"/>
        <v>3945.8230427072076</v>
      </c>
      <c r="BK7">
        <f t="shared" si="8"/>
        <v>6457.5162539767653</v>
      </c>
      <c r="BL7">
        <f t="shared" si="8"/>
        <v>9369.0028005199765</v>
      </c>
      <c r="BM7">
        <f>MIN(AN7:AN726)</f>
        <v>-23049.24621074276</v>
      </c>
      <c r="BN7">
        <f t="shared" ref="BN7:BR7" si="9">MIN(AO7:AO726)</f>
        <v>-29646.305222993728</v>
      </c>
      <c r="BO7">
        <f t="shared" si="9"/>
        <v>-30781.984860244014</v>
      </c>
      <c r="BP7">
        <f t="shared" si="9"/>
        <v>-29893.292636225255</v>
      </c>
      <c r="BQ7">
        <f t="shared" si="9"/>
        <v>-26225.083732222633</v>
      </c>
      <c r="BR7">
        <f t="shared" si="9"/>
        <v>-21906.768875751626</v>
      </c>
    </row>
    <row r="8" spans="1:72">
      <c r="A8">
        <f t="shared" ref="A8:A71" si="10">B8*(PI()/180)</f>
        <v>-6.2657320146596431</v>
      </c>
      <c r="B8" s="3">
        <v>-359</v>
      </c>
      <c r="C8" s="8">
        <f t="shared" ref="C8:C71" si="11">ASIN(($J$2*SIN(A8))/$I$2)</f>
        <v>5.3008676757141269E-3</v>
      </c>
      <c r="D8" s="8">
        <f t="shared" ref="D8:D71" si="12">C8*180/PI()</f>
        <v>0.30371734557574182</v>
      </c>
      <c r="E8">
        <f t="shared" ref="E8:E71" si="13">($J$2+$I$2)-(($J$2*COS(A8))+($I$2*COS(C8)))</f>
        <v>8.0814490002467654E-6</v>
      </c>
      <c r="F8">
        <f t="shared" ref="F8:F71" si="14">E9-E8</f>
        <v>2.4240323672736208E-5</v>
      </c>
      <c r="G8">
        <f t="shared" ref="G8:G71" si="15">F8*6*$G$6</f>
        <v>0.14544194203641725</v>
      </c>
      <c r="H8">
        <f t="shared" si="1"/>
        <v>0.2908838840728345</v>
      </c>
      <c r="I8">
        <f t="shared" si="1"/>
        <v>0.43632582610925175</v>
      </c>
      <c r="J8">
        <f t="shared" si="1"/>
        <v>0.581767768145669</v>
      </c>
      <c r="K8">
        <f t="shared" si="1"/>
        <v>0.72720971018208624</v>
      </c>
      <c r="L8">
        <f t="shared" si="1"/>
        <v>0.87265165221850349</v>
      </c>
      <c r="M8">
        <f t="shared" si="1"/>
        <v>1.0180935942549207</v>
      </c>
      <c r="N8">
        <f t="shared" ref="N8:R71" si="16">($J$2*K$3^2*COS($A8))+(($J$2^2/$I$2)*K$3^2*COS(2*$A8))</f>
        <v>581.73791109890794</v>
      </c>
      <c r="O8">
        <f t="shared" si="2"/>
        <v>2326.9516443956318</v>
      </c>
      <c r="P8">
        <f t="shared" si="2"/>
        <v>5235.6411998901722</v>
      </c>
      <c r="Q8">
        <f t="shared" si="2"/>
        <v>9307.8065775825271</v>
      </c>
      <c r="R8">
        <f t="shared" si="2"/>
        <v>14543.4477774727</v>
      </c>
      <c r="S8">
        <f t="shared" si="2"/>
        <v>20942.564799560689</v>
      </c>
      <c r="T8">
        <f t="shared" si="2"/>
        <v>28505.157643846484</v>
      </c>
      <c r="U8">
        <f t="shared" ref="U8:Y71" si="17">$V$2*N8</f>
        <v>273.99855612758569</v>
      </c>
      <c r="V8">
        <f t="shared" si="3"/>
        <v>1095.9942245103427</v>
      </c>
      <c r="W8">
        <f t="shared" si="3"/>
        <v>2465.9870051482712</v>
      </c>
      <c r="X8">
        <f t="shared" si="3"/>
        <v>4383.976898041371</v>
      </c>
      <c r="Y8">
        <f t="shared" si="3"/>
        <v>6849.9639031896422</v>
      </c>
      <c r="Z8">
        <f t="shared" si="3"/>
        <v>9863.9480205930849</v>
      </c>
      <c r="AA8">
        <f t="shared" si="3"/>
        <v>13425.929250251695</v>
      </c>
      <c r="AB8">
        <f>$X$2*('Preassure data '!B6*10^5)</f>
        <v>498.49983267054529</v>
      </c>
      <c r="AC8">
        <f>$X$2*('Preassure data '!C6*10^5)</f>
        <v>487.22599181368935</v>
      </c>
      <c r="AD8">
        <f>$X$2*('Preassure data '!D6*10^5)</f>
        <v>416.64194470989531</v>
      </c>
      <c r="AE8">
        <f>$X$2*('Preassure data '!E6*10^5)</f>
        <v>438.20929243605462</v>
      </c>
      <c r="AF8">
        <f>$X$2*('Preassure data '!F6*10^5)</f>
        <v>427.91578556675131</v>
      </c>
      <c r="AG8">
        <f>$X$2*('Preassure data '!G6*10^5)</f>
        <v>519.57701340292829</v>
      </c>
      <c r="AH8">
        <f t="shared" ref="AH8:AL71" si="18">U8-AB8</f>
        <v>-224.5012765429596</v>
      </c>
      <c r="AI8">
        <f t="shared" si="4"/>
        <v>608.7682326966534</v>
      </c>
      <c r="AJ8">
        <f t="shared" si="4"/>
        <v>2049.3450604383761</v>
      </c>
      <c r="AK8">
        <f t="shared" si="4"/>
        <v>3945.7676056053165</v>
      </c>
      <c r="AL8">
        <f t="shared" si="4"/>
        <v>6422.0481176228914</v>
      </c>
      <c r="AM8">
        <f t="shared" si="4"/>
        <v>9344.3710071901569</v>
      </c>
      <c r="AN8">
        <f t="shared" ref="AN8:AR71" si="19">AH8/COS($C8)</f>
        <v>-224.50443073281224</v>
      </c>
      <c r="AO8">
        <f t="shared" si="5"/>
        <v>608.77678574638094</v>
      </c>
      <c r="AP8">
        <f t="shared" si="5"/>
        <v>2049.3738532519124</v>
      </c>
      <c r="AQ8">
        <f t="shared" si="5"/>
        <v>3945.8230427072076</v>
      </c>
      <c r="AR8">
        <f t="shared" si="5"/>
        <v>6422.1383458804657</v>
      </c>
      <c r="AS8">
        <f t="shared" si="5"/>
        <v>9344.5022933933524</v>
      </c>
      <c r="AT8">
        <f t="shared" ref="AT8:AT71" si="20">AH8*TAN(C8)</f>
        <v>-1.190062706606601</v>
      </c>
      <c r="AU8">
        <f t="shared" si="6"/>
        <v>3.2270300724123699</v>
      </c>
      <c r="AV8">
        <f t="shared" si="6"/>
        <v>10.863408738477593</v>
      </c>
      <c r="AW8">
        <f t="shared" si="6"/>
        <v>20.916187866169032</v>
      </c>
      <c r="AX8">
        <f t="shared" si="6"/>
        <v>34.042746137141286</v>
      </c>
      <c r="AY8">
        <f t="shared" si="6"/>
        <v>49.533738175537806</v>
      </c>
      <c r="AZ8">
        <f t="shared" ref="AZ8:BD71" si="21">AT8*$Y$2</f>
        <v>-0.11900627066066011</v>
      </c>
      <c r="BA8">
        <f t="shared" si="7"/>
        <v>0.32270300724123702</v>
      </c>
      <c r="BB8">
        <f t="shared" si="7"/>
        <v>1.0863408738477593</v>
      </c>
      <c r="BC8">
        <f t="shared" si="7"/>
        <v>2.0916187866169031</v>
      </c>
      <c r="BD8">
        <f t="shared" si="7"/>
        <v>3.4042746137141289</v>
      </c>
      <c r="BE8">
        <f t="shared" si="7"/>
        <v>4.9533738175537811</v>
      </c>
    </row>
    <row r="9" spans="1:72">
      <c r="A9">
        <f t="shared" si="10"/>
        <v>-6.2482787221397</v>
      </c>
      <c r="B9" s="3">
        <v>-358</v>
      </c>
      <c r="C9" s="8">
        <f t="shared" si="11"/>
        <v>1.0600269530065442E-2</v>
      </c>
      <c r="D9" s="8">
        <f t="shared" si="12"/>
        <v>0.60735070577387429</v>
      </c>
      <c r="E9">
        <f t="shared" si="13"/>
        <v>3.2321772672982974E-5</v>
      </c>
      <c r="F9">
        <f t="shared" si="14"/>
        <v>4.0387130832236773E-5</v>
      </c>
      <c r="G9">
        <f t="shared" si="15"/>
        <v>0.24232278499342064</v>
      </c>
      <c r="H9">
        <f t="shared" si="1"/>
        <v>0.48464556998684127</v>
      </c>
      <c r="I9">
        <f t="shared" si="1"/>
        <v>0.72696835498026191</v>
      </c>
      <c r="J9">
        <f t="shared" si="1"/>
        <v>0.96929113997368255</v>
      </c>
      <c r="K9">
        <f t="shared" si="1"/>
        <v>1.2116139249671032</v>
      </c>
      <c r="L9">
        <f t="shared" si="1"/>
        <v>1.4539367099605238</v>
      </c>
      <c r="M9">
        <f t="shared" si="1"/>
        <v>1.6962594949539445</v>
      </c>
      <c r="N9">
        <f t="shared" si="16"/>
        <v>581.28635583871812</v>
      </c>
      <c r="O9">
        <f t="shared" si="2"/>
        <v>2325.1454233548725</v>
      </c>
      <c r="P9">
        <f t="shared" si="2"/>
        <v>5231.5772025484648</v>
      </c>
      <c r="Q9">
        <f t="shared" si="2"/>
        <v>9300.58169341949</v>
      </c>
      <c r="R9">
        <f t="shared" si="2"/>
        <v>14532.158895967954</v>
      </c>
      <c r="S9">
        <f t="shared" si="2"/>
        <v>20926.308810193859</v>
      </c>
      <c r="T9">
        <f t="shared" si="2"/>
        <v>28483.031436097182</v>
      </c>
      <c r="U9">
        <f t="shared" si="17"/>
        <v>273.78587360003627</v>
      </c>
      <c r="V9">
        <f t="shared" si="3"/>
        <v>1095.1434944001451</v>
      </c>
      <c r="W9">
        <f t="shared" si="3"/>
        <v>2464.0728624003273</v>
      </c>
      <c r="X9">
        <f t="shared" si="3"/>
        <v>4380.5739776005803</v>
      </c>
      <c r="Y9">
        <f t="shared" si="3"/>
        <v>6844.6468400009071</v>
      </c>
      <c r="Z9">
        <f t="shared" si="3"/>
        <v>9856.2914496013091</v>
      </c>
      <c r="AA9">
        <f t="shared" si="3"/>
        <v>13415.507806401774</v>
      </c>
      <c r="AB9">
        <f>$X$2*('Preassure data '!B7*10^5)</f>
        <v>497.51949868299261</v>
      </c>
      <c r="AC9">
        <f>$X$2*('Preassure data '!C7*10^5)</f>
        <v>488.6964927950184</v>
      </c>
      <c r="AD9">
        <f>$X$2*('Preassure data '!D7*10^5)</f>
        <v>417.62227869744805</v>
      </c>
      <c r="AE9">
        <f>$X$2*('Preassure data '!E7*10^5)</f>
        <v>439.67979341738368</v>
      </c>
      <c r="AF9">
        <f>$X$2*('Preassure data '!F7*10^5)</f>
        <v>409.2894398032501</v>
      </c>
      <c r="AG9">
        <f>$X$2*('Preassure data '!G7*10^5)</f>
        <v>502.42116862075608</v>
      </c>
      <c r="AH9">
        <f t="shared" si="18"/>
        <v>-223.73362508295634</v>
      </c>
      <c r="AI9">
        <f t="shared" si="4"/>
        <v>606.44700160512662</v>
      </c>
      <c r="AJ9">
        <f t="shared" si="4"/>
        <v>2046.4505837028792</v>
      </c>
      <c r="AK9">
        <f t="shared" si="4"/>
        <v>3940.8941841831966</v>
      </c>
      <c r="AL9">
        <f t="shared" si="4"/>
        <v>6435.3574001976567</v>
      </c>
      <c r="AM9">
        <f t="shared" si="4"/>
        <v>9353.8702809805527</v>
      </c>
      <c r="AN9">
        <f t="shared" si="19"/>
        <v>-223.74619566577482</v>
      </c>
      <c r="AO9">
        <f t="shared" si="5"/>
        <v>606.48107512561717</v>
      </c>
      <c r="AP9">
        <f t="shared" si="5"/>
        <v>2046.56556452678</v>
      </c>
      <c r="AQ9">
        <f t="shared" si="5"/>
        <v>3941.1156052445267</v>
      </c>
      <c r="AR9">
        <f t="shared" si="5"/>
        <v>6435.7189738910865</v>
      </c>
      <c r="AS9">
        <f t="shared" si="5"/>
        <v>9354.3958327432647</v>
      </c>
      <c r="AT9">
        <f t="shared" si="20"/>
        <v>-2.3717255630289316</v>
      </c>
      <c r="AU9">
        <f t="shared" si="6"/>
        <v>6.4287424645974491</v>
      </c>
      <c r="AV9">
        <f t="shared" si="6"/>
        <v>21.693740317504638</v>
      </c>
      <c r="AW9">
        <f t="shared" si="6"/>
        <v>41.776105287498659</v>
      </c>
      <c r="AX9">
        <f t="shared" si="6"/>
        <v>68.219078145347993</v>
      </c>
      <c r="AY9">
        <f t="shared" si="6"/>
        <v>99.157260114265213</v>
      </c>
      <c r="AZ9">
        <f t="shared" si="21"/>
        <v>-0.23717255630289316</v>
      </c>
      <c r="BA9">
        <f t="shared" si="7"/>
        <v>0.642874246459745</v>
      </c>
      <c r="BB9">
        <f t="shared" si="7"/>
        <v>2.1693740317504639</v>
      </c>
      <c r="BC9">
        <f t="shared" si="7"/>
        <v>4.1776105287498657</v>
      </c>
      <c r="BD9">
        <f t="shared" si="7"/>
        <v>6.8219078145348</v>
      </c>
      <c r="BE9">
        <f t="shared" si="7"/>
        <v>9.9157260114265213</v>
      </c>
      <c r="BG9" s="9" t="s">
        <v>34</v>
      </c>
      <c r="BH9" s="9"/>
      <c r="BI9" s="9"/>
      <c r="BJ9" s="9"/>
      <c r="BK9" s="9"/>
      <c r="BL9" s="9"/>
      <c r="BM9" s="9" t="s">
        <v>35</v>
      </c>
      <c r="BN9" s="9"/>
      <c r="BO9" s="9"/>
      <c r="BP9" s="9"/>
      <c r="BQ9" s="9"/>
      <c r="BR9" s="9"/>
    </row>
    <row r="10" spans="1:72">
      <c r="A10">
        <f t="shared" si="10"/>
        <v>-6.2308254296197561</v>
      </c>
      <c r="B10" s="3">
        <v>-357</v>
      </c>
      <c r="C10" s="8">
        <f t="shared" si="11"/>
        <v>1.5896739817721689E-2</v>
      </c>
      <c r="D10" s="8">
        <f t="shared" si="12"/>
        <v>0.91081609957301835</v>
      </c>
      <c r="E10">
        <f t="shared" si="13"/>
        <v>7.2708903505219746E-5</v>
      </c>
      <c r="F10">
        <f t="shared" si="14"/>
        <v>5.6513833705168492E-5</v>
      </c>
      <c r="G10">
        <f t="shared" si="15"/>
        <v>0.33908300223101095</v>
      </c>
      <c r="H10">
        <f t="shared" si="1"/>
        <v>0.67816600446202191</v>
      </c>
      <c r="I10">
        <f t="shared" si="1"/>
        <v>1.0172490066930329</v>
      </c>
      <c r="J10">
        <f t="shared" si="1"/>
        <v>1.3563320089240438</v>
      </c>
      <c r="K10">
        <f t="shared" si="1"/>
        <v>1.6954150111550548</v>
      </c>
      <c r="L10">
        <f t="shared" si="1"/>
        <v>2.0344980133860657</v>
      </c>
      <c r="M10">
        <f t="shared" si="1"/>
        <v>2.3735810156170767</v>
      </c>
      <c r="N10">
        <f t="shared" si="16"/>
        <v>580.53416800700234</v>
      </c>
      <c r="O10">
        <f t="shared" si="2"/>
        <v>2322.1366720280093</v>
      </c>
      <c r="P10">
        <f t="shared" si="2"/>
        <v>5224.8075120630228</v>
      </c>
      <c r="Q10">
        <f t="shared" si="2"/>
        <v>9288.5466881120374</v>
      </c>
      <c r="R10">
        <f t="shared" si="2"/>
        <v>14513.354200175061</v>
      </c>
      <c r="S10">
        <f t="shared" si="2"/>
        <v>20899.230048252091</v>
      </c>
      <c r="T10">
        <f t="shared" si="2"/>
        <v>28446.174232343114</v>
      </c>
      <c r="U10">
        <f t="shared" si="17"/>
        <v>273.43159313129814</v>
      </c>
      <c r="V10">
        <f t="shared" si="3"/>
        <v>1093.7263725251926</v>
      </c>
      <c r="W10">
        <f t="shared" si="3"/>
        <v>2460.8843381816837</v>
      </c>
      <c r="X10">
        <f t="shared" si="3"/>
        <v>4374.9054901007703</v>
      </c>
      <c r="Y10">
        <f t="shared" si="3"/>
        <v>6835.7898282824544</v>
      </c>
      <c r="Z10">
        <f t="shared" si="3"/>
        <v>9843.5373527267348</v>
      </c>
      <c r="AA10">
        <f t="shared" si="3"/>
        <v>13398.148063433608</v>
      </c>
      <c r="AB10">
        <f>$X$2*('Preassure data '!B8*10^5)</f>
        <v>495.06866371411093</v>
      </c>
      <c r="AC10">
        <f>$X$2*('Preassure data '!C8*10^5)</f>
        <v>486.73582481991303</v>
      </c>
      <c r="AD10">
        <f>$X$2*('Preassure data '!D8*10^5)</f>
        <v>420.07311366632979</v>
      </c>
      <c r="AE10">
        <f>$X$2*('Preassure data '!E8*10^5)</f>
        <v>441.64046139248904</v>
      </c>
      <c r="AF10">
        <f>$X$2*('Preassure data '!F8*10^5)</f>
        <v>394.58442998995969</v>
      </c>
      <c r="AG10">
        <f>$X$2*('Preassure data '!G8*10^5)</f>
        <v>478.89315291949146</v>
      </c>
      <c r="AH10">
        <f t="shared" si="18"/>
        <v>-221.63707058281278</v>
      </c>
      <c r="AI10">
        <f t="shared" si="4"/>
        <v>606.9905477052796</v>
      </c>
      <c r="AJ10">
        <f t="shared" si="4"/>
        <v>2040.8112245153538</v>
      </c>
      <c r="AK10">
        <f t="shared" si="4"/>
        <v>3933.2650287082811</v>
      </c>
      <c r="AL10">
        <f t="shared" si="4"/>
        <v>6441.2053982924945</v>
      </c>
      <c r="AM10">
        <f t="shared" si="4"/>
        <v>9364.6441998072441</v>
      </c>
      <c r="AN10">
        <f t="shared" si="19"/>
        <v>-221.66507807794173</v>
      </c>
      <c r="AO10">
        <f t="shared" si="5"/>
        <v>607.06725096057653</v>
      </c>
      <c r="AP10">
        <f t="shared" si="5"/>
        <v>2041.0691146340032</v>
      </c>
      <c r="AQ10">
        <f t="shared" si="5"/>
        <v>3933.7620615414744</v>
      </c>
      <c r="AR10">
        <f t="shared" si="5"/>
        <v>6442.0193507073263</v>
      </c>
      <c r="AS10">
        <f t="shared" si="5"/>
        <v>9365.8275768755339</v>
      </c>
      <c r="AT10">
        <f t="shared" si="20"/>
        <v>-3.52360366234219</v>
      </c>
      <c r="AU10">
        <f t="shared" si="6"/>
        <v>9.6499836930585712</v>
      </c>
      <c r="AV10">
        <f t="shared" si="6"/>
        <v>32.444978116440545</v>
      </c>
      <c r="AW10">
        <f t="shared" si="6"/>
        <v>62.531358241087027</v>
      </c>
      <c r="AX10">
        <f t="shared" si="6"/>
        <v>102.40279241933699</v>
      </c>
      <c r="AY10">
        <f t="shared" si="6"/>
        <v>148.87985350195828</v>
      </c>
      <c r="AZ10">
        <f t="shared" si="21"/>
        <v>-0.35236036623421901</v>
      </c>
      <c r="BA10">
        <f t="shared" si="7"/>
        <v>0.96499836930585714</v>
      </c>
      <c r="BB10">
        <f t="shared" si="7"/>
        <v>3.2444978116440546</v>
      </c>
      <c r="BC10">
        <f t="shared" si="7"/>
        <v>6.2531358241087034</v>
      </c>
      <c r="BD10">
        <f t="shared" si="7"/>
        <v>10.240279241933699</v>
      </c>
      <c r="BE10">
        <f t="shared" si="7"/>
        <v>14.887985350195828</v>
      </c>
      <c r="BG10">
        <f>BG7/$Z$2</f>
        <v>-1566449.5844604406</v>
      </c>
      <c r="BH10">
        <f t="shared" ref="BH10:BR10" si="22">BH7/$Z$2</f>
        <v>4359303.8721545357</v>
      </c>
      <c r="BI10">
        <f t="shared" si="22"/>
        <v>14683044.187605895</v>
      </c>
      <c r="BJ10">
        <f t="shared" si="22"/>
        <v>28255088.025114268</v>
      </c>
      <c r="BK10">
        <f t="shared" si="22"/>
        <v>46240717.894570462</v>
      </c>
      <c r="BL10">
        <f t="shared" si="22"/>
        <v>67089171.503902443</v>
      </c>
      <c r="BM10">
        <f t="shared" si="22"/>
        <v>-165050098.17932516</v>
      </c>
      <c r="BN10">
        <f t="shared" si="22"/>
        <v>-212290048.14173812</v>
      </c>
      <c r="BO10">
        <f t="shared" si="22"/>
        <v>-220422376.37124249</v>
      </c>
      <c r="BP10">
        <f t="shared" si="22"/>
        <v>-214058665.49391517</v>
      </c>
      <c r="BQ10">
        <f t="shared" si="22"/>
        <v>-187791505.42228881</v>
      </c>
      <c r="BR10">
        <f t="shared" si="22"/>
        <v>-156869093.27426872</v>
      </c>
    </row>
    <row r="11" spans="1:72">
      <c r="A11">
        <f t="shared" si="10"/>
        <v>-6.213372137099813</v>
      </c>
      <c r="B11" s="3">
        <v>-356</v>
      </c>
      <c r="C11" s="8">
        <f t="shared" si="11"/>
        <v>2.1188812946142575E-2</v>
      </c>
      <c r="D11" s="8">
        <f t="shared" si="12"/>
        <v>1.2140295547061293</v>
      </c>
      <c r="E11">
        <f t="shared" si="13"/>
        <v>1.2922273721038824E-4</v>
      </c>
      <c r="F11">
        <f t="shared" si="14"/>
        <v>7.2612407872207907E-5</v>
      </c>
      <c r="G11">
        <f t="shared" si="15"/>
        <v>0.43567444723324744</v>
      </c>
      <c r="H11">
        <f t="shared" si="1"/>
        <v>0.87134889446649488</v>
      </c>
      <c r="I11">
        <f t="shared" si="1"/>
        <v>1.3070233416997423</v>
      </c>
      <c r="J11">
        <f t="shared" si="1"/>
        <v>1.7426977889329898</v>
      </c>
      <c r="K11">
        <f t="shared" si="1"/>
        <v>2.1783722361662372</v>
      </c>
      <c r="L11">
        <f t="shared" si="1"/>
        <v>2.6140466833994846</v>
      </c>
      <c r="M11">
        <f t="shared" si="1"/>
        <v>3.0497211306327321</v>
      </c>
      <c r="N11">
        <f t="shared" si="16"/>
        <v>579.4819535557034</v>
      </c>
      <c r="O11">
        <f t="shared" si="2"/>
        <v>2317.9278142228136</v>
      </c>
      <c r="P11">
        <f t="shared" si="2"/>
        <v>5215.3375820013316</v>
      </c>
      <c r="Q11">
        <f t="shared" si="2"/>
        <v>9271.7112568912544</v>
      </c>
      <c r="R11">
        <f t="shared" si="2"/>
        <v>14487.048838892586</v>
      </c>
      <c r="S11">
        <f t="shared" si="2"/>
        <v>20861.350328005326</v>
      </c>
      <c r="T11">
        <f t="shared" si="2"/>
        <v>28394.615724229465</v>
      </c>
      <c r="U11">
        <f t="shared" si="17"/>
        <v>272.93600012473632</v>
      </c>
      <c r="V11">
        <f t="shared" si="3"/>
        <v>1091.7440004989453</v>
      </c>
      <c r="W11">
        <f t="shared" si="3"/>
        <v>2456.4240011226275</v>
      </c>
      <c r="X11">
        <f t="shared" si="3"/>
        <v>4366.9760019957812</v>
      </c>
      <c r="Y11">
        <f t="shared" si="3"/>
        <v>6823.4000031184087</v>
      </c>
      <c r="Z11">
        <f t="shared" si="3"/>
        <v>9825.6960044905099</v>
      </c>
      <c r="AA11">
        <f t="shared" si="3"/>
        <v>13373.864006112079</v>
      </c>
      <c r="AB11">
        <f>$X$2*('Preassure data '!B9*10^5)</f>
        <v>492.61782874522913</v>
      </c>
      <c r="AC11">
        <f>$X$2*('Preassure data '!C9*10^5)</f>
        <v>487.71615880746572</v>
      </c>
      <c r="AD11">
        <f>$X$2*('Preassure data '!D9*10^5)</f>
        <v>421.05344765388247</v>
      </c>
      <c r="AE11">
        <f>$X$2*('Preassure data '!E9*10^5)</f>
        <v>440.16996041115999</v>
      </c>
      <c r="AF11">
        <f>$X$2*('Preassure data '!F9*10^5)</f>
        <v>377.9187522015639</v>
      </c>
      <c r="AG11">
        <f>$X$2*('Preassure data '!G9*10^5)</f>
        <v>458.7963061746612</v>
      </c>
      <c r="AH11">
        <f t="shared" si="18"/>
        <v>-219.68182862049281</v>
      </c>
      <c r="AI11">
        <f t="shared" si="4"/>
        <v>604.02784169147958</v>
      </c>
      <c r="AJ11">
        <f t="shared" si="4"/>
        <v>2035.3705534687451</v>
      </c>
      <c r="AK11">
        <f t="shared" si="4"/>
        <v>3926.8060415846212</v>
      </c>
      <c r="AL11">
        <f t="shared" si="4"/>
        <v>6445.4812509168451</v>
      </c>
      <c r="AM11">
        <f t="shared" si="4"/>
        <v>9366.8996983158486</v>
      </c>
      <c r="AN11">
        <f t="shared" si="19"/>
        <v>-219.73115266076857</v>
      </c>
      <c r="AO11">
        <f t="shared" si="5"/>
        <v>604.16346098133329</v>
      </c>
      <c r="AP11">
        <f t="shared" si="5"/>
        <v>2035.8275448356951</v>
      </c>
      <c r="AQ11">
        <f t="shared" si="5"/>
        <v>3927.6877073125806</v>
      </c>
      <c r="AR11">
        <f t="shared" si="5"/>
        <v>6446.9284219405627</v>
      </c>
      <c r="AS11">
        <f t="shared" si="5"/>
        <v>9369.0028005199765</v>
      </c>
      <c r="AT11">
        <f t="shared" si="20"/>
        <v>-4.6554939143346097</v>
      </c>
      <c r="AU11">
        <f t="shared" si="6"/>
        <v>12.800548678704111</v>
      </c>
      <c r="AV11">
        <f t="shared" si="6"/>
        <v>43.133541288292435</v>
      </c>
      <c r="AW11">
        <f t="shared" si="6"/>
        <v>83.216812897852193</v>
      </c>
      <c r="AX11">
        <f t="shared" si="6"/>
        <v>136.59253897799189</v>
      </c>
      <c r="AY11">
        <f t="shared" si="6"/>
        <v>198.50319353006441</v>
      </c>
      <c r="AZ11">
        <f t="shared" si="21"/>
        <v>-0.46554939143346097</v>
      </c>
      <c r="BA11">
        <f t="shared" si="7"/>
        <v>1.2800548678704111</v>
      </c>
      <c r="BB11">
        <f t="shared" si="7"/>
        <v>4.3133541288292436</v>
      </c>
      <c r="BC11">
        <f t="shared" si="7"/>
        <v>8.3216812897852197</v>
      </c>
      <c r="BD11">
        <f t="shared" si="7"/>
        <v>13.659253897799189</v>
      </c>
      <c r="BE11">
        <f t="shared" si="7"/>
        <v>19.850319353006441</v>
      </c>
    </row>
    <row r="12" spans="1:72">
      <c r="A12">
        <f t="shared" si="10"/>
        <v>-6.1959188445798699</v>
      </c>
      <c r="B12" s="3">
        <v>-355</v>
      </c>
      <c r="C12" s="8">
        <f t="shared" si="11"/>
        <v>2.6475023553808617E-2</v>
      </c>
      <c r="D12" s="8">
        <f t="shared" si="12"/>
        <v>1.5169071121426798</v>
      </c>
      <c r="E12">
        <f t="shared" si="13"/>
        <v>2.0183514508259615E-4</v>
      </c>
      <c r="F12">
        <f t="shared" si="14"/>
        <v>8.8674846211417302E-5</v>
      </c>
      <c r="G12">
        <f t="shared" si="15"/>
        <v>0.53204907726850381</v>
      </c>
      <c r="H12">
        <f t="shared" si="1"/>
        <v>1.0640981545370076</v>
      </c>
      <c r="I12">
        <f t="shared" si="1"/>
        <v>1.5961472318055114</v>
      </c>
      <c r="J12">
        <f t="shared" si="1"/>
        <v>2.1281963090740152</v>
      </c>
      <c r="K12">
        <f t="shared" si="1"/>
        <v>2.6602453863425191</v>
      </c>
      <c r="L12">
        <f t="shared" si="1"/>
        <v>3.1922944636110229</v>
      </c>
      <c r="M12">
        <f t="shared" si="1"/>
        <v>3.7243435408795267</v>
      </c>
      <c r="N12">
        <f t="shared" si="16"/>
        <v>578.13055991616886</v>
      </c>
      <c r="O12">
        <f t="shared" si="2"/>
        <v>2312.5222396646755</v>
      </c>
      <c r="P12">
        <f t="shared" si="2"/>
        <v>5203.1750392455215</v>
      </c>
      <c r="Q12">
        <f t="shared" si="2"/>
        <v>9250.0889586587018</v>
      </c>
      <c r="R12">
        <f t="shared" si="2"/>
        <v>14453.263997904225</v>
      </c>
      <c r="S12">
        <f t="shared" si="2"/>
        <v>20812.700156982086</v>
      </c>
      <c r="T12">
        <f t="shared" si="2"/>
        <v>28328.397435892271</v>
      </c>
      <c r="U12">
        <f t="shared" si="17"/>
        <v>272.29949372051556</v>
      </c>
      <c r="V12">
        <f t="shared" si="3"/>
        <v>1089.1979748820622</v>
      </c>
      <c r="W12">
        <f t="shared" si="3"/>
        <v>2450.6954434846407</v>
      </c>
      <c r="X12">
        <f t="shared" si="3"/>
        <v>4356.7918995282489</v>
      </c>
      <c r="Y12">
        <f t="shared" si="3"/>
        <v>6807.4873430128901</v>
      </c>
      <c r="Z12">
        <f t="shared" si="3"/>
        <v>9802.7817739385628</v>
      </c>
      <c r="AA12">
        <f t="shared" si="3"/>
        <v>13342.675192305262</v>
      </c>
      <c r="AB12">
        <f>$X$2*('Preassure data '!B10*10^5)</f>
        <v>492.61782874522913</v>
      </c>
      <c r="AC12">
        <f>$X$2*('Preassure data '!C10*10^5)</f>
        <v>485.75549083236035</v>
      </c>
      <c r="AD12">
        <f>$X$2*('Preassure data '!D10*10^5)</f>
        <v>422.52394863521153</v>
      </c>
      <c r="AE12">
        <f>$X$2*('Preassure data '!E10*10^5)</f>
        <v>435.26829047339652</v>
      </c>
      <c r="AF12">
        <f>$X$2*('Preassure data '!F10*10^5)</f>
        <v>354.88090349407554</v>
      </c>
      <c r="AG12">
        <f>$X$2*('Preassure data '!G10*10^5)</f>
        <v>450.95363427423968</v>
      </c>
      <c r="AH12">
        <f t="shared" si="18"/>
        <v>-220.31833502471358</v>
      </c>
      <c r="AI12">
        <f t="shared" si="4"/>
        <v>603.44248404970187</v>
      </c>
      <c r="AJ12">
        <f t="shared" si="4"/>
        <v>2028.1714948494291</v>
      </c>
      <c r="AK12">
        <f t="shared" si="4"/>
        <v>3921.5236090548524</v>
      </c>
      <c r="AL12">
        <f t="shared" si="4"/>
        <v>6452.6064395188141</v>
      </c>
      <c r="AM12">
        <f t="shared" si="4"/>
        <v>9351.8281396643233</v>
      </c>
      <c r="AN12">
        <f t="shared" si="19"/>
        <v>-220.3955711022989</v>
      </c>
      <c r="AO12">
        <f t="shared" si="5"/>
        <v>603.65403035841518</v>
      </c>
      <c r="AP12">
        <f t="shared" si="5"/>
        <v>2028.882502450839</v>
      </c>
      <c r="AQ12">
        <f t="shared" si="5"/>
        <v>3922.898361191063</v>
      </c>
      <c r="AR12">
        <f t="shared" si="5"/>
        <v>6454.8685027807496</v>
      </c>
      <c r="AS12">
        <f t="shared" si="5"/>
        <v>9355.1065709563845</v>
      </c>
      <c r="AT12">
        <f t="shared" si="20"/>
        <v>-5.8342963111717054</v>
      </c>
      <c r="AU12">
        <f t="shared" si="6"/>
        <v>15.97988773063552</v>
      </c>
      <c r="AV12">
        <f t="shared" si="6"/>
        <v>53.708437246025397</v>
      </c>
      <c r="AW12">
        <f t="shared" si="6"/>
        <v>103.84669402986844</v>
      </c>
      <c r="AX12">
        <f t="shared" si="6"/>
        <v>170.87283245538566</v>
      </c>
      <c r="AY12">
        <f t="shared" si="6"/>
        <v>247.64773395657267</v>
      </c>
      <c r="AZ12">
        <f t="shared" si="21"/>
        <v>-0.58342963111717061</v>
      </c>
      <c r="BA12">
        <f t="shared" si="7"/>
        <v>1.597988773063552</v>
      </c>
      <c r="BB12">
        <f t="shared" si="7"/>
        <v>5.3708437246025404</v>
      </c>
      <c r="BC12">
        <f t="shared" si="7"/>
        <v>10.384669402986844</v>
      </c>
      <c r="BD12">
        <f t="shared" si="7"/>
        <v>17.087283245538568</v>
      </c>
      <c r="BE12">
        <f t="shared" si="7"/>
        <v>24.764773395657269</v>
      </c>
      <c r="BG12" s="9" t="s">
        <v>36</v>
      </c>
      <c r="BH12" s="9"/>
      <c r="BI12" s="9"/>
      <c r="BJ12" s="9"/>
      <c r="BK12" s="9"/>
      <c r="BL12" s="9"/>
    </row>
    <row r="13" spans="1:72">
      <c r="A13">
        <f t="shared" si="10"/>
        <v>-6.1784655520599268</v>
      </c>
      <c r="B13" s="3">
        <v>-354</v>
      </c>
      <c r="C13" s="8">
        <f t="shared" si="11"/>
        <v>3.1753906590642228E-2</v>
      </c>
      <c r="D13" s="8">
        <f t="shared" si="12"/>
        <v>1.8193648306964487</v>
      </c>
      <c r="E13">
        <f t="shared" si="13"/>
        <v>2.9050999129401345E-4</v>
      </c>
      <c r="F13">
        <f t="shared" si="14"/>
        <v>1.0469316384403848E-4</v>
      </c>
      <c r="G13">
        <f t="shared" si="15"/>
        <v>0.6281589830642309</v>
      </c>
      <c r="H13">
        <f t="shared" si="1"/>
        <v>1.2563179661284618</v>
      </c>
      <c r="I13">
        <f t="shared" si="1"/>
        <v>1.8844769491926927</v>
      </c>
      <c r="J13">
        <f t="shared" si="1"/>
        <v>2.5126359322569236</v>
      </c>
      <c r="K13">
        <f t="shared" si="1"/>
        <v>3.1407949153211545</v>
      </c>
      <c r="L13">
        <f t="shared" si="1"/>
        <v>3.7689538983853854</v>
      </c>
      <c r="M13">
        <f t="shared" si="1"/>
        <v>4.3971128814496163</v>
      </c>
      <c r="N13">
        <f t="shared" si="16"/>
        <v>576.48107509904867</v>
      </c>
      <c r="O13">
        <f t="shared" si="2"/>
        <v>2305.9243003961947</v>
      </c>
      <c r="P13">
        <f t="shared" si="2"/>
        <v>5188.3296758914394</v>
      </c>
      <c r="Q13">
        <f t="shared" si="2"/>
        <v>9223.6972015847787</v>
      </c>
      <c r="R13">
        <f t="shared" si="2"/>
        <v>14412.026877476221</v>
      </c>
      <c r="S13">
        <f t="shared" si="2"/>
        <v>20753.318703565757</v>
      </c>
      <c r="T13">
        <f t="shared" si="2"/>
        <v>28247.572679853383</v>
      </c>
      <c r="U13">
        <f t="shared" si="17"/>
        <v>271.52258637165193</v>
      </c>
      <c r="V13">
        <f t="shared" si="3"/>
        <v>1086.0903454866077</v>
      </c>
      <c r="W13">
        <f t="shared" si="3"/>
        <v>2443.7032773448682</v>
      </c>
      <c r="X13">
        <f t="shared" si="3"/>
        <v>4344.3613819464308</v>
      </c>
      <c r="Y13">
        <f t="shared" si="3"/>
        <v>6788.0646592913008</v>
      </c>
      <c r="Z13">
        <f t="shared" si="3"/>
        <v>9774.8131093794727</v>
      </c>
      <c r="AA13">
        <f t="shared" si="3"/>
        <v>13304.606732210945</v>
      </c>
      <c r="AB13">
        <f>$X$2*('Preassure data '!B11*10^5)</f>
        <v>490.16699377634745</v>
      </c>
      <c r="AC13">
        <f>$X$2*('Preassure data '!C11*10^5)</f>
        <v>485.26532383858398</v>
      </c>
      <c r="AD13">
        <f>$X$2*('Preassure data '!D11*10^5)</f>
        <v>423.99444961654052</v>
      </c>
      <c r="AE13">
        <f>$X$2*('Preassure data '!E11*10^5)</f>
        <v>430.36662053563305</v>
      </c>
      <c r="AF13">
        <f>$X$2*('Preassure data '!F11*10^5)</f>
        <v>333.8037227616926</v>
      </c>
      <c r="AG13">
        <f>$X$2*('Preassure data '!G11*10^5)</f>
        <v>452.91430224934504</v>
      </c>
      <c r="AH13">
        <f t="shared" si="18"/>
        <v>-218.64440740469553</v>
      </c>
      <c r="AI13">
        <f t="shared" si="4"/>
        <v>600.82502164802372</v>
      </c>
      <c r="AJ13">
        <f t="shared" si="4"/>
        <v>2019.7088277283276</v>
      </c>
      <c r="AK13">
        <f t="shared" si="4"/>
        <v>3913.9947614107978</v>
      </c>
      <c r="AL13">
        <f t="shared" si="4"/>
        <v>6454.2609365296084</v>
      </c>
      <c r="AM13">
        <f t="shared" si="4"/>
        <v>9321.8988071301283</v>
      </c>
      <c r="AN13">
        <f t="shared" si="19"/>
        <v>-218.75468446990052</v>
      </c>
      <c r="AO13">
        <f t="shared" si="5"/>
        <v>601.12805807541531</v>
      </c>
      <c r="AP13">
        <f t="shared" si="5"/>
        <v>2020.727502592845</v>
      </c>
      <c r="AQ13">
        <f t="shared" si="5"/>
        <v>3915.968851947297</v>
      </c>
      <c r="AR13">
        <f t="shared" si="5"/>
        <v>6457.5162539767653</v>
      </c>
      <c r="AS13">
        <f t="shared" si="5"/>
        <v>9326.600467029828</v>
      </c>
      <c r="AT13">
        <f t="shared" si="20"/>
        <v>-6.9451485351472524</v>
      </c>
      <c r="AU13">
        <f t="shared" si="6"/>
        <v>19.084956567194475</v>
      </c>
      <c r="AV13">
        <f t="shared" si="6"/>
        <v>64.155209697900219</v>
      </c>
      <c r="AW13">
        <f t="shared" si="6"/>
        <v>124.32641340545189</v>
      </c>
      <c r="AX13">
        <f t="shared" si="6"/>
        <v>205.01691042948707</v>
      </c>
      <c r="AY13">
        <f t="shared" si="6"/>
        <v>296.10623300918854</v>
      </c>
      <c r="AZ13">
        <f t="shared" si="21"/>
        <v>-0.69451485351472531</v>
      </c>
      <c r="BA13">
        <f t="shared" si="7"/>
        <v>1.9084956567194475</v>
      </c>
      <c r="BB13">
        <f t="shared" si="7"/>
        <v>6.4155209697900224</v>
      </c>
      <c r="BC13">
        <f t="shared" si="7"/>
        <v>12.432641340545189</v>
      </c>
      <c r="BD13">
        <f t="shared" si="7"/>
        <v>20.501691042948707</v>
      </c>
      <c r="BE13">
        <f t="shared" si="7"/>
        <v>29.610623300918856</v>
      </c>
      <c r="BG13">
        <f>BG10-BM10</f>
        <v>163483648.59486473</v>
      </c>
      <c r="BH13">
        <f t="shared" ref="BH13:BL13" si="23">BH10-BN10</f>
        <v>216649352.01389265</v>
      </c>
      <c r="BI13">
        <f t="shared" si="23"/>
        <v>235105420.55884838</v>
      </c>
      <c r="BJ13">
        <f t="shared" si="23"/>
        <v>242313753.51902944</v>
      </c>
      <c r="BK13">
        <f t="shared" si="23"/>
        <v>234032223.31685928</v>
      </c>
      <c r="BL13">
        <f t="shared" si="23"/>
        <v>223958264.77817115</v>
      </c>
    </row>
    <row r="14" spans="1:72">
      <c r="A14">
        <f t="shared" si="10"/>
        <v>-6.1610122595399837</v>
      </c>
      <c r="B14" s="3">
        <v>-353</v>
      </c>
      <c r="C14" s="8">
        <f t="shared" si="11"/>
        <v>3.7023997401353627E-2</v>
      </c>
      <c r="D14" s="8">
        <f t="shared" si="12"/>
        <v>2.1213187918008902</v>
      </c>
      <c r="E14">
        <f t="shared" si="13"/>
        <v>3.9520315513805193E-4</v>
      </c>
      <c r="F14">
        <f t="shared" si="14"/>
        <v>1.2065940308211842E-4</v>
      </c>
      <c r="G14">
        <f t="shared" si="15"/>
        <v>0.72395641849271053</v>
      </c>
      <c r="H14">
        <f t="shared" si="1"/>
        <v>1.4479128369854211</v>
      </c>
      <c r="I14">
        <f t="shared" si="1"/>
        <v>2.1718692554781316</v>
      </c>
      <c r="J14">
        <f t="shared" si="1"/>
        <v>2.8958256739708421</v>
      </c>
      <c r="K14">
        <f t="shared" si="1"/>
        <v>3.6197820924635526</v>
      </c>
      <c r="L14">
        <f t="shared" si="1"/>
        <v>4.3437385109562632</v>
      </c>
      <c r="M14">
        <f t="shared" si="1"/>
        <v>5.0676949294489742</v>
      </c>
      <c r="N14">
        <f t="shared" si="16"/>
        <v>574.53482653883282</v>
      </c>
      <c r="O14">
        <f t="shared" si="2"/>
        <v>2298.1393061553313</v>
      </c>
      <c r="P14">
        <f t="shared" si="2"/>
        <v>5170.8134388494964</v>
      </c>
      <c r="Q14">
        <f t="shared" si="2"/>
        <v>9192.5572246213251</v>
      </c>
      <c r="R14">
        <f t="shared" si="2"/>
        <v>14363.370663470823</v>
      </c>
      <c r="S14">
        <f t="shared" si="2"/>
        <v>20683.253755397986</v>
      </c>
      <c r="T14">
        <f t="shared" si="2"/>
        <v>28152.206500402805</v>
      </c>
      <c r="U14">
        <f t="shared" si="17"/>
        <v>270.60590329979027</v>
      </c>
      <c r="V14">
        <f t="shared" si="3"/>
        <v>1082.4236131991611</v>
      </c>
      <c r="W14">
        <f t="shared" si="3"/>
        <v>2435.4531296981131</v>
      </c>
      <c r="X14">
        <f t="shared" si="3"/>
        <v>4329.6944527966443</v>
      </c>
      <c r="Y14">
        <f t="shared" si="3"/>
        <v>6765.1475824947584</v>
      </c>
      <c r="Z14">
        <f t="shared" si="3"/>
        <v>9741.8125187924525</v>
      </c>
      <c r="AA14">
        <f t="shared" si="3"/>
        <v>13259.689261689722</v>
      </c>
      <c r="AB14">
        <f>$X$2*('Preassure data '!B12*10^5)</f>
        <v>490.16699377634745</v>
      </c>
      <c r="AC14">
        <f>$X$2*('Preassure data '!C12*10^5)</f>
        <v>482.81448886970225</v>
      </c>
      <c r="AD14">
        <f>$X$2*('Preassure data '!D12*10^5)</f>
        <v>421.05344765388247</v>
      </c>
      <c r="AE14">
        <f>$X$2*('Preassure data '!E12*10^5)</f>
        <v>428.40595256052768</v>
      </c>
      <c r="AF14">
        <f>$X$2*('Preassure data '!F12*10^5)</f>
        <v>317.13804497329681</v>
      </c>
      <c r="AG14">
        <f>$X$2*('Preassure data '!G12*10^5)</f>
        <v>446.0519643364762</v>
      </c>
      <c r="AH14">
        <f t="shared" si="18"/>
        <v>-219.56109047655718</v>
      </c>
      <c r="AI14">
        <f t="shared" si="4"/>
        <v>599.60912432945884</v>
      </c>
      <c r="AJ14">
        <f t="shared" si="4"/>
        <v>2014.3996820442308</v>
      </c>
      <c r="AK14">
        <f t="shared" si="4"/>
        <v>3901.2885002361168</v>
      </c>
      <c r="AL14">
        <f t="shared" si="4"/>
        <v>6448.0095375214614</v>
      </c>
      <c r="AM14">
        <f t="shared" si="4"/>
        <v>9295.7605544559756</v>
      </c>
      <c r="AN14">
        <f t="shared" si="19"/>
        <v>-219.71166105357986</v>
      </c>
      <c r="AO14">
        <f t="shared" si="5"/>
        <v>600.02032419935563</v>
      </c>
      <c r="AP14">
        <f t="shared" si="5"/>
        <v>2015.7811168049225</v>
      </c>
      <c r="AQ14">
        <f t="shared" si="5"/>
        <v>3903.9639253733189</v>
      </c>
      <c r="AR14">
        <f t="shared" si="5"/>
        <v>6452.4314526914268</v>
      </c>
      <c r="AS14">
        <f t="shared" si="5"/>
        <v>9302.1353999602998</v>
      </c>
      <c r="AT14">
        <f t="shared" si="20"/>
        <v>-8.1327456414320825</v>
      </c>
      <c r="AU14">
        <f t="shared" si="6"/>
        <v>22.210075937721673</v>
      </c>
      <c r="AV14">
        <f t="shared" si="6"/>
        <v>74.615225305581092</v>
      </c>
      <c r="AW14">
        <f t="shared" si="6"/>
        <v>144.50733040812639</v>
      </c>
      <c r="AX14">
        <f t="shared" si="6"/>
        <v>238.84023051793528</v>
      </c>
      <c r="AY14">
        <f t="shared" si="6"/>
        <v>344.32355919237898</v>
      </c>
      <c r="AZ14">
        <f t="shared" si="21"/>
        <v>-0.81327456414320831</v>
      </c>
      <c r="BA14">
        <f t="shared" si="7"/>
        <v>2.2210075937721672</v>
      </c>
      <c r="BB14">
        <f t="shared" si="7"/>
        <v>7.4615225305581099</v>
      </c>
      <c r="BC14">
        <f t="shared" si="7"/>
        <v>14.45073304081264</v>
      </c>
      <c r="BD14">
        <f t="shared" si="7"/>
        <v>23.88402305179353</v>
      </c>
      <c r="BE14">
        <f t="shared" si="7"/>
        <v>34.432355919237899</v>
      </c>
    </row>
    <row r="15" spans="1:72">
      <c r="A15">
        <f t="shared" si="10"/>
        <v>-6.1435589670200397</v>
      </c>
      <c r="B15" s="3">
        <v>-352</v>
      </c>
      <c r="C15" s="8">
        <f t="shared" si="11"/>
        <v>4.2283831812436029E-2</v>
      </c>
      <c r="D15" s="8">
        <f t="shared" si="12"/>
        <v>2.4226851044935906</v>
      </c>
      <c r="E15">
        <f t="shared" si="13"/>
        <v>5.1586255822017035E-4</v>
      </c>
      <c r="F15">
        <f t="shared" si="14"/>
        <v>1.3656563837932678E-4</v>
      </c>
      <c r="G15">
        <f t="shared" si="15"/>
        <v>0.81939383027596069</v>
      </c>
      <c r="H15">
        <f t="shared" si="1"/>
        <v>1.6387876605519214</v>
      </c>
      <c r="I15">
        <f t="shared" si="1"/>
        <v>2.4581814908278821</v>
      </c>
      <c r="J15">
        <f t="shared" si="1"/>
        <v>3.2775753211038428</v>
      </c>
      <c r="K15">
        <f t="shared" si="1"/>
        <v>4.0969691513798034</v>
      </c>
      <c r="L15">
        <f t="shared" si="1"/>
        <v>4.9163629816557641</v>
      </c>
      <c r="M15">
        <f t="shared" si="1"/>
        <v>5.7357568119317248</v>
      </c>
      <c r="N15">
        <f t="shared" si="16"/>
        <v>572.29337968438313</v>
      </c>
      <c r="O15">
        <f t="shared" si="2"/>
        <v>2289.1735187375325</v>
      </c>
      <c r="P15">
        <f t="shared" si="2"/>
        <v>5150.6404171594495</v>
      </c>
      <c r="Q15">
        <f t="shared" si="2"/>
        <v>9156.69407495013</v>
      </c>
      <c r="R15">
        <f t="shared" si="2"/>
        <v>14307.334492109581</v>
      </c>
      <c r="S15">
        <f t="shared" si="2"/>
        <v>20602.561668637798</v>
      </c>
      <c r="T15">
        <f t="shared" si="2"/>
        <v>28042.375604534773</v>
      </c>
      <c r="U15">
        <f t="shared" si="17"/>
        <v>269.55018183134445</v>
      </c>
      <c r="V15">
        <f t="shared" si="3"/>
        <v>1078.2007273253778</v>
      </c>
      <c r="W15">
        <f t="shared" si="3"/>
        <v>2425.9516364821011</v>
      </c>
      <c r="X15">
        <f t="shared" si="3"/>
        <v>4312.8029093015111</v>
      </c>
      <c r="Y15">
        <f t="shared" si="3"/>
        <v>6738.7545457836131</v>
      </c>
      <c r="Z15">
        <f t="shared" si="3"/>
        <v>9703.8065459284044</v>
      </c>
      <c r="AA15">
        <f t="shared" si="3"/>
        <v>13207.958909735878</v>
      </c>
      <c r="AB15">
        <f>$X$2*('Preassure data '!B13*10^5)</f>
        <v>490.16699377634745</v>
      </c>
      <c r="AC15">
        <f>$X$2*('Preassure data '!C13*10^5)</f>
        <v>482.32432187592588</v>
      </c>
      <c r="AD15">
        <f>$X$2*('Preassure data '!D13*10^5)</f>
        <v>420.07311366632979</v>
      </c>
      <c r="AE15">
        <f>$X$2*('Preassure data '!E13*10^5)</f>
        <v>430.36662053563305</v>
      </c>
      <c r="AF15">
        <f>$X$2*('Preassure data '!F13*10^5)</f>
        <v>303.90353614133539</v>
      </c>
      <c r="AG15">
        <f>$X$2*('Preassure data '!G13*10^5)</f>
        <v>428.40595256052768</v>
      </c>
      <c r="AH15">
        <f t="shared" si="18"/>
        <v>-220.61681194500301</v>
      </c>
      <c r="AI15">
        <f t="shared" si="4"/>
        <v>595.87640544945191</v>
      </c>
      <c r="AJ15">
        <f t="shared" si="4"/>
        <v>2005.8785228157712</v>
      </c>
      <c r="AK15">
        <f t="shared" si="4"/>
        <v>3882.4362887658781</v>
      </c>
      <c r="AL15">
        <f t="shared" si="4"/>
        <v>6434.8510096422779</v>
      </c>
      <c r="AM15">
        <f t="shared" si="4"/>
        <v>9275.4005933678764</v>
      </c>
      <c r="AN15">
        <f t="shared" si="19"/>
        <v>-220.81418185013266</v>
      </c>
      <c r="AO15">
        <f t="shared" si="5"/>
        <v>596.40949297154816</v>
      </c>
      <c r="AP15">
        <f t="shared" si="5"/>
        <v>2007.6730372512732</v>
      </c>
      <c r="AQ15">
        <f t="shared" si="5"/>
        <v>3885.9096237090762</v>
      </c>
      <c r="AR15">
        <f t="shared" si="5"/>
        <v>6440.6078054281452</v>
      </c>
      <c r="AS15">
        <f t="shared" si="5"/>
        <v>9283.6986234183187</v>
      </c>
      <c r="AT15">
        <f t="shared" si="20"/>
        <v>-9.3340877093921222</v>
      </c>
      <c r="AU15">
        <f t="shared" si="6"/>
        <v>25.21096458328395</v>
      </c>
      <c r="AV15">
        <f t="shared" si="6"/>
        <v>84.866814551810918</v>
      </c>
      <c r="AW15">
        <f t="shared" si="6"/>
        <v>164.26219074592316</v>
      </c>
      <c r="AX15">
        <f t="shared" si="6"/>
        <v>272.25243258362622</v>
      </c>
      <c r="AY15">
        <f t="shared" si="6"/>
        <v>392.4333867168117</v>
      </c>
      <c r="AZ15">
        <f t="shared" si="21"/>
        <v>-0.93340877093921226</v>
      </c>
      <c r="BA15">
        <f t="shared" si="7"/>
        <v>2.5210964583283952</v>
      </c>
      <c r="BB15">
        <f t="shared" si="7"/>
        <v>8.4866814551810918</v>
      </c>
      <c r="BC15">
        <f t="shared" si="7"/>
        <v>16.426219074592318</v>
      </c>
      <c r="BD15">
        <f t="shared" si="7"/>
        <v>27.225243258362624</v>
      </c>
      <c r="BE15">
        <f t="shared" si="7"/>
        <v>39.243338671681173</v>
      </c>
      <c r="BG15" t="s">
        <v>37</v>
      </c>
    </row>
    <row r="16" spans="1:72">
      <c r="A16">
        <f t="shared" si="10"/>
        <v>-6.1261056745000966</v>
      </c>
      <c r="B16" s="3">
        <v>-351</v>
      </c>
      <c r="C16" s="8">
        <f t="shared" si="11"/>
        <v>4.7531946223530769E-2</v>
      </c>
      <c r="D16" s="8">
        <f t="shared" si="12"/>
        <v>2.7233799106511052</v>
      </c>
      <c r="E16">
        <f t="shared" si="13"/>
        <v>6.5242819659949713E-4</v>
      </c>
      <c r="F16">
        <f t="shared" si="14"/>
        <v>1.5240398128438248E-4</v>
      </c>
      <c r="G16">
        <f t="shared" si="15"/>
        <v>0.9144238877062949</v>
      </c>
      <c r="H16">
        <f t="shared" si="1"/>
        <v>1.8288477754125898</v>
      </c>
      <c r="I16">
        <f t="shared" si="1"/>
        <v>2.7432716631188847</v>
      </c>
      <c r="J16">
        <f t="shared" si="1"/>
        <v>3.6576955508251796</v>
      </c>
      <c r="K16">
        <f t="shared" si="1"/>
        <v>4.572119438531475</v>
      </c>
      <c r="L16">
        <f t="shared" si="1"/>
        <v>5.4865433262377694</v>
      </c>
      <c r="M16">
        <f t="shared" si="1"/>
        <v>6.4009672139440639</v>
      </c>
      <c r="N16">
        <f t="shared" si="16"/>
        <v>569.75853633711733</v>
      </c>
      <c r="O16">
        <f t="shared" si="2"/>
        <v>2279.0341453484693</v>
      </c>
      <c r="P16">
        <f t="shared" si="2"/>
        <v>5127.8268270340577</v>
      </c>
      <c r="Q16">
        <f t="shared" si="2"/>
        <v>9116.1365813938773</v>
      </c>
      <c r="R16">
        <f t="shared" si="2"/>
        <v>14243.963408427935</v>
      </c>
      <c r="S16">
        <f t="shared" si="2"/>
        <v>20511.307308136231</v>
      </c>
      <c r="T16">
        <f t="shared" si="2"/>
        <v>27918.168280518748</v>
      </c>
      <c r="U16">
        <f t="shared" si="17"/>
        <v>268.35627061478226</v>
      </c>
      <c r="V16">
        <f t="shared" si="3"/>
        <v>1073.425082459129</v>
      </c>
      <c r="W16">
        <f t="shared" si="3"/>
        <v>2415.2064355330413</v>
      </c>
      <c r="X16">
        <f t="shared" si="3"/>
        <v>4293.7003298365162</v>
      </c>
      <c r="Y16">
        <f t="shared" si="3"/>
        <v>6708.9067653695574</v>
      </c>
      <c r="Z16">
        <f t="shared" si="3"/>
        <v>9660.825742132165</v>
      </c>
      <c r="AA16">
        <f t="shared" si="3"/>
        <v>13149.457260124331</v>
      </c>
      <c r="AB16">
        <f>$X$2*('Preassure data '!B14*10^5)</f>
        <v>488.6964927950184</v>
      </c>
      <c r="AC16">
        <f>$X$2*('Preassure data '!C14*10^5)</f>
        <v>483.79482285725493</v>
      </c>
      <c r="AD16">
        <f>$X$2*('Preassure data '!D14*10^5)</f>
        <v>419.58294667255342</v>
      </c>
      <c r="AE16">
        <f>$X$2*('Preassure data '!E14*10^5)</f>
        <v>427.91578556675131</v>
      </c>
      <c r="AF16">
        <f>$X$2*('Preassure data '!F14*10^5)</f>
        <v>294.10019626580845</v>
      </c>
      <c r="AG16">
        <f>$X$2*('Preassure data '!G14*10^5)</f>
        <v>410.26977379080279</v>
      </c>
      <c r="AH16">
        <f t="shared" si="18"/>
        <v>-220.34022218023614</v>
      </c>
      <c r="AI16">
        <f t="shared" si="4"/>
        <v>589.63025960187406</v>
      </c>
      <c r="AJ16">
        <f t="shared" si="4"/>
        <v>1995.6234888604879</v>
      </c>
      <c r="AK16">
        <f t="shared" si="4"/>
        <v>3865.7845442697649</v>
      </c>
      <c r="AL16">
        <f t="shared" si="4"/>
        <v>6414.8065691037491</v>
      </c>
      <c r="AM16">
        <f t="shared" si="4"/>
        <v>9250.555968341363</v>
      </c>
      <c r="AN16">
        <f t="shared" si="19"/>
        <v>-220.58936248781845</v>
      </c>
      <c r="AO16">
        <f t="shared" si="5"/>
        <v>590.29695886714433</v>
      </c>
      <c r="AP16">
        <f t="shared" si="5"/>
        <v>1997.8799549968726</v>
      </c>
      <c r="AQ16">
        <f t="shared" si="5"/>
        <v>3870.1556152475296</v>
      </c>
      <c r="AR16">
        <f t="shared" si="5"/>
        <v>6422.059838007146</v>
      </c>
      <c r="AS16">
        <f t="shared" si="5"/>
        <v>9261.0156399185962</v>
      </c>
      <c r="AT16">
        <f t="shared" si="20"/>
        <v>-10.481094043387637</v>
      </c>
      <c r="AU16">
        <f t="shared" si="6"/>
        <v>28.047399338007171</v>
      </c>
      <c r="AV16">
        <f t="shared" si="6"/>
        <v>94.927368480325711</v>
      </c>
      <c r="AW16">
        <f t="shared" si="6"/>
        <v>183.8867681944279</v>
      </c>
      <c r="AX16">
        <f t="shared" si="6"/>
        <v>305.1380735466459</v>
      </c>
      <c r="AY16">
        <f t="shared" si="6"/>
        <v>440.02836204139612</v>
      </c>
      <c r="AZ16">
        <f t="shared" si="21"/>
        <v>-1.0481094043387638</v>
      </c>
      <c r="BA16">
        <f t="shared" si="7"/>
        <v>2.8047399338007173</v>
      </c>
      <c r="BB16">
        <f t="shared" si="7"/>
        <v>9.4927368480325711</v>
      </c>
      <c r="BC16">
        <f t="shared" si="7"/>
        <v>18.388676819442789</v>
      </c>
      <c r="BD16">
        <f t="shared" si="7"/>
        <v>30.513807354664593</v>
      </c>
      <c r="BE16">
        <f t="shared" si="7"/>
        <v>44.002836204139612</v>
      </c>
      <c r="BG16">
        <f>(BM10+BG10)/2</f>
        <v>-83308273.8818928</v>
      </c>
      <c r="BH16">
        <f t="shared" ref="BH16:BL16" si="24">(BN10+BH10)/2</f>
        <v>-103965372.13479179</v>
      </c>
      <c r="BI16">
        <f t="shared" si="24"/>
        <v>-102869666.0918183</v>
      </c>
      <c r="BJ16">
        <f t="shared" si="24"/>
        <v>-92901788.734400451</v>
      </c>
      <c r="BK16">
        <f t="shared" si="24"/>
        <v>-70775393.763859168</v>
      </c>
      <c r="BL16">
        <f t="shared" si="24"/>
        <v>-44889960.885183141</v>
      </c>
    </row>
    <row r="17" spans="1:64">
      <c r="A17">
        <f t="shared" si="10"/>
        <v>-6.1086523819801535</v>
      </c>
      <c r="B17" s="3">
        <v>-350</v>
      </c>
      <c r="C17" s="8">
        <f t="shared" si="11"/>
        <v>5.2766877703884801E-2</v>
      </c>
      <c r="D17" s="8">
        <f t="shared" si="12"/>
        <v>3.0233193905155633</v>
      </c>
      <c r="E17">
        <f t="shared" si="13"/>
        <v>8.0483217788387962E-4</v>
      </c>
      <c r="F17">
        <f t="shared" si="14"/>
        <v>1.6816658539819951E-4</v>
      </c>
      <c r="G17">
        <f t="shared" si="15"/>
        <v>1.0089995123891971</v>
      </c>
      <c r="H17">
        <f t="shared" si="1"/>
        <v>2.0179990247783941</v>
      </c>
      <c r="I17">
        <f t="shared" si="1"/>
        <v>3.0269985371675912</v>
      </c>
      <c r="J17">
        <f t="shared" si="1"/>
        <v>4.0359980495567882</v>
      </c>
      <c r="K17">
        <f t="shared" si="1"/>
        <v>5.0449975619459853</v>
      </c>
      <c r="L17">
        <f t="shared" si="1"/>
        <v>6.0539970743351823</v>
      </c>
      <c r="M17">
        <f t="shared" si="1"/>
        <v>7.0629965867243794</v>
      </c>
      <c r="N17">
        <f t="shared" si="16"/>
        <v>566.93233273878991</v>
      </c>
      <c r="O17">
        <f t="shared" si="2"/>
        <v>2267.7293309551596</v>
      </c>
      <c r="P17">
        <f t="shared" si="2"/>
        <v>5102.3909946491094</v>
      </c>
      <c r="Q17">
        <f t="shared" si="2"/>
        <v>9070.9173238206386</v>
      </c>
      <c r="R17">
        <f t="shared" si="2"/>
        <v>14173.308318469748</v>
      </c>
      <c r="S17">
        <f t="shared" si="2"/>
        <v>20409.563978596438</v>
      </c>
      <c r="T17">
        <f t="shared" si="2"/>
        <v>27779.684304200702</v>
      </c>
      <c r="U17">
        <f t="shared" si="17"/>
        <v>267.02512871997004</v>
      </c>
      <c r="V17">
        <f t="shared" si="3"/>
        <v>1068.1005148798802</v>
      </c>
      <c r="W17">
        <f t="shared" si="3"/>
        <v>2403.2261584797307</v>
      </c>
      <c r="X17">
        <f t="shared" si="3"/>
        <v>4272.4020595195207</v>
      </c>
      <c r="Y17">
        <f t="shared" si="3"/>
        <v>6675.6282179992513</v>
      </c>
      <c r="Z17">
        <f t="shared" si="3"/>
        <v>9612.9046339189226</v>
      </c>
      <c r="AA17">
        <f t="shared" si="3"/>
        <v>13084.231307278531</v>
      </c>
      <c r="AB17">
        <f>$X$2*('Preassure data '!B15*10^5)</f>
        <v>487.71615880746572</v>
      </c>
      <c r="AC17">
        <f>$X$2*('Preassure data '!C15*10^5)</f>
        <v>484.2849898510313</v>
      </c>
      <c r="AD17">
        <f>$X$2*('Preassure data '!D15*10^5)</f>
        <v>417.62227869744805</v>
      </c>
      <c r="AE17">
        <f>$X$2*('Preassure data '!E15*10^5)</f>
        <v>420.5632806601061</v>
      </c>
      <c r="AF17">
        <f>$X$2*('Preassure data '!F15*10^5)</f>
        <v>290.66902730937403</v>
      </c>
      <c r="AG17">
        <f>$X$2*('Preassure data '!G15*10^5)</f>
        <v>397.52543195261779</v>
      </c>
      <c r="AH17">
        <f t="shared" si="18"/>
        <v>-220.69103008749568</v>
      </c>
      <c r="AI17">
        <f t="shared" si="4"/>
        <v>583.81552502884892</v>
      </c>
      <c r="AJ17">
        <f t="shared" si="4"/>
        <v>1985.6038797822825</v>
      </c>
      <c r="AK17">
        <f t="shared" si="4"/>
        <v>3851.8387788594146</v>
      </c>
      <c r="AL17">
        <f t="shared" si="4"/>
        <v>6384.9591906898777</v>
      </c>
      <c r="AM17">
        <f t="shared" si="4"/>
        <v>9215.3792019663051</v>
      </c>
      <c r="AN17">
        <f t="shared" si="19"/>
        <v>-220.99862673829662</v>
      </c>
      <c r="AO17">
        <f t="shared" si="5"/>
        <v>584.62924047579418</v>
      </c>
      <c r="AP17">
        <f t="shared" si="5"/>
        <v>1988.3713919144984</v>
      </c>
      <c r="AQ17">
        <f t="shared" si="5"/>
        <v>3857.2074279945091</v>
      </c>
      <c r="AR17">
        <f t="shared" si="5"/>
        <v>6393.8584742800549</v>
      </c>
      <c r="AS17">
        <f t="shared" si="5"/>
        <v>9228.2234928161033</v>
      </c>
      <c r="AT17">
        <f t="shared" si="20"/>
        <v>-11.655996702686373</v>
      </c>
      <c r="AU17">
        <f t="shared" si="6"/>
        <v>30.834745897989013</v>
      </c>
      <c r="AV17">
        <f t="shared" si="6"/>
        <v>104.87146789068753</v>
      </c>
      <c r="AW17">
        <f t="shared" si="6"/>
        <v>203.43835491576104</v>
      </c>
      <c r="AX17">
        <f t="shared" si="6"/>
        <v>337.22740450285784</v>
      </c>
      <c r="AY17">
        <f t="shared" si="6"/>
        <v>486.71860179155476</v>
      </c>
      <c r="AZ17">
        <f t="shared" si="21"/>
        <v>-1.1655996702686373</v>
      </c>
      <c r="BA17">
        <f t="shared" si="7"/>
        <v>3.0834745897989015</v>
      </c>
      <c r="BB17">
        <f t="shared" si="7"/>
        <v>10.487146789068753</v>
      </c>
      <c r="BC17">
        <f t="shared" si="7"/>
        <v>20.343835491576105</v>
      </c>
      <c r="BD17">
        <f t="shared" si="7"/>
        <v>33.722740450285784</v>
      </c>
      <c r="BE17">
        <f t="shared" si="7"/>
        <v>48.67186017915548</v>
      </c>
    </row>
    <row r="18" spans="1:64">
      <c r="A18">
        <f t="shared" si="10"/>
        <v>-6.0911990894602104</v>
      </c>
      <c r="B18" s="3">
        <v>-349</v>
      </c>
      <c r="C18" s="8">
        <f t="shared" si="11"/>
        <v>5.7987164094607593E-2</v>
      </c>
      <c r="D18" s="8">
        <f t="shared" si="12"/>
        <v>3.3224197685535608</v>
      </c>
      <c r="E18">
        <f t="shared" si="13"/>
        <v>9.7299876328207913E-4</v>
      </c>
      <c r="F18">
        <f t="shared" si="14"/>
        <v>1.8384565133386377E-4</v>
      </c>
      <c r="G18">
        <f t="shared" si="15"/>
        <v>1.1030739080031826</v>
      </c>
      <c r="H18">
        <f t="shared" si="1"/>
        <v>2.2061478160063652</v>
      </c>
      <c r="I18">
        <f t="shared" si="1"/>
        <v>3.3092217240095478</v>
      </c>
      <c r="J18">
        <f t="shared" si="1"/>
        <v>4.4122956320127305</v>
      </c>
      <c r="K18">
        <f t="shared" si="1"/>
        <v>5.5153695400159126</v>
      </c>
      <c r="L18">
        <f t="shared" si="1"/>
        <v>6.6184434480190957</v>
      </c>
      <c r="M18">
        <f t="shared" si="1"/>
        <v>7.7215173560222787</v>
      </c>
      <c r="N18">
        <f t="shared" si="16"/>
        <v>563.81703741111755</v>
      </c>
      <c r="O18">
        <f t="shared" si="2"/>
        <v>2255.2681496444702</v>
      </c>
      <c r="P18">
        <f t="shared" si="2"/>
        <v>5074.3533367000591</v>
      </c>
      <c r="Q18">
        <f t="shared" si="2"/>
        <v>9021.0725985778809</v>
      </c>
      <c r="R18">
        <f t="shared" si="2"/>
        <v>14095.425935277941</v>
      </c>
      <c r="S18">
        <f t="shared" si="2"/>
        <v>20297.413346800236</v>
      </c>
      <c r="T18">
        <f t="shared" si="2"/>
        <v>27627.034833144757</v>
      </c>
      <c r="U18">
        <f t="shared" si="17"/>
        <v>265.55782462063638</v>
      </c>
      <c r="V18">
        <f t="shared" si="3"/>
        <v>1062.2312984825455</v>
      </c>
      <c r="W18">
        <f t="shared" si="3"/>
        <v>2390.0204215857279</v>
      </c>
      <c r="X18">
        <f t="shared" si="3"/>
        <v>4248.9251939301821</v>
      </c>
      <c r="Y18">
        <f t="shared" si="3"/>
        <v>6638.9456155159105</v>
      </c>
      <c r="Z18">
        <f t="shared" si="3"/>
        <v>9560.0816863429118</v>
      </c>
      <c r="AA18">
        <f t="shared" si="3"/>
        <v>13012.33340641118</v>
      </c>
      <c r="AB18">
        <f>$X$2*('Preassure data '!B16*10^5)</f>
        <v>486.73582481991303</v>
      </c>
      <c r="AC18">
        <f>$X$2*('Preassure data '!C16*10^5)</f>
        <v>485.75549083236035</v>
      </c>
      <c r="AD18">
        <f>$X$2*('Preassure data '!D16*10^5)</f>
        <v>417.62227869744805</v>
      </c>
      <c r="AE18">
        <f>$X$2*('Preassure data '!E16*10^5)</f>
        <v>409.2894398032501</v>
      </c>
      <c r="AF18">
        <f>$X$2*('Preassure data '!F16*10^5)</f>
        <v>290.66902730937403</v>
      </c>
      <c r="AG18">
        <f>$X$2*('Preassure data '!G16*10^5)</f>
        <v>388.70242606464353</v>
      </c>
      <c r="AH18">
        <f t="shared" si="18"/>
        <v>-221.17800019927665</v>
      </c>
      <c r="AI18">
        <f t="shared" si="4"/>
        <v>576.47580765018517</v>
      </c>
      <c r="AJ18">
        <f t="shared" si="4"/>
        <v>1972.3981428882798</v>
      </c>
      <c r="AK18">
        <f t="shared" si="4"/>
        <v>3839.6357541269322</v>
      </c>
      <c r="AL18">
        <f t="shared" si="4"/>
        <v>6348.2765882065369</v>
      </c>
      <c r="AM18">
        <f t="shared" si="4"/>
        <v>9171.3792602782687</v>
      </c>
      <c r="AN18">
        <f t="shared" si="19"/>
        <v>-221.55037865260056</v>
      </c>
      <c r="AO18">
        <f t="shared" si="5"/>
        <v>577.44637058790056</v>
      </c>
      <c r="AP18">
        <f t="shared" si="5"/>
        <v>1975.7189006902581</v>
      </c>
      <c r="AQ18">
        <f t="shared" si="5"/>
        <v>3846.1002199515656</v>
      </c>
      <c r="AR18">
        <f t="shared" si="5"/>
        <v>6358.9646377189611</v>
      </c>
      <c r="AS18">
        <f t="shared" si="5"/>
        <v>9186.8203259390139</v>
      </c>
      <c r="AT18">
        <f t="shared" si="20"/>
        <v>-12.839879631813645</v>
      </c>
      <c r="AU18">
        <f t="shared" si="6"/>
        <v>33.465715280054965</v>
      </c>
      <c r="AV18">
        <f t="shared" si="6"/>
        <v>114.50214179475661</v>
      </c>
      <c r="AW18">
        <f t="shared" si="6"/>
        <v>222.89947855835189</v>
      </c>
      <c r="AX18">
        <f t="shared" si="6"/>
        <v>368.53171286743145</v>
      </c>
      <c r="AY18">
        <f t="shared" si="6"/>
        <v>532.41916308849125</v>
      </c>
      <c r="AZ18">
        <f t="shared" si="21"/>
        <v>-1.2839879631813647</v>
      </c>
      <c r="BA18">
        <f t="shared" si="7"/>
        <v>3.3465715280054966</v>
      </c>
      <c r="BB18">
        <f t="shared" si="7"/>
        <v>11.450214179475662</v>
      </c>
      <c r="BC18">
        <f t="shared" si="7"/>
        <v>22.289947855835191</v>
      </c>
      <c r="BD18">
        <f t="shared" si="7"/>
        <v>36.853171286743148</v>
      </c>
      <c r="BE18">
        <f t="shared" si="7"/>
        <v>53.241916308849127</v>
      </c>
      <c r="BG18" t="s">
        <v>38</v>
      </c>
    </row>
    <row r="19" spans="1:64">
      <c r="A19">
        <f t="shared" si="10"/>
        <v>-6.0737457969402664</v>
      </c>
      <c r="B19" s="3">
        <v>-348</v>
      </c>
      <c r="C19" s="8">
        <f t="shared" si="11"/>
        <v>6.3191344117438986E-2</v>
      </c>
      <c r="D19" s="8">
        <f t="shared" si="12"/>
        <v>3.6205973196880961</v>
      </c>
      <c r="E19">
        <f t="shared" si="13"/>
        <v>1.1568444146159429E-3</v>
      </c>
      <c r="F19">
        <f t="shared" si="14"/>
        <v>1.9943343168019045E-4</v>
      </c>
      <c r="G19">
        <f t="shared" si="15"/>
        <v>1.1966005900811427</v>
      </c>
      <c r="H19">
        <f t="shared" si="1"/>
        <v>2.3932011801622854</v>
      </c>
      <c r="I19">
        <f t="shared" si="1"/>
        <v>3.5898017702434282</v>
      </c>
      <c r="J19">
        <f t="shared" si="1"/>
        <v>4.7864023603245709</v>
      </c>
      <c r="K19">
        <f t="shared" si="1"/>
        <v>5.9830029504057141</v>
      </c>
      <c r="L19">
        <f t="shared" si="1"/>
        <v>7.1796035404868563</v>
      </c>
      <c r="M19">
        <f t="shared" si="1"/>
        <v>8.3762041305679986</v>
      </c>
      <c r="N19">
        <f t="shared" si="16"/>
        <v>560.41514874978202</v>
      </c>
      <c r="O19">
        <f t="shared" si="2"/>
        <v>2241.6605949991281</v>
      </c>
      <c r="P19">
        <f t="shared" si="2"/>
        <v>5043.7363387480391</v>
      </c>
      <c r="Q19">
        <f t="shared" si="2"/>
        <v>8966.6423799965123</v>
      </c>
      <c r="R19">
        <f t="shared" si="2"/>
        <v>14010.378718744552</v>
      </c>
      <c r="S19">
        <f t="shared" si="2"/>
        <v>20174.945354992156</v>
      </c>
      <c r="T19">
        <f t="shared" si="2"/>
        <v>27460.342288739314</v>
      </c>
      <c r="U19">
        <f t="shared" si="17"/>
        <v>263.95553506114737</v>
      </c>
      <c r="V19">
        <f t="shared" si="3"/>
        <v>1055.8221402445895</v>
      </c>
      <c r="W19">
        <f t="shared" si="3"/>
        <v>2375.5998155503266</v>
      </c>
      <c r="X19">
        <f t="shared" si="3"/>
        <v>4223.288560978358</v>
      </c>
      <c r="Y19">
        <f t="shared" si="3"/>
        <v>6598.8883765286846</v>
      </c>
      <c r="Z19">
        <f t="shared" si="3"/>
        <v>9502.3992622013066</v>
      </c>
      <c r="AA19">
        <f t="shared" si="3"/>
        <v>12933.821217996217</v>
      </c>
      <c r="AB19">
        <f>$X$2*('Preassure data '!B17*10^5)</f>
        <v>488.20632580124209</v>
      </c>
      <c r="AC19">
        <f>$X$2*('Preassure data '!C17*10^5)</f>
        <v>486.73582481991303</v>
      </c>
      <c r="AD19">
        <f>$X$2*('Preassure data '!D17*10^5)</f>
        <v>419.58294667255342</v>
      </c>
      <c r="AE19">
        <f>$X$2*('Preassure data '!E17*10^5)</f>
        <v>394.09426299618337</v>
      </c>
      <c r="AF19">
        <f>$X$2*('Preassure data '!F17*10^5)</f>
        <v>295.5706972471375</v>
      </c>
      <c r="AG19">
        <f>$X$2*('Preassure data '!G17*10^5)</f>
        <v>386.2515910957618</v>
      </c>
      <c r="AH19">
        <f t="shared" si="18"/>
        <v>-224.25079074009471</v>
      </c>
      <c r="AI19">
        <f t="shared" si="4"/>
        <v>569.08631542467651</v>
      </c>
      <c r="AJ19">
        <f t="shared" si="4"/>
        <v>1956.0168688777733</v>
      </c>
      <c r="AK19">
        <f t="shared" si="4"/>
        <v>3829.1942979821747</v>
      </c>
      <c r="AL19">
        <f t="shared" si="4"/>
        <v>6303.3176792815475</v>
      </c>
      <c r="AM19">
        <f t="shared" si="4"/>
        <v>9116.1476711055438</v>
      </c>
      <c r="AN19">
        <f t="shared" si="19"/>
        <v>-224.69926996569248</v>
      </c>
      <c r="AO19">
        <f t="shared" si="5"/>
        <v>570.22443132249623</v>
      </c>
      <c r="AP19">
        <f t="shared" si="5"/>
        <v>1959.9287076174064</v>
      </c>
      <c r="AQ19">
        <f t="shared" si="5"/>
        <v>3836.8523048402767</v>
      </c>
      <c r="AR19">
        <f t="shared" si="5"/>
        <v>6315.9236862533462</v>
      </c>
      <c r="AS19">
        <f t="shared" si="5"/>
        <v>9134.3790576459414</v>
      </c>
      <c r="AT19">
        <f t="shared" si="20"/>
        <v>-14.189600965404438</v>
      </c>
      <c r="AU19">
        <f t="shared" si="6"/>
        <v>36.009272048041268</v>
      </c>
      <c r="AV19">
        <f t="shared" si="6"/>
        <v>123.76812032356847</v>
      </c>
      <c r="AW19">
        <f t="shared" si="6"/>
        <v>242.29452626698944</v>
      </c>
      <c r="AX19">
        <f t="shared" si="6"/>
        <v>398.84614155428562</v>
      </c>
      <c r="AY19">
        <f t="shared" si="6"/>
        <v>576.82961726814915</v>
      </c>
      <c r="AZ19">
        <f t="shared" si="21"/>
        <v>-1.4189600965404439</v>
      </c>
      <c r="BA19">
        <f t="shared" si="7"/>
        <v>3.600927204804127</v>
      </c>
      <c r="BB19">
        <f t="shared" si="7"/>
        <v>12.376812032356847</v>
      </c>
      <c r="BC19">
        <f t="shared" si="7"/>
        <v>24.229452626698944</v>
      </c>
      <c r="BD19">
        <f t="shared" si="7"/>
        <v>39.884614155428565</v>
      </c>
      <c r="BE19">
        <f t="shared" si="7"/>
        <v>57.682961726814916</v>
      </c>
      <c r="BG19">
        <f>2*($AA$2*$AB$2)*(1-(BG16/$AB$2))</f>
        <v>749977446.49370348</v>
      </c>
      <c r="BH19">
        <f t="shared" ref="BH19:BL19" si="25">2*($AA$2*$AB$2)*(1-(BH16/$AB$2))</f>
        <v>768568834.92131257</v>
      </c>
      <c r="BI19">
        <f t="shared" si="25"/>
        <v>767582699.48263657</v>
      </c>
      <c r="BJ19">
        <f t="shared" si="25"/>
        <v>758611609.86096048</v>
      </c>
      <c r="BK19">
        <f t="shared" si="25"/>
        <v>738697854.38747334</v>
      </c>
      <c r="BL19">
        <f t="shared" si="25"/>
        <v>715400964.79666483</v>
      </c>
    </row>
    <row r="20" spans="1:64">
      <c r="A20">
        <f t="shared" si="10"/>
        <v>-6.0562925044203233</v>
      </c>
      <c r="B20" s="3">
        <v>-347</v>
      </c>
      <c r="C20" s="8">
        <f t="shared" si="11"/>
        <v>6.8377957490725019E-2</v>
      </c>
      <c r="D20" s="8">
        <f t="shared" si="12"/>
        <v>3.9177683759434965</v>
      </c>
      <c r="E20">
        <f t="shared" si="13"/>
        <v>1.3562778462961333E-3</v>
      </c>
      <c r="F20">
        <f t="shared" si="14"/>
        <v>2.1492223596825122E-4</v>
      </c>
      <c r="G20">
        <f t="shared" si="15"/>
        <v>1.2895334158095073</v>
      </c>
      <c r="H20">
        <f t="shared" si="1"/>
        <v>2.5790668316190146</v>
      </c>
      <c r="I20">
        <f t="shared" si="1"/>
        <v>3.8686002474285219</v>
      </c>
      <c r="J20">
        <f t="shared" si="1"/>
        <v>5.1581336632380292</v>
      </c>
      <c r="K20">
        <f t="shared" si="1"/>
        <v>6.4476670790475366</v>
      </c>
      <c r="L20">
        <f t="shared" si="1"/>
        <v>7.7372004948570439</v>
      </c>
      <c r="M20">
        <f t="shared" si="1"/>
        <v>9.0267339106665503</v>
      </c>
      <c r="N20">
        <f t="shared" si="16"/>
        <v>556.72939237563287</v>
      </c>
      <c r="O20">
        <f t="shared" si="2"/>
        <v>2226.9175695025315</v>
      </c>
      <c r="P20">
        <f t="shared" si="2"/>
        <v>5010.5645313806963</v>
      </c>
      <c r="Q20">
        <f t="shared" si="2"/>
        <v>8907.6702780101259</v>
      </c>
      <c r="R20">
        <f t="shared" si="2"/>
        <v>13918.234809390822</v>
      </c>
      <c r="S20">
        <f t="shared" si="2"/>
        <v>20042.258125522785</v>
      </c>
      <c r="T20">
        <f t="shared" si="2"/>
        <v>27279.740226406004</v>
      </c>
      <c r="U20">
        <f t="shared" si="17"/>
        <v>262.21954380892311</v>
      </c>
      <c r="V20">
        <f t="shared" si="3"/>
        <v>1048.8781752356924</v>
      </c>
      <c r="W20">
        <f t="shared" si="3"/>
        <v>2359.9758942803082</v>
      </c>
      <c r="X20">
        <f t="shared" si="3"/>
        <v>4195.5127009427697</v>
      </c>
      <c r="Y20">
        <f t="shared" si="3"/>
        <v>6555.4885952230779</v>
      </c>
      <c r="Z20">
        <f t="shared" si="3"/>
        <v>9439.903577121233</v>
      </c>
      <c r="AA20">
        <f t="shared" si="3"/>
        <v>12848.757646637228</v>
      </c>
      <c r="AB20">
        <f>$X$2*('Preassure data '!B18*10^5)</f>
        <v>488.6964927950184</v>
      </c>
      <c r="AC20">
        <f>$X$2*('Preassure data '!C18*10^5)</f>
        <v>489.67682678257108</v>
      </c>
      <c r="AD20">
        <f>$X$2*('Preassure data '!D18*10^5)</f>
        <v>421.54361464765879</v>
      </c>
      <c r="AE20">
        <f>$X$2*('Preassure data '!E18*10^5)</f>
        <v>383.80075612688006</v>
      </c>
      <c r="AF20">
        <f>$X$2*('Preassure data '!F18*10^5)</f>
        <v>300.47236718490097</v>
      </c>
      <c r="AG20">
        <f>$X$2*('Preassure data '!G18*10^5)</f>
        <v>395.07459698373606</v>
      </c>
      <c r="AH20">
        <f t="shared" si="18"/>
        <v>-226.47694898609529</v>
      </c>
      <c r="AI20">
        <f t="shared" si="4"/>
        <v>559.20134845312134</v>
      </c>
      <c r="AJ20">
        <f t="shared" si="4"/>
        <v>1938.4322796326494</v>
      </c>
      <c r="AK20">
        <f t="shared" si="4"/>
        <v>3811.7119448158896</v>
      </c>
      <c r="AL20">
        <f t="shared" si="4"/>
        <v>6255.0162280381774</v>
      </c>
      <c r="AM20">
        <f t="shared" si="4"/>
        <v>9044.8289801374976</v>
      </c>
      <c r="AN20">
        <f t="shared" si="19"/>
        <v>-227.00743399004554</v>
      </c>
      <c r="AO20">
        <f t="shared" si="5"/>
        <v>560.51118563907414</v>
      </c>
      <c r="AP20">
        <f t="shared" si="5"/>
        <v>1942.972738430429</v>
      </c>
      <c r="AQ20">
        <f t="shared" si="5"/>
        <v>3820.6402531278627</v>
      </c>
      <c r="AR20">
        <f t="shared" si="5"/>
        <v>6269.6675747791796</v>
      </c>
      <c r="AS20">
        <f t="shared" si="5"/>
        <v>9066.015004405037</v>
      </c>
      <c r="AT20">
        <f t="shared" si="20"/>
        <v>-15.510211626359817</v>
      </c>
      <c r="AU20">
        <f t="shared" si="6"/>
        <v>38.296750707226259</v>
      </c>
      <c r="AV20">
        <f t="shared" si="6"/>
        <v>132.75300208285381</v>
      </c>
      <c r="AW20">
        <f t="shared" si="6"/>
        <v>261.04404526593891</v>
      </c>
      <c r="AX20">
        <f t="shared" si="6"/>
        <v>428.37306780012949</v>
      </c>
      <c r="AY20">
        <f t="shared" si="6"/>
        <v>619.43262762153267</v>
      </c>
      <c r="AZ20">
        <f t="shared" si="21"/>
        <v>-1.5510211626359818</v>
      </c>
      <c r="BA20">
        <f t="shared" si="7"/>
        <v>3.8296750707226259</v>
      </c>
      <c r="BB20">
        <f t="shared" si="7"/>
        <v>13.275300208285381</v>
      </c>
      <c r="BC20">
        <f t="shared" si="7"/>
        <v>26.104404526593893</v>
      </c>
      <c r="BD20">
        <f t="shared" si="7"/>
        <v>42.837306780012952</v>
      </c>
      <c r="BE20">
        <f t="shared" si="7"/>
        <v>61.943262762153267</v>
      </c>
    </row>
    <row r="21" spans="1:64">
      <c r="A21">
        <f t="shared" si="10"/>
        <v>-6.0388392119003802</v>
      </c>
      <c r="B21" s="3">
        <v>-346</v>
      </c>
      <c r="C21" s="8">
        <f t="shared" si="11"/>
        <v>7.3545545053298036E-2</v>
      </c>
      <c r="D21" s="8">
        <f t="shared" si="12"/>
        <v>4.2138493335432265</v>
      </c>
      <c r="E21">
        <f t="shared" si="13"/>
        <v>1.5712000822643846E-3</v>
      </c>
      <c r="F21">
        <f t="shared" si="14"/>
        <v>2.3030443564034386E-4</v>
      </c>
      <c r="G21">
        <f t="shared" si="15"/>
        <v>1.3818266138420632</v>
      </c>
      <c r="H21">
        <f t="shared" si="1"/>
        <v>2.7636532276841264</v>
      </c>
      <c r="I21">
        <f t="shared" si="1"/>
        <v>4.1454798415261891</v>
      </c>
      <c r="J21">
        <f t="shared" si="1"/>
        <v>5.5273064553682527</v>
      </c>
      <c r="K21">
        <f t="shared" si="1"/>
        <v>6.9091330692103163</v>
      </c>
      <c r="L21">
        <f t="shared" si="1"/>
        <v>8.2909596830523782</v>
      </c>
      <c r="M21">
        <f t="shared" si="1"/>
        <v>9.6727862968944418</v>
      </c>
      <c r="N21">
        <f t="shared" si="16"/>
        <v>552.76271824619585</v>
      </c>
      <c r="O21">
        <f t="shared" si="2"/>
        <v>2211.0508729847834</v>
      </c>
      <c r="P21">
        <f t="shared" si="2"/>
        <v>4974.8644642157642</v>
      </c>
      <c r="Q21">
        <f t="shared" si="2"/>
        <v>8844.2034919391335</v>
      </c>
      <c r="R21">
        <f t="shared" si="2"/>
        <v>13819.0679561549</v>
      </c>
      <c r="S21">
        <f t="shared" si="2"/>
        <v>19899.457856863057</v>
      </c>
      <c r="T21">
        <f t="shared" si="2"/>
        <v>27085.373194063599</v>
      </c>
      <c r="U21">
        <f t="shared" si="17"/>
        <v>260.35124029395826</v>
      </c>
      <c r="V21">
        <f t="shared" si="3"/>
        <v>1041.404961175833</v>
      </c>
      <c r="W21">
        <f t="shared" si="3"/>
        <v>2343.1611626456252</v>
      </c>
      <c r="X21">
        <f t="shared" si="3"/>
        <v>4165.6198447033321</v>
      </c>
      <c r="Y21">
        <f t="shared" si="3"/>
        <v>6508.7810073489582</v>
      </c>
      <c r="Z21">
        <f t="shared" si="3"/>
        <v>9372.6446505825006</v>
      </c>
      <c r="AA21">
        <f t="shared" si="3"/>
        <v>12757.210774403957</v>
      </c>
      <c r="AB21">
        <f>$X$2*('Preassure data '!B19*10^5)</f>
        <v>489.67682678257108</v>
      </c>
      <c r="AC21">
        <f>$X$2*('Preassure data '!C19*10^5)</f>
        <v>491.63749475767645</v>
      </c>
      <c r="AD21">
        <f>$X$2*('Preassure data '!D19*10^5)</f>
        <v>423.50428262276421</v>
      </c>
      <c r="AE21">
        <f>$X$2*('Preassure data '!E19*10^5)</f>
        <v>378.40891919534022</v>
      </c>
      <c r="AF21">
        <f>$X$2*('Preassure data '!F19*10^5)</f>
        <v>304.88387012888813</v>
      </c>
      <c r="AG21">
        <f>$X$2*('Preassure data '!G19*10^5)</f>
        <v>409.77960679702647</v>
      </c>
      <c r="AH21">
        <f t="shared" si="18"/>
        <v>-229.32558648861283</v>
      </c>
      <c r="AI21">
        <f t="shared" si="4"/>
        <v>549.76746641815657</v>
      </c>
      <c r="AJ21">
        <f t="shared" si="4"/>
        <v>1919.6568800228611</v>
      </c>
      <c r="AK21">
        <f t="shared" si="4"/>
        <v>3787.2109255079918</v>
      </c>
      <c r="AL21">
        <f t="shared" si="4"/>
        <v>6203.8971372200704</v>
      </c>
      <c r="AM21">
        <f t="shared" si="4"/>
        <v>8962.865043785474</v>
      </c>
      <c r="AN21">
        <f t="shared" si="19"/>
        <v>-229.94719233746716</v>
      </c>
      <c r="AO21">
        <f t="shared" si="5"/>
        <v>551.25765631745207</v>
      </c>
      <c r="AP21">
        <f t="shared" si="5"/>
        <v>1924.860267759427</v>
      </c>
      <c r="AQ21">
        <f t="shared" si="5"/>
        <v>3797.4764719661393</v>
      </c>
      <c r="AR21">
        <f t="shared" si="5"/>
        <v>6220.7133102657153</v>
      </c>
      <c r="AS21">
        <f t="shared" si="5"/>
        <v>8987.1596260822716</v>
      </c>
      <c r="AT21">
        <f t="shared" si="20"/>
        <v>-16.896350065557687</v>
      </c>
      <c r="AU21">
        <f t="shared" si="6"/>
        <v>40.506005934567412</v>
      </c>
      <c r="AV21">
        <f t="shared" si="6"/>
        <v>141.43731254442079</v>
      </c>
      <c r="AW21">
        <f t="shared" si="6"/>
        <v>279.03576983837854</v>
      </c>
      <c r="AX21">
        <f t="shared" si="6"/>
        <v>457.09342514375948</v>
      </c>
      <c r="AY21">
        <f t="shared" si="6"/>
        <v>660.36985967838848</v>
      </c>
      <c r="AZ21">
        <f t="shared" si="21"/>
        <v>-1.6896350065557688</v>
      </c>
      <c r="BA21">
        <f t="shared" si="7"/>
        <v>4.0506005934567417</v>
      </c>
      <c r="BB21">
        <f t="shared" si="7"/>
        <v>14.143731254442081</v>
      </c>
      <c r="BC21">
        <f t="shared" si="7"/>
        <v>27.903576983837855</v>
      </c>
      <c r="BD21">
        <f t="shared" si="7"/>
        <v>45.709342514375948</v>
      </c>
      <c r="BE21">
        <f t="shared" si="7"/>
        <v>66.036985967838845</v>
      </c>
      <c r="BG21" t="s">
        <v>39</v>
      </c>
    </row>
    <row r="22" spans="1:64">
      <c r="A22">
        <f t="shared" si="10"/>
        <v>-6.0213859193804371</v>
      </c>
      <c r="B22" s="3">
        <v>-345</v>
      </c>
      <c r="C22" s="8">
        <f t="shared" si="11"/>
        <v>7.8692648896939749E-2</v>
      </c>
      <c r="D22" s="8">
        <f t="shared" si="12"/>
        <v>4.5087566604994604</v>
      </c>
      <c r="E22">
        <f t="shared" si="13"/>
        <v>1.8015045179047284E-3</v>
      </c>
      <c r="F22">
        <f t="shared" si="14"/>
        <v>2.4557246902148777E-4</v>
      </c>
      <c r="G22">
        <f t="shared" si="15"/>
        <v>1.4734348141289266</v>
      </c>
      <c r="H22">
        <f t="shared" si="1"/>
        <v>2.9468696282578533</v>
      </c>
      <c r="I22">
        <f t="shared" si="1"/>
        <v>4.4203044423867794</v>
      </c>
      <c r="J22">
        <f t="shared" si="1"/>
        <v>5.8937392565157065</v>
      </c>
      <c r="K22">
        <f t="shared" si="1"/>
        <v>7.3671740706446336</v>
      </c>
      <c r="L22">
        <f t="shared" si="1"/>
        <v>8.8406088847735589</v>
      </c>
      <c r="M22">
        <f t="shared" si="1"/>
        <v>10.314043698902486</v>
      </c>
      <c r="N22">
        <f t="shared" si="16"/>
        <v>548.51829753087736</v>
      </c>
      <c r="O22">
        <f t="shared" si="2"/>
        <v>2194.0731901235094</v>
      </c>
      <c r="P22">
        <f t="shared" si="2"/>
        <v>4936.6646777778969</v>
      </c>
      <c r="Q22">
        <f t="shared" si="2"/>
        <v>8776.2927604940378</v>
      </c>
      <c r="R22">
        <f t="shared" si="2"/>
        <v>13712.957438271935</v>
      </c>
      <c r="S22">
        <f t="shared" si="2"/>
        <v>19746.658711111588</v>
      </c>
      <c r="T22">
        <f t="shared" si="2"/>
        <v>26877.396579012988</v>
      </c>
      <c r="U22">
        <f t="shared" si="17"/>
        <v>258.35211813704325</v>
      </c>
      <c r="V22">
        <f t="shared" si="3"/>
        <v>1033.408472548173</v>
      </c>
      <c r="W22">
        <f t="shared" si="3"/>
        <v>2325.1690632333898</v>
      </c>
      <c r="X22">
        <f t="shared" si="3"/>
        <v>4133.633890192692</v>
      </c>
      <c r="Y22">
        <f t="shared" si="3"/>
        <v>6458.8029534260813</v>
      </c>
      <c r="Z22">
        <f t="shared" si="3"/>
        <v>9300.6762529335592</v>
      </c>
      <c r="AA22">
        <f t="shared" si="3"/>
        <v>12659.253788715117</v>
      </c>
      <c r="AB22">
        <f>$X$2*('Preassure data '!B20*10^5)</f>
        <v>491.63749475767645</v>
      </c>
      <c r="AC22">
        <f>$X$2*('Preassure data '!C20*10^5)</f>
        <v>493.10799573900556</v>
      </c>
      <c r="AD22">
        <f>$X$2*('Preassure data '!D20*10^5)</f>
        <v>425.46495059786957</v>
      </c>
      <c r="AE22">
        <f>$X$2*('Preassure data '!E20*10^5)</f>
        <v>375.95808422645848</v>
      </c>
      <c r="AF22">
        <f>$X$2*('Preassure data '!F20*10^5)</f>
        <v>305.37403712266445</v>
      </c>
      <c r="AG22">
        <f>$X$2*('Preassure data '!G20*10^5)</f>
        <v>424.48461661031689</v>
      </c>
      <c r="AH22">
        <f t="shared" si="18"/>
        <v>-233.2853766206332</v>
      </c>
      <c r="AI22">
        <f t="shared" si="4"/>
        <v>540.30047680916744</v>
      </c>
      <c r="AJ22">
        <f t="shared" si="4"/>
        <v>1899.7041126355202</v>
      </c>
      <c r="AK22">
        <f t="shared" si="4"/>
        <v>3757.6758059662334</v>
      </c>
      <c r="AL22">
        <f t="shared" si="4"/>
        <v>6153.4289163034173</v>
      </c>
      <c r="AM22">
        <f t="shared" si="4"/>
        <v>8876.1916363232431</v>
      </c>
      <c r="AN22">
        <f t="shared" si="19"/>
        <v>-234.00955875106911</v>
      </c>
      <c r="AO22">
        <f t="shared" si="5"/>
        <v>541.97771846074124</v>
      </c>
      <c r="AP22">
        <f t="shared" si="5"/>
        <v>1905.6013179872448</v>
      </c>
      <c r="AQ22">
        <f t="shared" si="5"/>
        <v>3769.3406677337043</v>
      </c>
      <c r="AR22">
        <f t="shared" si="5"/>
        <v>6172.5308562820264</v>
      </c>
      <c r="AS22">
        <f t="shared" si="5"/>
        <v>8903.7457825044803</v>
      </c>
      <c r="AT22">
        <f t="shared" si="20"/>
        <v>-18.3958321866502</v>
      </c>
      <c r="AU22">
        <f t="shared" si="6"/>
        <v>42.605657695860224</v>
      </c>
      <c r="AV22">
        <f t="shared" si="6"/>
        <v>149.80209461290923</v>
      </c>
      <c r="AW22">
        <f t="shared" si="6"/>
        <v>296.31335894148998</v>
      </c>
      <c r="AX22">
        <f t="shared" si="6"/>
        <v>485.23163927621243</v>
      </c>
      <c r="AY22">
        <f t="shared" si="6"/>
        <v>699.93642192104926</v>
      </c>
      <c r="AZ22">
        <f t="shared" si="21"/>
        <v>-1.8395832186650201</v>
      </c>
      <c r="BA22">
        <f t="shared" si="7"/>
        <v>4.2605657695860222</v>
      </c>
      <c r="BB22">
        <f t="shared" si="7"/>
        <v>14.980209461290924</v>
      </c>
      <c r="BC22">
        <f t="shared" si="7"/>
        <v>29.631335894149</v>
      </c>
      <c r="BD22">
        <f t="shared" si="7"/>
        <v>48.523163927621248</v>
      </c>
      <c r="BE22">
        <f t="shared" si="7"/>
        <v>69.993642192104929</v>
      </c>
      <c r="BG22">
        <f>BG19/BG13</f>
        <v>4.587476808474297</v>
      </c>
      <c r="BH22">
        <f t="shared" ref="BH22:BL22" si="26">BH19/BH13</f>
        <v>3.5475242726413883</v>
      </c>
      <c r="BI22">
        <f t="shared" si="26"/>
        <v>3.2648447562718177</v>
      </c>
      <c r="BJ22">
        <f t="shared" si="26"/>
        <v>3.1306997594809864</v>
      </c>
      <c r="BK22">
        <f t="shared" si="26"/>
        <v>3.156393781668863</v>
      </c>
      <c r="BL22">
        <f t="shared" si="26"/>
        <v>3.1943494717878069</v>
      </c>
    </row>
    <row r="23" spans="1:64">
      <c r="A23">
        <f t="shared" si="10"/>
        <v>-6.003932626860494</v>
      </c>
      <c r="B23" s="3">
        <v>-344</v>
      </c>
      <c r="C23" s="8">
        <f t="shared" si="11"/>
        <v>8.3817812508104744E-2</v>
      </c>
      <c r="D23" s="8">
        <f t="shared" si="12"/>
        <v>4.8024069047332434</v>
      </c>
      <c r="E23">
        <f t="shared" si="13"/>
        <v>2.0470769869262162E-3</v>
      </c>
      <c r="F23">
        <f t="shared" si="14"/>
        <v>2.6071884629183528E-4</v>
      </c>
      <c r="G23">
        <f t="shared" si="15"/>
        <v>1.5643130777510117</v>
      </c>
      <c r="H23">
        <f t="shared" ref="H23:K86" si="27">$F23*6*H$6</f>
        <v>3.1286261555020234</v>
      </c>
      <c r="I23">
        <f t="shared" si="27"/>
        <v>4.6929392332530355</v>
      </c>
      <c r="J23">
        <f t="shared" si="27"/>
        <v>6.2572523110040468</v>
      </c>
      <c r="K23">
        <f t="shared" si="27"/>
        <v>7.821565388755058</v>
      </c>
      <c r="L23">
        <f t="shared" ref="L23:M86" si="28">$F23*6*L$6</f>
        <v>9.385878466506071</v>
      </c>
      <c r="M23">
        <f t="shared" si="28"/>
        <v>10.950191544257082</v>
      </c>
      <c r="N23">
        <f t="shared" si="16"/>
        <v>543.99951925352491</v>
      </c>
      <c r="O23">
        <f t="shared" si="16"/>
        <v>2175.9980770140996</v>
      </c>
      <c r="P23">
        <f t="shared" si="16"/>
        <v>4895.9956732817254</v>
      </c>
      <c r="Q23">
        <f t="shared" si="16"/>
        <v>8703.9923080563985</v>
      </c>
      <c r="R23">
        <f t="shared" si="16"/>
        <v>13599.987981338123</v>
      </c>
      <c r="S23">
        <f t="shared" ref="S23:T86" si="29">($J$2*P$3^2*COS($A23))+(($J$2^2/$I$2)*P$3^2*COS(2*$A23))</f>
        <v>19583.982693126902</v>
      </c>
      <c r="T23">
        <f t="shared" si="29"/>
        <v>26655.976443422718</v>
      </c>
      <c r="U23">
        <f t="shared" si="17"/>
        <v>256.22377356841025</v>
      </c>
      <c r="V23">
        <f t="shared" si="17"/>
        <v>1024.895094273641</v>
      </c>
      <c r="W23">
        <f t="shared" si="17"/>
        <v>2306.0139621156927</v>
      </c>
      <c r="X23">
        <f t="shared" si="17"/>
        <v>4099.580377094564</v>
      </c>
      <c r="Y23">
        <f t="shared" si="17"/>
        <v>6405.5943392102563</v>
      </c>
      <c r="Z23">
        <f t="shared" ref="Z23:AA86" si="30">$V$2*S23</f>
        <v>9224.0558484627709</v>
      </c>
      <c r="AA23">
        <f t="shared" si="30"/>
        <v>12554.964904852101</v>
      </c>
      <c r="AB23">
        <f>$X$2*('Preassure data '!B21*10^5)</f>
        <v>493.10799573900556</v>
      </c>
      <c r="AC23">
        <f>$X$2*('Preassure data '!C21*10^5)</f>
        <v>495.55883070788718</v>
      </c>
      <c r="AD23">
        <f>$X$2*('Preassure data '!D21*10^5)</f>
        <v>425.46495059786957</v>
      </c>
      <c r="AE23">
        <f>$X$2*('Preassure data '!E21*10^5)</f>
        <v>373.99741625135312</v>
      </c>
      <c r="AF23">
        <f>$X$2*('Preassure data '!F21*10^5)</f>
        <v>304.39370313511176</v>
      </c>
      <c r="AG23">
        <f>$X$2*('Preassure data '!G21*10^5)</f>
        <v>429.87645354185673</v>
      </c>
      <c r="AH23">
        <f t="shared" si="18"/>
        <v>-236.88422217059531</v>
      </c>
      <c r="AI23">
        <f t="shared" si="18"/>
        <v>529.33626356575382</v>
      </c>
      <c r="AJ23">
        <f t="shared" si="18"/>
        <v>1880.5490115178231</v>
      </c>
      <c r="AK23">
        <f t="shared" si="18"/>
        <v>3725.5829608432109</v>
      </c>
      <c r="AL23">
        <f t="shared" si="18"/>
        <v>6101.2006360751448</v>
      </c>
      <c r="AM23">
        <f t="shared" ref="AM23:AM86" si="31">Z23-AG23</f>
        <v>8794.179394920915</v>
      </c>
      <c r="AN23">
        <f t="shared" si="19"/>
        <v>-237.71877119190543</v>
      </c>
      <c r="AO23">
        <f t="shared" si="19"/>
        <v>531.20112842106118</v>
      </c>
      <c r="AP23">
        <f t="shared" si="19"/>
        <v>1887.1742325760567</v>
      </c>
      <c r="AQ23">
        <f t="shared" si="19"/>
        <v>3738.7082825100219</v>
      </c>
      <c r="AR23">
        <f t="shared" si="19"/>
        <v>6122.6953180467717</v>
      </c>
      <c r="AS23">
        <f t="shared" ref="AS23:AS86" si="32">AM23/COS($C23)</f>
        <v>8825.161508208188</v>
      </c>
      <c r="AT23">
        <f t="shared" si="20"/>
        <v>-19.901745240594792</v>
      </c>
      <c r="AU23">
        <f t="shared" ref="AU23:AX86" si="33">AI23*TAN($C23)</f>
        <v>44.472001417246169</v>
      </c>
      <c r="AV23">
        <f t="shared" si="33"/>
        <v>157.99366879203586</v>
      </c>
      <c r="AW23">
        <f t="shared" si="33"/>
        <v>313.00355203060121</v>
      </c>
      <c r="AX23">
        <f t="shared" si="33"/>
        <v>512.59024179954429</v>
      </c>
      <c r="AY23">
        <f t="shared" ref="AY23:AY86" si="34">AM23*TAN($C23)</f>
        <v>738.83991223257362</v>
      </c>
      <c r="AZ23">
        <f t="shared" si="21"/>
        <v>-1.9901745240594793</v>
      </c>
      <c r="BA23">
        <f t="shared" si="21"/>
        <v>4.4472001417246174</v>
      </c>
      <c r="BB23">
        <f t="shared" si="21"/>
        <v>15.799366879203587</v>
      </c>
      <c r="BC23">
        <f t="shared" si="21"/>
        <v>31.300355203060121</v>
      </c>
      <c r="BD23">
        <f t="shared" si="21"/>
        <v>51.25902417995443</v>
      </c>
      <c r="BE23">
        <f t="shared" ref="BE23:BE86" si="35">AY23*$Y$2</f>
        <v>73.883991223257368</v>
      </c>
    </row>
    <row r="24" spans="1:64">
      <c r="A24">
        <f t="shared" si="10"/>
        <v>-5.98647933434055</v>
      </c>
      <c r="B24" s="3">
        <v>-343</v>
      </c>
      <c r="C24" s="8">
        <f t="shared" si="11"/>
        <v>8.8919580919565824E-2</v>
      </c>
      <c r="D24" s="8">
        <f t="shared" si="12"/>
        <v>5.0947167027631259</v>
      </c>
      <c r="E24">
        <f t="shared" si="13"/>
        <v>2.3077958332180515E-3</v>
      </c>
      <c r="F24">
        <f t="shared" si="14"/>
        <v>2.7573615445955491E-4</v>
      </c>
      <c r="G24">
        <f t="shared" si="15"/>
        <v>1.6544169267573294</v>
      </c>
      <c r="H24">
        <f t="shared" si="27"/>
        <v>3.3088338535146589</v>
      </c>
      <c r="I24">
        <f t="shared" si="27"/>
        <v>4.9632507802719878</v>
      </c>
      <c r="J24">
        <f t="shared" si="27"/>
        <v>6.6176677070293177</v>
      </c>
      <c r="K24">
        <f t="shared" si="27"/>
        <v>8.2720846337866476</v>
      </c>
      <c r="L24">
        <f t="shared" si="28"/>
        <v>9.9265015605439757</v>
      </c>
      <c r="M24">
        <f t="shared" si="28"/>
        <v>11.580918487301306</v>
      </c>
      <c r="N24">
        <f t="shared" si="16"/>
        <v>539.2099867062841</v>
      </c>
      <c r="O24">
        <f t="shared" si="16"/>
        <v>2156.8399468251364</v>
      </c>
      <c r="P24">
        <f t="shared" si="16"/>
        <v>4852.8898803565589</v>
      </c>
      <c r="Q24">
        <f t="shared" si="16"/>
        <v>8627.3597873005456</v>
      </c>
      <c r="R24">
        <f t="shared" si="16"/>
        <v>13480.249667657106</v>
      </c>
      <c r="S24">
        <f t="shared" si="29"/>
        <v>19411.559521426236</v>
      </c>
      <c r="T24">
        <f t="shared" si="29"/>
        <v>26421.289348607919</v>
      </c>
      <c r="U24">
        <f t="shared" si="17"/>
        <v>253.96790373865983</v>
      </c>
      <c r="V24">
        <f t="shared" si="17"/>
        <v>1015.8716149546393</v>
      </c>
      <c r="W24">
        <f t="shared" si="17"/>
        <v>2285.7111336479393</v>
      </c>
      <c r="X24">
        <f t="shared" si="17"/>
        <v>4063.4864598185573</v>
      </c>
      <c r="Y24">
        <f t="shared" si="17"/>
        <v>6349.1975934664979</v>
      </c>
      <c r="Z24">
        <f t="shared" si="30"/>
        <v>9142.8445345917571</v>
      </c>
      <c r="AA24">
        <f t="shared" si="30"/>
        <v>12444.427283194331</v>
      </c>
      <c r="AB24">
        <f>$X$2*('Preassure data '!B22*10^5)</f>
        <v>492.12766175145282</v>
      </c>
      <c r="AC24">
        <f>$X$2*('Preassure data '!C22*10^5)</f>
        <v>500.95066763942708</v>
      </c>
      <c r="AD24">
        <f>$X$2*('Preassure data '!D22*10^5)</f>
        <v>426.44528458542226</v>
      </c>
      <c r="AE24">
        <f>$X$2*('Preassure data '!E22*10^5)</f>
        <v>373.01708226380043</v>
      </c>
      <c r="AF24">
        <f>$X$2*('Preassure data '!F22*10^5)</f>
        <v>302.92320215378271</v>
      </c>
      <c r="AG24">
        <f>$X$2*('Preassure data '!G22*10^5)</f>
        <v>429.38628654808036</v>
      </c>
      <c r="AH24">
        <f t="shared" si="18"/>
        <v>-238.15975801279299</v>
      </c>
      <c r="AI24">
        <f t="shared" si="18"/>
        <v>514.92094731521229</v>
      </c>
      <c r="AJ24">
        <f t="shared" si="18"/>
        <v>1859.265849062517</v>
      </c>
      <c r="AK24">
        <f t="shared" si="18"/>
        <v>3690.4693775547566</v>
      </c>
      <c r="AL24">
        <f t="shared" si="18"/>
        <v>6046.2743913127151</v>
      </c>
      <c r="AM24">
        <f t="shared" si="31"/>
        <v>8713.4582480436766</v>
      </c>
      <c r="AN24">
        <f t="shared" si="19"/>
        <v>-239.10439775104075</v>
      </c>
      <c r="AO24">
        <f t="shared" si="19"/>
        <v>516.96333597460955</v>
      </c>
      <c r="AP24">
        <f t="shared" si="19"/>
        <v>1866.6404635634988</v>
      </c>
      <c r="AQ24">
        <f t="shared" si="19"/>
        <v>3705.1072998297595</v>
      </c>
      <c r="AR24">
        <f t="shared" si="19"/>
        <v>6070.2564070236858</v>
      </c>
      <c r="AS24">
        <f t="shared" si="32"/>
        <v>8748.0194139910436</v>
      </c>
      <c r="AT24">
        <f t="shared" si="20"/>
        <v>-21.23305647276888</v>
      </c>
      <c r="AU24">
        <f t="shared" si="33"/>
        <v>45.907611111900174</v>
      </c>
      <c r="AV24">
        <f t="shared" si="33"/>
        <v>165.76224757884751</v>
      </c>
      <c r="AW24">
        <f t="shared" si="33"/>
        <v>329.02260801102756</v>
      </c>
      <c r="AX24">
        <f t="shared" si="33"/>
        <v>539.05364479629282</v>
      </c>
      <c r="AY24">
        <f t="shared" si="34"/>
        <v>776.84556197729671</v>
      </c>
      <c r="AZ24">
        <f t="shared" si="21"/>
        <v>-2.1233056472768879</v>
      </c>
      <c r="BA24">
        <f t="shared" si="21"/>
        <v>4.5907611111900177</v>
      </c>
      <c r="BB24">
        <f t="shared" si="21"/>
        <v>16.576224757884752</v>
      </c>
      <c r="BC24">
        <f t="shared" si="21"/>
        <v>32.902260801102756</v>
      </c>
      <c r="BD24">
        <f t="shared" si="21"/>
        <v>53.905364479629284</v>
      </c>
      <c r="BE24">
        <f t="shared" si="35"/>
        <v>77.684556197729677</v>
      </c>
    </row>
    <row r="25" spans="1:64">
      <c r="A25">
        <f t="shared" si="10"/>
        <v>-5.9690260418206069</v>
      </c>
      <c r="B25" s="3">
        <v>-342</v>
      </c>
      <c r="C25" s="8">
        <f t="shared" si="11"/>
        <v>9.3996500872630756E-2</v>
      </c>
      <c r="D25" s="8">
        <f t="shared" si="12"/>
        <v>5.3856027889995026</v>
      </c>
      <c r="E25">
        <f t="shared" si="13"/>
        <v>2.5835319876776064E-3</v>
      </c>
      <c r="F25">
        <f t="shared" si="14"/>
        <v>2.9061706233335372E-4</v>
      </c>
      <c r="G25">
        <f t="shared" si="15"/>
        <v>1.7437023740001223</v>
      </c>
      <c r="H25">
        <f t="shared" si="27"/>
        <v>3.4874047480002446</v>
      </c>
      <c r="I25">
        <f t="shared" si="27"/>
        <v>5.2311071220003669</v>
      </c>
      <c r="J25">
        <f t="shared" si="27"/>
        <v>6.9748094960004892</v>
      </c>
      <c r="K25">
        <f t="shared" si="27"/>
        <v>8.7185118700006115</v>
      </c>
      <c r="L25">
        <f t="shared" si="28"/>
        <v>10.462214244000734</v>
      </c>
      <c r="M25">
        <f t="shared" si="28"/>
        <v>12.205916618000856</v>
      </c>
      <c r="N25">
        <f t="shared" si="16"/>
        <v>534.15351363895434</v>
      </c>
      <c r="O25">
        <f t="shared" si="16"/>
        <v>2136.6140545558173</v>
      </c>
      <c r="P25">
        <f t="shared" si="16"/>
        <v>4807.3816227505904</v>
      </c>
      <c r="Q25">
        <f t="shared" si="16"/>
        <v>8546.4562182232694</v>
      </c>
      <c r="R25">
        <f t="shared" si="16"/>
        <v>13353.83784097386</v>
      </c>
      <c r="S25">
        <f t="shared" si="29"/>
        <v>19229.526491002362</v>
      </c>
      <c r="T25">
        <f t="shared" si="29"/>
        <v>26173.522168308758</v>
      </c>
      <c r="U25">
        <f t="shared" si="17"/>
        <v>251.58630492394749</v>
      </c>
      <c r="V25">
        <f t="shared" si="17"/>
        <v>1006.34521969579</v>
      </c>
      <c r="W25">
        <f t="shared" si="17"/>
        <v>2264.276744315528</v>
      </c>
      <c r="X25">
        <f t="shared" si="17"/>
        <v>4025.3808787831599</v>
      </c>
      <c r="Y25">
        <f t="shared" si="17"/>
        <v>6289.6576230986884</v>
      </c>
      <c r="Z25">
        <f t="shared" si="30"/>
        <v>9057.1069772621122</v>
      </c>
      <c r="AA25">
        <f t="shared" si="30"/>
        <v>12327.728941273426</v>
      </c>
      <c r="AB25">
        <f>$X$2*('Preassure data '!B23*10^5)</f>
        <v>492.61782874522913</v>
      </c>
      <c r="AC25">
        <f>$X$2*('Preassure data '!C23*10^5)</f>
        <v>506.83267156474324</v>
      </c>
      <c r="AD25">
        <f>$X$2*('Preassure data '!D23*10^5)</f>
        <v>428.89611955430399</v>
      </c>
      <c r="AE25">
        <f>$X$2*('Preassure data '!E23*10^5)</f>
        <v>375.46791723268217</v>
      </c>
      <c r="AF25">
        <f>$X$2*('Preassure data '!F23*10^5)</f>
        <v>302.92320215378271</v>
      </c>
      <c r="AG25">
        <f>$X$2*('Preassure data '!G23*10^5)</f>
        <v>427.425618572975</v>
      </c>
      <c r="AH25">
        <f t="shared" si="18"/>
        <v>-241.03152382128164</v>
      </c>
      <c r="AI25">
        <f t="shared" si="18"/>
        <v>499.51254813104674</v>
      </c>
      <c r="AJ25">
        <f t="shared" si="18"/>
        <v>1835.380624761224</v>
      </c>
      <c r="AK25">
        <f t="shared" si="18"/>
        <v>3649.9129615504776</v>
      </c>
      <c r="AL25">
        <f t="shared" si="18"/>
        <v>5986.7344209449057</v>
      </c>
      <c r="AM25">
        <f t="shared" si="31"/>
        <v>8629.6813586891367</v>
      </c>
      <c r="AN25">
        <f t="shared" si="19"/>
        <v>-242.1002558899585</v>
      </c>
      <c r="AO25">
        <f t="shared" si="19"/>
        <v>501.72738322991944</v>
      </c>
      <c r="AP25">
        <f t="shared" si="19"/>
        <v>1843.5186894459287</v>
      </c>
      <c r="AQ25">
        <f t="shared" si="19"/>
        <v>3666.0966497587497</v>
      </c>
      <c r="AR25">
        <f t="shared" si="19"/>
        <v>6013.2795589454417</v>
      </c>
      <c r="AS25">
        <f t="shared" si="32"/>
        <v>8667.9453046837389</v>
      </c>
      <c r="AT25">
        <f t="shared" si="20"/>
        <v>-22.723081357385013</v>
      </c>
      <c r="AU25">
        <f t="shared" si="33"/>
        <v>47.091202388250821</v>
      </c>
      <c r="AV25">
        <f t="shared" si="33"/>
        <v>173.02924778063857</v>
      </c>
      <c r="AW25">
        <f t="shared" si="33"/>
        <v>344.09303753222474</v>
      </c>
      <c r="AX25">
        <f t="shared" si="33"/>
        <v>564.39527558667453</v>
      </c>
      <c r="AY25">
        <f t="shared" si="34"/>
        <v>813.55728285234477</v>
      </c>
      <c r="AZ25">
        <f t="shared" si="21"/>
        <v>-2.2723081357385015</v>
      </c>
      <c r="BA25">
        <f t="shared" si="21"/>
        <v>4.7091202388250819</v>
      </c>
      <c r="BB25">
        <f t="shared" si="21"/>
        <v>17.302924778063858</v>
      </c>
      <c r="BC25">
        <f t="shared" si="21"/>
        <v>34.409303753222474</v>
      </c>
      <c r="BD25">
        <f t="shared" si="21"/>
        <v>56.439527558667457</v>
      </c>
      <c r="BE25">
        <f t="shared" si="35"/>
        <v>81.355728285234477</v>
      </c>
    </row>
    <row r="26" spans="1:64">
      <c r="A26">
        <f t="shared" si="10"/>
        <v>-5.9515727493006638</v>
      </c>
      <c r="B26" s="3">
        <v>-341</v>
      </c>
      <c r="C26" s="8">
        <f t="shared" si="11"/>
        <v>9.9047120990570961E-2</v>
      </c>
      <c r="D26" s="8">
        <f t="shared" si="12"/>
        <v>5.6749820056813416</v>
      </c>
      <c r="E26">
        <f t="shared" si="13"/>
        <v>2.8741490500109601E-3</v>
      </c>
      <c r="F26">
        <f t="shared" si="14"/>
        <v>3.0535432549186337E-4</v>
      </c>
      <c r="G26">
        <f t="shared" si="15"/>
        <v>1.8321259529511802</v>
      </c>
      <c r="H26">
        <f t="shared" si="27"/>
        <v>3.6642519059023604</v>
      </c>
      <c r="I26">
        <f t="shared" si="27"/>
        <v>5.4963778588535401</v>
      </c>
      <c r="J26">
        <f t="shared" si="27"/>
        <v>7.3285038118047208</v>
      </c>
      <c r="K26">
        <f t="shared" si="27"/>
        <v>9.1606297647559014</v>
      </c>
      <c r="L26">
        <f t="shared" si="28"/>
        <v>10.99275571770708</v>
      </c>
      <c r="M26">
        <f t="shared" si="28"/>
        <v>12.824881670658261</v>
      </c>
      <c r="N26">
        <f t="shared" si="16"/>
        <v>528.83412022830612</v>
      </c>
      <c r="O26">
        <f t="shared" si="16"/>
        <v>2115.3364809132245</v>
      </c>
      <c r="P26">
        <f t="shared" si="16"/>
        <v>4759.5070820547553</v>
      </c>
      <c r="Q26">
        <f t="shared" si="16"/>
        <v>8461.3459236528979</v>
      </c>
      <c r="R26">
        <f t="shared" si="16"/>
        <v>13220.853005707653</v>
      </c>
      <c r="S26">
        <f t="shared" si="29"/>
        <v>19038.028328219021</v>
      </c>
      <c r="T26">
        <f t="shared" si="29"/>
        <v>25912.871891186995</v>
      </c>
      <c r="U26">
        <f t="shared" si="17"/>
        <v>249.08087062753219</v>
      </c>
      <c r="V26">
        <f t="shared" si="17"/>
        <v>996.32348251012877</v>
      </c>
      <c r="W26">
        <f t="shared" si="17"/>
        <v>2241.72783564779</v>
      </c>
      <c r="X26">
        <f t="shared" si="17"/>
        <v>3985.2939300405151</v>
      </c>
      <c r="Y26">
        <f t="shared" si="17"/>
        <v>6227.0217656883051</v>
      </c>
      <c r="Z26">
        <f t="shared" si="30"/>
        <v>8966.9113425911601</v>
      </c>
      <c r="AA26">
        <f t="shared" si="30"/>
        <v>12204.962660749075</v>
      </c>
      <c r="AB26">
        <f>$X$2*('Preassure data '!B24*10^5)</f>
        <v>494.08832972655824</v>
      </c>
      <c r="AC26">
        <f>$X$2*('Preassure data '!C24*10^5)</f>
        <v>508.30317254607223</v>
      </c>
      <c r="AD26">
        <f>$X$2*('Preassure data '!D24*10^5)</f>
        <v>428.40595256052768</v>
      </c>
      <c r="AE26">
        <f>$X$2*('Preassure data '!E24*10^5)</f>
        <v>380.36958717044564</v>
      </c>
      <c r="AF26">
        <f>$X$2*('Preassure data '!F24*10^5)</f>
        <v>303.41336914755908</v>
      </c>
      <c r="AG26">
        <f>$X$2*('Preassure data '!G24*10^5)</f>
        <v>419.58294667255342</v>
      </c>
      <c r="AH26">
        <f t="shared" si="18"/>
        <v>-245.00745909902605</v>
      </c>
      <c r="AI26">
        <f t="shared" si="18"/>
        <v>488.02030996405654</v>
      </c>
      <c r="AJ26">
        <f t="shared" si="18"/>
        <v>1813.3218830872624</v>
      </c>
      <c r="AK26">
        <f t="shared" si="18"/>
        <v>3604.9243428700693</v>
      </c>
      <c r="AL26">
        <f t="shared" si="18"/>
        <v>5923.6083965407461</v>
      </c>
      <c r="AM26">
        <f t="shared" si="31"/>
        <v>8547.3283959186065</v>
      </c>
      <c r="AN26">
        <f t="shared" si="19"/>
        <v>-246.21419358891507</v>
      </c>
      <c r="AO26">
        <f t="shared" si="19"/>
        <v>490.4239549059925</v>
      </c>
      <c r="AP26">
        <f t="shared" si="19"/>
        <v>1822.2530318189731</v>
      </c>
      <c r="AQ26">
        <f t="shared" si="19"/>
        <v>3622.6796657242344</v>
      </c>
      <c r="AR26">
        <f t="shared" si="19"/>
        <v>5952.7839268816924</v>
      </c>
      <c r="AS26">
        <f t="shared" si="32"/>
        <v>8589.4265263579491</v>
      </c>
      <c r="AT26">
        <f t="shared" si="20"/>
        <v>-24.346952796578638</v>
      </c>
      <c r="AU26">
        <f t="shared" si="33"/>
        <v>48.495696801068505</v>
      </c>
      <c r="AV26">
        <f t="shared" si="33"/>
        <v>180.19395186937868</v>
      </c>
      <c r="AW26">
        <f t="shared" si="33"/>
        <v>358.22959486152126</v>
      </c>
      <c r="AX26">
        <f t="shared" si="33"/>
        <v>588.64254397129787</v>
      </c>
      <c r="AY26">
        <f t="shared" si="34"/>
        <v>849.36761418425624</v>
      </c>
      <c r="AZ26">
        <f t="shared" si="21"/>
        <v>-2.434695279657864</v>
      </c>
      <c r="BA26">
        <f t="shared" si="21"/>
        <v>4.8495696801068506</v>
      </c>
      <c r="BB26">
        <f t="shared" si="21"/>
        <v>18.019395186937867</v>
      </c>
      <c r="BC26">
        <f t="shared" si="21"/>
        <v>35.822959486152129</v>
      </c>
      <c r="BD26">
        <f t="shared" si="21"/>
        <v>58.864254397129791</v>
      </c>
      <c r="BE26">
        <f t="shared" si="35"/>
        <v>84.936761418425633</v>
      </c>
    </row>
    <row r="27" spans="1:64">
      <c r="A27">
        <f t="shared" si="10"/>
        <v>-5.9341194567807207</v>
      </c>
      <c r="B27" s="3">
        <v>-340</v>
      </c>
      <c r="C27" s="8">
        <f t="shared" si="11"/>
        <v>0.10406999196387934</v>
      </c>
      <c r="D27" s="8">
        <f t="shared" si="12"/>
        <v>5.9627713134906797</v>
      </c>
      <c r="E27">
        <f t="shared" si="13"/>
        <v>3.1795033755028235E-3</v>
      </c>
      <c r="F27">
        <f t="shared" si="14"/>
        <v>3.1994079125005626E-4</v>
      </c>
      <c r="G27">
        <f t="shared" si="15"/>
        <v>1.9196447475003375</v>
      </c>
      <c r="H27">
        <f t="shared" si="27"/>
        <v>3.8392894950006751</v>
      </c>
      <c r="I27">
        <f t="shared" si="27"/>
        <v>5.758934242501013</v>
      </c>
      <c r="J27">
        <f t="shared" si="27"/>
        <v>7.6785789900013501</v>
      </c>
      <c r="K27">
        <f t="shared" si="27"/>
        <v>9.5982237375016872</v>
      </c>
      <c r="L27">
        <f t="shared" si="28"/>
        <v>11.517868485002026</v>
      </c>
      <c r="M27">
        <f t="shared" si="28"/>
        <v>13.437513232502363</v>
      </c>
      <c r="N27">
        <f t="shared" si="16"/>
        <v>523.2560288320899</v>
      </c>
      <c r="O27">
        <f t="shared" si="16"/>
        <v>2093.0241153283596</v>
      </c>
      <c r="P27">
        <f t="shared" si="16"/>
        <v>4709.3042594888102</v>
      </c>
      <c r="Q27">
        <f t="shared" si="16"/>
        <v>8372.0964613134383</v>
      </c>
      <c r="R27">
        <f t="shared" si="16"/>
        <v>13081.400720802249</v>
      </c>
      <c r="S27">
        <f t="shared" si="29"/>
        <v>18837.217037955241</v>
      </c>
      <c r="T27">
        <f t="shared" si="29"/>
        <v>25639.545412772404</v>
      </c>
      <c r="U27">
        <f t="shared" si="17"/>
        <v>246.45358957991436</v>
      </c>
      <c r="V27">
        <f t="shared" si="17"/>
        <v>985.81435831965746</v>
      </c>
      <c r="W27">
        <f t="shared" si="17"/>
        <v>2218.0823062192298</v>
      </c>
      <c r="X27">
        <f t="shared" si="17"/>
        <v>3943.2574332786298</v>
      </c>
      <c r="Y27">
        <f t="shared" si="17"/>
        <v>6161.3397394978592</v>
      </c>
      <c r="Z27">
        <f t="shared" si="30"/>
        <v>8872.3292248769194</v>
      </c>
      <c r="AA27">
        <f t="shared" si="30"/>
        <v>12076.225889415804</v>
      </c>
      <c r="AB27">
        <f>$X$2*('Preassure data '!B25*10^5)</f>
        <v>493.10799573900556</v>
      </c>
      <c r="AC27">
        <f>$X$2*('Preassure data '!C25*10^5)</f>
        <v>509.28350653362492</v>
      </c>
      <c r="AD27">
        <f>$X$2*('Preassure data '!D25*10^5)</f>
        <v>429.38628654808036</v>
      </c>
      <c r="AE27">
        <f>$X$2*('Preassure data '!E25*10^5)</f>
        <v>385.76142410198543</v>
      </c>
      <c r="AF27">
        <f>$X$2*('Preassure data '!F25*10^5)</f>
        <v>303.90353614133539</v>
      </c>
      <c r="AG27">
        <f>$X$2*('Preassure data '!G25*10^5)</f>
        <v>408.30910581569742</v>
      </c>
      <c r="AH27">
        <f t="shared" si="18"/>
        <v>-246.6544061590912</v>
      </c>
      <c r="AI27">
        <f t="shared" si="18"/>
        <v>476.53085178603254</v>
      </c>
      <c r="AJ27">
        <f t="shared" si="18"/>
        <v>1788.6960196711495</v>
      </c>
      <c r="AK27">
        <f t="shared" si="18"/>
        <v>3557.4960091766443</v>
      </c>
      <c r="AL27">
        <f t="shared" si="18"/>
        <v>5857.4362033565239</v>
      </c>
      <c r="AM27">
        <f t="shared" si="31"/>
        <v>8464.0201190612224</v>
      </c>
      <c r="AN27">
        <f t="shared" si="19"/>
        <v>-247.9961635688183</v>
      </c>
      <c r="AO27">
        <f t="shared" si="19"/>
        <v>479.12309739519907</v>
      </c>
      <c r="AP27">
        <f t="shared" si="19"/>
        <v>1798.4262173818493</v>
      </c>
      <c r="AQ27">
        <f t="shared" si="19"/>
        <v>3576.8481736269669</v>
      </c>
      <c r="AR27">
        <f t="shared" si="19"/>
        <v>5889.299645612602</v>
      </c>
      <c r="AS27">
        <f t="shared" si="32"/>
        <v>8510.062928057323</v>
      </c>
      <c r="AT27">
        <f t="shared" si="20"/>
        <v>-25.762396378407043</v>
      </c>
      <c r="AU27">
        <f t="shared" si="33"/>
        <v>49.77237942521635</v>
      </c>
      <c r="AV27">
        <f t="shared" si="33"/>
        <v>186.82453955241724</v>
      </c>
      <c r="AW27">
        <f t="shared" si="33"/>
        <v>371.57099169716929</v>
      </c>
      <c r="AX27">
        <f t="shared" si="33"/>
        <v>611.79362486138371</v>
      </c>
      <c r="AY27">
        <f t="shared" si="34"/>
        <v>884.04437876298675</v>
      </c>
      <c r="AZ27">
        <f t="shared" si="21"/>
        <v>-2.5762396378407044</v>
      </c>
      <c r="BA27">
        <f t="shared" si="21"/>
        <v>4.9772379425216355</v>
      </c>
      <c r="BB27">
        <f t="shared" si="21"/>
        <v>18.682453955241723</v>
      </c>
      <c r="BC27">
        <f t="shared" si="21"/>
        <v>37.157099169716929</v>
      </c>
      <c r="BD27">
        <f t="shared" si="21"/>
        <v>61.179362486138373</v>
      </c>
      <c r="BE27">
        <f t="shared" si="35"/>
        <v>88.404437876298687</v>
      </c>
    </row>
    <row r="28" spans="1:64">
      <c r="A28">
        <f t="shared" si="10"/>
        <v>-5.9166661642607767</v>
      </c>
      <c r="B28" s="3">
        <v>-339</v>
      </c>
      <c r="C28" s="8">
        <f t="shared" si="11"/>
        <v>0.10906366674796728</v>
      </c>
      <c r="D28" s="8">
        <f t="shared" si="12"/>
        <v>6.2488878028798203</v>
      </c>
      <c r="E28">
        <f t="shared" si="13"/>
        <v>3.4994441667528797E-3</v>
      </c>
      <c r="F28">
        <f t="shared" si="14"/>
        <v>3.3436940361866729E-4</v>
      </c>
      <c r="G28">
        <f t="shared" si="15"/>
        <v>2.0062164217120038</v>
      </c>
      <c r="H28">
        <f t="shared" si="27"/>
        <v>4.0124328434240075</v>
      </c>
      <c r="I28">
        <f t="shared" si="27"/>
        <v>6.0186492651360108</v>
      </c>
      <c r="J28">
        <f t="shared" si="27"/>
        <v>8.024865686848015</v>
      </c>
      <c r="K28">
        <f t="shared" si="27"/>
        <v>10.031082108560019</v>
      </c>
      <c r="L28">
        <f t="shared" si="28"/>
        <v>12.037298530272022</v>
      </c>
      <c r="M28">
        <f t="shared" si="28"/>
        <v>14.043514951984026</v>
      </c>
      <c r="N28">
        <f t="shared" si="16"/>
        <v>517.42365953270519</v>
      </c>
      <c r="O28">
        <f t="shared" si="16"/>
        <v>2069.6946381308207</v>
      </c>
      <c r="P28">
        <f t="shared" si="16"/>
        <v>4656.812935794348</v>
      </c>
      <c r="Q28">
        <f t="shared" si="16"/>
        <v>8278.778552523283</v>
      </c>
      <c r="R28">
        <f t="shared" si="16"/>
        <v>12935.591488317634</v>
      </c>
      <c r="S28">
        <f t="shared" si="29"/>
        <v>18627.251743177392</v>
      </c>
      <c r="T28">
        <f t="shared" si="29"/>
        <v>25353.759317102555</v>
      </c>
      <c r="U28">
        <f t="shared" si="17"/>
        <v>243.70654363990417</v>
      </c>
      <c r="V28">
        <f t="shared" si="17"/>
        <v>974.82617455961667</v>
      </c>
      <c r="W28">
        <f t="shared" si="17"/>
        <v>2193.3588927591381</v>
      </c>
      <c r="X28">
        <f t="shared" si="17"/>
        <v>3899.3046982384667</v>
      </c>
      <c r="Y28">
        <f t="shared" si="17"/>
        <v>6092.6635909976058</v>
      </c>
      <c r="Z28">
        <f t="shared" si="30"/>
        <v>8773.4355710365526</v>
      </c>
      <c r="AA28">
        <f t="shared" si="30"/>
        <v>11941.620638355304</v>
      </c>
      <c r="AB28">
        <f>$X$2*('Preassure data '!B26*10^5)</f>
        <v>493.59816273278182</v>
      </c>
      <c r="AC28">
        <f>$X$2*('Preassure data '!C26*10^5)</f>
        <v>510.2638405211776</v>
      </c>
      <c r="AD28">
        <f>$X$2*('Preassure data '!D26*10^5)</f>
        <v>428.40595256052768</v>
      </c>
      <c r="AE28">
        <f>$X$2*('Preassure data '!E26*10^5)</f>
        <v>391.15326103352527</v>
      </c>
      <c r="AF28">
        <f>$X$2*('Preassure data '!F26*10^5)</f>
        <v>304.39370313511176</v>
      </c>
      <c r="AG28">
        <f>$X$2*('Preassure data '!G26*10^5)</f>
        <v>393.604096002407</v>
      </c>
      <c r="AH28">
        <f t="shared" si="18"/>
        <v>-249.89161909287765</v>
      </c>
      <c r="AI28">
        <f t="shared" si="18"/>
        <v>464.56233403843908</v>
      </c>
      <c r="AJ28">
        <f t="shared" si="18"/>
        <v>1764.9529401986106</v>
      </c>
      <c r="AK28">
        <f t="shared" si="18"/>
        <v>3508.1514372049414</v>
      </c>
      <c r="AL28">
        <f t="shared" si="18"/>
        <v>5788.2698878624942</v>
      </c>
      <c r="AM28">
        <f t="shared" si="31"/>
        <v>8379.8314750341451</v>
      </c>
      <c r="AN28">
        <f t="shared" si="19"/>
        <v>-251.38523671815329</v>
      </c>
      <c r="AO28">
        <f t="shared" si="19"/>
        <v>467.33905177182214</v>
      </c>
      <c r="AP28">
        <f t="shared" si="19"/>
        <v>1775.502172817264</v>
      </c>
      <c r="AQ28">
        <f t="shared" si="19"/>
        <v>3529.1198747930698</v>
      </c>
      <c r="AR28">
        <f t="shared" si="19"/>
        <v>5822.8667341102682</v>
      </c>
      <c r="AS28">
        <f t="shared" si="32"/>
        <v>8429.9182447841085</v>
      </c>
      <c r="AT28">
        <f t="shared" si="20"/>
        <v>-27.362674338998783</v>
      </c>
      <c r="AU28">
        <f t="shared" si="33"/>
        <v>50.868724219736279</v>
      </c>
      <c r="AV28">
        <f t="shared" si="33"/>
        <v>193.25911249694022</v>
      </c>
      <c r="AW28">
        <f t="shared" si="33"/>
        <v>384.13615333154365</v>
      </c>
      <c r="AX28">
        <f t="shared" si="33"/>
        <v>633.80494513082533</v>
      </c>
      <c r="AY28">
        <f t="shared" si="34"/>
        <v>917.57618962734728</v>
      </c>
      <c r="AZ28">
        <f t="shared" si="21"/>
        <v>-2.7362674338998785</v>
      </c>
      <c r="BA28">
        <f t="shared" si="21"/>
        <v>5.0868724219736281</v>
      </c>
      <c r="BB28">
        <f t="shared" si="21"/>
        <v>19.325911249694023</v>
      </c>
      <c r="BC28">
        <f t="shared" si="21"/>
        <v>38.413615333154368</v>
      </c>
      <c r="BD28">
        <f t="shared" si="21"/>
        <v>63.380494513082539</v>
      </c>
      <c r="BE28">
        <f t="shared" si="35"/>
        <v>91.757618962734739</v>
      </c>
    </row>
    <row r="29" spans="1:64">
      <c r="A29">
        <f t="shared" si="10"/>
        <v>-5.8992128717408336</v>
      </c>
      <c r="B29" s="3">
        <v>-338</v>
      </c>
      <c r="C29" s="8">
        <f t="shared" si="11"/>
        <v>0.11402670077388585</v>
      </c>
      <c r="D29" s="8">
        <f t="shared" si="12"/>
        <v>6.5332487061447777</v>
      </c>
      <c r="E29">
        <f t="shared" si="13"/>
        <v>3.833813570371547E-3</v>
      </c>
      <c r="F29">
        <f t="shared" si="14"/>
        <v>3.4863320825673227E-4</v>
      </c>
      <c r="G29">
        <f t="shared" si="15"/>
        <v>2.0917992495403936</v>
      </c>
      <c r="H29">
        <f t="shared" si="27"/>
        <v>4.1835984990807873</v>
      </c>
      <c r="I29">
        <f t="shared" si="27"/>
        <v>6.2753977486211809</v>
      </c>
      <c r="J29">
        <f t="shared" si="27"/>
        <v>8.3671969981615746</v>
      </c>
      <c r="K29">
        <f t="shared" si="27"/>
        <v>10.458996247701968</v>
      </c>
      <c r="L29">
        <f t="shared" si="28"/>
        <v>12.550795497242362</v>
      </c>
      <c r="M29">
        <f t="shared" si="28"/>
        <v>14.642594746782756</v>
      </c>
      <c r="N29">
        <f t="shared" si="16"/>
        <v>511.34162547575318</v>
      </c>
      <c r="O29">
        <f t="shared" si="16"/>
        <v>2045.3665019030127</v>
      </c>
      <c r="P29">
        <f t="shared" si="16"/>
        <v>4602.0746292817794</v>
      </c>
      <c r="Q29">
        <f t="shared" si="16"/>
        <v>8181.4660076120508</v>
      </c>
      <c r="R29">
        <f t="shared" si="16"/>
        <v>12783.540636893831</v>
      </c>
      <c r="S29">
        <f t="shared" si="29"/>
        <v>18408.298517127118</v>
      </c>
      <c r="T29">
        <f t="shared" si="29"/>
        <v>25055.739648311901</v>
      </c>
      <c r="U29">
        <f t="shared" si="17"/>
        <v>240.84190559907975</v>
      </c>
      <c r="V29">
        <f t="shared" si="17"/>
        <v>963.36762239631901</v>
      </c>
      <c r="W29">
        <f t="shared" si="17"/>
        <v>2167.5771503917181</v>
      </c>
      <c r="X29">
        <f t="shared" si="17"/>
        <v>3853.470489585276</v>
      </c>
      <c r="Y29">
        <f t="shared" si="17"/>
        <v>6021.047639976995</v>
      </c>
      <c r="Z29">
        <f t="shared" si="30"/>
        <v>8670.3086015668723</v>
      </c>
      <c r="AA29">
        <f t="shared" si="30"/>
        <v>11801.253374354907</v>
      </c>
      <c r="AB29">
        <f>$X$2*('Preassure data '!B27*10^5)</f>
        <v>494.5784967203345</v>
      </c>
      <c r="AC29">
        <f>$X$2*('Preassure data '!C27*10^5)</f>
        <v>513.20484248383582</v>
      </c>
      <c r="AD29">
        <f>$X$2*('Preassure data '!D27*10^5)</f>
        <v>426.93545157919863</v>
      </c>
      <c r="AE29">
        <f>$X$2*('Preassure data '!E27*10^5)</f>
        <v>394.09426299618337</v>
      </c>
      <c r="AF29">
        <f>$X$2*('Preassure data '!F27*10^5)</f>
        <v>304.39370313511176</v>
      </c>
      <c r="AG29">
        <f>$X$2*('Preassure data '!G27*10^5)</f>
        <v>373.01708226380043</v>
      </c>
      <c r="AH29">
        <f t="shared" si="18"/>
        <v>-253.73659112125475</v>
      </c>
      <c r="AI29">
        <f t="shared" si="18"/>
        <v>450.16277991248319</v>
      </c>
      <c r="AJ29">
        <f t="shared" si="18"/>
        <v>1740.6416988125195</v>
      </c>
      <c r="AK29">
        <f t="shared" si="18"/>
        <v>3459.3762265890928</v>
      </c>
      <c r="AL29">
        <f t="shared" si="18"/>
        <v>5716.6539368418835</v>
      </c>
      <c r="AM29">
        <f t="shared" si="31"/>
        <v>8297.2915193030713</v>
      </c>
      <c r="AN29">
        <f t="shared" si="19"/>
        <v>-255.3951279421442</v>
      </c>
      <c r="AO29">
        <f t="shared" si="19"/>
        <v>453.10524691174231</v>
      </c>
      <c r="AP29">
        <f t="shared" si="19"/>
        <v>1752.0193181645368</v>
      </c>
      <c r="AQ29">
        <f t="shared" si="19"/>
        <v>3481.9882701408474</v>
      </c>
      <c r="AR29">
        <f t="shared" si="19"/>
        <v>5754.02056577245</v>
      </c>
      <c r="AS29">
        <f t="shared" si="32"/>
        <v>8351.5263596057921</v>
      </c>
      <c r="AT29">
        <f t="shared" si="20"/>
        <v>-29.058797338317223</v>
      </c>
      <c r="AU29">
        <f t="shared" si="33"/>
        <v>51.554207979720026</v>
      </c>
      <c r="AV29">
        <f t="shared" si="33"/>
        <v>199.34434423076868</v>
      </c>
      <c r="AW29">
        <f t="shared" si="33"/>
        <v>396.17980300447221</v>
      </c>
      <c r="AX29">
        <f t="shared" si="33"/>
        <v>654.69110099535158</v>
      </c>
      <c r="AY29">
        <f t="shared" si="34"/>
        <v>950.23469674165244</v>
      </c>
      <c r="AZ29">
        <f t="shared" si="21"/>
        <v>-2.9058797338317226</v>
      </c>
      <c r="BA29">
        <f t="shared" si="21"/>
        <v>5.1554207979720026</v>
      </c>
      <c r="BB29">
        <f t="shared" si="21"/>
        <v>19.934434423076869</v>
      </c>
      <c r="BC29">
        <f t="shared" si="21"/>
        <v>39.617980300447222</v>
      </c>
      <c r="BD29">
        <f t="shared" si="21"/>
        <v>65.469110099535158</v>
      </c>
      <c r="BE29">
        <f t="shared" si="35"/>
        <v>95.023469674165256</v>
      </c>
    </row>
    <row r="30" spans="1:64">
      <c r="A30">
        <f t="shared" si="10"/>
        <v>-5.8817595792208905</v>
      </c>
      <c r="B30" s="3">
        <v>-337</v>
      </c>
      <c r="C30" s="8">
        <f t="shared" si="11"/>
        <v>0.11895765217264362</v>
      </c>
      <c r="D30" s="8">
        <f t="shared" si="12"/>
        <v>6.8157714102777271</v>
      </c>
      <c r="E30">
        <f t="shared" si="13"/>
        <v>4.1824467786282793E-3</v>
      </c>
      <c r="F30">
        <f t="shared" si="14"/>
        <v>3.6272535741174727E-4</v>
      </c>
      <c r="G30">
        <f t="shared" si="15"/>
        <v>2.1763521444704836</v>
      </c>
      <c r="H30">
        <f t="shared" si="27"/>
        <v>4.3527042889409673</v>
      </c>
      <c r="I30">
        <f t="shared" si="27"/>
        <v>6.5290564334114514</v>
      </c>
      <c r="J30">
        <f t="shared" si="27"/>
        <v>8.7054085778819346</v>
      </c>
      <c r="K30">
        <f t="shared" si="27"/>
        <v>10.881760722352418</v>
      </c>
      <c r="L30">
        <f t="shared" si="28"/>
        <v>13.058112866822903</v>
      </c>
      <c r="M30">
        <f t="shared" si="28"/>
        <v>15.234465011293386</v>
      </c>
      <c r="N30">
        <f t="shared" si="16"/>
        <v>505.01472800892736</v>
      </c>
      <c r="O30">
        <f t="shared" si="16"/>
        <v>2020.0589120357095</v>
      </c>
      <c r="P30">
        <f t="shared" si="16"/>
        <v>4545.1325520803475</v>
      </c>
      <c r="Q30">
        <f t="shared" si="16"/>
        <v>8080.2356481428378</v>
      </c>
      <c r="R30">
        <f t="shared" si="16"/>
        <v>12625.368200223185</v>
      </c>
      <c r="S30">
        <f t="shared" si="29"/>
        <v>18180.53020832139</v>
      </c>
      <c r="T30">
        <f t="shared" si="29"/>
        <v>24745.721672437438</v>
      </c>
      <c r="U30">
        <f t="shared" si="17"/>
        <v>237.8619368922048</v>
      </c>
      <c r="V30">
        <f t="shared" si="17"/>
        <v>951.44774756881918</v>
      </c>
      <c r="W30">
        <f t="shared" si="17"/>
        <v>2140.757432029844</v>
      </c>
      <c r="X30">
        <f t="shared" si="17"/>
        <v>3805.7909902752767</v>
      </c>
      <c r="Y30">
        <f t="shared" si="17"/>
        <v>5946.5484223051208</v>
      </c>
      <c r="Z30">
        <f t="shared" si="30"/>
        <v>8563.0297281193762</v>
      </c>
      <c r="AA30">
        <f t="shared" si="30"/>
        <v>11655.234907718033</v>
      </c>
      <c r="AB30">
        <f>$X$2*('Preassure data '!B28*10^5)</f>
        <v>493.59816273278182</v>
      </c>
      <c r="AC30">
        <f>$X$2*('Preassure data '!C28*10^5)</f>
        <v>513.69500947761207</v>
      </c>
      <c r="AD30">
        <f>$X$2*('Preassure data '!D28*10^5)</f>
        <v>428.40595256052768</v>
      </c>
      <c r="AE30">
        <f>$X$2*('Preassure data '!E28*10^5)</f>
        <v>391.15326103352527</v>
      </c>
      <c r="AF30">
        <f>$X$2*('Preassure data '!F28*10^5)</f>
        <v>304.88387012888813</v>
      </c>
      <c r="AG30">
        <f>$X$2*('Preassure data '!G28*10^5)</f>
        <v>356.84157146918096</v>
      </c>
      <c r="AH30">
        <f t="shared" si="18"/>
        <v>-255.73622584057702</v>
      </c>
      <c r="AI30">
        <f t="shared" si="18"/>
        <v>437.75273809120711</v>
      </c>
      <c r="AJ30">
        <f t="shared" si="18"/>
        <v>1712.3514794693165</v>
      </c>
      <c r="AK30">
        <f t="shared" si="18"/>
        <v>3414.6377292417515</v>
      </c>
      <c r="AL30">
        <f t="shared" si="18"/>
        <v>5641.664552176233</v>
      </c>
      <c r="AM30">
        <f t="shared" si="31"/>
        <v>8206.1881566501943</v>
      </c>
      <c r="AN30">
        <f t="shared" si="19"/>
        <v>-257.55640833508681</v>
      </c>
      <c r="AO30">
        <f t="shared" si="19"/>
        <v>440.868408810826</v>
      </c>
      <c r="AP30">
        <f t="shared" si="19"/>
        <v>1724.5390065868901</v>
      </c>
      <c r="AQ30">
        <f t="shared" si="19"/>
        <v>3438.941144995345</v>
      </c>
      <c r="AR30">
        <f t="shared" si="19"/>
        <v>5681.8186563670442</v>
      </c>
      <c r="AS30">
        <f t="shared" si="32"/>
        <v>8264.5950561040845</v>
      </c>
      <c r="AT30">
        <f t="shared" si="20"/>
        <v>-30.566096696950716</v>
      </c>
      <c r="AU30">
        <f t="shared" si="33"/>
        <v>52.321068232984551</v>
      </c>
      <c r="AV30">
        <f t="shared" si="33"/>
        <v>204.66361669564102</v>
      </c>
      <c r="AW30">
        <f t="shared" si="33"/>
        <v>408.12421734151957</v>
      </c>
      <c r="AX30">
        <f t="shared" si="33"/>
        <v>674.30284335656563</v>
      </c>
      <c r="AY30">
        <f t="shared" si="34"/>
        <v>980.8197484931477</v>
      </c>
      <c r="AZ30">
        <f t="shared" si="21"/>
        <v>-3.0566096696950718</v>
      </c>
      <c r="BA30">
        <f t="shared" si="21"/>
        <v>5.2321068232984551</v>
      </c>
      <c r="BB30">
        <f t="shared" si="21"/>
        <v>20.466361669564105</v>
      </c>
      <c r="BC30">
        <f t="shared" si="21"/>
        <v>40.812421734151961</v>
      </c>
      <c r="BD30">
        <f t="shared" si="21"/>
        <v>67.430284335656566</v>
      </c>
      <c r="BE30">
        <f t="shared" si="35"/>
        <v>98.081974849314776</v>
      </c>
    </row>
    <row r="31" spans="1:64">
      <c r="A31">
        <f t="shared" si="10"/>
        <v>-5.8643062867009474</v>
      </c>
      <c r="B31" s="3">
        <v>-336</v>
      </c>
      <c r="C31" s="8">
        <f t="shared" si="11"/>
        <v>0.12385508201366358</v>
      </c>
      <c r="D31" s="8">
        <f t="shared" si="12"/>
        <v>7.0963734706295964</v>
      </c>
      <c r="E31">
        <f t="shared" si="13"/>
        <v>4.5451721360400266E-3</v>
      </c>
      <c r="F31">
        <f t="shared" si="14"/>
        <v>3.7663911484805968E-4</v>
      </c>
      <c r="G31">
        <f t="shared" si="15"/>
        <v>2.2598346890883581</v>
      </c>
      <c r="H31">
        <f t="shared" si="27"/>
        <v>4.5196693781767161</v>
      </c>
      <c r="I31">
        <f t="shared" si="27"/>
        <v>6.7795040672650746</v>
      </c>
      <c r="J31">
        <f t="shared" si="27"/>
        <v>9.0393387563534322</v>
      </c>
      <c r="K31">
        <f t="shared" si="27"/>
        <v>11.29917344544179</v>
      </c>
      <c r="L31">
        <f t="shared" si="28"/>
        <v>13.559008134530149</v>
      </c>
      <c r="M31">
        <f t="shared" si="28"/>
        <v>15.818842823618507</v>
      </c>
      <c r="N31">
        <f t="shared" si="16"/>
        <v>498.44795162694027</v>
      </c>
      <c r="O31">
        <f t="shared" si="16"/>
        <v>1993.7918065077611</v>
      </c>
      <c r="P31">
        <f t="shared" si="16"/>
        <v>4486.0315646424633</v>
      </c>
      <c r="Q31">
        <f t="shared" si="16"/>
        <v>7975.1672260310443</v>
      </c>
      <c r="R31">
        <f t="shared" si="16"/>
        <v>12461.198790673508</v>
      </c>
      <c r="S31">
        <f t="shared" si="29"/>
        <v>17944.126258569853</v>
      </c>
      <c r="T31">
        <f t="shared" si="29"/>
        <v>24423.949629720071</v>
      </c>
      <c r="U31">
        <f t="shared" si="17"/>
        <v>234.76898521628888</v>
      </c>
      <c r="V31">
        <f t="shared" si="17"/>
        <v>939.07594086515553</v>
      </c>
      <c r="W31">
        <f t="shared" si="17"/>
        <v>2112.9208669466002</v>
      </c>
      <c r="X31">
        <f t="shared" si="17"/>
        <v>3756.3037634606221</v>
      </c>
      <c r="Y31">
        <f t="shared" si="17"/>
        <v>5869.2246304072232</v>
      </c>
      <c r="Z31">
        <f t="shared" si="30"/>
        <v>8451.6834677864008</v>
      </c>
      <c r="AA31">
        <f t="shared" si="30"/>
        <v>11503.680275598153</v>
      </c>
      <c r="AB31">
        <f>$X$2*('Preassure data '!B29*10^5)</f>
        <v>493.59816273278182</v>
      </c>
      <c r="AC31">
        <f>$X$2*('Preassure data '!C29*10^5)</f>
        <v>515.65567745271755</v>
      </c>
      <c r="AD31">
        <f>$X$2*('Preassure data '!D29*10^5)</f>
        <v>427.91578556675131</v>
      </c>
      <c r="AE31">
        <f>$X$2*('Preassure data '!E29*10^5)</f>
        <v>384.29092312065637</v>
      </c>
      <c r="AF31">
        <f>$X$2*('Preassure data '!F29*10^5)</f>
        <v>307.82487209154618</v>
      </c>
      <c r="AG31">
        <f>$X$2*('Preassure data '!G29*10^5)</f>
        <v>343.11689564344323</v>
      </c>
      <c r="AH31">
        <f t="shared" si="18"/>
        <v>-258.8291775164929</v>
      </c>
      <c r="AI31">
        <f t="shared" si="18"/>
        <v>423.42026341243798</v>
      </c>
      <c r="AJ31">
        <f t="shared" si="18"/>
        <v>1685.0050813798489</v>
      </c>
      <c r="AK31">
        <f t="shared" si="18"/>
        <v>3372.0128403399658</v>
      </c>
      <c r="AL31">
        <f t="shared" si="18"/>
        <v>5561.399758315677</v>
      </c>
      <c r="AM31">
        <f t="shared" si="31"/>
        <v>8108.5665721429577</v>
      </c>
      <c r="AN31">
        <f t="shared" si="19"/>
        <v>-260.82717648561788</v>
      </c>
      <c r="AO31">
        <f t="shared" si="19"/>
        <v>426.68880236898889</v>
      </c>
      <c r="AP31">
        <f t="shared" si="19"/>
        <v>1698.0122641398095</v>
      </c>
      <c r="AQ31">
        <f t="shared" si="19"/>
        <v>3398.0426652751635</v>
      </c>
      <c r="AR31">
        <f t="shared" si="19"/>
        <v>5604.3302775508919</v>
      </c>
      <c r="AS31">
        <f t="shared" si="32"/>
        <v>8171.1596221525169</v>
      </c>
      <c r="AT31">
        <f t="shared" si="20"/>
        <v>-32.222241691034846</v>
      </c>
      <c r="AU31">
        <f t="shared" si="33"/>
        <v>52.712565853159397</v>
      </c>
      <c r="AV31">
        <f t="shared" si="33"/>
        <v>209.77017160047041</v>
      </c>
      <c r="AW31">
        <f t="shared" si="33"/>
        <v>419.78966115512128</v>
      </c>
      <c r="AX31">
        <f t="shared" si="33"/>
        <v>692.35149171500052</v>
      </c>
      <c r="AY31">
        <f t="shared" si="34"/>
        <v>1009.4541672713368</v>
      </c>
      <c r="AZ31">
        <f t="shared" si="21"/>
        <v>-3.2222241691034847</v>
      </c>
      <c r="BA31">
        <f t="shared" si="21"/>
        <v>5.2712565853159399</v>
      </c>
      <c r="BB31">
        <f t="shared" si="21"/>
        <v>20.977017160047041</v>
      </c>
      <c r="BC31">
        <f t="shared" si="21"/>
        <v>41.978966115512129</v>
      </c>
      <c r="BD31">
        <f t="shared" si="21"/>
        <v>69.235149171500055</v>
      </c>
      <c r="BE31">
        <f t="shared" si="35"/>
        <v>100.94541672713369</v>
      </c>
    </row>
    <row r="32" spans="1:64">
      <c r="A32">
        <f t="shared" si="10"/>
        <v>-5.8468529941810043</v>
      </c>
      <c r="B32" s="3">
        <v>-335</v>
      </c>
      <c r="C32" s="8">
        <f t="shared" si="11"/>
        <v>0.12871755455790768</v>
      </c>
      <c r="D32" s="8">
        <f t="shared" si="12"/>
        <v>7.3749726254130223</v>
      </c>
      <c r="E32">
        <f t="shared" si="13"/>
        <v>4.9218112508880862E-3</v>
      </c>
      <c r="F32">
        <f t="shared" si="14"/>
        <v>3.9036786075663521E-4</v>
      </c>
      <c r="G32">
        <f t="shared" si="15"/>
        <v>2.3422071645398113</v>
      </c>
      <c r="H32">
        <f t="shared" si="27"/>
        <v>4.6844143290796225</v>
      </c>
      <c r="I32">
        <f t="shared" si="27"/>
        <v>7.0266214936194338</v>
      </c>
      <c r="J32">
        <f t="shared" si="27"/>
        <v>9.368828658159245</v>
      </c>
      <c r="K32">
        <f t="shared" si="27"/>
        <v>11.711035822699056</v>
      </c>
      <c r="L32">
        <f t="shared" si="28"/>
        <v>14.053242987238868</v>
      </c>
      <c r="M32">
        <f t="shared" si="28"/>
        <v>16.395450151778679</v>
      </c>
      <c r="N32">
        <f t="shared" si="16"/>
        <v>491.646458728396</v>
      </c>
      <c r="O32">
        <f t="shared" si="16"/>
        <v>1966.585834913584</v>
      </c>
      <c r="P32">
        <f t="shared" si="16"/>
        <v>4424.8181285555647</v>
      </c>
      <c r="Q32">
        <f t="shared" si="16"/>
        <v>7866.343339654336</v>
      </c>
      <c r="R32">
        <f t="shared" si="16"/>
        <v>12291.161468209903</v>
      </c>
      <c r="S32">
        <f t="shared" si="29"/>
        <v>17699.272514222259</v>
      </c>
      <c r="T32">
        <f t="shared" si="29"/>
        <v>24090.676477691399</v>
      </c>
      <c r="U32">
        <f t="shared" si="17"/>
        <v>231.56548206107453</v>
      </c>
      <c r="V32">
        <f t="shared" si="17"/>
        <v>926.26192824429813</v>
      </c>
      <c r="W32">
        <f t="shared" si="17"/>
        <v>2084.0893385496711</v>
      </c>
      <c r="X32">
        <f t="shared" si="17"/>
        <v>3705.0477129771925</v>
      </c>
      <c r="Y32">
        <f t="shared" si="17"/>
        <v>5789.1370515268645</v>
      </c>
      <c r="Z32">
        <f t="shared" si="30"/>
        <v>8336.3573541986843</v>
      </c>
      <c r="AA32">
        <f t="shared" si="30"/>
        <v>11346.708620992649</v>
      </c>
      <c r="AB32">
        <f>$X$2*('Preassure data '!B30*10^5)</f>
        <v>496.53916469543992</v>
      </c>
      <c r="AC32">
        <f>$X$2*('Preassure data '!C30*10^5)</f>
        <v>515.16551045894118</v>
      </c>
      <c r="AD32">
        <f>$X$2*('Preassure data '!D30*10^5)</f>
        <v>425.95511759164594</v>
      </c>
      <c r="AE32">
        <f>$X$2*('Preassure data '!E30*10^5)</f>
        <v>377.9187522015639</v>
      </c>
      <c r="AF32">
        <f>$X$2*('Preassure data '!F30*10^5)</f>
        <v>306.8445381039935</v>
      </c>
      <c r="AG32">
        <f>$X$2*('Preassure data '!G30*10^5)</f>
        <v>333.31355576791628</v>
      </c>
      <c r="AH32">
        <f t="shared" si="18"/>
        <v>-264.97368263436539</v>
      </c>
      <c r="AI32">
        <f t="shared" si="18"/>
        <v>411.09641778535695</v>
      </c>
      <c r="AJ32">
        <f t="shared" si="18"/>
        <v>1658.1342209580253</v>
      </c>
      <c r="AK32">
        <f t="shared" si="18"/>
        <v>3327.1289607756285</v>
      </c>
      <c r="AL32">
        <f t="shared" si="18"/>
        <v>5482.2925134228708</v>
      </c>
      <c r="AM32">
        <f t="shared" si="31"/>
        <v>8003.0437984307682</v>
      </c>
      <c r="AN32">
        <f t="shared" si="19"/>
        <v>-267.1840085706512</v>
      </c>
      <c r="AO32">
        <f t="shared" si="19"/>
        <v>414.52565296641836</v>
      </c>
      <c r="AP32">
        <f t="shared" si="19"/>
        <v>1671.9658476991756</v>
      </c>
      <c r="AQ32">
        <f t="shared" si="19"/>
        <v>3354.8828092418471</v>
      </c>
      <c r="AR32">
        <f t="shared" si="19"/>
        <v>5528.0240487672509</v>
      </c>
      <c r="AS32">
        <f t="shared" si="32"/>
        <v>8069.8026368974251</v>
      </c>
      <c r="AT32">
        <f t="shared" si="20"/>
        <v>-34.296383877377281</v>
      </c>
      <c r="AU32">
        <f t="shared" si="33"/>
        <v>53.209512789375808</v>
      </c>
      <c r="AV32">
        <f t="shared" si="33"/>
        <v>214.61756955185609</v>
      </c>
      <c r="AW32">
        <f t="shared" si="33"/>
        <v>430.64085049441496</v>
      </c>
      <c r="AX32">
        <f t="shared" si="33"/>
        <v>709.59050234386177</v>
      </c>
      <c r="AY32">
        <f t="shared" si="34"/>
        <v>1035.8593335368753</v>
      </c>
      <c r="AZ32">
        <f t="shared" si="21"/>
        <v>-3.4296383877377283</v>
      </c>
      <c r="BA32">
        <f t="shared" si="21"/>
        <v>5.3209512789375815</v>
      </c>
      <c r="BB32">
        <f t="shared" si="21"/>
        <v>21.46175695518561</v>
      </c>
      <c r="BC32">
        <f t="shared" si="21"/>
        <v>43.064085049441502</v>
      </c>
      <c r="BD32">
        <f t="shared" si="21"/>
        <v>70.959050234386183</v>
      </c>
      <c r="BE32">
        <f t="shared" si="35"/>
        <v>103.58593335368754</v>
      </c>
    </row>
    <row r="33" spans="1:57">
      <c r="A33">
        <f t="shared" si="10"/>
        <v>-5.8293997016610604</v>
      </c>
      <c r="B33" s="3">
        <v>-334</v>
      </c>
      <c r="C33" s="8">
        <f t="shared" si="11"/>
        <v>0.13354363752616727</v>
      </c>
      <c r="D33" s="8">
        <f t="shared" si="12"/>
        <v>7.6514868110742658</v>
      </c>
      <c r="E33">
        <f t="shared" si="13"/>
        <v>5.3121791116447215E-3</v>
      </c>
      <c r="F33">
        <f t="shared" si="14"/>
        <v>4.0390509664603447E-4</v>
      </c>
      <c r="G33">
        <f t="shared" si="15"/>
        <v>2.4234305798762068</v>
      </c>
      <c r="H33">
        <f t="shared" si="27"/>
        <v>4.8468611597524136</v>
      </c>
      <c r="I33">
        <f t="shared" si="27"/>
        <v>7.27029173962862</v>
      </c>
      <c r="J33">
        <f t="shared" si="27"/>
        <v>9.6937223195048272</v>
      </c>
      <c r="K33">
        <f t="shared" si="27"/>
        <v>12.117152899381034</v>
      </c>
      <c r="L33">
        <f t="shared" si="28"/>
        <v>14.54058347925724</v>
      </c>
      <c r="M33">
        <f t="shared" si="28"/>
        <v>16.964014059133447</v>
      </c>
      <c r="N33">
        <f t="shared" si="16"/>
        <v>484.61558419074851</v>
      </c>
      <c r="O33">
        <f t="shared" si="16"/>
        <v>1938.462336762994</v>
      </c>
      <c r="P33">
        <f t="shared" si="16"/>
        <v>4361.5402577167379</v>
      </c>
      <c r="Q33">
        <f t="shared" si="16"/>
        <v>7753.8493470519761</v>
      </c>
      <c r="R33">
        <f t="shared" si="16"/>
        <v>12115.389604768714</v>
      </c>
      <c r="S33">
        <f t="shared" si="29"/>
        <v>17446.161030866951</v>
      </c>
      <c r="T33">
        <f t="shared" si="29"/>
        <v>23746.163625346671</v>
      </c>
      <c r="U33">
        <f t="shared" si="17"/>
        <v>228.25394015384256</v>
      </c>
      <c r="V33">
        <f t="shared" si="17"/>
        <v>913.01576061537025</v>
      </c>
      <c r="W33">
        <f t="shared" si="17"/>
        <v>2054.2854613845839</v>
      </c>
      <c r="X33">
        <f t="shared" si="17"/>
        <v>3652.063042461481</v>
      </c>
      <c r="Y33">
        <f t="shared" si="17"/>
        <v>5706.3485038460649</v>
      </c>
      <c r="Z33">
        <f t="shared" si="30"/>
        <v>8217.1418455383355</v>
      </c>
      <c r="AA33">
        <f t="shared" si="30"/>
        <v>11184.443067538283</v>
      </c>
      <c r="AB33">
        <f>$X$2*('Preassure data '!B31*10^5)</f>
        <v>497.51949868299261</v>
      </c>
      <c r="AC33">
        <f>$X$2*('Preassure data '!C31*10^5)</f>
        <v>515.65567745271755</v>
      </c>
      <c r="AD33">
        <f>$X$2*('Preassure data '!D31*10^5)</f>
        <v>426.44528458542226</v>
      </c>
      <c r="AE33">
        <f>$X$2*('Preassure data '!E31*10^5)</f>
        <v>371.54658128247138</v>
      </c>
      <c r="AF33">
        <f>$X$2*('Preassure data '!F31*10^5)</f>
        <v>302.92320215378271</v>
      </c>
      <c r="AG33">
        <f>$X$2*('Preassure data '!G31*10^5)</f>
        <v>326.45121785504739</v>
      </c>
      <c r="AH33">
        <f t="shared" si="18"/>
        <v>-269.26555852915004</v>
      </c>
      <c r="AI33">
        <f t="shared" si="18"/>
        <v>397.3600831626527</v>
      </c>
      <c r="AJ33">
        <f t="shared" si="18"/>
        <v>1627.8401767991616</v>
      </c>
      <c r="AK33">
        <f t="shared" si="18"/>
        <v>3280.5164611790096</v>
      </c>
      <c r="AL33">
        <f t="shared" si="18"/>
        <v>5403.4253016922821</v>
      </c>
      <c r="AM33">
        <f t="shared" si="31"/>
        <v>7890.6906276832879</v>
      </c>
      <c r="AN33">
        <f t="shared" si="19"/>
        <v>-271.68455835076668</v>
      </c>
      <c r="AO33">
        <f t="shared" si="19"/>
        <v>400.92984520551704</v>
      </c>
      <c r="AP33">
        <f t="shared" si="19"/>
        <v>1642.46419748271</v>
      </c>
      <c r="AQ33">
        <f t="shared" si="19"/>
        <v>3309.9876225772591</v>
      </c>
      <c r="AR33">
        <f t="shared" si="19"/>
        <v>5451.9680299651118</v>
      </c>
      <c r="AS33">
        <f t="shared" si="32"/>
        <v>7961.5781905972481</v>
      </c>
      <c r="AT33">
        <f t="shared" si="20"/>
        <v>-36.173999450378844</v>
      </c>
      <c r="AU33">
        <f t="shared" si="33"/>
        <v>53.382629061236528</v>
      </c>
      <c r="AV33">
        <f t="shared" si="33"/>
        <v>218.68927456781543</v>
      </c>
      <c r="AW33">
        <f t="shared" si="33"/>
        <v>440.71511154963167</v>
      </c>
      <c r="AX33">
        <f t="shared" si="33"/>
        <v>725.91349952548546</v>
      </c>
      <c r="AY33">
        <f t="shared" si="34"/>
        <v>1060.0607073110834</v>
      </c>
      <c r="AZ33">
        <f t="shared" si="21"/>
        <v>-3.6173999450378846</v>
      </c>
      <c r="BA33">
        <f t="shared" si="21"/>
        <v>5.3382629061236528</v>
      </c>
      <c r="BB33">
        <f t="shared" si="21"/>
        <v>21.868927456781545</v>
      </c>
      <c r="BC33">
        <f t="shared" si="21"/>
        <v>44.071511154963169</v>
      </c>
      <c r="BD33">
        <f t="shared" si="21"/>
        <v>72.591349952548555</v>
      </c>
      <c r="BE33">
        <f t="shared" si="35"/>
        <v>106.00607073110835</v>
      </c>
    </row>
    <row r="34" spans="1:57">
      <c r="A34">
        <f t="shared" si="10"/>
        <v>-5.8119464091411173</v>
      </c>
      <c r="B34" s="3">
        <v>-333</v>
      </c>
      <c r="C34" s="8">
        <f t="shared" si="11"/>
        <v>0.13833190238299128</v>
      </c>
      <c r="D34" s="8">
        <f t="shared" si="12"/>
        <v>7.9258341785610957</v>
      </c>
      <c r="E34">
        <f t="shared" si="13"/>
        <v>5.7160842082907559E-3</v>
      </c>
      <c r="F34">
        <f t="shared" si="14"/>
        <v>4.1724445020788203E-4</v>
      </c>
      <c r="G34">
        <f t="shared" si="15"/>
        <v>2.5034667012472922</v>
      </c>
      <c r="H34">
        <f t="shared" si="27"/>
        <v>5.0069334024945844</v>
      </c>
      <c r="I34">
        <f t="shared" si="27"/>
        <v>7.5104001037418762</v>
      </c>
      <c r="J34">
        <f t="shared" si="27"/>
        <v>10.013866804989169</v>
      </c>
      <c r="K34">
        <f t="shared" si="27"/>
        <v>12.517333506236461</v>
      </c>
      <c r="L34">
        <f t="shared" si="28"/>
        <v>15.020800207483752</v>
      </c>
      <c r="M34">
        <f t="shared" si="28"/>
        <v>17.524266908731047</v>
      </c>
      <c r="N34">
        <f t="shared" si="16"/>
        <v>477.36082976969044</v>
      </c>
      <c r="O34">
        <f t="shared" si="16"/>
        <v>1909.4433190787618</v>
      </c>
      <c r="P34">
        <f t="shared" si="16"/>
        <v>4296.2474679272145</v>
      </c>
      <c r="Q34">
        <f t="shared" si="16"/>
        <v>7637.773276315047</v>
      </c>
      <c r="R34">
        <f t="shared" si="16"/>
        <v>11934.020744242263</v>
      </c>
      <c r="S34">
        <f t="shared" si="29"/>
        <v>17184.989871708858</v>
      </c>
      <c r="T34">
        <f t="shared" si="29"/>
        <v>23390.680658714828</v>
      </c>
      <c r="U34">
        <f t="shared" si="17"/>
        <v>224.8369508215242</v>
      </c>
      <c r="V34">
        <f t="shared" si="17"/>
        <v>899.34780328609679</v>
      </c>
      <c r="W34">
        <f t="shared" si="17"/>
        <v>2023.5325573937182</v>
      </c>
      <c r="X34">
        <f t="shared" si="17"/>
        <v>3597.3912131443872</v>
      </c>
      <c r="Y34">
        <f t="shared" si="17"/>
        <v>5620.9237705381065</v>
      </c>
      <c r="Z34">
        <f t="shared" si="30"/>
        <v>8094.1302295748728</v>
      </c>
      <c r="AA34">
        <f t="shared" si="30"/>
        <v>11017.010590254684</v>
      </c>
      <c r="AB34">
        <f>$X$2*('Preassure data '!B32*10^5)</f>
        <v>496.04899770166361</v>
      </c>
      <c r="AC34">
        <f>$X$2*('Preassure data '!C32*10^5)</f>
        <v>515.16551045894118</v>
      </c>
      <c r="AD34">
        <f>$X$2*('Preassure data '!D32*10^5)</f>
        <v>425.46495059786957</v>
      </c>
      <c r="AE34">
        <f>$X$2*('Preassure data '!E32*10^5)</f>
        <v>365.66457735715522</v>
      </c>
      <c r="AF34">
        <f>$X$2*('Preassure data '!F32*10^5)</f>
        <v>295.5706972471375</v>
      </c>
      <c r="AG34">
        <f>$X$2*('Preassure data '!G32*10^5)</f>
        <v>322.03971491106029</v>
      </c>
      <c r="AH34">
        <f t="shared" si="18"/>
        <v>-271.21204688013938</v>
      </c>
      <c r="AI34">
        <f t="shared" si="18"/>
        <v>384.18229282715561</v>
      </c>
      <c r="AJ34">
        <f t="shared" si="18"/>
        <v>1598.0676067958486</v>
      </c>
      <c r="AK34">
        <f t="shared" si="18"/>
        <v>3231.7266357872318</v>
      </c>
      <c r="AL34">
        <f t="shared" si="18"/>
        <v>5325.3530732909694</v>
      </c>
      <c r="AM34">
        <f t="shared" si="31"/>
        <v>7772.0905146638124</v>
      </c>
      <c r="AN34">
        <f t="shared" si="19"/>
        <v>-273.82781723093228</v>
      </c>
      <c r="AO34">
        <f t="shared" si="19"/>
        <v>387.88763210849299</v>
      </c>
      <c r="AP34">
        <f t="shared" si="19"/>
        <v>1613.480557335861</v>
      </c>
      <c r="AQ34">
        <f t="shared" si="19"/>
        <v>3262.895806968982</v>
      </c>
      <c r="AR34">
        <f t="shared" si="19"/>
        <v>5376.7147323207191</v>
      </c>
      <c r="AS34">
        <f t="shared" si="32"/>
        <v>7847.0503262422444</v>
      </c>
      <c r="AT34">
        <f t="shared" si="20"/>
        <v>-37.758431065682778</v>
      </c>
      <c r="AU34">
        <f t="shared" si="33"/>
        <v>53.486269460519232</v>
      </c>
      <c r="AV34">
        <f t="shared" si="33"/>
        <v>222.4846803953692</v>
      </c>
      <c r="AW34">
        <f t="shared" si="33"/>
        <v>449.92443663253397</v>
      </c>
      <c r="AX34">
        <f t="shared" si="33"/>
        <v>741.40134714275359</v>
      </c>
      <c r="AY34">
        <f t="shared" si="34"/>
        <v>1082.038749052598</v>
      </c>
      <c r="AZ34">
        <f t="shared" si="21"/>
        <v>-3.7758431065682778</v>
      </c>
      <c r="BA34">
        <f t="shared" si="21"/>
        <v>5.3486269460519233</v>
      </c>
      <c r="BB34">
        <f t="shared" si="21"/>
        <v>22.24846803953692</v>
      </c>
      <c r="BC34">
        <f t="shared" si="21"/>
        <v>44.992443663253397</v>
      </c>
      <c r="BD34">
        <f t="shared" si="21"/>
        <v>74.140134714275362</v>
      </c>
      <c r="BE34">
        <f t="shared" si="35"/>
        <v>108.2038749052598</v>
      </c>
    </row>
    <row r="35" spans="1:57">
      <c r="A35">
        <f t="shared" si="10"/>
        <v>-5.7944931166211742</v>
      </c>
      <c r="B35" s="3">
        <v>-332</v>
      </c>
      <c r="C35" s="8">
        <f t="shared" si="11"/>
        <v>0.14308092463670025</v>
      </c>
      <c r="D35" s="8">
        <f t="shared" si="12"/>
        <v>8.1979331105123254</v>
      </c>
      <c r="E35">
        <f t="shared" si="13"/>
        <v>6.133328658498638E-3</v>
      </c>
      <c r="F35">
        <f t="shared" si="14"/>
        <v>4.3037968015491312E-4</v>
      </c>
      <c r="G35">
        <f t="shared" si="15"/>
        <v>2.5822780809294787</v>
      </c>
      <c r="H35">
        <f t="shared" si="27"/>
        <v>5.1645561618589575</v>
      </c>
      <c r="I35">
        <f t="shared" si="27"/>
        <v>7.7468342427884362</v>
      </c>
      <c r="J35">
        <f t="shared" si="27"/>
        <v>10.329112323717915</v>
      </c>
      <c r="K35">
        <f t="shared" si="27"/>
        <v>12.911390404647394</v>
      </c>
      <c r="L35">
        <f t="shared" si="28"/>
        <v>15.493668485576872</v>
      </c>
      <c r="M35">
        <f t="shared" si="28"/>
        <v>18.075946566506353</v>
      </c>
      <c r="N35">
        <f t="shared" si="16"/>
        <v>469.88785832951953</v>
      </c>
      <c r="O35">
        <f t="shared" si="16"/>
        <v>1879.5514333180781</v>
      </c>
      <c r="P35">
        <f t="shared" si="16"/>
        <v>4228.9907249656771</v>
      </c>
      <c r="Q35">
        <f t="shared" si="16"/>
        <v>7518.2057332723125</v>
      </c>
      <c r="R35">
        <f t="shared" si="16"/>
        <v>11747.196458237991</v>
      </c>
      <c r="S35">
        <f t="shared" si="29"/>
        <v>16915.962899862709</v>
      </c>
      <c r="T35">
        <f t="shared" si="29"/>
        <v>23024.505058146457</v>
      </c>
      <c r="U35">
        <f t="shared" si="17"/>
        <v>221.31718127320372</v>
      </c>
      <c r="V35">
        <f t="shared" si="17"/>
        <v>885.26872509281486</v>
      </c>
      <c r="W35">
        <f t="shared" si="17"/>
        <v>1991.8546314588341</v>
      </c>
      <c r="X35">
        <f t="shared" si="17"/>
        <v>3541.0749003712594</v>
      </c>
      <c r="Y35">
        <f t="shared" si="17"/>
        <v>5532.9295318300947</v>
      </c>
      <c r="Z35">
        <f t="shared" si="30"/>
        <v>7967.4185258353364</v>
      </c>
      <c r="AA35">
        <f t="shared" si="30"/>
        <v>10844.541882386982</v>
      </c>
      <c r="AB35">
        <f>$X$2*('Preassure data '!B33*10^5)</f>
        <v>496.04899770166361</v>
      </c>
      <c r="AC35">
        <f>$X$2*('Preassure data '!C33*10^5)</f>
        <v>514.18517647138844</v>
      </c>
      <c r="AD35">
        <f>$X$2*('Preassure data '!D33*10^5)</f>
        <v>428.40595256052768</v>
      </c>
      <c r="AE35">
        <f>$X$2*('Preassure data '!E33*10^5)</f>
        <v>358.31207245050996</v>
      </c>
      <c r="AF35">
        <f>$X$2*('Preassure data '!F33*10^5)</f>
        <v>288.70835933426866</v>
      </c>
      <c r="AG35">
        <f>$X$2*('Preassure data '!G33*10^5)</f>
        <v>322.03971491106029</v>
      </c>
      <c r="AH35">
        <f t="shared" si="18"/>
        <v>-274.73181642845987</v>
      </c>
      <c r="AI35">
        <f t="shared" si="18"/>
        <v>371.08354862142642</v>
      </c>
      <c r="AJ35">
        <f t="shared" si="18"/>
        <v>1563.4486788983063</v>
      </c>
      <c r="AK35">
        <f t="shared" si="18"/>
        <v>3182.7628279207493</v>
      </c>
      <c r="AL35">
        <f t="shared" si="18"/>
        <v>5244.2211724958261</v>
      </c>
      <c r="AM35">
        <f t="shared" si="31"/>
        <v>7645.378810924276</v>
      </c>
      <c r="AN35">
        <f t="shared" si="19"/>
        <v>-277.56818145798752</v>
      </c>
      <c r="AO35">
        <f t="shared" si="19"/>
        <v>374.91466077299964</v>
      </c>
      <c r="AP35">
        <f t="shared" si="19"/>
        <v>1579.5899151625929</v>
      </c>
      <c r="AQ35">
        <f t="shared" si="19"/>
        <v>3215.6220624271605</v>
      </c>
      <c r="AR35">
        <f t="shared" si="19"/>
        <v>5298.3631562461833</v>
      </c>
      <c r="AS35">
        <f t="shared" si="32"/>
        <v>7724.3106411676954</v>
      </c>
      <c r="AT35">
        <f t="shared" si="20"/>
        <v>-39.579343094767673</v>
      </c>
      <c r="AU35">
        <f t="shared" si="33"/>
        <v>53.460291853513425</v>
      </c>
      <c r="AV35">
        <f t="shared" si="33"/>
        <v>225.23882554859074</v>
      </c>
      <c r="AW35">
        <f t="shared" si="33"/>
        <v>458.52593119061385</v>
      </c>
      <c r="AX35">
        <f t="shared" si="33"/>
        <v>755.51070767628562</v>
      </c>
      <c r="AY35">
        <f t="shared" si="34"/>
        <v>1101.4343914762258</v>
      </c>
      <c r="AZ35">
        <f t="shared" si="21"/>
        <v>-3.9579343094767676</v>
      </c>
      <c r="BA35">
        <f t="shared" si="21"/>
        <v>5.3460291853513429</v>
      </c>
      <c r="BB35">
        <f t="shared" si="21"/>
        <v>22.523882554859075</v>
      </c>
      <c r="BC35">
        <f t="shared" si="21"/>
        <v>45.852593119061389</v>
      </c>
      <c r="BD35">
        <f t="shared" si="21"/>
        <v>75.551070767628559</v>
      </c>
      <c r="BE35">
        <f t="shared" si="35"/>
        <v>110.14343914762259</v>
      </c>
    </row>
    <row r="36" spans="1:57">
      <c r="A36">
        <f t="shared" si="10"/>
        <v>-5.7770398241012311</v>
      </c>
      <c r="B36" s="3">
        <v>-331</v>
      </c>
      <c r="C36" s="8">
        <f t="shared" si="11"/>
        <v>0.14778928415589446</v>
      </c>
      <c r="D36" s="8">
        <f t="shared" si="12"/>
        <v>8.4677022393924002</v>
      </c>
      <c r="E36">
        <f t="shared" si="13"/>
        <v>6.5637083386535511E-3</v>
      </c>
      <c r="F36">
        <f t="shared" si="14"/>
        <v>4.4330468102540821E-4</v>
      </c>
      <c r="G36">
        <f t="shared" si="15"/>
        <v>2.6598280861524493</v>
      </c>
      <c r="H36">
        <f t="shared" si="27"/>
        <v>5.3196561723048985</v>
      </c>
      <c r="I36">
        <f t="shared" si="27"/>
        <v>7.9794842584573473</v>
      </c>
      <c r="J36">
        <f t="shared" si="27"/>
        <v>10.639312344609797</v>
      </c>
      <c r="K36">
        <f t="shared" si="27"/>
        <v>13.299140430762247</v>
      </c>
      <c r="L36">
        <f t="shared" si="28"/>
        <v>15.958968516914695</v>
      </c>
      <c r="M36">
        <f t="shared" si="28"/>
        <v>18.618796603067146</v>
      </c>
      <c r="N36">
        <f t="shared" si="16"/>
        <v>462.20248791123345</v>
      </c>
      <c r="O36">
        <f t="shared" si="16"/>
        <v>1848.8099516449338</v>
      </c>
      <c r="P36">
        <f t="shared" si="16"/>
        <v>4159.8223912011017</v>
      </c>
      <c r="Q36">
        <f t="shared" si="16"/>
        <v>7395.2398065797352</v>
      </c>
      <c r="R36">
        <f t="shared" si="16"/>
        <v>11555.062197780837</v>
      </c>
      <c r="S36">
        <f t="shared" si="29"/>
        <v>16639.289564804407</v>
      </c>
      <c r="T36">
        <f t="shared" si="29"/>
        <v>22647.921907650434</v>
      </c>
      <c r="U36">
        <f t="shared" si="17"/>
        <v>217.69737180619097</v>
      </c>
      <c r="V36">
        <f t="shared" si="17"/>
        <v>870.78948722476389</v>
      </c>
      <c r="W36">
        <f t="shared" si="17"/>
        <v>1959.2763462557191</v>
      </c>
      <c r="X36">
        <f t="shared" si="17"/>
        <v>3483.1579488990556</v>
      </c>
      <c r="Y36">
        <f t="shared" si="17"/>
        <v>5442.4342951547742</v>
      </c>
      <c r="Z36">
        <f t="shared" si="30"/>
        <v>7837.1053850228764</v>
      </c>
      <c r="AA36">
        <f t="shared" si="30"/>
        <v>10667.171218503356</v>
      </c>
      <c r="AB36">
        <f>$X$2*('Preassure data '!B34*10^5)</f>
        <v>497.51949868299261</v>
      </c>
      <c r="AC36">
        <f>$X$2*('Preassure data '!C34*10^5)</f>
        <v>513.20484248383582</v>
      </c>
      <c r="AD36">
        <f>$X$2*('Preassure data '!D34*10^5)</f>
        <v>431.8371215169621</v>
      </c>
      <c r="AE36">
        <f>$X$2*('Preassure data '!E34*10^5)</f>
        <v>348.0185655812067</v>
      </c>
      <c r="AF36">
        <f>$X$2*('Preassure data '!F34*10^5)</f>
        <v>285.27719037783419</v>
      </c>
      <c r="AG36">
        <f>$X$2*('Preassure data '!G34*10^5)</f>
        <v>323.02004889861297</v>
      </c>
      <c r="AH36">
        <f t="shared" si="18"/>
        <v>-279.82212687680163</v>
      </c>
      <c r="AI36">
        <f t="shared" si="18"/>
        <v>357.58464474092807</v>
      </c>
      <c r="AJ36">
        <f t="shared" si="18"/>
        <v>1527.439224738757</v>
      </c>
      <c r="AK36">
        <f t="shared" si="18"/>
        <v>3135.139383317849</v>
      </c>
      <c r="AL36">
        <f t="shared" si="18"/>
        <v>5157.1571047769403</v>
      </c>
      <c r="AM36">
        <f t="shared" si="31"/>
        <v>7514.0853361242634</v>
      </c>
      <c r="AN36">
        <f t="shared" si="19"/>
        <v>-282.90607847842585</v>
      </c>
      <c r="AO36">
        <f t="shared" si="19"/>
        <v>361.52562592841844</v>
      </c>
      <c r="AP36">
        <f t="shared" si="19"/>
        <v>1544.2733067897118</v>
      </c>
      <c r="AQ36">
        <f t="shared" si="19"/>
        <v>3169.6921123332895</v>
      </c>
      <c r="AR36">
        <f t="shared" si="19"/>
        <v>5213.9947219111527</v>
      </c>
      <c r="AS36">
        <f t="shared" si="32"/>
        <v>7596.8989283363044</v>
      </c>
      <c r="AT36">
        <f t="shared" si="20"/>
        <v>-41.658451125604429</v>
      </c>
      <c r="AU36">
        <f t="shared" si="33"/>
        <v>53.235327071776133</v>
      </c>
      <c r="AV36">
        <f t="shared" si="33"/>
        <v>227.39714332571558</v>
      </c>
      <c r="AW36">
        <f t="shared" si="33"/>
        <v>466.74311366879937</v>
      </c>
      <c r="AX36">
        <f t="shared" si="33"/>
        <v>767.7705104821888</v>
      </c>
      <c r="AY36">
        <f t="shared" si="34"/>
        <v>1118.6576280523032</v>
      </c>
      <c r="AZ36">
        <f t="shared" si="21"/>
        <v>-4.1658451125604428</v>
      </c>
      <c r="BA36">
        <f t="shared" si="21"/>
        <v>5.3235327071776135</v>
      </c>
      <c r="BB36">
        <f t="shared" si="21"/>
        <v>22.739714332571559</v>
      </c>
      <c r="BC36">
        <f t="shared" si="21"/>
        <v>46.674311366879941</v>
      </c>
      <c r="BD36">
        <f t="shared" si="21"/>
        <v>76.77705104821888</v>
      </c>
      <c r="BE36">
        <f t="shared" si="35"/>
        <v>111.86576280523032</v>
      </c>
    </row>
    <row r="37" spans="1:57">
      <c r="A37">
        <f t="shared" si="10"/>
        <v>-5.7595865315812871</v>
      </c>
      <c r="B37" s="3">
        <v>-330</v>
      </c>
      <c r="C37" s="8">
        <f t="shared" si="11"/>
        <v>0.15245556550284159</v>
      </c>
      <c r="D37" s="8">
        <f t="shared" si="12"/>
        <v>8.735060466593092</v>
      </c>
      <c r="E37">
        <f t="shared" si="13"/>
        <v>7.0070130196789593E-3</v>
      </c>
      <c r="F37">
        <f t="shared" si="14"/>
        <v>4.5601348794940821E-4</v>
      </c>
      <c r="G37">
        <f t="shared" si="15"/>
        <v>2.7360809276964493</v>
      </c>
      <c r="H37">
        <f t="shared" si="27"/>
        <v>5.4721618553928986</v>
      </c>
      <c r="I37">
        <f t="shared" si="27"/>
        <v>8.2082427830893483</v>
      </c>
      <c r="J37">
        <f t="shared" si="27"/>
        <v>10.944323710785797</v>
      </c>
      <c r="K37">
        <f t="shared" si="27"/>
        <v>13.680404638482246</v>
      </c>
      <c r="L37">
        <f t="shared" si="28"/>
        <v>16.416485566178697</v>
      </c>
      <c r="M37">
        <f t="shared" si="28"/>
        <v>19.152566493875145</v>
      </c>
      <c r="N37">
        <f t="shared" si="16"/>
        <v>454.31068564527891</v>
      </c>
      <c r="O37">
        <f t="shared" si="16"/>
        <v>1817.2427425811156</v>
      </c>
      <c r="P37">
        <f t="shared" si="16"/>
        <v>4088.7961708075109</v>
      </c>
      <c r="Q37">
        <f t="shared" si="16"/>
        <v>7268.9709703244625</v>
      </c>
      <c r="R37">
        <f t="shared" si="16"/>
        <v>11357.767141131973</v>
      </c>
      <c r="S37">
        <f t="shared" si="29"/>
        <v>16355.184683230043</v>
      </c>
      <c r="T37">
        <f t="shared" si="29"/>
        <v>22261.223596618664</v>
      </c>
      <c r="U37">
        <f t="shared" si="17"/>
        <v>213.98033293892638</v>
      </c>
      <c r="V37">
        <f t="shared" si="17"/>
        <v>855.92133175570552</v>
      </c>
      <c r="W37">
        <f t="shared" si="17"/>
        <v>1925.8229964503378</v>
      </c>
      <c r="X37">
        <f t="shared" si="17"/>
        <v>3423.6853270228221</v>
      </c>
      <c r="Y37">
        <f t="shared" si="17"/>
        <v>5349.5083234731601</v>
      </c>
      <c r="Z37">
        <f t="shared" si="30"/>
        <v>7703.2919858013511</v>
      </c>
      <c r="AA37">
        <f t="shared" si="30"/>
        <v>10485.036314007391</v>
      </c>
      <c r="AB37">
        <f>$X$2*('Preassure data '!B35*10^5)</f>
        <v>496.53916469543992</v>
      </c>
      <c r="AC37">
        <f>$X$2*('Preassure data '!C35*10^5)</f>
        <v>510.75400751495403</v>
      </c>
      <c r="AD37">
        <f>$X$2*('Preassure data '!D35*10^5)</f>
        <v>431.34695452318573</v>
      </c>
      <c r="AE37">
        <f>$X$2*('Preassure data '!E35*10^5)</f>
        <v>341.15622766833781</v>
      </c>
      <c r="AF37">
        <f>$X$2*('Preassure data '!F35*10^5)</f>
        <v>282.82635540895245</v>
      </c>
      <c r="AG37">
        <f>$X$2*('Preassure data '!G35*10^5)</f>
        <v>330.37255380525818</v>
      </c>
      <c r="AH37">
        <f t="shared" si="18"/>
        <v>-282.55883175651354</v>
      </c>
      <c r="AI37">
        <f t="shared" si="18"/>
        <v>345.1673242407515</v>
      </c>
      <c r="AJ37">
        <f t="shared" si="18"/>
        <v>1494.476041927152</v>
      </c>
      <c r="AK37">
        <f t="shared" si="18"/>
        <v>3082.5290993544841</v>
      </c>
      <c r="AL37">
        <f t="shared" si="18"/>
        <v>5066.6819680642075</v>
      </c>
      <c r="AM37">
        <f t="shared" si="31"/>
        <v>7372.9194319960925</v>
      </c>
      <c r="AN37">
        <f t="shared" si="19"/>
        <v>-285.8746512025827</v>
      </c>
      <c r="AO37">
        <f t="shared" si="19"/>
        <v>349.21785247499685</v>
      </c>
      <c r="AP37">
        <f t="shared" si="19"/>
        <v>1512.013673615043</v>
      </c>
      <c r="AQ37">
        <f t="shared" si="19"/>
        <v>3118.702486210505</v>
      </c>
      <c r="AR37">
        <f t="shared" si="19"/>
        <v>5126.1393295358612</v>
      </c>
      <c r="AS37">
        <f t="shared" si="32"/>
        <v>7459.4404211824458</v>
      </c>
      <c r="AT37">
        <f t="shared" si="20"/>
        <v>-43.414545910243007</v>
      </c>
      <c r="AU37">
        <f t="shared" si="33"/>
        <v>53.034203715419345</v>
      </c>
      <c r="AV37">
        <f t="shared" si="33"/>
        <v>229.62297207512054</v>
      </c>
      <c r="AW37">
        <f t="shared" si="33"/>
        <v>473.62384771928225</v>
      </c>
      <c r="AX37">
        <f t="shared" si="33"/>
        <v>778.48459220936468</v>
      </c>
      <c r="AY37">
        <f t="shared" si="34"/>
        <v>1132.8329296347977</v>
      </c>
      <c r="AZ37">
        <f t="shared" si="21"/>
        <v>-4.3414545910243012</v>
      </c>
      <c r="BA37">
        <f t="shared" si="21"/>
        <v>5.303420371541935</v>
      </c>
      <c r="BB37">
        <f t="shared" si="21"/>
        <v>22.962297207512055</v>
      </c>
      <c r="BC37">
        <f t="shared" si="21"/>
        <v>47.362384771928227</v>
      </c>
      <c r="BD37">
        <f t="shared" si="21"/>
        <v>77.848459220936476</v>
      </c>
      <c r="BE37">
        <f t="shared" si="35"/>
        <v>113.28329296347977</v>
      </c>
    </row>
    <row r="38" spans="1:57">
      <c r="A38">
        <f t="shared" si="10"/>
        <v>-5.742133239061344</v>
      </c>
      <c r="B38" s="3">
        <v>-329</v>
      </c>
      <c r="C38" s="8">
        <f t="shared" si="11"/>
        <v>0.15707835828408465</v>
      </c>
      <c r="D38" s="8">
        <f t="shared" si="12"/>
        <v>8.9999269825218615</v>
      </c>
      <c r="E38">
        <f t="shared" si="13"/>
        <v>7.4630265076283675E-3</v>
      </c>
      <c r="F38">
        <f t="shared" si="14"/>
        <v>4.6850028137213062E-4</v>
      </c>
      <c r="G38">
        <f t="shared" si="15"/>
        <v>2.8110016882327837</v>
      </c>
      <c r="H38">
        <f t="shared" si="27"/>
        <v>5.6220033764655675</v>
      </c>
      <c r="I38">
        <f t="shared" si="27"/>
        <v>8.4330050646983512</v>
      </c>
      <c r="J38">
        <f t="shared" si="27"/>
        <v>11.244006752931135</v>
      </c>
      <c r="K38">
        <f t="shared" si="27"/>
        <v>14.055008441163919</v>
      </c>
      <c r="L38">
        <f t="shared" si="28"/>
        <v>16.866010129396702</v>
      </c>
      <c r="M38">
        <f t="shared" si="28"/>
        <v>19.677011817629484</v>
      </c>
      <c r="N38">
        <f t="shared" si="16"/>
        <v>446.21856151607335</v>
      </c>
      <c r="O38">
        <f t="shared" si="16"/>
        <v>1784.8742460642934</v>
      </c>
      <c r="P38">
        <f t="shared" si="16"/>
        <v>4015.9670536446611</v>
      </c>
      <c r="Q38">
        <f t="shared" si="16"/>
        <v>7139.4969842571736</v>
      </c>
      <c r="R38">
        <f t="shared" si="16"/>
        <v>11155.464037901835</v>
      </c>
      <c r="S38">
        <f t="shared" si="29"/>
        <v>16063.868214578644</v>
      </c>
      <c r="T38">
        <f t="shared" si="29"/>
        <v>21864.709514287591</v>
      </c>
      <c r="U38">
        <f t="shared" si="17"/>
        <v>210.16894247407055</v>
      </c>
      <c r="V38">
        <f t="shared" si="17"/>
        <v>840.67576989628219</v>
      </c>
      <c r="W38">
        <f t="shared" si="17"/>
        <v>1891.5204822666356</v>
      </c>
      <c r="X38">
        <f t="shared" si="17"/>
        <v>3362.7030795851288</v>
      </c>
      <c r="Y38">
        <f t="shared" si="17"/>
        <v>5254.2235618517643</v>
      </c>
      <c r="Z38">
        <f t="shared" si="30"/>
        <v>7566.0819290665422</v>
      </c>
      <c r="AA38">
        <f t="shared" si="30"/>
        <v>10298.278181229456</v>
      </c>
      <c r="AB38">
        <f>$X$2*('Preassure data '!B36*10^5)</f>
        <v>495.55883070788718</v>
      </c>
      <c r="AC38">
        <f>$X$2*('Preassure data '!C36*10^5)</f>
        <v>510.2638405211776</v>
      </c>
      <c r="AD38">
        <f>$X$2*('Preassure data '!D36*10^5)</f>
        <v>430.85678752940942</v>
      </c>
      <c r="AE38">
        <f>$X$2*('Preassure data '!E36*10^5)</f>
        <v>338.21522570567976</v>
      </c>
      <c r="AF38">
        <f>$X$2*('Preassure data '!F36*10^5)</f>
        <v>279.39518645251803</v>
      </c>
      <c r="AG38">
        <f>$X$2*('Preassure data '!G36*10^5)</f>
        <v>329.88238681148181</v>
      </c>
      <c r="AH38">
        <f t="shared" si="18"/>
        <v>-285.38988823381663</v>
      </c>
      <c r="AI38">
        <f t="shared" si="18"/>
        <v>330.41192937510459</v>
      </c>
      <c r="AJ38">
        <f t="shared" si="18"/>
        <v>1460.6636947372263</v>
      </c>
      <c r="AK38">
        <f t="shared" si="18"/>
        <v>3024.4878538794492</v>
      </c>
      <c r="AL38">
        <f t="shared" si="18"/>
        <v>4974.8283753992464</v>
      </c>
      <c r="AM38">
        <f t="shared" si="31"/>
        <v>7236.1995422550608</v>
      </c>
      <c r="AN38">
        <f t="shared" si="19"/>
        <v>-288.94725076712456</v>
      </c>
      <c r="AO38">
        <f t="shared" si="19"/>
        <v>334.53048811378704</v>
      </c>
      <c r="AP38">
        <f t="shared" si="19"/>
        <v>1478.8707529255116</v>
      </c>
      <c r="AQ38">
        <f t="shared" si="19"/>
        <v>3062.1878573393506</v>
      </c>
      <c r="AR38">
        <f t="shared" si="19"/>
        <v>5036.8392202186096</v>
      </c>
      <c r="AS38">
        <f t="shared" si="32"/>
        <v>7326.3982009898382</v>
      </c>
      <c r="AT38">
        <f t="shared" si="20"/>
        <v>-45.200944899075076</v>
      </c>
      <c r="AU38">
        <f t="shared" si="33"/>
        <v>52.331676872325524</v>
      </c>
      <c r="AV38">
        <f t="shared" si="33"/>
        <v>231.34449363463287</v>
      </c>
      <c r="AW38">
        <f t="shared" si="33"/>
        <v>479.02786492253756</v>
      </c>
      <c r="AX38">
        <f t="shared" si="33"/>
        <v>787.9289090107693</v>
      </c>
      <c r="AY38">
        <f t="shared" si="34"/>
        <v>1146.0919614650395</v>
      </c>
      <c r="AZ38">
        <f t="shared" si="21"/>
        <v>-4.5200944899075077</v>
      </c>
      <c r="BA38">
        <f t="shared" si="21"/>
        <v>5.2331676872325525</v>
      </c>
      <c r="BB38">
        <f t="shared" si="21"/>
        <v>23.13444936346329</v>
      </c>
      <c r="BC38">
        <f t="shared" si="21"/>
        <v>47.90278649225376</v>
      </c>
      <c r="BD38">
        <f t="shared" si="21"/>
        <v>78.79289090107693</v>
      </c>
      <c r="BE38">
        <f t="shared" si="35"/>
        <v>114.60919614650396</v>
      </c>
    </row>
    <row r="39" spans="1:57">
      <c r="A39">
        <f t="shared" si="10"/>
        <v>-5.7246799465414009</v>
      </c>
      <c r="B39" s="3">
        <v>-328</v>
      </c>
      <c r="C39" s="8">
        <f t="shared" si="11"/>
        <v>0.16165625751858395</v>
      </c>
      <c r="D39" s="8">
        <f t="shared" si="12"/>
        <v>9.2622212876948424</v>
      </c>
      <c r="E39">
        <f t="shared" si="13"/>
        <v>7.9315267890004981E-3</v>
      </c>
      <c r="F39">
        <f t="shared" si="14"/>
        <v>4.8075939172784188E-4</v>
      </c>
      <c r="G39">
        <f t="shared" si="15"/>
        <v>2.8845563503670513</v>
      </c>
      <c r="H39">
        <f t="shared" si="27"/>
        <v>5.7691127007341025</v>
      </c>
      <c r="I39">
        <f t="shared" si="27"/>
        <v>8.6536690511011543</v>
      </c>
      <c r="J39">
        <f t="shared" si="27"/>
        <v>11.538225401468205</v>
      </c>
      <c r="K39">
        <f t="shared" si="27"/>
        <v>14.422781751835256</v>
      </c>
      <c r="L39">
        <f t="shared" si="28"/>
        <v>17.307338102202309</v>
      </c>
      <c r="M39">
        <f t="shared" si="28"/>
        <v>20.191894452569358</v>
      </c>
      <c r="N39">
        <f t="shared" si="16"/>
        <v>437.93236198557281</v>
      </c>
      <c r="O39">
        <f t="shared" si="16"/>
        <v>1751.7294479422912</v>
      </c>
      <c r="P39">
        <f t="shared" si="16"/>
        <v>3941.3912578701561</v>
      </c>
      <c r="Q39">
        <f t="shared" si="16"/>
        <v>7006.917791769165</v>
      </c>
      <c r="R39">
        <f t="shared" si="16"/>
        <v>10948.309049639322</v>
      </c>
      <c r="S39">
        <f t="shared" si="29"/>
        <v>15765.565031480624</v>
      </c>
      <c r="T39">
        <f t="shared" si="29"/>
        <v>21458.685737293064</v>
      </c>
      <c r="U39">
        <f t="shared" si="17"/>
        <v>206.2661424952048</v>
      </c>
      <c r="V39">
        <f t="shared" si="17"/>
        <v>825.06456998081921</v>
      </c>
      <c r="W39">
        <f t="shared" si="17"/>
        <v>1856.3952824568437</v>
      </c>
      <c r="X39">
        <f t="shared" si="17"/>
        <v>3300.2582799232769</v>
      </c>
      <c r="Y39">
        <f t="shared" si="17"/>
        <v>5156.653562380121</v>
      </c>
      <c r="Z39">
        <f t="shared" si="30"/>
        <v>7425.5811298273748</v>
      </c>
      <c r="AA39">
        <f t="shared" si="30"/>
        <v>10107.040982265034</v>
      </c>
      <c r="AB39">
        <f>$X$2*('Preassure data '!B37*10^5)</f>
        <v>496.04899770166361</v>
      </c>
      <c r="AC39">
        <f>$X$2*('Preassure data '!C37*10^5)</f>
        <v>506.83267156474324</v>
      </c>
      <c r="AD39">
        <f>$X$2*('Preassure data '!D37*10^5)</f>
        <v>429.87645354185673</v>
      </c>
      <c r="AE39">
        <f>$X$2*('Preassure data '!E37*10^5)</f>
        <v>335.27422374302165</v>
      </c>
      <c r="AF39">
        <f>$X$2*('Preassure data '!F37*10^5)</f>
        <v>275.4738505023073</v>
      </c>
      <c r="AG39">
        <f>$X$2*('Preassure data '!G37*10^5)</f>
        <v>330.86272079903455</v>
      </c>
      <c r="AH39">
        <f t="shared" si="18"/>
        <v>-289.78285520645881</v>
      </c>
      <c r="AI39">
        <f t="shared" si="18"/>
        <v>318.23189841607598</v>
      </c>
      <c r="AJ39">
        <f t="shared" si="18"/>
        <v>1426.5188289149869</v>
      </c>
      <c r="AK39">
        <f t="shared" si="18"/>
        <v>2964.9840561802553</v>
      </c>
      <c r="AL39">
        <f t="shared" si="18"/>
        <v>4881.179711877814</v>
      </c>
      <c r="AM39">
        <f t="shared" si="31"/>
        <v>7094.7184090283399</v>
      </c>
      <c r="AN39">
        <f t="shared" si="19"/>
        <v>-293.61093774675231</v>
      </c>
      <c r="AO39">
        <f t="shared" si="19"/>
        <v>322.43579782628473</v>
      </c>
      <c r="AP39">
        <f t="shared" si="19"/>
        <v>1445.363393816795</v>
      </c>
      <c r="AQ39">
        <f t="shared" si="19"/>
        <v>3004.1520176168478</v>
      </c>
      <c r="AR39">
        <f t="shared" si="19"/>
        <v>4945.6609553170147</v>
      </c>
      <c r="AS39">
        <f t="shared" si="32"/>
        <v>7188.4408884019058</v>
      </c>
      <c r="AT39">
        <f t="shared" si="20"/>
        <v>-47.257587675629246</v>
      </c>
      <c r="AU39">
        <f t="shared" si="33"/>
        <v>51.897037973019657</v>
      </c>
      <c r="AV39">
        <f t="shared" si="33"/>
        <v>232.63570434612586</v>
      </c>
      <c r="AW39">
        <f t="shared" si="33"/>
        <v>483.5275499371856</v>
      </c>
      <c r="AX39">
        <f t="shared" si="33"/>
        <v>796.01941263993433</v>
      </c>
      <c r="AY39">
        <f t="shared" si="34"/>
        <v>1157.0017729643957</v>
      </c>
      <c r="AZ39">
        <f t="shared" si="21"/>
        <v>-4.7257587675629251</v>
      </c>
      <c r="BA39">
        <f t="shared" si="21"/>
        <v>5.1897037973019664</v>
      </c>
      <c r="BB39">
        <f t="shared" si="21"/>
        <v>23.263570434612589</v>
      </c>
      <c r="BC39">
        <f t="shared" si="21"/>
        <v>48.352754993718563</v>
      </c>
      <c r="BD39">
        <f t="shared" si="21"/>
        <v>79.601941263993439</v>
      </c>
      <c r="BE39">
        <f t="shared" si="35"/>
        <v>115.70017729643958</v>
      </c>
    </row>
    <row r="40" spans="1:57">
      <c r="A40">
        <f t="shared" si="10"/>
        <v>-5.7072266540214578</v>
      </c>
      <c r="B40" s="3">
        <v>-327</v>
      </c>
      <c r="C40" s="8">
        <f t="shared" si="11"/>
        <v>0.16618786402365485</v>
      </c>
      <c r="D40" s="8">
        <f t="shared" si="12"/>
        <v>9.521863214849434</v>
      </c>
      <c r="E40">
        <f t="shared" si="13"/>
        <v>8.41228618072834E-3</v>
      </c>
      <c r="F40">
        <f t="shared" si="14"/>
        <v>4.9278530405871823E-4</v>
      </c>
      <c r="G40">
        <f t="shared" si="15"/>
        <v>2.9567118243523094</v>
      </c>
      <c r="H40">
        <f t="shared" si="27"/>
        <v>5.9134236487046188</v>
      </c>
      <c r="I40">
        <f t="shared" si="27"/>
        <v>8.8701354730569282</v>
      </c>
      <c r="J40">
        <f t="shared" si="27"/>
        <v>11.826847297409238</v>
      </c>
      <c r="K40">
        <f t="shared" si="27"/>
        <v>14.783559121761547</v>
      </c>
      <c r="L40">
        <f t="shared" si="28"/>
        <v>17.740270946113856</v>
      </c>
      <c r="M40">
        <f t="shared" si="28"/>
        <v>20.696982770466164</v>
      </c>
      <c r="N40">
        <f t="shared" si="16"/>
        <v>429.45846348333754</v>
      </c>
      <c r="O40">
        <f t="shared" si="16"/>
        <v>1717.8338539333502</v>
      </c>
      <c r="P40">
        <f t="shared" si="16"/>
        <v>3865.1261713500385</v>
      </c>
      <c r="Q40">
        <f t="shared" si="16"/>
        <v>6871.3354157334006</v>
      </c>
      <c r="R40">
        <f t="shared" si="16"/>
        <v>10736.46158708344</v>
      </c>
      <c r="S40">
        <f t="shared" si="29"/>
        <v>15460.504685400154</v>
      </c>
      <c r="T40">
        <f t="shared" si="29"/>
        <v>21043.464710683536</v>
      </c>
      <c r="U40">
        <f t="shared" si="17"/>
        <v>202.274936300652</v>
      </c>
      <c r="V40">
        <f t="shared" si="17"/>
        <v>809.09974520260801</v>
      </c>
      <c r="W40">
        <f t="shared" si="17"/>
        <v>1820.4744267058682</v>
      </c>
      <c r="X40">
        <f t="shared" si="17"/>
        <v>3236.398980810432</v>
      </c>
      <c r="Y40">
        <f t="shared" si="17"/>
        <v>5056.8734075163011</v>
      </c>
      <c r="Z40">
        <f t="shared" si="30"/>
        <v>7281.8977068234726</v>
      </c>
      <c r="AA40">
        <f t="shared" si="30"/>
        <v>9911.4718787319471</v>
      </c>
      <c r="AB40">
        <f>$X$2*('Preassure data '!B38*10^5)</f>
        <v>495.06866371411093</v>
      </c>
      <c r="AC40">
        <f>$X$2*('Preassure data '!C38*10^5)</f>
        <v>504.87200358963787</v>
      </c>
      <c r="AD40">
        <f>$X$2*('Preassure data '!D38*10^5)</f>
        <v>425.95511759164594</v>
      </c>
      <c r="AE40">
        <f>$X$2*('Preassure data '!E38*10^5)</f>
        <v>338.21522570567976</v>
      </c>
      <c r="AF40">
        <f>$X$2*('Preassure data '!F38*10^5)</f>
        <v>273.51318252720193</v>
      </c>
      <c r="AG40">
        <f>$X$2*('Preassure data '!G38*10^5)</f>
        <v>331.35288779281086</v>
      </c>
      <c r="AH40">
        <f t="shared" si="18"/>
        <v>-292.7937274134589</v>
      </c>
      <c r="AI40">
        <f t="shared" si="18"/>
        <v>304.22774161297014</v>
      </c>
      <c r="AJ40">
        <f t="shared" si="18"/>
        <v>1394.5193091142223</v>
      </c>
      <c r="AK40">
        <f t="shared" si="18"/>
        <v>2898.1837551047524</v>
      </c>
      <c r="AL40">
        <f t="shared" si="18"/>
        <v>4783.3602249890992</v>
      </c>
      <c r="AM40">
        <f t="shared" si="31"/>
        <v>6950.5448190306615</v>
      </c>
      <c r="AN40">
        <f t="shared" si="19"/>
        <v>-296.88403231586415</v>
      </c>
      <c r="AO40">
        <f t="shared" si="19"/>
        <v>308.47777877722262</v>
      </c>
      <c r="AP40">
        <f t="shared" si="19"/>
        <v>1414.0006320816162</v>
      </c>
      <c r="AQ40">
        <f t="shared" si="19"/>
        <v>2938.6711498529207</v>
      </c>
      <c r="AR40">
        <f t="shared" si="19"/>
        <v>4850.1833839108567</v>
      </c>
      <c r="AS40">
        <f t="shared" si="32"/>
        <v>7047.6433730154686</v>
      </c>
      <c r="AT40">
        <f t="shared" si="20"/>
        <v>-49.111728043922476</v>
      </c>
      <c r="AU40">
        <f t="shared" si="33"/>
        <v>51.029611329119284</v>
      </c>
      <c r="AV40">
        <f t="shared" si="33"/>
        <v>233.90956379507529</v>
      </c>
      <c r="AW40">
        <f t="shared" si="33"/>
        <v>486.12657675218998</v>
      </c>
      <c r="AX40">
        <f t="shared" si="33"/>
        <v>802.33647278258559</v>
      </c>
      <c r="AY40">
        <f t="shared" si="34"/>
        <v>1165.8489747196584</v>
      </c>
      <c r="AZ40">
        <f t="shared" si="21"/>
        <v>-4.9111728043922476</v>
      </c>
      <c r="BA40">
        <f t="shared" si="21"/>
        <v>5.1029611329119291</v>
      </c>
      <c r="BB40">
        <f t="shared" si="21"/>
        <v>23.390956379507529</v>
      </c>
      <c r="BC40">
        <f t="shared" si="21"/>
        <v>48.612657675218998</v>
      </c>
      <c r="BD40">
        <f t="shared" si="21"/>
        <v>80.233647278258559</v>
      </c>
      <c r="BE40">
        <f t="shared" si="35"/>
        <v>116.58489747196585</v>
      </c>
    </row>
    <row r="41" spans="1:57">
      <c r="A41">
        <f t="shared" si="10"/>
        <v>-5.6897733615015147</v>
      </c>
      <c r="B41" s="3">
        <v>-326</v>
      </c>
      <c r="C41" s="8">
        <f t="shared" si="11"/>
        <v>0.17067178481893164</v>
      </c>
      <c r="D41" s="8">
        <f t="shared" si="12"/>
        <v>9.7787729520897386</v>
      </c>
      <c r="E41">
        <f t="shared" si="13"/>
        <v>8.9050714847870582E-3</v>
      </c>
      <c r="F41">
        <f t="shared" si="14"/>
        <v>5.0457266257161737E-4</v>
      </c>
      <c r="G41">
        <f t="shared" si="15"/>
        <v>3.0274359754297042</v>
      </c>
      <c r="H41">
        <f t="shared" si="27"/>
        <v>6.0548719508594084</v>
      </c>
      <c r="I41">
        <f t="shared" si="27"/>
        <v>9.0823079262891131</v>
      </c>
      <c r="J41">
        <f t="shared" si="27"/>
        <v>12.109743901718817</v>
      </c>
      <c r="K41">
        <f t="shared" si="27"/>
        <v>15.137179877148521</v>
      </c>
      <c r="L41">
        <f t="shared" si="28"/>
        <v>18.164615852578226</v>
      </c>
      <c r="M41">
        <f t="shared" si="28"/>
        <v>21.19205182800793</v>
      </c>
      <c r="N41">
        <f t="shared" si="16"/>
        <v>420.80336577068692</v>
      </c>
      <c r="O41">
        <f t="shared" si="16"/>
        <v>1683.2134630827477</v>
      </c>
      <c r="P41">
        <f t="shared" si="16"/>
        <v>3787.2302919361828</v>
      </c>
      <c r="Q41">
        <f t="shared" si="16"/>
        <v>6732.8538523309908</v>
      </c>
      <c r="R41">
        <f t="shared" si="16"/>
        <v>10520.084144267174</v>
      </c>
      <c r="S41">
        <f t="shared" si="29"/>
        <v>15148.921167744731</v>
      </c>
      <c r="T41">
        <f t="shared" si="29"/>
        <v>20619.364922763656</v>
      </c>
      <c r="U41">
        <f t="shared" si="17"/>
        <v>198.19838527799357</v>
      </c>
      <c r="V41">
        <f t="shared" si="17"/>
        <v>792.79354111197426</v>
      </c>
      <c r="W41">
        <f t="shared" si="17"/>
        <v>1783.7854675019421</v>
      </c>
      <c r="X41">
        <f t="shared" si="17"/>
        <v>3171.1741644478971</v>
      </c>
      <c r="Y41">
        <f t="shared" si="17"/>
        <v>4954.9596319498387</v>
      </c>
      <c r="Z41">
        <f t="shared" si="30"/>
        <v>7135.1418700077684</v>
      </c>
      <c r="AA41">
        <f t="shared" si="30"/>
        <v>9711.7208786216834</v>
      </c>
      <c r="AB41">
        <f>$X$2*('Preassure data '!B39*10^5)</f>
        <v>494.08832972655824</v>
      </c>
      <c r="AC41">
        <f>$X$2*('Preassure data '!C39*10^5)</f>
        <v>507.32283855851955</v>
      </c>
      <c r="AD41">
        <f>$X$2*('Preassure data '!D39*10^5)</f>
        <v>423.01411562898784</v>
      </c>
      <c r="AE41">
        <f>$X$2*('Preassure data '!E39*10^5)</f>
        <v>341.64639466211418</v>
      </c>
      <c r="AF41">
        <f>$X$2*('Preassure data '!F39*10^5)</f>
        <v>270.08201357076746</v>
      </c>
      <c r="AG41">
        <f>$X$2*('Preassure data '!G39*10^5)</f>
        <v>331.35288779281086</v>
      </c>
      <c r="AH41">
        <f t="shared" si="18"/>
        <v>-295.88994444856468</v>
      </c>
      <c r="AI41">
        <f t="shared" si="18"/>
        <v>285.47070255345471</v>
      </c>
      <c r="AJ41">
        <f t="shared" si="18"/>
        <v>1360.7713518729543</v>
      </c>
      <c r="AK41">
        <f t="shared" si="18"/>
        <v>2829.5277697857828</v>
      </c>
      <c r="AL41">
        <f t="shared" si="18"/>
        <v>4684.8776183790715</v>
      </c>
      <c r="AM41">
        <f t="shared" si="31"/>
        <v>6803.7889822149573</v>
      </c>
      <c r="AN41">
        <f t="shared" si="19"/>
        <v>-300.25234366034874</v>
      </c>
      <c r="AO41">
        <f t="shared" si="19"/>
        <v>289.67948758035897</v>
      </c>
      <c r="AP41">
        <f t="shared" si="19"/>
        <v>1380.8336351110413</v>
      </c>
      <c r="AQ41">
        <f t="shared" si="19"/>
        <v>2871.2443943085887</v>
      </c>
      <c r="AR41">
        <f t="shared" si="19"/>
        <v>4753.9482536377645</v>
      </c>
      <c r="AS41">
        <f t="shared" si="32"/>
        <v>6904.0993991453961</v>
      </c>
      <c r="AT41">
        <f t="shared" si="20"/>
        <v>-50.996182678289557</v>
      </c>
      <c r="AU41">
        <f t="shared" si="33"/>
        <v>49.200442157121962</v>
      </c>
      <c r="AV41">
        <f t="shared" si="33"/>
        <v>234.52687644665525</v>
      </c>
      <c r="AW41">
        <f t="shared" si="33"/>
        <v>487.6648150723899</v>
      </c>
      <c r="AX41">
        <f t="shared" si="33"/>
        <v>807.4315445140777</v>
      </c>
      <c r="AY41">
        <f t="shared" si="34"/>
        <v>1172.6227009444112</v>
      </c>
      <c r="AZ41">
        <f t="shared" si="21"/>
        <v>-5.0996182678289559</v>
      </c>
      <c r="BA41">
        <f t="shared" si="21"/>
        <v>4.9200442157121964</v>
      </c>
      <c r="BB41">
        <f t="shared" si="21"/>
        <v>23.452687644665527</v>
      </c>
      <c r="BC41">
        <f t="shared" si="21"/>
        <v>48.766481507238993</v>
      </c>
      <c r="BD41">
        <f t="shared" si="21"/>
        <v>80.743154451407776</v>
      </c>
      <c r="BE41">
        <f t="shared" si="35"/>
        <v>117.26227009444113</v>
      </c>
    </row>
    <row r="42" spans="1:57">
      <c r="A42">
        <f t="shared" si="10"/>
        <v>-5.6723200689815707</v>
      </c>
      <c r="B42" s="3">
        <v>-325</v>
      </c>
      <c r="C42" s="8">
        <f t="shared" si="11"/>
        <v>0.17510663354853831</v>
      </c>
      <c r="D42" s="8">
        <f t="shared" si="12"/>
        <v>10.032871067075154</v>
      </c>
      <c r="E42">
        <f t="shared" si="13"/>
        <v>9.4096441473586756E-3</v>
      </c>
      <c r="F42">
        <f t="shared" si="14"/>
        <v>5.161162751264603E-4</v>
      </c>
      <c r="G42">
        <f t="shared" si="15"/>
        <v>3.0966976507587618</v>
      </c>
      <c r="H42">
        <f t="shared" si="27"/>
        <v>6.1933953015175236</v>
      </c>
      <c r="I42">
        <f t="shared" si="27"/>
        <v>9.2900929522762858</v>
      </c>
      <c r="J42">
        <f t="shared" si="27"/>
        <v>12.386790603035047</v>
      </c>
      <c r="K42">
        <f t="shared" si="27"/>
        <v>15.483488253793809</v>
      </c>
      <c r="L42">
        <f t="shared" si="28"/>
        <v>18.580185904552572</v>
      </c>
      <c r="M42">
        <f t="shared" si="28"/>
        <v>21.676883555311331</v>
      </c>
      <c r="N42">
        <f t="shared" si="16"/>
        <v>411.97368518668333</v>
      </c>
      <c r="O42">
        <f t="shared" si="16"/>
        <v>1647.8947407467333</v>
      </c>
      <c r="P42">
        <f t="shared" si="16"/>
        <v>3707.7631666801508</v>
      </c>
      <c r="Q42">
        <f t="shared" si="16"/>
        <v>6591.5789629869332</v>
      </c>
      <c r="R42">
        <f t="shared" si="16"/>
        <v>10299.342129667084</v>
      </c>
      <c r="S42">
        <f t="shared" si="29"/>
        <v>14831.052666720603</v>
      </c>
      <c r="T42">
        <f t="shared" si="29"/>
        <v>20186.710574147477</v>
      </c>
      <c r="U42">
        <f t="shared" si="17"/>
        <v>194.03960572292786</v>
      </c>
      <c r="V42">
        <f t="shared" si="17"/>
        <v>776.15842289171144</v>
      </c>
      <c r="W42">
        <f t="shared" si="17"/>
        <v>1746.356451506351</v>
      </c>
      <c r="X42">
        <f t="shared" si="17"/>
        <v>3104.6336915668458</v>
      </c>
      <c r="Y42">
        <f t="shared" si="17"/>
        <v>4850.990143073197</v>
      </c>
      <c r="Z42">
        <f t="shared" si="30"/>
        <v>6985.4258060254042</v>
      </c>
      <c r="AA42">
        <f t="shared" si="30"/>
        <v>9507.9406804234623</v>
      </c>
      <c r="AB42">
        <f>$X$2*('Preassure data '!B40*10^5)</f>
        <v>493.10799573900556</v>
      </c>
      <c r="AC42">
        <f>$X$2*('Preassure data '!C40*10^5)</f>
        <v>510.75400751495403</v>
      </c>
      <c r="AD42">
        <f>$X$2*('Preassure data '!D40*10^5)</f>
        <v>424.97478360409326</v>
      </c>
      <c r="AE42">
        <f>$X$2*('Preassure data '!E40*10^5)</f>
        <v>344.58739662477228</v>
      </c>
      <c r="AF42">
        <f>$X$2*('Preassure data '!F40*10^5)</f>
        <v>266.65084461433304</v>
      </c>
      <c r="AG42">
        <f>$X$2*('Preassure data '!G40*10^5)</f>
        <v>325.47088386749471</v>
      </c>
      <c r="AH42">
        <f t="shared" si="18"/>
        <v>-299.06839001607773</v>
      </c>
      <c r="AI42">
        <f t="shared" si="18"/>
        <v>265.40441537675741</v>
      </c>
      <c r="AJ42">
        <f t="shared" si="18"/>
        <v>1321.3816679022577</v>
      </c>
      <c r="AK42">
        <f t="shared" si="18"/>
        <v>2760.0462949420735</v>
      </c>
      <c r="AL42">
        <f t="shared" si="18"/>
        <v>4584.3392984588636</v>
      </c>
      <c r="AM42">
        <f t="shared" si="31"/>
        <v>6659.9549221579091</v>
      </c>
      <c r="AN42">
        <f t="shared" si="19"/>
        <v>-303.71277564032226</v>
      </c>
      <c r="AO42">
        <f t="shared" si="19"/>
        <v>269.52601596223076</v>
      </c>
      <c r="AP42">
        <f t="shared" si="19"/>
        <v>1341.9020780406063</v>
      </c>
      <c r="AQ42">
        <f t="shared" si="19"/>
        <v>2802.9084621332941</v>
      </c>
      <c r="AR42">
        <f t="shared" si="19"/>
        <v>4655.5318425230389</v>
      </c>
      <c r="AS42">
        <f t="shared" si="32"/>
        <v>6763.3807602978868</v>
      </c>
      <c r="AT42">
        <f t="shared" si="20"/>
        <v>-52.910756754557312</v>
      </c>
      <c r="AU42">
        <f t="shared" si="33"/>
        <v>46.954973953717314</v>
      </c>
      <c r="AV42">
        <f t="shared" si="33"/>
        <v>233.77697658568661</v>
      </c>
      <c r="AW42">
        <f t="shared" si="33"/>
        <v>488.30348849353953</v>
      </c>
      <c r="AX42">
        <f t="shared" si="33"/>
        <v>811.05482758667654</v>
      </c>
      <c r="AY42">
        <f t="shared" si="34"/>
        <v>1178.2698093358174</v>
      </c>
      <c r="AZ42">
        <f t="shared" si="21"/>
        <v>-5.2910756754557315</v>
      </c>
      <c r="BA42">
        <f t="shared" si="21"/>
        <v>4.6954973953717314</v>
      </c>
      <c r="BB42">
        <f t="shared" si="21"/>
        <v>23.377697658568664</v>
      </c>
      <c r="BC42">
        <f t="shared" si="21"/>
        <v>48.830348849353953</v>
      </c>
      <c r="BD42">
        <f t="shared" si="21"/>
        <v>81.105482758667662</v>
      </c>
      <c r="BE42">
        <f t="shared" si="35"/>
        <v>117.82698093358175</v>
      </c>
    </row>
    <row r="43" spans="1:57">
      <c r="A43">
        <f t="shared" si="10"/>
        <v>-5.6548667764616276</v>
      </c>
      <c r="B43" s="3">
        <v>-324</v>
      </c>
      <c r="C43" s="8">
        <f t="shared" si="11"/>
        <v>0.17949103092159854</v>
      </c>
      <c r="D43" s="8">
        <f t="shared" si="12"/>
        <v>10.284078532259752</v>
      </c>
      <c r="E43">
        <f t="shared" si="13"/>
        <v>9.9257604224851359E-3</v>
      </c>
      <c r="F43">
        <f t="shared" si="14"/>
        <v>5.2741111764906257E-4</v>
      </c>
      <c r="G43">
        <f t="shared" si="15"/>
        <v>3.1644667058943754</v>
      </c>
      <c r="H43">
        <f t="shared" si="27"/>
        <v>6.3289334117887508</v>
      </c>
      <c r="I43">
        <f t="shared" si="27"/>
        <v>9.4934001176831266</v>
      </c>
      <c r="J43">
        <f t="shared" si="27"/>
        <v>12.657866823577502</v>
      </c>
      <c r="K43">
        <f t="shared" si="27"/>
        <v>15.822333529471877</v>
      </c>
      <c r="L43">
        <f t="shared" si="28"/>
        <v>18.986800235366253</v>
      </c>
      <c r="M43">
        <f t="shared" si="28"/>
        <v>22.151266941260626</v>
      </c>
      <c r="N43">
        <f t="shared" si="16"/>
        <v>402.97614778382314</v>
      </c>
      <c r="O43">
        <f t="shared" si="16"/>
        <v>1611.9045911352925</v>
      </c>
      <c r="P43">
        <f t="shared" si="16"/>
        <v>3626.7853300544093</v>
      </c>
      <c r="Q43">
        <f t="shared" si="16"/>
        <v>6447.6183645411702</v>
      </c>
      <c r="R43">
        <f t="shared" si="16"/>
        <v>10074.40369459558</v>
      </c>
      <c r="S43">
        <f t="shared" si="29"/>
        <v>14507.141320217637</v>
      </c>
      <c r="T43">
        <f t="shared" si="29"/>
        <v>19745.831241407333</v>
      </c>
      <c r="U43">
        <f t="shared" si="17"/>
        <v>189.80176560618071</v>
      </c>
      <c r="V43">
        <f t="shared" si="17"/>
        <v>759.20706242472284</v>
      </c>
      <c r="W43">
        <f t="shared" si="17"/>
        <v>1708.215890455627</v>
      </c>
      <c r="X43">
        <f t="shared" si="17"/>
        <v>3036.8282496988913</v>
      </c>
      <c r="Y43">
        <f t="shared" si="17"/>
        <v>4745.0441401545186</v>
      </c>
      <c r="Z43">
        <f t="shared" si="30"/>
        <v>6832.863561822508</v>
      </c>
      <c r="AA43">
        <f t="shared" si="30"/>
        <v>9300.2865147028551</v>
      </c>
      <c r="AB43">
        <f>$X$2*('Preassure data '!B41*10^5)</f>
        <v>492.61782874522913</v>
      </c>
      <c r="AC43">
        <f>$X$2*('Preassure data '!C41*10^5)</f>
        <v>509.28350653362492</v>
      </c>
      <c r="AD43">
        <f>$X$2*('Preassure data '!D41*10^5)</f>
        <v>432.32728851073847</v>
      </c>
      <c r="AE43">
        <f>$X$2*('Preassure data '!E41*10^5)</f>
        <v>348.0185655812067</v>
      </c>
      <c r="AF43">
        <f>$X$2*('Preassure data '!F41*10^5)</f>
        <v>263.70984265167493</v>
      </c>
      <c r="AG43">
        <f>$X$2*('Preassure data '!G41*10^5)</f>
        <v>320.07904693595486</v>
      </c>
      <c r="AH43">
        <f t="shared" si="18"/>
        <v>-302.81606313904842</v>
      </c>
      <c r="AI43">
        <f t="shared" si="18"/>
        <v>249.92355589109792</v>
      </c>
      <c r="AJ43">
        <f t="shared" si="18"/>
        <v>1275.8886019448885</v>
      </c>
      <c r="AK43">
        <f t="shared" si="18"/>
        <v>2688.8096841176848</v>
      </c>
      <c r="AL43">
        <f t="shared" si="18"/>
        <v>4481.3342975028436</v>
      </c>
      <c r="AM43">
        <f t="shared" si="31"/>
        <v>6512.7845148865536</v>
      </c>
      <c r="AN43">
        <f t="shared" si="19"/>
        <v>-307.76032950966163</v>
      </c>
      <c r="AO43">
        <f t="shared" si="19"/>
        <v>254.00421336945968</v>
      </c>
      <c r="AP43">
        <f t="shared" si="19"/>
        <v>1296.7208294094801</v>
      </c>
      <c r="AQ43">
        <f t="shared" si="19"/>
        <v>2732.7115536564143</v>
      </c>
      <c r="AR43">
        <f t="shared" si="19"/>
        <v>4554.5038322789587</v>
      </c>
      <c r="AS43">
        <f t="shared" si="32"/>
        <v>6619.122801971469</v>
      </c>
      <c r="AT43">
        <f t="shared" si="20"/>
        <v>-54.944083620198235</v>
      </c>
      <c r="AU43">
        <f t="shared" si="33"/>
        <v>45.347068485043778</v>
      </c>
      <c r="AV43">
        <f t="shared" si="33"/>
        <v>231.50201910896575</v>
      </c>
      <c r="AW43">
        <f t="shared" si="33"/>
        <v>487.86772601004202</v>
      </c>
      <c r="AX43">
        <f t="shared" si="33"/>
        <v>813.11012308814293</v>
      </c>
      <c r="AY43">
        <f t="shared" si="34"/>
        <v>1181.7040789607811</v>
      </c>
      <c r="AZ43">
        <f t="shared" si="21"/>
        <v>-5.4944083620198239</v>
      </c>
      <c r="BA43">
        <f t="shared" si="21"/>
        <v>4.5347068485043778</v>
      </c>
      <c r="BB43">
        <f t="shared" si="21"/>
        <v>23.150201910896577</v>
      </c>
      <c r="BC43">
        <f t="shared" si="21"/>
        <v>48.786772601004202</v>
      </c>
      <c r="BD43">
        <f t="shared" si="21"/>
        <v>81.311012308814298</v>
      </c>
      <c r="BE43">
        <f t="shared" si="35"/>
        <v>118.17040789607812</v>
      </c>
    </row>
    <row r="44" spans="1:57">
      <c r="A44">
        <f t="shared" si="10"/>
        <v>-5.6374134839416845</v>
      </c>
      <c r="B44" s="3">
        <v>-323</v>
      </c>
      <c r="C44" s="8">
        <f t="shared" si="11"/>
        <v>0.18382360517117521</v>
      </c>
      <c r="D44" s="8">
        <f t="shared" si="12"/>
        <v>10.532316751187555</v>
      </c>
      <c r="E44">
        <f t="shared" si="13"/>
        <v>1.0453171540134198E-2</v>
      </c>
      <c r="F44">
        <f t="shared" si="14"/>
        <v>5.3845233845967178E-4</v>
      </c>
      <c r="G44">
        <f t="shared" si="15"/>
        <v>3.2307140307580307</v>
      </c>
      <c r="H44">
        <f t="shared" si="27"/>
        <v>6.4614280615160613</v>
      </c>
      <c r="I44">
        <f t="shared" si="27"/>
        <v>9.6921420922740928</v>
      </c>
      <c r="J44">
        <f t="shared" si="27"/>
        <v>12.922856123032123</v>
      </c>
      <c r="K44">
        <f t="shared" si="27"/>
        <v>16.153570153790152</v>
      </c>
      <c r="L44">
        <f t="shared" si="28"/>
        <v>19.384284184548186</v>
      </c>
      <c r="M44">
        <f t="shared" si="28"/>
        <v>22.614998215306215</v>
      </c>
      <c r="N44">
        <f t="shared" si="16"/>
        <v>393.81758236142508</v>
      </c>
      <c r="O44">
        <f t="shared" si="16"/>
        <v>1575.2703294457003</v>
      </c>
      <c r="P44">
        <f t="shared" si="16"/>
        <v>3544.3582412528267</v>
      </c>
      <c r="Q44">
        <f t="shared" si="16"/>
        <v>6301.0813177828013</v>
      </c>
      <c r="R44">
        <f t="shared" si="16"/>
        <v>9845.4395590356271</v>
      </c>
      <c r="S44">
        <f t="shared" si="29"/>
        <v>14177.432965011307</v>
      </c>
      <c r="T44">
        <f t="shared" si="29"/>
        <v>19297.061535709829</v>
      </c>
      <c r="U44">
        <f t="shared" si="17"/>
        <v>185.48808129223121</v>
      </c>
      <c r="V44">
        <f t="shared" si="17"/>
        <v>741.95232516892486</v>
      </c>
      <c r="W44">
        <f t="shared" si="17"/>
        <v>1669.3927316300815</v>
      </c>
      <c r="X44">
        <f t="shared" si="17"/>
        <v>2967.8093006756994</v>
      </c>
      <c r="Y44">
        <f t="shared" si="17"/>
        <v>4637.2020323057804</v>
      </c>
      <c r="Z44">
        <f t="shared" si="30"/>
        <v>6677.5709265203259</v>
      </c>
      <c r="AA44">
        <f t="shared" si="30"/>
        <v>9088.9159833193298</v>
      </c>
      <c r="AB44">
        <f>$X$2*('Preassure data '!B42*10^5)</f>
        <v>492.61782874522913</v>
      </c>
      <c r="AC44">
        <f>$X$2*('Preassure data '!C42*10^5)</f>
        <v>508.30317254607223</v>
      </c>
      <c r="AD44">
        <f>$X$2*('Preassure data '!D42*10^5)</f>
        <v>425.95511759164594</v>
      </c>
      <c r="AE44">
        <f>$X$2*('Preassure data '!E42*10^5)</f>
        <v>345.0775636185486</v>
      </c>
      <c r="AF44">
        <f>$X$2*('Preassure data '!F42*10^5)</f>
        <v>265.18034363300399</v>
      </c>
      <c r="AG44">
        <f>$X$2*('Preassure data '!G42*10^5)</f>
        <v>312.23637503553334</v>
      </c>
      <c r="AH44">
        <f t="shared" si="18"/>
        <v>-307.12974745299789</v>
      </c>
      <c r="AI44">
        <f t="shared" si="18"/>
        <v>233.64915262285263</v>
      </c>
      <c r="AJ44">
        <f t="shared" si="18"/>
        <v>1243.4376140384356</v>
      </c>
      <c r="AK44">
        <f t="shared" si="18"/>
        <v>2622.7317370571509</v>
      </c>
      <c r="AL44">
        <f t="shared" si="18"/>
        <v>4372.0216886727767</v>
      </c>
      <c r="AM44">
        <f t="shared" si="31"/>
        <v>6365.3345514847924</v>
      </c>
      <c r="AN44">
        <f t="shared" si="19"/>
        <v>-312.39295514935594</v>
      </c>
      <c r="AO44">
        <f t="shared" si="19"/>
        <v>237.65314125804767</v>
      </c>
      <c r="AP44">
        <f t="shared" si="19"/>
        <v>1264.7461016545683</v>
      </c>
      <c r="AQ44">
        <f t="shared" si="19"/>
        <v>2667.676852202906</v>
      </c>
      <c r="AR44">
        <f t="shared" si="19"/>
        <v>4446.9439597692563</v>
      </c>
      <c r="AS44">
        <f t="shared" si="32"/>
        <v>6474.4157397418676</v>
      </c>
      <c r="AT44">
        <f t="shared" si="20"/>
        <v>-57.102334947051347</v>
      </c>
      <c r="AU44">
        <f t="shared" si="33"/>
        <v>43.440637983810582</v>
      </c>
      <c r="AV44">
        <f t="shared" si="33"/>
        <v>231.18304791837591</v>
      </c>
      <c r="AW44">
        <f t="shared" si="33"/>
        <v>487.62487960766032</v>
      </c>
      <c r="AX44">
        <f t="shared" si="33"/>
        <v>812.85726613170846</v>
      </c>
      <c r="AY44">
        <f t="shared" si="34"/>
        <v>1183.4590059191466</v>
      </c>
      <c r="AZ44">
        <f t="shared" si="21"/>
        <v>-5.7102334947051352</v>
      </c>
      <c r="BA44">
        <f t="shared" si="21"/>
        <v>4.3440637983810584</v>
      </c>
      <c r="BB44">
        <f t="shared" si="21"/>
        <v>23.118304791837591</v>
      </c>
      <c r="BC44">
        <f t="shared" si="21"/>
        <v>48.762487960766038</v>
      </c>
      <c r="BD44">
        <f t="shared" si="21"/>
        <v>81.285726613170851</v>
      </c>
      <c r="BE44">
        <f t="shared" si="35"/>
        <v>118.34590059191467</v>
      </c>
    </row>
    <row r="45" spans="1:57">
      <c r="A45">
        <f t="shared" si="10"/>
        <v>-5.6199601914217414</v>
      </c>
      <c r="B45" s="3">
        <v>-322</v>
      </c>
      <c r="C45" s="8">
        <f t="shared" si="11"/>
        <v>0.18810299253166762</v>
      </c>
      <c r="D45" s="8">
        <f t="shared" si="12"/>
        <v>10.777507585845399</v>
      </c>
      <c r="E45">
        <f t="shared" si="13"/>
        <v>1.099162387859387E-2</v>
      </c>
      <c r="F45">
        <f t="shared" si="14"/>
        <v>5.4923526251041133E-4</v>
      </c>
      <c r="G45">
        <f t="shared" si="15"/>
        <v>3.295411575062468</v>
      </c>
      <c r="H45">
        <f t="shared" si="27"/>
        <v>6.5908231501249359</v>
      </c>
      <c r="I45">
        <f t="shared" si="27"/>
        <v>9.8862347251874034</v>
      </c>
      <c r="J45">
        <f t="shared" si="27"/>
        <v>13.181646300249872</v>
      </c>
      <c r="K45">
        <f t="shared" si="27"/>
        <v>16.47705787531234</v>
      </c>
      <c r="L45">
        <f t="shared" si="28"/>
        <v>19.772469450374807</v>
      </c>
      <c r="M45">
        <f t="shared" si="28"/>
        <v>23.067881025437277</v>
      </c>
      <c r="N45">
        <f t="shared" si="16"/>
        <v>384.50491340483939</v>
      </c>
      <c r="O45">
        <f t="shared" si="16"/>
        <v>1538.0196536193575</v>
      </c>
      <c r="P45">
        <f t="shared" si="16"/>
        <v>3460.5442206435555</v>
      </c>
      <c r="Q45">
        <f t="shared" si="16"/>
        <v>6152.0786144774302</v>
      </c>
      <c r="R45">
        <f t="shared" si="16"/>
        <v>9612.6228351209884</v>
      </c>
      <c r="S45">
        <f t="shared" si="29"/>
        <v>13842.176882574222</v>
      </c>
      <c r="T45">
        <f t="shared" si="29"/>
        <v>18840.740756837131</v>
      </c>
      <c r="U45">
        <f t="shared" si="17"/>
        <v>181.10181421367938</v>
      </c>
      <c r="V45">
        <f t="shared" si="17"/>
        <v>724.4072568547175</v>
      </c>
      <c r="W45">
        <f t="shared" si="17"/>
        <v>1629.9163279231147</v>
      </c>
      <c r="X45">
        <f t="shared" si="17"/>
        <v>2897.62902741887</v>
      </c>
      <c r="Y45">
        <f t="shared" si="17"/>
        <v>4527.5453553419857</v>
      </c>
      <c r="Z45">
        <f t="shared" si="30"/>
        <v>6519.665311692459</v>
      </c>
      <c r="AA45">
        <f t="shared" si="30"/>
        <v>8873.9888964702895</v>
      </c>
      <c r="AB45">
        <f>$X$2*('Preassure data '!B43*10^5)</f>
        <v>491.63749475767645</v>
      </c>
      <c r="AC45">
        <f>$X$2*('Preassure data '!C43*10^5)</f>
        <v>508.79333953984866</v>
      </c>
      <c r="AD45">
        <f>$X$2*('Preassure data '!D43*10^5)</f>
        <v>428.89611955430399</v>
      </c>
      <c r="AE45">
        <f>$X$2*('Preassure data '!E43*10^5)</f>
        <v>342.13656165589055</v>
      </c>
      <c r="AF45">
        <f>$X$2*('Preassure data '!F43*10^5)</f>
        <v>270.08201357076746</v>
      </c>
      <c r="AG45">
        <f>$X$2*('Preassure data '!G43*10^5)</f>
        <v>309.29537307287524</v>
      </c>
      <c r="AH45">
        <f t="shared" si="18"/>
        <v>-310.53568054399705</v>
      </c>
      <c r="AI45">
        <f t="shared" si="18"/>
        <v>215.61391731486884</v>
      </c>
      <c r="AJ45">
        <f t="shared" si="18"/>
        <v>1201.0202083688107</v>
      </c>
      <c r="AK45">
        <f t="shared" si="18"/>
        <v>2555.4924657629795</v>
      </c>
      <c r="AL45">
        <f t="shared" si="18"/>
        <v>4257.4633417712184</v>
      </c>
      <c r="AM45">
        <f t="shared" si="31"/>
        <v>6210.369938619584</v>
      </c>
      <c r="AN45">
        <f t="shared" si="19"/>
        <v>-316.11165794332436</v>
      </c>
      <c r="AO45">
        <f t="shared" si="19"/>
        <v>219.48547992507204</v>
      </c>
      <c r="AP45">
        <f t="shared" si="19"/>
        <v>1222.5857222777706</v>
      </c>
      <c r="AQ45">
        <f t="shared" si="19"/>
        <v>2601.3788779404258</v>
      </c>
      <c r="AR45">
        <f t="shared" si="19"/>
        <v>4333.9103359800447</v>
      </c>
      <c r="AS45">
        <f t="shared" si="32"/>
        <v>6321.8833156284409</v>
      </c>
      <c r="AT45">
        <f t="shared" si="20"/>
        <v>-59.111516616932796</v>
      </c>
      <c r="AU45">
        <f t="shared" si="33"/>
        <v>41.042838085055671</v>
      </c>
      <c r="AV45">
        <f t="shared" si="33"/>
        <v>228.61825694199581</v>
      </c>
      <c r="AW45">
        <f t="shared" si="33"/>
        <v>486.44663019002968</v>
      </c>
      <c r="AX45">
        <f t="shared" si="33"/>
        <v>810.42254027693093</v>
      </c>
      <c r="AY45">
        <f t="shared" si="34"/>
        <v>1182.164913162047</v>
      </c>
      <c r="AZ45">
        <f t="shared" si="21"/>
        <v>-5.91115166169328</v>
      </c>
      <c r="BA45">
        <f t="shared" si="21"/>
        <v>4.1042838085055671</v>
      </c>
      <c r="BB45">
        <f t="shared" si="21"/>
        <v>22.861825694199581</v>
      </c>
      <c r="BC45">
        <f t="shared" si="21"/>
        <v>48.644663019002969</v>
      </c>
      <c r="BD45">
        <f t="shared" si="21"/>
        <v>81.042254027693104</v>
      </c>
      <c r="BE45">
        <f t="shared" si="35"/>
        <v>118.21649131620471</v>
      </c>
    </row>
    <row r="46" spans="1:57">
      <c r="A46">
        <f t="shared" si="10"/>
        <v>-5.6025068989017974</v>
      </c>
      <c r="B46" s="3">
        <v>-321</v>
      </c>
      <c r="C46" s="8">
        <f t="shared" si="11"/>
        <v>0.19232783773465051</v>
      </c>
      <c r="D46" s="8">
        <f t="shared" si="12"/>
        <v>11.019573385072411</v>
      </c>
      <c r="E46">
        <f t="shared" si="13"/>
        <v>1.1540859141104282E-2</v>
      </c>
      <c r="F46">
        <f t="shared" si="14"/>
        <v>5.597553955229706E-4</v>
      </c>
      <c r="G46">
        <f t="shared" si="15"/>
        <v>3.3585323731378236</v>
      </c>
      <c r="H46">
        <f t="shared" si="27"/>
        <v>6.7170647462756472</v>
      </c>
      <c r="I46">
        <f t="shared" si="27"/>
        <v>10.075597119413471</v>
      </c>
      <c r="J46">
        <f t="shared" si="27"/>
        <v>13.434129492551294</v>
      </c>
      <c r="K46">
        <f t="shared" si="27"/>
        <v>16.792661865689119</v>
      </c>
      <c r="L46">
        <f t="shared" si="28"/>
        <v>20.151194238826942</v>
      </c>
      <c r="M46">
        <f t="shared" si="28"/>
        <v>23.509726611964766</v>
      </c>
      <c r="N46">
        <f t="shared" si="16"/>
        <v>375.04515393868979</v>
      </c>
      <c r="O46">
        <f t="shared" si="16"/>
        <v>1500.1806157547592</v>
      </c>
      <c r="P46">
        <f t="shared" si="16"/>
        <v>3375.4063854482088</v>
      </c>
      <c r="Q46">
        <f t="shared" si="16"/>
        <v>6000.7224630190367</v>
      </c>
      <c r="R46">
        <f t="shared" si="16"/>
        <v>9376.1288484672459</v>
      </c>
      <c r="S46">
        <f t="shared" si="29"/>
        <v>13501.625541792835</v>
      </c>
      <c r="T46">
        <f t="shared" si="29"/>
        <v>18377.212542995796</v>
      </c>
      <c r="U46">
        <f t="shared" si="17"/>
        <v>176.64626750512289</v>
      </c>
      <c r="V46">
        <f t="shared" si="17"/>
        <v>706.58507002049157</v>
      </c>
      <c r="W46">
        <f t="shared" si="17"/>
        <v>1589.8164075461063</v>
      </c>
      <c r="X46">
        <f t="shared" si="17"/>
        <v>2826.3402800819663</v>
      </c>
      <c r="Y46">
        <f t="shared" si="17"/>
        <v>4416.1566876280731</v>
      </c>
      <c r="Z46">
        <f t="shared" si="30"/>
        <v>6359.2656301844254</v>
      </c>
      <c r="AA46">
        <f t="shared" si="30"/>
        <v>8655.66710775102</v>
      </c>
      <c r="AB46">
        <f>$X$2*('Preassure data '!B44*10^5)</f>
        <v>490.65716077012371</v>
      </c>
      <c r="AC46">
        <f>$X$2*('Preassure data '!C44*10^5)</f>
        <v>507.32283855851955</v>
      </c>
      <c r="AD46">
        <f>$X$2*('Preassure data '!D44*10^5)</f>
        <v>425.95511759164594</v>
      </c>
      <c r="AE46">
        <f>$X$2*('Preassure data '!E44*10^5)</f>
        <v>338.21522570567976</v>
      </c>
      <c r="AF46">
        <f>$X$2*('Preassure data '!F44*10^5)</f>
        <v>278.41485246496529</v>
      </c>
      <c r="AG46">
        <f>$X$2*('Preassure data '!G44*10^5)</f>
        <v>305.86420411644082</v>
      </c>
      <c r="AH46">
        <f t="shared" si="18"/>
        <v>-314.01089326500085</v>
      </c>
      <c r="AI46">
        <f t="shared" si="18"/>
        <v>199.26223146197202</v>
      </c>
      <c r="AJ46">
        <f t="shared" si="18"/>
        <v>1163.8612899544605</v>
      </c>
      <c r="AK46">
        <f t="shared" si="18"/>
        <v>2488.1250543762867</v>
      </c>
      <c r="AL46">
        <f t="shared" si="18"/>
        <v>4137.7418351631077</v>
      </c>
      <c r="AM46">
        <f t="shared" si="31"/>
        <v>6053.4014260679842</v>
      </c>
      <c r="AN46">
        <f t="shared" si="19"/>
        <v>-319.90940136303988</v>
      </c>
      <c r="AO46">
        <f t="shared" si="19"/>
        <v>203.00525411220815</v>
      </c>
      <c r="AP46">
        <f t="shared" si="19"/>
        <v>1185.7237329175364</v>
      </c>
      <c r="AQ46">
        <f t="shared" si="19"/>
        <v>2534.8630055013987</v>
      </c>
      <c r="AR46">
        <f t="shared" si="19"/>
        <v>4215.4668575931655</v>
      </c>
      <c r="AS46">
        <f t="shared" si="32"/>
        <v>6167.1109759535993</v>
      </c>
      <c r="AT46">
        <f t="shared" si="20"/>
        <v>-61.148867457826313</v>
      </c>
      <c r="AU46">
        <f t="shared" si="33"/>
        <v>38.803302822797065</v>
      </c>
      <c r="AV46">
        <f t="shared" si="33"/>
        <v>226.64436580121796</v>
      </c>
      <c r="AW46">
        <f t="shared" si="33"/>
        <v>484.52468507247926</v>
      </c>
      <c r="AX46">
        <f t="shared" si="33"/>
        <v>805.76257855985943</v>
      </c>
      <c r="AY46">
        <f t="shared" si="34"/>
        <v>1178.8082815307389</v>
      </c>
      <c r="AZ46">
        <f t="shared" si="21"/>
        <v>-6.1148867457826315</v>
      </c>
      <c r="BA46">
        <f t="shared" si="21"/>
        <v>3.8803302822797066</v>
      </c>
      <c r="BB46">
        <f t="shared" si="21"/>
        <v>22.664436580121798</v>
      </c>
      <c r="BC46">
        <f t="shared" si="21"/>
        <v>48.452468507247929</v>
      </c>
      <c r="BD46">
        <f t="shared" si="21"/>
        <v>80.576257855985943</v>
      </c>
      <c r="BE46">
        <f t="shared" si="35"/>
        <v>117.88082815307389</v>
      </c>
    </row>
    <row r="47" spans="1:57">
      <c r="A47">
        <f t="shared" si="10"/>
        <v>-5.5850536063818543</v>
      </c>
      <c r="B47" s="3">
        <v>-320</v>
      </c>
      <c r="C47" s="8">
        <f t="shared" si="11"/>
        <v>0.19649679452307586</v>
      </c>
      <c r="D47" s="8">
        <f t="shared" si="12"/>
        <v>11.258437014021597</v>
      </c>
      <c r="E47">
        <f t="shared" si="13"/>
        <v>1.2100614536627252E-2</v>
      </c>
      <c r="F47">
        <f t="shared" si="14"/>
        <v>5.7000842801727125E-4</v>
      </c>
      <c r="G47">
        <f t="shared" si="15"/>
        <v>3.4200505681036275</v>
      </c>
      <c r="H47">
        <f t="shared" si="27"/>
        <v>6.840101136207255</v>
      </c>
      <c r="I47">
        <f t="shared" si="27"/>
        <v>10.260151704310882</v>
      </c>
      <c r="J47">
        <f t="shared" si="27"/>
        <v>13.68020227241451</v>
      </c>
      <c r="K47">
        <f t="shared" si="27"/>
        <v>17.100252840518138</v>
      </c>
      <c r="L47">
        <f t="shared" si="28"/>
        <v>20.520303408621764</v>
      </c>
      <c r="M47">
        <f t="shared" si="28"/>
        <v>23.940353976725394</v>
      </c>
      <c r="N47">
        <f t="shared" si="16"/>
        <v>365.44539830246686</v>
      </c>
      <c r="O47">
        <f t="shared" si="16"/>
        <v>1461.7815932098674</v>
      </c>
      <c r="P47">
        <f t="shared" si="16"/>
        <v>3289.0085847222022</v>
      </c>
      <c r="Q47">
        <f t="shared" si="16"/>
        <v>5847.1263728394697</v>
      </c>
      <c r="R47">
        <f t="shared" si="16"/>
        <v>9136.1349575616714</v>
      </c>
      <c r="S47">
        <f t="shared" si="29"/>
        <v>13156.034338888809</v>
      </c>
      <c r="T47">
        <f t="shared" si="29"/>
        <v>17906.824516820874</v>
      </c>
      <c r="U47">
        <f t="shared" si="17"/>
        <v>172.12478260046191</v>
      </c>
      <c r="V47">
        <f t="shared" si="17"/>
        <v>688.49913040184765</v>
      </c>
      <c r="W47">
        <f t="shared" si="17"/>
        <v>1549.1230434041572</v>
      </c>
      <c r="X47">
        <f t="shared" si="17"/>
        <v>2753.9965216073906</v>
      </c>
      <c r="Y47">
        <f t="shared" si="17"/>
        <v>4303.1195650115478</v>
      </c>
      <c r="Z47">
        <f t="shared" si="30"/>
        <v>6196.4921736166289</v>
      </c>
      <c r="AA47">
        <f t="shared" si="30"/>
        <v>8434.1143474226319</v>
      </c>
      <c r="AB47">
        <f>$X$2*('Preassure data '!B45*10^5)</f>
        <v>489.67682678257108</v>
      </c>
      <c r="AC47">
        <f>$X$2*('Preassure data '!C45*10^5)</f>
        <v>505.85233757719055</v>
      </c>
      <c r="AD47">
        <f>$X$2*('Preassure data '!D45*10^5)</f>
        <v>422.52394863521153</v>
      </c>
      <c r="AE47">
        <f>$X$2*('Preassure data '!E45*10^5)</f>
        <v>336.25455773057433</v>
      </c>
      <c r="AF47">
        <f>$X$2*('Preassure data '!F45*10^5)</f>
        <v>286.25752436538687</v>
      </c>
      <c r="AG47">
        <f>$X$2*('Preassure data '!G45*10^5)</f>
        <v>298.51169920979561</v>
      </c>
      <c r="AH47">
        <f t="shared" si="18"/>
        <v>-317.55204418210917</v>
      </c>
      <c r="AI47">
        <f t="shared" si="18"/>
        <v>182.6467928246571</v>
      </c>
      <c r="AJ47">
        <f t="shared" si="18"/>
        <v>1126.5990947689456</v>
      </c>
      <c r="AK47">
        <f t="shared" si="18"/>
        <v>2417.741963876816</v>
      </c>
      <c r="AL47">
        <f t="shared" si="18"/>
        <v>4016.8620406461609</v>
      </c>
      <c r="AM47">
        <f t="shared" si="31"/>
        <v>5897.9804744068333</v>
      </c>
      <c r="AN47">
        <f t="shared" si="19"/>
        <v>-323.7827438127548</v>
      </c>
      <c r="AO47">
        <f t="shared" si="19"/>
        <v>186.2305118573035</v>
      </c>
      <c r="AP47">
        <f t="shared" si="19"/>
        <v>1148.7041345325599</v>
      </c>
      <c r="AQ47">
        <f t="shared" si="19"/>
        <v>2465.1805624855047</v>
      </c>
      <c r="AR47">
        <f t="shared" si="19"/>
        <v>4095.6770295323777</v>
      </c>
      <c r="AS47">
        <f t="shared" si="32"/>
        <v>6013.7049530764371</v>
      </c>
      <c r="AT47">
        <f t="shared" si="20"/>
        <v>-63.213641143979089</v>
      </c>
      <c r="AU47">
        <f t="shared" si="33"/>
        <v>36.358666332802201</v>
      </c>
      <c r="AV47">
        <f t="shared" si="33"/>
        <v>224.26695779358533</v>
      </c>
      <c r="AW47">
        <f t="shared" si="33"/>
        <v>481.28889636623211</v>
      </c>
      <c r="AX47">
        <f t="shared" si="33"/>
        <v>799.61845692500128</v>
      </c>
      <c r="AY47">
        <f t="shared" si="34"/>
        <v>1174.0841478240891</v>
      </c>
      <c r="AZ47">
        <f t="shared" si="21"/>
        <v>-6.3213641143979089</v>
      </c>
      <c r="BA47">
        <f t="shared" si="21"/>
        <v>3.6358666332802203</v>
      </c>
      <c r="BB47">
        <f t="shared" si="21"/>
        <v>22.426695779358536</v>
      </c>
      <c r="BC47">
        <f t="shared" si="21"/>
        <v>48.128889636623214</v>
      </c>
      <c r="BD47">
        <f t="shared" si="21"/>
        <v>79.961845692500134</v>
      </c>
      <c r="BE47">
        <f t="shared" si="35"/>
        <v>117.40841478240891</v>
      </c>
    </row>
    <row r="48" spans="1:57">
      <c r="A48">
        <f t="shared" si="10"/>
        <v>-5.5676003138619112</v>
      </c>
      <c r="B48" s="3">
        <v>-319</v>
      </c>
      <c r="C48" s="8">
        <f t="shared" si="11"/>
        <v>0.20060852618370492</v>
      </c>
      <c r="D48" s="8">
        <f t="shared" si="12"/>
        <v>11.494021884665958</v>
      </c>
      <c r="E48">
        <f t="shared" si="13"/>
        <v>1.2670622964644523E-2</v>
      </c>
      <c r="F48">
        <f t="shared" si="14"/>
        <v>5.7999023922303272E-4</v>
      </c>
      <c r="G48">
        <f t="shared" si="15"/>
        <v>3.4799414353381963</v>
      </c>
      <c r="H48">
        <f t="shared" si="27"/>
        <v>6.9598828706763927</v>
      </c>
      <c r="I48">
        <f t="shared" si="27"/>
        <v>10.439824306014589</v>
      </c>
      <c r="J48">
        <f t="shared" si="27"/>
        <v>13.919765741352785</v>
      </c>
      <c r="K48">
        <f t="shared" si="27"/>
        <v>17.399707176690981</v>
      </c>
      <c r="L48">
        <f t="shared" si="28"/>
        <v>20.879648612029179</v>
      </c>
      <c r="M48">
        <f t="shared" si="28"/>
        <v>24.359590047367373</v>
      </c>
      <c r="N48">
        <f t="shared" si="16"/>
        <v>355.71281485686711</v>
      </c>
      <c r="O48">
        <f t="shared" si="16"/>
        <v>1422.8512594274684</v>
      </c>
      <c r="P48">
        <f t="shared" si="16"/>
        <v>3201.415333711805</v>
      </c>
      <c r="Q48">
        <f t="shared" si="16"/>
        <v>5691.4050377098738</v>
      </c>
      <c r="R48">
        <f t="shared" si="16"/>
        <v>8892.8203714216797</v>
      </c>
      <c r="S48">
        <f t="shared" si="29"/>
        <v>12805.66133484722</v>
      </c>
      <c r="T48">
        <f t="shared" si="29"/>
        <v>17429.927927986486</v>
      </c>
      <c r="U48">
        <f t="shared" si="17"/>
        <v>167.54073579758443</v>
      </c>
      <c r="V48">
        <f t="shared" si="17"/>
        <v>670.16294319033773</v>
      </c>
      <c r="W48">
        <f t="shared" si="17"/>
        <v>1507.8666221782603</v>
      </c>
      <c r="X48">
        <f t="shared" si="17"/>
        <v>2680.6517727613509</v>
      </c>
      <c r="Y48">
        <f t="shared" si="17"/>
        <v>4188.5183949396114</v>
      </c>
      <c r="Z48">
        <f t="shared" si="30"/>
        <v>6031.4664887130411</v>
      </c>
      <c r="AA48">
        <f t="shared" si="30"/>
        <v>8209.4960540816355</v>
      </c>
      <c r="AB48">
        <f>$X$2*('Preassure data '!B46*10^5)</f>
        <v>489.18665978879477</v>
      </c>
      <c r="AC48">
        <f>$X$2*('Preassure data '!C46*10^5)</f>
        <v>503.40150260830876</v>
      </c>
      <c r="AD48">
        <f>$X$2*('Preassure data '!D46*10^5)</f>
        <v>424.48461661031689</v>
      </c>
      <c r="AE48">
        <f>$X$2*('Preassure data '!E46*10^5)</f>
        <v>332.82338877413991</v>
      </c>
      <c r="AF48">
        <f>$X$2*('Preassure data '!F46*10^5)</f>
        <v>284.2968563902815</v>
      </c>
      <c r="AG48">
        <f>$X$2*('Preassure data '!G46*10^5)</f>
        <v>297.53136522224293</v>
      </c>
      <c r="AH48">
        <f t="shared" si="18"/>
        <v>-321.64592399121034</v>
      </c>
      <c r="AI48">
        <f t="shared" si="18"/>
        <v>166.76144058202897</v>
      </c>
      <c r="AJ48">
        <f t="shared" si="18"/>
        <v>1083.3820055679435</v>
      </c>
      <c r="AK48">
        <f t="shared" si="18"/>
        <v>2347.8283839872111</v>
      </c>
      <c r="AL48">
        <f t="shared" si="18"/>
        <v>3904.22153854933</v>
      </c>
      <c r="AM48">
        <f t="shared" si="31"/>
        <v>5733.9351234907981</v>
      </c>
      <c r="AN48">
        <f t="shared" si="19"/>
        <v>-328.22837973802359</v>
      </c>
      <c r="AO48">
        <f t="shared" si="19"/>
        <v>170.1741989011303</v>
      </c>
      <c r="AP48">
        <f t="shared" si="19"/>
        <v>1105.5533237057714</v>
      </c>
      <c r="AQ48">
        <f t="shared" si="19"/>
        <v>2395.8764868418589</v>
      </c>
      <c r="AR48">
        <f t="shared" si="19"/>
        <v>3984.1210914003664</v>
      </c>
      <c r="AS48">
        <f t="shared" si="32"/>
        <v>5851.2796050782836</v>
      </c>
      <c r="AT48">
        <f t="shared" si="20"/>
        <v>-65.404654614857094</v>
      </c>
      <c r="AU48">
        <f t="shared" si="33"/>
        <v>33.909879189520446</v>
      </c>
      <c r="AV48">
        <f t="shared" si="33"/>
        <v>220.29884604431948</v>
      </c>
      <c r="AW48">
        <f t="shared" si="33"/>
        <v>477.41598166136856</v>
      </c>
      <c r="AX48">
        <f t="shared" si="33"/>
        <v>793.89863891352468</v>
      </c>
      <c r="AY48">
        <f t="shared" si="34"/>
        <v>1165.9592687584066</v>
      </c>
      <c r="AZ48">
        <f t="shared" si="21"/>
        <v>-6.5404654614857094</v>
      </c>
      <c r="BA48">
        <f t="shared" si="21"/>
        <v>3.3909879189520447</v>
      </c>
      <c r="BB48">
        <f t="shared" si="21"/>
        <v>22.029884604431949</v>
      </c>
      <c r="BC48">
        <f t="shared" si="21"/>
        <v>47.74159816613686</v>
      </c>
      <c r="BD48">
        <f t="shared" si="21"/>
        <v>79.389863891352476</v>
      </c>
      <c r="BE48">
        <f t="shared" si="35"/>
        <v>116.59592687584066</v>
      </c>
    </row>
    <row r="49" spans="1:57">
      <c r="A49">
        <f t="shared" si="10"/>
        <v>-5.5501470213419681</v>
      </c>
      <c r="B49" s="3">
        <v>-318</v>
      </c>
      <c r="C49" s="8">
        <f t="shared" si="11"/>
        <v>0.20466170609757259</v>
      </c>
      <c r="D49" s="8">
        <f t="shared" si="12"/>
        <v>11.726251987337776</v>
      </c>
      <c r="E49">
        <f t="shared" si="13"/>
        <v>1.3250613203867556E-2</v>
      </c>
      <c r="F49">
        <f t="shared" si="14"/>
        <v>5.8969690086366211E-4</v>
      </c>
      <c r="G49">
        <f t="shared" si="15"/>
        <v>3.5381814051819727</v>
      </c>
      <c r="H49">
        <f t="shared" si="27"/>
        <v>7.0763628103639453</v>
      </c>
      <c r="I49">
        <f t="shared" si="27"/>
        <v>10.614544215545918</v>
      </c>
      <c r="J49">
        <f t="shared" si="27"/>
        <v>14.152725620727891</v>
      </c>
      <c r="K49">
        <f t="shared" si="27"/>
        <v>17.690907025909862</v>
      </c>
      <c r="L49">
        <f t="shared" si="28"/>
        <v>21.229088431091835</v>
      </c>
      <c r="M49">
        <f t="shared" si="28"/>
        <v>24.767269836273808</v>
      </c>
      <c r="N49">
        <f t="shared" si="16"/>
        <v>345.85463862936047</v>
      </c>
      <c r="O49">
        <f t="shared" si="16"/>
        <v>1383.4185545174419</v>
      </c>
      <c r="P49">
        <f t="shared" si="16"/>
        <v>3112.6917476642448</v>
      </c>
      <c r="Q49">
        <f t="shared" si="16"/>
        <v>5533.6742180697674</v>
      </c>
      <c r="R49">
        <f t="shared" si="16"/>
        <v>8646.3659657340122</v>
      </c>
      <c r="S49">
        <f t="shared" si="29"/>
        <v>12450.766990656979</v>
      </c>
      <c r="T49">
        <f t="shared" si="29"/>
        <v>16946.877292838661</v>
      </c>
      <c r="U49">
        <f t="shared" si="17"/>
        <v>162.89753479442879</v>
      </c>
      <c r="V49">
        <f t="shared" si="17"/>
        <v>651.59013917771517</v>
      </c>
      <c r="W49">
        <f t="shared" si="17"/>
        <v>1466.0778131498594</v>
      </c>
      <c r="X49">
        <f t="shared" si="17"/>
        <v>2606.3605567108607</v>
      </c>
      <c r="Y49">
        <f t="shared" si="17"/>
        <v>4072.4383698607198</v>
      </c>
      <c r="Z49">
        <f t="shared" si="30"/>
        <v>5864.3112525994375</v>
      </c>
      <c r="AA49">
        <f t="shared" si="30"/>
        <v>7981.97920492701</v>
      </c>
      <c r="AB49">
        <f>$X$2*('Preassure data '!B47*10^5)</f>
        <v>488.6964927950184</v>
      </c>
      <c r="AC49">
        <f>$X$2*('Preassure data '!C47*10^5)</f>
        <v>500.46050064565065</v>
      </c>
      <c r="AD49">
        <f>$X$2*('Preassure data '!D47*10^5)</f>
        <v>423.50428262276421</v>
      </c>
      <c r="AE49">
        <f>$X$2*('Preassure data '!E47*10^5)</f>
        <v>326.94138484882376</v>
      </c>
      <c r="AF49">
        <f>$X$2*('Preassure data '!F47*10^5)</f>
        <v>272.04268154587288</v>
      </c>
      <c r="AG49">
        <f>$X$2*('Preassure data '!G47*10^5)</f>
        <v>280.86568743384703</v>
      </c>
      <c r="AH49">
        <f t="shared" si="18"/>
        <v>-325.79895800058961</v>
      </c>
      <c r="AI49">
        <f t="shared" si="18"/>
        <v>151.12963853206452</v>
      </c>
      <c r="AJ49">
        <f t="shared" si="18"/>
        <v>1042.573530527095</v>
      </c>
      <c r="AK49">
        <f t="shared" si="18"/>
        <v>2279.4191718620368</v>
      </c>
      <c r="AL49">
        <f t="shared" si="18"/>
        <v>3800.3956883148471</v>
      </c>
      <c r="AM49">
        <f t="shared" si="31"/>
        <v>5583.4455651655908</v>
      </c>
      <c r="AN49">
        <f t="shared" si="19"/>
        <v>-332.74338089709607</v>
      </c>
      <c r="AO49">
        <f t="shared" si="19"/>
        <v>154.35097517661239</v>
      </c>
      <c r="AP49">
        <f t="shared" si="19"/>
        <v>1064.7960432727339</v>
      </c>
      <c r="AQ49">
        <f t="shared" si="19"/>
        <v>2328.0051181921226</v>
      </c>
      <c r="AR49">
        <f t="shared" si="19"/>
        <v>3881.4013336234802</v>
      </c>
      <c r="AS49">
        <f t="shared" si="32"/>
        <v>5702.4570176947391</v>
      </c>
      <c r="AT49">
        <f t="shared" si="20"/>
        <v>-67.625413097148609</v>
      </c>
      <c r="AU49">
        <f t="shared" si="33"/>
        <v>31.369665206035172</v>
      </c>
      <c r="AV49">
        <f t="shared" si="33"/>
        <v>216.40482252837617</v>
      </c>
      <c r="AW49">
        <f t="shared" si="33"/>
        <v>473.13430363534695</v>
      </c>
      <c r="AX49">
        <f t="shared" si="33"/>
        <v>788.84024041123189</v>
      </c>
      <c r="AY49">
        <f t="shared" si="34"/>
        <v>1158.9442003343734</v>
      </c>
      <c r="AZ49">
        <f t="shared" si="21"/>
        <v>-6.7625413097148614</v>
      </c>
      <c r="BA49">
        <f t="shared" si="21"/>
        <v>3.1369665206035173</v>
      </c>
      <c r="BB49">
        <f t="shared" si="21"/>
        <v>21.640482252837618</v>
      </c>
      <c r="BC49">
        <f t="shared" si="21"/>
        <v>47.3134303635347</v>
      </c>
      <c r="BD49">
        <f t="shared" si="21"/>
        <v>78.884024041123197</v>
      </c>
      <c r="BE49">
        <f t="shared" si="35"/>
        <v>115.89442003343734</v>
      </c>
    </row>
    <row r="50" spans="1:57">
      <c r="A50">
        <f t="shared" si="10"/>
        <v>-5.532693728822025</v>
      </c>
      <c r="B50" s="3">
        <v>-317</v>
      </c>
      <c r="C50" s="8">
        <f t="shared" si="11"/>
        <v>0.20865501830822775</v>
      </c>
      <c r="D50" s="8">
        <f t="shared" si="12"/>
        <v>11.955051923286373</v>
      </c>
      <c r="E50">
        <f t="shared" si="13"/>
        <v>1.3840310104731218E-2</v>
      </c>
      <c r="F50">
        <f t="shared" si="14"/>
        <v>5.9912468080469683E-4</v>
      </c>
      <c r="G50">
        <f t="shared" si="15"/>
        <v>3.594748084828181</v>
      </c>
      <c r="H50">
        <f t="shared" si="27"/>
        <v>7.189496169656362</v>
      </c>
      <c r="I50">
        <f t="shared" si="27"/>
        <v>10.784244254484543</v>
      </c>
      <c r="J50">
        <f t="shared" si="27"/>
        <v>14.378992339312724</v>
      </c>
      <c r="K50">
        <f t="shared" si="27"/>
        <v>17.973740424140907</v>
      </c>
      <c r="L50">
        <f t="shared" si="28"/>
        <v>21.568488508969086</v>
      </c>
      <c r="M50">
        <f t="shared" si="28"/>
        <v>25.163236593797265</v>
      </c>
      <c r="N50">
        <f t="shared" si="16"/>
        <v>335.87816390751976</v>
      </c>
      <c r="O50">
        <f t="shared" si="16"/>
        <v>1343.5126556300791</v>
      </c>
      <c r="P50">
        <f t="shared" si="16"/>
        <v>3022.9034751676786</v>
      </c>
      <c r="Q50">
        <f t="shared" si="16"/>
        <v>5374.0506225203162</v>
      </c>
      <c r="R50">
        <f t="shared" si="16"/>
        <v>8396.9540976879962</v>
      </c>
      <c r="S50">
        <f t="shared" si="29"/>
        <v>12091.613900670714</v>
      </c>
      <c r="T50">
        <f t="shared" si="29"/>
        <v>16458.030031468465</v>
      </c>
      <c r="U50">
        <f t="shared" si="17"/>
        <v>158.19861520044182</v>
      </c>
      <c r="V50">
        <f t="shared" si="17"/>
        <v>632.79446080176729</v>
      </c>
      <c r="W50">
        <f t="shared" si="17"/>
        <v>1423.7875368039768</v>
      </c>
      <c r="X50">
        <f t="shared" si="17"/>
        <v>2531.1778432070691</v>
      </c>
      <c r="Y50">
        <f t="shared" si="17"/>
        <v>3954.9653800110464</v>
      </c>
      <c r="Z50">
        <f t="shared" si="30"/>
        <v>5695.1501472159071</v>
      </c>
      <c r="AA50">
        <f t="shared" si="30"/>
        <v>7751.7321448216471</v>
      </c>
      <c r="AB50">
        <f>$X$2*('Preassure data '!B48*10^5)</f>
        <v>488.6964927950184</v>
      </c>
      <c r="AC50">
        <f>$X$2*('Preassure data '!C48*10^5)</f>
        <v>495.55883070788718</v>
      </c>
      <c r="AD50">
        <f>$X$2*('Preassure data '!D48*10^5)</f>
        <v>423.50428262276421</v>
      </c>
      <c r="AE50">
        <f>$X$2*('Preassure data '!E48*10^5)</f>
        <v>321.0593809235076</v>
      </c>
      <c r="AF50">
        <f>$X$2*('Preassure data '!F48*10^5)</f>
        <v>276.45418448985993</v>
      </c>
      <c r="AG50">
        <f>$X$2*('Preassure data '!G48*10^5)</f>
        <v>267.63117860188572</v>
      </c>
      <c r="AH50">
        <f t="shared" si="18"/>
        <v>-330.49787759457661</v>
      </c>
      <c r="AI50">
        <f t="shared" si="18"/>
        <v>137.2356300938801</v>
      </c>
      <c r="AJ50">
        <f t="shared" si="18"/>
        <v>1000.2832541812126</v>
      </c>
      <c r="AK50">
        <f t="shared" si="18"/>
        <v>2210.1184622835617</v>
      </c>
      <c r="AL50">
        <f t="shared" si="18"/>
        <v>3678.5111955211864</v>
      </c>
      <c r="AM50">
        <f t="shared" si="31"/>
        <v>5427.5189686140211</v>
      </c>
      <c r="AN50">
        <f t="shared" si="19"/>
        <v>-337.82516876307886</v>
      </c>
      <c r="AO50">
        <f t="shared" si="19"/>
        <v>140.27820763691736</v>
      </c>
      <c r="AP50">
        <f t="shared" si="19"/>
        <v>1022.4599976680609</v>
      </c>
      <c r="AQ50">
        <f t="shared" si="19"/>
        <v>2259.1178132261407</v>
      </c>
      <c r="AR50">
        <f t="shared" si="19"/>
        <v>3760.0654941216849</v>
      </c>
      <c r="AS50">
        <f t="shared" si="32"/>
        <v>5547.8495804020613</v>
      </c>
      <c r="AT50">
        <f t="shared" si="20"/>
        <v>-69.978550680068949</v>
      </c>
      <c r="AU50">
        <f t="shared" si="33"/>
        <v>29.057828042746188</v>
      </c>
      <c r="AV50">
        <f t="shared" si="33"/>
        <v>211.79673802024118</v>
      </c>
      <c r="AW50">
        <f t="shared" si="33"/>
        <v>467.96332838055184</v>
      </c>
      <c r="AX50">
        <f t="shared" si="33"/>
        <v>778.87605208392574</v>
      </c>
      <c r="AY50">
        <f t="shared" si="34"/>
        <v>1149.2052958903009</v>
      </c>
      <c r="AZ50">
        <f t="shared" si="21"/>
        <v>-6.9978550680068956</v>
      </c>
      <c r="BA50">
        <f t="shared" si="21"/>
        <v>2.9057828042746188</v>
      </c>
      <c r="BB50">
        <f t="shared" si="21"/>
        <v>21.179673802024119</v>
      </c>
      <c r="BC50">
        <f t="shared" si="21"/>
        <v>46.796332838055186</v>
      </c>
      <c r="BD50">
        <f t="shared" si="21"/>
        <v>77.887605208392586</v>
      </c>
      <c r="BE50">
        <f t="shared" si="35"/>
        <v>114.9205295890301</v>
      </c>
    </row>
    <row r="51" spans="1:57">
      <c r="A51">
        <f t="shared" si="10"/>
        <v>-5.5152404363020811</v>
      </c>
      <c r="B51" s="3">
        <v>-316</v>
      </c>
      <c r="C51" s="8">
        <f t="shared" si="11"/>
        <v>0.21258715810742529</v>
      </c>
      <c r="D51" s="8">
        <f t="shared" si="12"/>
        <v>12.180346938235811</v>
      </c>
      <c r="E51">
        <f t="shared" si="13"/>
        <v>1.4439434785535915E-2</v>
      </c>
      <c r="F51">
        <f t="shared" si="14"/>
        <v>6.082700465545321E-4</v>
      </c>
      <c r="G51">
        <f t="shared" si="15"/>
        <v>3.6496202793271926</v>
      </c>
      <c r="H51">
        <f t="shared" si="27"/>
        <v>7.2992405586543851</v>
      </c>
      <c r="I51">
        <f t="shared" si="27"/>
        <v>10.948860837981577</v>
      </c>
      <c r="J51">
        <f t="shared" si="27"/>
        <v>14.59848111730877</v>
      </c>
      <c r="K51">
        <f t="shared" si="27"/>
        <v>18.248101396635963</v>
      </c>
      <c r="L51">
        <f t="shared" si="28"/>
        <v>21.897721675963155</v>
      </c>
      <c r="M51">
        <f t="shared" si="28"/>
        <v>25.547341955290349</v>
      </c>
      <c r="N51">
        <f t="shared" si="16"/>
        <v>325.79073678871026</v>
      </c>
      <c r="O51">
        <f t="shared" si="16"/>
        <v>1303.162947154841</v>
      </c>
      <c r="P51">
        <f t="shared" si="16"/>
        <v>2932.1166310983931</v>
      </c>
      <c r="Q51">
        <f t="shared" si="16"/>
        <v>5212.6517886193642</v>
      </c>
      <c r="R51">
        <f t="shared" si="16"/>
        <v>8144.7684197177578</v>
      </c>
      <c r="S51">
        <f t="shared" si="29"/>
        <v>11728.466524393572</v>
      </c>
      <c r="T51">
        <f t="shared" si="29"/>
        <v>15963.746102646801</v>
      </c>
      <c r="U51">
        <f t="shared" si="17"/>
        <v>153.44743702748255</v>
      </c>
      <c r="V51">
        <f t="shared" si="17"/>
        <v>613.7897481099302</v>
      </c>
      <c r="W51">
        <f t="shared" si="17"/>
        <v>1381.0269332473433</v>
      </c>
      <c r="X51">
        <f t="shared" si="17"/>
        <v>2455.1589924397208</v>
      </c>
      <c r="Y51">
        <f t="shared" si="17"/>
        <v>3836.1859256870644</v>
      </c>
      <c r="Z51">
        <f t="shared" si="30"/>
        <v>5524.1077329893733</v>
      </c>
      <c r="AA51">
        <f t="shared" si="30"/>
        <v>7518.924414346644</v>
      </c>
      <c r="AB51">
        <f>$X$2*('Preassure data '!B49*10^5)</f>
        <v>489.67682678257108</v>
      </c>
      <c r="AC51">
        <f>$X$2*('Preassure data '!C49*10^5)</f>
        <v>496.53916469543992</v>
      </c>
      <c r="AD51">
        <f>$X$2*('Preassure data '!D49*10^5)</f>
        <v>424.97478360409326</v>
      </c>
      <c r="AE51">
        <f>$X$2*('Preassure data '!E49*10^5)</f>
        <v>324.00038288616565</v>
      </c>
      <c r="AF51">
        <f>$X$2*('Preassure data '!F49*10^5)</f>
        <v>284.2968563902815</v>
      </c>
      <c r="AG51">
        <f>$X$2*('Preassure data '!G49*10^5)</f>
        <v>249.49499983216086</v>
      </c>
      <c r="AH51">
        <f t="shared" si="18"/>
        <v>-336.2293897550885</v>
      </c>
      <c r="AI51">
        <f t="shared" si="18"/>
        <v>117.25058341449028</v>
      </c>
      <c r="AJ51">
        <f t="shared" si="18"/>
        <v>956.05214964325</v>
      </c>
      <c r="AK51">
        <f t="shared" si="18"/>
        <v>2131.1586095535549</v>
      </c>
      <c r="AL51">
        <f t="shared" si="18"/>
        <v>3551.889069296783</v>
      </c>
      <c r="AM51">
        <f t="shared" si="31"/>
        <v>5274.6127331572125</v>
      </c>
      <c r="AN51">
        <f t="shared" si="19"/>
        <v>-343.97279404068814</v>
      </c>
      <c r="AO51">
        <f t="shared" si="19"/>
        <v>119.95087880140501</v>
      </c>
      <c r="AP51">
        <f t="shared" si="19"/>
        <v>978.0701484808792</v>
      </c>
      <c r="AQ51">
        <f t="shared" si="19"/>
        <v>2180.2394549922301</v>
      </c>
      <c r="AR51">
        <f t="shared" si="19"/>
        <v>3633.6895123252793</v>
      </c>
      <c r="AS51">
        <f t="shared" si="32"/>
        <v>5396.0877144863543</v>
      </c>
      <c r="AT51">
        <f t="shared" si="20"/>
        <v>-72.574654701751371</v>
      </c>
      <c r="AU51">
        <f t="shared" si="33"/>
        <v>25.308378339810929</v>
      </c>
      <c r="AV51">
        <f t="shared" si="33"/>
        <v>206.3625511373844</v>
      </c>
      <c r="AW51">
        <f t="shared" si="33"/>
        <v>460.00767605614431</v>
      </c>
      <c r="AX51">
        <f t="shared" si="33"/>
        <v>766.67040597166567</v>
      </c>
      <c r="AY51">
        <f t="shared" si="34"/>
        <v>1138.5179566639963</v>
      </c>
      <c r="AZ51">
        <f t="shared" si="21"/>
        <v>-7.2574654701751378</v>
      </c>
      <c r="BA51">
        <f t="shared" si="21"/>
        <v>2.5308378339810931</v>
      </c>
      <c r="BB51">
        <f t="shared" si="21"/>
        <v>20.636255113738443</v>
      </c>
      <c r="BC51">
        <f t="shared" si="21"/>
        <v>46.000767605614435</v>
      </c>
      <c r="BD51">
        <f t="shared" si="21"/>
        <v>76.667040597166576</v>
      </c>
      <c r="BE51">
        <f t="shared" si="35"/>
        <v>113.85179566639964</v>
      </c>
    </row>
    <row r="52" spans="1:57">
      <c r="A52">
        <f t="shared" si="10"/>
        <v>-5.497787143782138</v>
      </c>
      <c r="B52" s="3">
        <v>-315</v>
      </c>
      <c r="C52" s="8">
        <f t="shared" si="11"/>
        <v>0.21645683263788151</v>
      </c>
      <c r="D52" s="8">
        <f t="shared" si="12"/>
        <v>12.402062956920222</v>
      </c>
      <c r="E52">
        <f t="shared" si="13"/>
        <v>1.5047704832090447E-2</v>
      </c>
      <c r="F52">
        <f t="shared" si="14"/>
        <v>6.1712966860991147E-4</v>
      </c>
      <c r="G52">
        <f t="shared" si="15"/>
        <v>3.7027780116594688</v>
      </c>
      <c r="H52">
        <f t="shared" si="27"/>
        <v>7.4055560233189377</v>
      </c>
      <c r="I52">
        <f t="shared" si="27"/>
        <v>11.108334034978407</v>
      </c>
      <c r="J52">
        <f t="shared" si="27"/>
        <v>14.811112046637875</v>
      </c>
      <c r="K52">
        <f t="shared" si="27"/>
        <v>18.513890058297346</v>
      </c>
      <c r="L52">
        <f t="shared" si="28"/>
        <v>22.216668069956814</v>
      </c>
      <c r="M52">
        <f t="shared" si="28"/>
        <v>25.919446081616282</v>
      </c>
      <c r="N52">
        <f t="shared" si="16"/>
        <v>315.59974769478026</v>
      </c>
      <c r="O52">
        <f t="shared" si="16"/>
        <v>1262.398990779121</v>
      </c>
      <c r="P52">
        <f t="shared" si="16"/>
        <v>2840.397729253023</v>
      </c>
      <c r="Q52">
        <f t="shared" si="16"/>
        <v>5049.5959631164842</v>
      </c>
      <c r="R52">
        <f t="shared" si="16"/>
        <v>7889.9936923695068</v>
      </c>
      <c r="S52">
        <f t="shared" si="29"/>
        <v>11361.590917012092</v>
      </c>
      <c r="T52">
        <f t="shared" si="29"/>
        <v>15464.387637044229</v>
      </c>
      <c r="U52">
        <f t="shared" si="17"/>
        <v>148.64748116424153</v>
      </c>
      <c r="V52">
        <f t="shared" si="17"/>
        <v>594.5899246569661</v>
      </c>
      <c r="W52">
        <f t="shared" si="17"/>
        <v>1337.827330478174</v>
      </c>
      <c r="X52">
        <f t="shared" si="17"/>
        <v>2378.3596986278644</v>
      </c>
      <c r="Y52">
        <f t="shared" si="17"/>
        <v>3716.1870291060382</v>
      </c>
      <c r="Z52">
        <f t="shared" si="30"/>
        <v>5351.3093219126959</v>
      </c>
      <c r="AA52">
        <f t="shared" si="30"/>
        <v>7283.7265770478325</v>
      </c>
      <c r="AB52">
        <f>$X$2*('Preassure data '!B50*10^5)</f>
        <v>490.65716077012371</v>
      </c>
      <c r="AC52">
        <f>$X$2*('Preassure data '!C50*10^5)</f>
        <v>494.08832972655824</v>
      </c>
      <c r="AD52">
        <f>$X$2*('Preassure data '!D50*10^5)</f>
        <v>423.99444961654052</v>
      </c>
      <c r="AE52">
        <f>$X$2*('Preassure data '!E50*10^5)</f>
        <v>321.0593809235076</v>
      </c>
      <c r="AF52">
        <f>$X$2*('Preassure data '!F50*10^5)</f>
        <v>287.72802534671598</v>
      </c>
      <c r="AG52">
        <f>$X$2*('Preassure data '!G50*10^5)</f>
        <v>245.57366388195007</v>
      </c>
      <c r="AH52">
        <f t="shared" si="18"/>
        <v>-342.00967960588218</v>
      </c>
      <c r="AI52">
        <f t="shared" si="18"/>
        <v>100.50159493040786</v>
      </c>
      <c r="AJ52">
        <f t="shared" si="18"/>
        <v>913.83288086163338</v>
      </c>
      <c r="AK52">
        <f t="shared" si="18"/>
        <v>2057.300317704357</v>
      </c>
      <c r="AL52">
        <f t="shared" si="18"/>
        <v>3428.4590037593221</v>
      </c>
      <c r="AM52">
        <f t="shared" si="31"/>
        <v>5105.735658030746</v>
      </c>
      <c r="AN52">
        <f t="shared" si="19"/>
        <v>-350.18131965727144</v>
      </c>
      <c r="AO52">
        <f t="shared" si="19"/>
        <v>102.90288035399062</v>
      </c>
      <c r="AP52">
        <f t="shared" si="19"/>
        <v>935.66709730290654</v>
      </c>
      <c r="AQ52">
        <f t="shared" si="19"/>
        <v>2106.4554108972211</v>
      </c>
      <c r="AR52">
        <f t="shared" si="19"/>
        <v>3510.3752025696899</v>
      </c>
      <c r="AS52">
        <f t="shared" si="32"/>
        <v>5227.7270415583971</v>
      </c>
      <c r="AT52">
        <f t="shared" si="20"/>
        <v>-75.208614485243174</v>
      </c>
      <c r="AU52">
        <f t="shared" si="33"/>
        <v>22.100502292751823</v>
      </c>
      <c r="AV52">
        <f t="shared" si="33"/>
        <v>200.95368329885039</v>
      </c>
      <c r="AW52">
        <f t="shared" si="33"/>
        <v>452.40446601656407</v>
      </c>
      <c r="AX52">
        <f t="shared" si="33"/>
        <v>753.9250110971451</v>
      </c>
      <c r="AY52">
        <f t="shared" si="34"/>
        <v>1122.7615113434629</v>
      </c>
      <c r="AZ52">
        <f t="shared" si="21"/>
        <v>-7.5208614485243181</v>
      </c>
      <c r="BA52">
        <f t="shared" si="21"/>
        <v>2.2100502292751822</v>
      </c>
      <c r="BB52">
        <f t="shared" si="21"/>
        <v>20.095368329885041</v>
      </c>
      <c r="BC52">
        <f t="shared" si="21"/>
        <v>45.240446601656409</v>
      </c>
      <c r="BD52">
        <f t="shared" si="21"/>
        <v>75.392501109714516</v>
      </c>
      <c r="BE52">
        <f t="shared" si="35"/>
        <v>112.27615113434629</v>
      </c>
    </row>
    <row r="53" spans="1:57">
      <c r="A53">
        <f t="shared" si="10"/>
        <v>-5.4803338512621949</v>
      </c>
      <c r="B53" s="3">
        <v>-314</v>
      </c>
      <c r="C53" s="8">
        <f t="shared" si="11"/>
        <v>0.22026276151263674</v>
      </c>
      <c r="D53" s="8">
        <f t="shared" si="12"/>
        <v>12.620126618570669</v>
      </c>
      <c r="E53">
        <f t="shared" si="13"/>
        <v>1.5664834500700359E-2</v>
      </c>
      <c r="F53">
        <f t="shared" si="14"/>
        <v>6.2570042363413458E-4</v>
      </c>
      <c r="G53">
        <f t="shared" si="15"/>
        <v>3.7542025418048075</v>
      </c>
      <c r="H53">
        <f t="shared" si="27"/>
        <v>7.508405083609615</v>
      </c>
      <c r="I53">
        <f t="shared" si="27"/>
        <v>11.262607625414422</v>
      </c>
      <c r="J53">
        <f t="shared" si="27"/>
        <v>15.01681016721923</v>
      </c>
      <c r="K53">
        <f t="shared" si="27"/>
        <v>18.771012709024038</v>
      </c>
      <c r="L53">
        <f t="shared" si="28"/>
        <v>22.525215250828843</v>
      </c>
      <c r="M53">
        <f t="shared" si="28"/>
        <v>26.279417792633652</v>
      </c>
      <c r="N53">
        <f t="shared" si="16"/>
        <v>305.31262386041902</v>
      </c>
      <c r="O53">
        <f t="shared" si="16"/>
        <v>1221.2504954416761</v>
      </c>
      <c r="P53">
        <f t="shared" si="16"/>
        <v>2747.8136147437717</v>
      </c>
      <c r="Q53">
        <f t="shared" si="16"/>
        <v>4885.0019817667044</v>
      </c>
      <c r="R53">
        <f t="shared" si="16"/>
        <v>7632.8155965104761</v>
      </c>
      <c r="S53">
        <f t="shared" si="29"/>
        <v>10991.254458975087</v>
      </c>
      <c r="T53">
        <f t="shared" si="29"/>
        <v>14960.318569160529</v>
      </c>
      <c r="U53">
        <f t="shared" si="17"/>
        <v>143.80224583825736</v>
      </c>
      <c r="V53">
        <f t="shared" si="17"/>
        <v>575.20898335302945</v>
      </c>
      <c r="W53">
        <f t="shared" si="17"/>
        <v>1294.2202125443166</v>
      </c>
      <c r="X53">
        <f t="shared" si="17"/>
        <v>2300.8359334121178</v>
      </c>
      <c r="Y53">
        <f t="shared" si="17"/>
        <v>3595.0561459564346</v>
      </c>
      <c r="Z53">
        <f t="shared" si="30"/>
        <v>5176.8808501772664</v>
      </c>
      <c r="AA53">
        <f t="shared" si="30"/>
        <v>7046.3100460746091</v>
      </c>
      <c r="AB53">
        <f>$X$2*('Preassure data '!B51*10^5)</f>
        <v>491.63749475767645</v>
      </c>
      <c r="AC53">
        <f>$X$2*('Preassure data '!C51*10^5)</f>
        <v>492.12766175145282</v>
      </c>
      <c r="AD53">
        <f>$X$2*('Preassure data '!D51*10^5)</f>
        <v>428.89611955430399</v>
      </c>
      <c r="AE53">
        <f>$X$2*('Preassure data '!E51*10^5)</f>
        <v>309.78554006665161</v>
      </c>
      <c r="AF53">
        <f>$X$2*('Preassure data '!F51*10^5)</f>
        <v>284.78702338405782</v>
      </c>
      <c r="AG53">
        <f>$X$2*('Preassure data '!G51*10^5)</f>
        <v>231.35882106243599</v>
      </c>
      <c r="AH53">
        <f t="shared" si="18"/>
        <v>-347.83524891941909</v>
      </c>
      <c r="AI53">
        <f t="shared" si="18"/>
        <v>83.081321601576633</v>
      </c>
      <c r="AJ53">
        <f t="shared" si="18"/>
        <v>865.32409299001256</v>
      </c>
      <c r="AK53">
        <f t="shared" si="18"/>
        <v>1991.0503933454661</v>
      </c>
      <c r="AL53">
        <f t="shared" si="18"/>
        <v>3310.269122572377</v>
      </c>
      <c r="AM53">
        <f t="shared" si="31"/>
        <v>4945.5220291148307</v>
      </c>
      <c r="AN53">
        <f t="shared" si="19"/>
        <v>-356.44698187551472</v>
      </c>
      <c r="AO53">
        <f t="shared" si="19"/>
        <v>85.138255617019183</v>
      </c>
      <c r="AP53">
        <f t="shared" si="19"/>
        <v>886.74785620106081</v>
      </c>
      <c r="AQ53">
        <f t="shared" si="19"/>
        <v>2040.3449784770394</v>
      </c>
      <c r="AR53">
        <f t="shared" si="19"/>
        <v>3392.2250306781893</v>
      </c>
      <c r="AS53">
        <f t="shared" si="32"/>
        <v>5067.9636596727842</v>
      </c>
      <c r="AT53">
        <f t="shared" si="20"/>
        <v>-77.878690906622808</v>
      </c>
      <c r="AU53">
        <f t="shared" si="33"/>
        <v>18.60152064870757</v>
      </c>
      <c r="AV53">
        <f t="shared" si="33"/>
        <v>193.74203097982985</v>
      </c>
      <c r="AW53">
        <f t="shared" si="33"/>
        <v>445.78690240442893</v>
      </c>
      <c r="AX53">
        <f t="shared" si="33"/>
        <v>741.15382674823309</v>
      </c>
      <c r="AY53">
        <f t="shared" si="34"/>
        <v>1107.2793302974119</v>
      </c>
      <c r="AZ53">
        <f t="shared" si="21"/>
        <v>-7.7878690906622809</v>
      </c>
      <c r="BA53">
        <f t="shared" si="21"/>
        <v>1.860152064870757</v>
      </c>
      <c r="BB53">
        <f t="shared" si="21"/>
        <v>19.374203097982985</v>
      </c>
      <c r="BC53">
        <f t="shared" si="21"/>
        <v>44.578690240442896</v>
      </c>
      <c r="BD53">
        <f t="shared" si="21"/>
        <v>74.115382674823309</v>
      </c>
      <c r="BE53">
        <f t="shared" si="35"/>
        <v>110.72793302974119</v>
      </c>
    </row>
    <row r="54" spans="1:57">
      <c r="A54">
        <f t="shared" si="10"/>
        <v>-5.4628805587422518</v>
      </c>
      <c r="B54" s="3">
        <v>-313</v>
      </c>
      <c r="C54" s="8">
        <f t="shared" si="11"/>
        <v>0.22400367745049565</v>
      </c>
      <c r="D54" s="8">
        <f t="shared" si="12"/>
        <v>12.834465313323211</v>
      </c>
      <c r="E54">
        <f t="shared" si="13"/>
        <v>1.6290534924334493E-2</v>
      </c>
      <c r="F54">
        <f t="shared" si="14"/>
        <v>6.3397939745760135E-4</v>
      </c>
      <c r="G54">
        <f t="shared" si="15"/>
        <v>3.8038763847456081</v>
      </c>
      <c r="H54">
        <f t="shared" si="27"/>
        <v>7.6077527694912161</v>
      </c>
      <c r="I54">
        <f t="shared" si="27"/>
        <v>11.411629154236824</v>
      </c>
      <c r="J54">
        <f t="shared" si="27"/>
        <v>15.215505538982432</v>
      </c>
      <c r="K54">
        <f t="shared" si="27"/>
        <v>19.019381923728041</v>
      </c>
      <c r="L54">
        <f t="shared" si="28"/>
        <v>22.823258308473648</v>
      </c>
      <c r="M54">
        <f t="shared" si="28"/>
        <v>26.627134693219258</v>
      </c>
      <c r="N54">
        <f t="shared" si="16"/>
        <v>294.93682180388953</v>
      </c>
      <c r="O54">
        <f t="shared" si="16"/>
        <v>1179.7472872155581</v>
      </c>
      <c r="P54">
        <f t="shared" si="16"/>
        <v>2654.4313962350066</v>
      </c>
      <c r="Q54">
        <f t="shared" si="16"/>
        <v>4718.9891488622325</v>
      </c>
      <c r="R54">
        <f t="shared" si="16"/>
        <v>7373.4205450972386</v>
      </c>
      <c r="S54">
        <f t="shared" si="29"/>
        <v>10617.725584940026</v>
      </c>
      <c r="T54">
        <f t="shared" si="29"/>
        <v>14451.904268390585</v>
      </c>
      <c r="U54">
        <f t="shared" si="17"/>
        <v>138.91524306963197</v>
      </c>
      <c r="V54">
        <f t="shared" si="17"/>
        <v>555.66097227852788</v>
      </c>
      <c r="W54">
        <f t="shared" si="17"/>
        <v>1250.2371876266882</v>
      </c>
      <c r="X54">
        <f t="shared" si="17"/>
        <v>2222.6438891141115</v>
      </c>
      <c r="Y54">
        <f t="shared" si="17"/>
        <v>3472.8810767407995</v>
      </c>
      <c r="Z54">
        <f t="shared" si="30"/>
        <v>5000.9487505067527</v>
      </c>
      <c r="AA54">
        <f t="shared" si="30"/>
        <v>6806.8469104119658</v>
      </c>
      <c r="AB54">
        <f>$X$2*('Preassure data '!B52*10^5)</f>
        <v>492.12766175145282</v>
      </c>
      <c r="AC54">
        <f>$X$2*('Preassure data '!C52*10^5)</f>
        <v>486.24565782613666</v>
      </c>
      <c r="AD54">
        <f>$X$2*('Preassure data '!D52*10^5)</f>
        <v>426.44528458542226</v>
      </c>
      <c r="AE54">
        <f>$X$2*('Preassure data '!E52*10^5)</f>
        <v>304.88387012888813</v>
      </c>
      <c r="AF54">
        <f>$X$2*('Preassure data '!F52*10^5)</f>
        <v>288.21819234049229</v>
      </c>
      <c r="AG54">
        <f>$X$2*('Preassure data '!G52*10^5)</f>
        <v>217.14397824292192</v>
      </c>
      <c r="AH54">
        <f t="shared" si="18"/>
        <v>-353.21241868182085</v>
      </c>
      <c r="AI54">
        <f t="shared" si="18"/>
        <v>69.415314452391215</v>
      </c>
      <c r="AJ54">
        <f t="shared" si="18"/>
        <v>823.79190304126587</v>
      </c>
      <c r="AK54">
        <f t="shared" si="18"/>
        <v>1917.7600189852233</v>
      </c>
      <c r="AL54">
        <f t="shared" si="18"/>
        <v>3184.6628844003071</v>
      </c>
      <c r="AM54">
        <f t="shared" si="31"/>
        <v>4783.8047722638312</v>
      </c>
      <c r="AN54">
        <f t="shared" si="19"/>
        <v>-362.2632363026803</v>
      </c>
      <c r="AO54">
        <f t="shared" si="19"/>
        <v>71.194032634350592</v>
      </c>
      <c r="AP54">
        <f t="shared" si="19"/>
        <v>844.90098606782749</v>
      </c>
      <c r="AQ54">
        <f t="shared" si="19"/>
        <v>1966.9012588011622</v>
      </c>
      <c r="AR54">
        <f t="shared" si="19"/>
        <v>3266.2676112618287</v>
      </c>
      <c r="AS54">
        <f t="shared" si="32"/>
        <v>4906.3863753941559</v>
      </c>
      <c r="AT54">
        <f t="shared" si="20"/>
        <v>-80.471359286578888</v>
      </c>
      <c r="AU54">
        <f t="shared" si="33"/>
        <v>15.814689444204197</v>
      </c>
      <c r="AV54">
        <f t="shared" si="33"/>
        <v>187.68211620193568</v>
      </c>
      <c r="AW54">
        <f t="shared" si="33"/>
        <v>436.91769414317889</v>
      </c>
      <c r="AX54">
        <f t="shared" si="33"/>
        <v>725.55249369095782</v>
      </c>
      <c r="AY54">
        <f t="shared" si="34"/>
        <v>1089.8803445879705</v>
      </c>
      <c r="AZ54">
        <f t="shared" si="21"/>
        <v>-8.0471359286578892</v>
      </c>
      <c r="BA54">
        <f t="shared" si="21"/>
        <v>1.5814689444204197</v>
      </c>
      <c r="BB54">
        <f t="shared" si="21"/>
        <v>18.768211620193568</v>
      </c>
      <c r="BC54">
        <f t="shared" si="21"/>
        <v>43.691769414317889</v>
      </c>
      <c r="BD54">
        <f t="shared" si="21"/>
        <v>72.55524936909579</v>
      </c>
      <c r="BE54">
        <f t="shared" si="35"/>
        <v>108.98803445879706</v>
      </c>
    </row>
    <row r="55" spans="1:57">
      <c r="A55">
        <f t="shared" si="10"/>
        <v>-5.4454272662223078</v>
      </c>
      <c r="B55" s="3">
        <v>-312</v>
      </c>
      <c r="C55" s="8">
        <f t="shared" si="11"/>
        <v>0.2276783269269515</v>
      </c>
      <c r="D55" s="8">
        <f t="shared" si="12"/>
        <v>13.045007219514089</v>
      </c>
      <c r="E55">
        <f t="shared" si="13"/>
        <v>1.6924514321792095E-2</v>
      </c>
      <c r="F55">
        <f t="shared" si="14"/>
        <v>6.4196388789186654E-4</v>
      </c>
      <c r="G55">
        <f t="shared" si="15"/>
        <v>3.8517833273511992</v>
      </c>
      <c r="H55">
        <f t="shared" si="27"/>
        <v>7.7035666547023984</v>
      </c>
      <c r="I55">
        <f t="shared" si="27"/>
        <v>11.555349982053597</v>
      </c>
      <c r="J55">
        <f t="shared" si="27"/>
        <v>15.407133309404797</v>
      </c>
      <c r="K55">
        <f t="shared" si="27"/>
        <v>19.258916636755995</v>
      </c>
      <c r="L55">
        <f t="shared" si="28"/>
        <v>23.110699964107194</v>
      </c>
      <c r="M55">
        <f t="shared" si="28"/>
        <v>26.962483291458394</v>
      </c>
      <c r="N55">
        <f t="shared" si="16"/>
        <v>284.47981978883814</v>
      </c>
      <c r="O55">
        <f t="shared" si="16"/>
        <v>1137.9192791553526</v>
      </c>
      <c r="P55">
        <f t="shared" si="16"/>
        <v>2560.3183780995437</v>
      </c>
      <c r="Q55">
        <f t="shared" si="16"/>
        <v>4551.6771166214103</v>
      </c>
      <c r="R55">
        <f t="shared" si="16"/>
        <v>7111.9954947209535</v>
      </c>
      <c r="S55">
        <f t="shared" si="29"/>
        <v>10241.273512398175</v>
      </c>
      <c r="T55">
        <f t="shared" si="29"/>
        <v>13939.511169653066</v>
      </c>
      <c r="U55">
        <f t="shared" si="17"/>
        <v>133.98999512054277</v>
      </c>
      <c r="V55">
        <f t="shared" si="17"/>
        <v>535.95998048217109</v>
      </c>
      <c r="W55">
        <f t="shared" si="17"/>
        <v>1205.9099560848852</v>
      </c>
      <c r="X55">
        <f t="shared" si="17"/>
        <v>2143.8399219286844</v>
      </c>
      <c r="Y55">
        <f t="shared" si="17"/>
        <v>3349.7498780135693</v>
      </c>
      <c r="Z55">
        <f t="shared" si="30"/>
        <v>4823.6398243395406</v>
      </c>
      <c r="AA55">
        <f t="shared" si="30"/>
        <v>6565.5097609065942</v>
      </c>
      <c r="AB55">
        <f>$X$2*('Preassure data '!B53*10^5)</f>
        <v>493.10799573900556</v>
      </c>
      <c r="AC55">
        <f>$X$2*('Preassure data '!C53*10^5)</f>
        <v>486.24565782613666</v>
      </c>
      <c r="AD55">
        <f>$X$2*('Preassure data '!D53*10^5)</f>
        <v>432.32728851073847</v>
      </c>
      <c r="AE55">
        <f>$X$2*('Preassure data '!E53*10^5)</f>
        <v>311.74620804175697</v>
      </c>
      <c r="AF55">
        <f>$X$2*('Preassure data '!F53*10^5)</f>
        <v>283.80668939650513</v>
      </c>
      <c r="AG55">
        <f>$X$2*('Preassure data '!G53*10^5)</f>
        <v>203.90946941096053</v>
      </c>
      <c r="AH55">
        <f t="shared" si="18"/>
        <v>-359.11800061846282</v>
      </c>
      <c r="AI55">
        <f t="shared" si="18"/>
        <v>49.714322656034426</v>
      </c>
      <c r="AJ55">
        <f t="shared" si="18"/>
        <v>773.58266757414663</v>
      </c>
      <c r="AK55">
        <f t="shared" si="18"/>
        <v>1832.0937138869274</v>
      </c>
      <c r="AL55">
        <f t="shared" si="18"/>
        <v>3065.9431886170642</v>
      </c>
      <c r="AM55">
        <f t="shared" si="31"/>
        <v>4619.7303549285798</v>
      </c>
      <c r="AN55">
        <f t="shared" si="19"/>
        <v>-368.63124515601243</v>
      </c>
      <c r="AO55">
        <f t="shared" si="19"/>
        <v>51.031283954635462</v>
      </c>
      <c r="AP55">
        <f t="shared" si="19"/>
        <v>794.07532200519404</v>
      </c>
      <c r="AQ55">
        <f t="shared" si="19"/>
        <v>1880.6269410877298</v>
      </c>
      <c r="AR55">
        <f t="shared" si="19"/>
        <v>3147.1618054541987</v>
      </c>
      <c r="AS55">
        <f t="shared" si="32"/>
        <v>4742.1096967835956</v>
      </c>
      <c r="AT55">
        <f t="shared" si="20"/>
        <v>-83.206108772552739</v>
      </c>
      <c r="AU55">
        <f t="shared" si="33"/>
        <v>11.518596481791388</v>
      </c>
      <c r="AV55">
        <f t="shared" si="33"/>
        <v>179.23580403066754</v>
      </c>
      <c r="AW55">
        <f t="shared" si="33"/>
        <v>424.48829793175378</v>
      </c>
      <c r="AX55">
        <f t="shared" si="33"/>
        <v>710.36595771641544</v>
      </c>
      <c r="AY55">
        <f t="shared" si="34"/>
        <v>1070.3718158100287</v>
      </c>
      <c r="AZ55">
        <f t="shared" si="21"/>
        <v>-8.3206108772552749</v>
      </c>
      <c r="BA55">
        <f t="shared" si="21"/>
        <v>1.1518596481791388</v>
      </c>
      <c r="BB55">
        <f t="shared" si="21"/>
        <v>17.923580403066754</v>
      </c>
      <c r="BC55">
        <f t="shared" si="21"/>
        <v>42.448829793175378</v>
      </c>
      <c r="BD55">
        <f t="shared" si="21"/>
        <v>71.036595771641544</v>
      </c>
      <c r="BE55">
        <f t="shared" si="35"/>
        <v>107.03718158100287</v>
      </c>
    </row>
    <row r="56" spans="1:57">
      <c r="A56">
        <f t="shared" si="10"/>
        <v>-5.4279739737023647</v>
      </c>
      <c r="B56" s="3">
        <v>-311</v>
      </c>
      <c r="C56" s="8">
        <f t="shared" si="11"/>
        <v>0.23128547083992215</v>
      </c>
      <c r="D56" s="8">
        <f t="shared" si="12"/>
        <v>13.251681341823611</v>
      </c>
      <c r="E56">
        <f t="shared" si="13"/>
        <v>1.7566478209683961E-2</v>
      </c>
      <c r="F56">
        <f t="shared" si="14"/>
        <v>6.4965140734452032E-4</v>
      </c>
      <c r="G56">
        <f t="shared" si="15"/>
        <v>3.8979084440671219</v>
      </c>
      <c r="H56">
        <f t="shared" si="27"/>
        <v>7.7958168881342438</v>
      </c>
      <c r="I56">
        <f t="shared" si="27"/>
        <v>11.693725332201366</v>
      </c>
      <c r="J56">
        <f t="shared" si="27"/>
        <v>15.591633776268488</v>
      </c>
      <c r="K56">
        <f t="shared" si="27"/>
        <v>19.489542220335608</v>
      </c>
      <c r="L56">
        <f t="shared" si="28"/>
        <v>23.387450664402731</v>
      </c>
      <c r="M56">
        <f t="shared" si="28"/>
        <v>27.285359108469855</v>
      </c>
      <c r="N56">
        <f t="shared" si="16"/>
        <v>273.94911028590013</v>
      </c>
      <c r="O56">
        <f t="shared" si="16"/>
        <v>1095.7964411436005</v>
      </c>
      <c r="P56">
        <f t="shared" si="16"/>
        <v>2465.5419925731017</v>
      </c>
      <c r="Q56">
        <f t="shared" si="16"/>
        <v>4383.1857645744021</v>
      </c>
      <c r="R56">
        <f t="shared" si="16"/>
        <v>6848.7277571475033</v>
      </c>
      <c r="S56">
        <f t="shared" si="29"/>
        <v>9862.1679702924066</v>
      </c>
      <c r="T56">
        <f t="shared" si="29"/>
        <v>13423.506404009104</v>
      </c>
      <c r="U56">
        <f t="shared" si="17"/>
        <v>129.03003094465896</v>
      </c>
      <c r="V56">
        <f t="shared" si="17"/>
        <v>516.12012377863584</v>
      </c>
      <c r="W56">
        <f t="shared" si="17"/>
        <v>1161.270278501931</v>
      </c>
      <c r="X56">
        <f t="shared" si="17"/>
        <v>2064.4804951145434</v>
      </c>
      <c r="Y56">
        <f t="shared" si="17"/>
        <v>3225.7507736164744</v>
      </c>
      <c r="Z56">
        <f t="shared" si="30"/>
        <v>4645.081114007724</v>
      </c>
      <c r="AA56">
        <f t="shared" si="30"/>
        <v>6322.4715162882885</v>
      </c>
      <c r="AB56">
        <f>$X$2*('Preassure data '!B54*10^5)</f>
        <v>492.61782874522913</v>
      </c>
      <c r="AC56">
        <f>$X$2*('Preassure data '!C54*10^5)</f>
        <v>486.24565782613666</v>
      </c>
      <c r="AD56">
        <f>$X$2*('Preassure data '!D54*10^5)</f>
        <v>429.87645354185673</v>
      </c>
      <c r="AE56">
        <f>$X$2*('Preassure data '!E54*10^5)</f>
        <v>309.29537307287524</v>
      </c>
      <c r="AF56">
        <f>$X$2*('Preassure data '!F54*10^5)</f>
        <v>275.4738505023073</v>
      </c>
      <c r="AG56">
        <f>$X$2*('Preassure data '!G54*10^5)</f>
        <v>201.94880143585516</v>
      </c>
      <c r="AH56">
        <f t="shared" si="18"/>
        <v>-363.58779780057017</v>
      </c>
      <c r="AI56">
        <f t="shared" si="18"/>
        <v>29.874465952499179</v>
      </c>
      <c r="AJ56">
        <f t="shared" si="18"/>
        <v>731.3938249600742</v>
      </c>
      <c r="AK56">
        <f t="shared" si="18"/>
        <v>1755.1851220416681</v>
      </c>
      <c r="AL56">
        <f t="shared" si="18"/>
        <v>2950.2769231141669</v>
      </c>
      <c r="AM56">
        <f t="shared" si="31"/>
        <v>4443.1323125718691</v>
      </c>
      <c r="AN56">
        <f t="shared" si="19"/>
        <v>-373.5340640762214</v>
      </c>
      <c r="AO56">
        <f t="shared" si="19"/>
        <v>30.691708431492977</v>
      </c>
      <c r="AP56">
        <f t="shared" si="19"/>
        <v>751.40175091200649</v>
      </c>
      <c r="AQ56">
        <f t="shared" si="19"/>
        <v>1803.1997658016971</v>
      </c>
      <c r="AR56">
        <f t="shared" si="19"/>
        <v>3030.9843617073016</v>
      </c>
      <c r="AS56">
        <f t="shared" si="32"/>
        <v>4564.6781327179833</v>
      </c>
      <c r="AT56">
        <f t="shared" si="20"/>
        <v>-85.624823011965347</v>
      </c>
      <c r="AU56">
        <f t="shared" si="33"/>
        <v>7.0354282383337878</v>
      </c>
      <c r="AV56">
        <f t="shared" si="33"/>
        <v>172.24303783869311</v>
      </c>
      <c r="AW56">
        <f t="shared" si="33"/>
        <v>413.34559723174777</v>
      </c>
      <c r="AX56">
        <f t="shared" si="33"/>
        <v>694.78937661295765</v>
      </c>
      <c r="AY56">
        <f t="shared" si="34"/>
        <v>1046.3563964030093</v>
      </c>
      <c r="AZ56">
        <f t="shared" si="21"/>
        <v>-8.5624823011965354</v>
      </c>
      <c r="BA56">
        <f t="shared" si="21"/>
        <v>0.70354282383337885</v>
      </c>
      <c r="BB56">
        <f t="shared" si="21"/>
        <v>17.224303783869313</v>
      </c>
      <c r="BC56">
        <f t="shared" si="21"/>
        <v>41.334559723174777</v>
      </c>
      <c r="BD56">
        <f t="shared" si="21"/>
        <v>69.478937661295774</v>
      </c>
      <c r="BE56">
        <f t="shared" si="35"/>
        <v>104.63563964030094</v>
      </c>
    </row>
    <row r="57" spans="1:57">
      <c r="A57">
        <f t="shared" si="10"/>
        <v>-5.4105206811824216</v>
      </c>
      <c r="B57" s="3">
        <v>-310</v>
      </c>
      <c r="C57" s="8">
        <f t="shared" si="11"/>
        <v>0.23482388518956132</v>
      </c>
      <c r="D57" s="8">
        <f t="shared" si="12"/>
        <v>13.454417550226463</v>
      </c>
      <c r="E57">
        <f t="shared" si="13"/>
        <v>1.8216129617028481E-2</v>
      </c>
      <c r="F57">
        <f t="shared" si="14"/>
        <v>6.5703968522529133E-4</v>
      </c>
      <c r="G57">
        <f t="shared" si="15"/>
        <v>3.942238111351748</v>
      </c>
      <c r="H57">
        <f t="shared" si="27"/>
        <v>7.8844762227034959</v>
      </c>
      <c r="I57">
        <f t="shared" si="27"/>
        <v>11.826714334055243</v>
      </c>
      <c r="J57">
        <f t="shared" si="27"/>
        <v>15.768952445406992</v>
      </c>
      <c r="K57">
        <f t="shared" si="27"/>
        <v>19.711190556758741</v>
      </c>
      <c r="L57">
        <f t="shared" si="28"/>
        <v>23.653428668110486</v>
      </c>
      <c r="M57">
        <f t="shared" si="28"/>
        <v>27.595666779462235</v>
      </c>
      <c r="N57">
        <f t="shared" si="16"/>
        <v>263.35219244279853</v>
      </c>
      <c r="O57">
        <f t="shared" si="16"/>
        <v>1053.4087697711941</v>
      </c>
      <c r="P57">
        <f t="shared" si="16"/>
        <v>2370.1697319851869</v>
      </c>
      <c r="Q57">
        <f t="shared" si="16"/>
        <v>4213.6350790847764</v>
      </c>
      <c r="R57">
        <f t="shared" si="16"/>
        <v>6583.8048110699638</v>
      </c>
      <c r="S57">
        <f t="shared" si="29"/>
        <v>9480.6789279407476</v>
      </c>
      <c r="T57">
        <f t="shared" si="29"/>
        <v>12904.257429697127</v>
      </c>
      <c r="U57">
        <f t="shared" si="17"/>
        <v>124.03888264055811</v>
      </c>
      <c r="V57">
        <f t="shared" si="17"/>
        <v>496.15553056223246</v>
      </c>
      <c r="W57">
        <f t="shared" si="17"/>
        <v>1116.349943765023</v>
      </c>
      <c r="X57">
        <f t="shared" si="17"/>
        <v>1984.6221222489298</v>
      </c>
      <c r="Y57">
        <f t="shared" si="17"/>
        <v>3100.9720660139533</v>
      </c>
      <c r="Z57">
        <f t="shared" si="30"/>
        <v>4465.399775060092</v>
      </c>
      <c r="AA57">
        <f t="shared" si="30"/>
        <v>6077.9052493873469</v>
      </c>
      <c r="AB57">
        <f>$X$2*('Preassure data '!B55*10^5)</f>
        <v>493.10799573900556</v>
      </c>
      <c r="AC57">
        <f>$X$2*('Preassure data '!C55*10^5)</f>
        <v>483.79482285725493</v>
      </c>
      <c r="AD57">
        <f>$X$2*('Preassure data '!D55*10^5)</f>
        <v>411.74027477213184</v>
      </c>
      <c r="AE57">
        <f>$X$2*('Preassure data '!E55*10^5)</f>
        <v>307.82487209154618</v>
      </c>
      <c r="AF57">
        <f>$X$2*('Preassure data '!F55*10^5)</f>
        <v>272.04268154587288</v>
      </c>
      <c r="AG57">
        <f>$X$2*('Preassure data '!G55*10^5)</f>
        <v>204.88980339851324</v>
      </c>
      <c r="AH57">
        <f t="shared" si="18"/>
        <v>-369.06911309844747</v>
      </c>
      <c r="AI57">
        <f t="shared" si="18"/>
        <v>12.360707704977528</v>
      </c>
      <c r="AJ57">
        <f t="shared" si="18"/>
        <v>704.6096689928911</v>
      </c>
      <c r="AK57">
        <f t="shared" si="18"/>
        <v>1676.7972501573836</v>
      </c>
      <c r="AL57">
        <f t="shared" si="18"/>
        <v>2828.9293844680806</v>
      </c>
      <c r="AM57">
        <f t="shared" si="31"/>
        <v>4260.5099716615787</v>
      </c>
      <c r="AN57">
        <f t="shared" si="19"/>
        <v>-379.48392286088188</v>
      </c>
      <c r="AO57">
        <f t="shared" si="19"/>
        <v>12.709516138703215</v>
      </c>
      <c r="AP57">
        <f t="shared" si="19"/>
        <v>724.4931417596174</v>
      </c>
      <c r="AQ57">
        <f t="shared" si="19"/>
        <v>1724.1150119282092</v>
      </c>
      <c r="AR57">
        <f t="shared" si="19"/>
        <v>2908.7593142155115</v>
      </c>
      <c r="AS57">
        <f t="shared" si="32"/>
        <v>4380.7378619699557</v>
      </c>
      <c r="AT57">
        <f t="shared" si="20"/>
        <v>-88.295172385635652</v>
      </c>
      <c r="AU57">
        <f t="shared" si="33"/>
        <v>2.9571448243308356</v>
      </c>
      <c r="AV57">
        <f t="shared" si="33"/>
        <v>168.56905652713832</v>
      </c>
      <c r="AW57">
        <f t="shared" si="33"/>
        <v>401.15278413697422</v>
      </c>
      <c r="AX57">
        <f t="shared" si="33"/>
        <v>676.78599699501672</v>
      </c>
      <c r="AY57">
        <f t="shared" si="34"/>
        <v>1019.2737594333283</v>
      </c>
      <c r="AZ57">
        <f t="shared" si="21"/>
        <v>-8.8295172385635663</v>
      </c>
      <c r="BA57">
        <f t="shared" si="21"/>
        <v>0.29571448243308357</v>
      </c>
      <c r="BB57">
        <f t="shared" si="21"/>
        <v>16.856905652713831</v>
      </c>
      <c r="BC57">
        <f t="shared" si="21"/>
        <v>40.115278413697425</v>
      </c>
      <c r="BD57">
        <f t="shared" si="21"/>
        <v>67.678599699501675</v>
      </c>
      <c r="BE57">
        <f t="shared" si="35"/>
        <v>101.92737594333283</v>
      </c>
    </row>
    <row r="58" spans="1:57">
      <c r="A58">
        <f t="shared" si="10"/>
        <v>-5.3930673886624785</v>
      </c>
      <c r="B58" s="3">
        <v>-309</v>
      </c>
      <c r="C58" s="8">
        <f t="shared" si="11"/>
        <v>0.23829236177132626</v>
      </c>
      <c r="D58" s="8">
        <f t="shared" si="12"/>
        <v>13.653146619701557</v>
      </c>
      <c r="E58">
        <f t="shared" si="13"/>
        <v>1.8873169302253773E-2</v>
      </c>
      <c r="F58">
        <f t="shared" si="14"/>
        <v>6.6412667013288074E-4</v>
      </c>
      <c r="G58">
        <f t="shared" si="15"/>
        <v>3.9847600207972844</v>
      </c>
      <c r="H58">
        <f t="shared" si="27"/>
        <v>7.9695200415945688</v>
      </c>
      <c r="I58">
        <f t="shared" si="27"/>
        <v>11.954280062391852</v>
      </c>
      <c r="J58">
        <f t="shared" si="27"/>
        <v>15.939040083189138</v>
      </c>
      <c r="K58">
        <f t="shared" si="27"/>
        <v>19.923800103986423</v>
      </c>
      <c r="L58">
        <f t="shared" si="28"/>
        <v>23.908560124783705</v>
      </c>
      <c r="M58">
        <f t="shared" si="28"/>
        <v>27.89332014558099</v>
      </c>
      <c r="N58">
        <f t="shared" si="16"/>
        <v>252.69656457163367</v>
      </c>
      <c r="O58">
        <f t="shared" si="16"/>
        <v>1010.7862582865347</v>
      </c>
      <c r="P58">
        <f t="shared" si="16"/>
        <v>2274.2690811447037</v>
      </c>
      <c r="Q58">
        <f t="shared" si="16"/>
        <v>4043.1450331461388</v>
      </c>
      <c r="R58">
        <f t="shared" si="16"/>
        <v>6317.414114290842</v>
      </c>
      <c r="S58">
        <f t="shared" si="29"/>
        <v>9097.0763245788148</v>
      </c>
      <c r="T58">
        <f t="shared" si="29"/>
        <v>12382.131664010049</v>
      </c>
      <c r="U58">
        <f t="shared" si="17"/>
        <v>119.02008191323947</v>
      </c>
      <c r="V58">
        <f t="shared" si="17"/>
        <v>476.08032765295786</v>
      </c>
      <c r="W58">
        <f t="shared" si="17"/>
        <v>1071.1807372191556</v>
      </c>
      <c r="X58">
        <f t="shared" si="17"/>
        <v>1904.3213106118314</v>
      </c>
      <c r="Y58">
        <f t="shared" si="17"/>
        <v>2975.5020478309866</v>
      </c>
      <c r="Z58">
        <f t="shared" si="30"/>
        <v>4284.7229488766225</v>
      </c>
      <c r="AA58">
        <f t="shared" si="30"/>
        <v>5831.9840137487336</v>
      </c>
      <c r="AB58">
        <f>$X$2*('Preassure data '!B56*10^5)</f>
        <v>492.12766175145282</v>
      </c>
      <c r="AC58">
        <f>$X$2*('Preassure data '!C56*10^5)</f>
        <v>480.85382089459682</v>
      </c>
      <c r="AD58">
        <f>$X$2*('Preassure data '!D56*10^5)</f>
        <v>416.64194470989531</v>
      </c>
      <c r="AE58">
        <f>$X$2*('Preassure data '!E56*10^5)</f>
        <v>307.33470509776987</v>
      </c>
      <c r="AF58">
        <f>$X$2*('Preassure data '!F56*10^5)</f>
        <v>278.90501945874166</v>
      </c>
      <c r="AG58">
        <f>$X$2*('Preassure data '!G56*10^5)</f>
        <v>202.4389684296315</v>
      </c>
      <c r="AH58">
        <f t="shared" si="18"/>
        <v>-373.10757983821338</v>
      </c>
      <c r="AI58">
        <f t="shared" si="18"/>
        <v>-4.7734932416389597</v>
      </c>
      <c r="AJ58">
        <f t="shared" si="18"/>
        <v>654.53879250926025</v>
      </c>
      <c r="AK58">
        <f t="shared" si="18"/>
        <v>1596.9866055140615</v>
      </c>
      <c r="AL58">
        <f t="shared" si="18"/>
        <v>2696.5970283722449</v>
      </c>
      <c r="AM58">
        <f t="shared" si="31"/>
        <v>4082.2839804469909</v>
      </c>
      <c r="AN58">
        <f t="shared" si="19"/>
        <v>-383.95726432076401</v>
      </c>
      <c r="AO58">
        <f t="shared" si="19"/>
        <v>-4.9123027924227527</v>
      </c>
      <c r="AP58">
        <f t="shared" si="19"/>
        <v>673.57228248390652</v>
      </c>
      <c r="AQ58">
        <f t="shared" si="19"/>
        <v>1643.4257606772999</v>
      </c>
      <c r="AR58">
        <f t="shared" si="19"/>
        <v>2775.0120178160641</v>
      </c>
      <c r="AS58">
        <f t="shared" si="32"/>
        <v>4200.9936919334914</v>
      </c>
      <c r="AT58">
        <f t="shared" si="20"/>
        <v>-90.630649848471649</v>
      </c>
      <c r="AU58">
        <f t="shared" si="33"/>
        <v>-1.1595175705747411</v>
      </c>
      <c r="AV58">
        <f t="shared" si="33"/>
        <v>158.9924175270603</v>
      </c>
      <c r="AW58">
        <f t="shared" si="33"/>
        <v>387.92011119099891</v>
      </c>
      <c r="AX58">
        <f t="shared" si="33"/>
        <v>655.02379010045354</v>
      </c>
      <c r="AY58">
        <f t="shared" si="34"/>
        <v>991.61761917125023</v>
      </c>
      <c r="AZ58">
        <f t="shared" si="21"/>
        <v>-9.0630649848471645</v>
      </c>
      <c r="BA58">
        <f t="shared" si="21"/>
        <v>-0.11595175705747413</v>
      </c>
      <c r="BB58">
        <f t="shared" si="21"/>
        <v>15.899241752706031</v>
      </c>
      <c r="BC58">
        <f t="shared" si="21"/>
        <v>38.792011119099897</v>
      </c>
      <c r="BD58">
        <f t="shared" si="21"/>
        <v>65.50237901004536</v>
      </c>
      <c r="BE58">
        <f t="shared" si="35"/>
        <v>99.161761917125034</v>
      </c>
    </row>
    <row r="59" spans="1:57">
      <c r="A59">
        <f t="shared" si="10"/>
        <v>-5.3756140961425354</v>
      </c>
      <c r="B59" s="3">
        <v>-308</v>
      </c>
      <c r="C59" s="8">
        <f t="shared" si="11"/>
        <v>0.241689708881419</v>
      </c>
      <c r="D59" s="8">
        <f t="shared" si="12"/>
        <v>13.847800270650838</v>
      </c>
      <c r="E59">
        <f t="shared" si="13"/>
        <v>1.9537295972386653E-2</v>
      </c>
      <c r="F59">
        <f t="shared" si="14"/>
        <v>6.7091053181159155E-4</v>
      </c>
      <c r="G59">
        <f t="shared" si="15"/>
        <v>4.0254631908695497</v>
      </c>
      <c r="H59">
        <f t="shared" si="27"/>
        <v>8.0509263817390995</v>
      </c>
      <c r="I59">
        <f t="shared" si="27"/>
        <v>12.076389572608647</v>
      </c>
      <c r="J59">
        <f t="shared" si="27"/>
        <v>16.101852763478199</v>
      </c>
      <c r="K59">
        <f t="shared" si="27"/>
        <v>20.127315954347747</v>
      </c>
      <c r="L59">
        <f t="shared" si="28"/>
        <v>24.152779145217295</v>
      </c>
      <c r="M59">
        <f t="shared" si="28"/>
        <v>28.178242336086846</v>
      </c>
      <c r="N59">
        <f t="shared" si="16"/>
        <v>241.98971666201376</v>
      </c>
      <c r="O59">
        <f t="shared" si="16"/>
        <v>967.95886664805505</v>
      </c>
      <c r="P59">
        <f t="shared" si="16"/>
        <v>2177.9074499581247</v>
      </c>
      <c r="Q59">
        <f t="shared" si="16"/>
        <v>3871.8354665922202</v>
      </c>
      <c r="R59">
        <f t="shared" si="16"/>
        <v>6049.7429165503445</v>
      </c>
      <c r="S59">
        <f t="shared" si="29"/>
        <v>8711.629799832499</v>
      </c>
      <c r="T59">
        <f t="shared" si="29"/>
        <v>11857.496116438673</v>
      </c>
      <c r="U59">
        <f t="shared" si="17"/>
        <v>113.97715654780849</v>
      </c>
      <c r="V59">
        <f t="shared" si="17"/>
        <v>455.90862619123396</v>
      </c>
      <c r="W59">
        <f t="shared" si="17"/>
        <v>1025.7944089302769</v>
      </c>
      <c r="X59">
        <f t="shared" si="17"/>
        <v>1823.6345047649359</v>
      </c>
      <c r="Y59">
        <f t="shared" si="17"/>
        <v>2849.4289136952125</v>
      </c>
      <c r="Z59">
        <f t="shared" si="30"/>
        <v>4103.1776357211074</v>
      </c>
      <c r="AA59">
        <f t="shared" si="30"/>
        <v>5584.8806708426155</v>
      </c>
      <c r="AB59">
        <f>$X$2*('Preassure data '!B57*10^5)</f>
        <v>491.14732776390014</v>
      </c>
      <c r="AC59">
        <f>$X$2*('Preassure data '!C57*10^5)</f>
        <v>478.40298592571509</v>
      </c>
      <c r="AD59">
        <f>$X$2*('Preassure data '!D57*10^5)</f>
        <v>415.66161072234263</v>
      </c>
      <c r="AE59">
        <f>$X$2*('Preassure data '!E57*10^5)</f>
        <v>310.76587405420429</v>
      </c>
      <c r="AF59">
        <f>$X$2*('Preassure data '!F57*10^5)</f>
        <v>288.21819234049229</v>
      </c>
      <c r="AG59">
        <f>$X$2*('Preassure data '!G57*10^5)</f>
        <v>201.94880143585516</v>
      </c>
      <c r="AH59">
        <f t="shared" si="18"/>
        <v>-377.17017121609166</v>
      </c>
      <c r="AI59">
        <f t="shared" si="18"/>
        <v>-22.494359734481122</v>
      </c>
      <c r="AJ59">
        <f t="shared" si="18"/>
        <v>610.13279820793423</v>
      </c>
      <c r="AK59">
        <f t="shared" si="18"/>
        <v>1512.8686307107316</v>
      </c>
      <c r="AL59">
        <f t="shared" si="18"/>
        <v>2561.2107213547201</v>
      </c>
      <c r="AM59">
        <f t="shared" si="31"/>
        <v>3901.2288342852521</v>
      </c>
      <c r="AN59">
        <f t="shared" si="19"/>
        <v>-388.46080784024844</v>
      </c>
      <c r="AO59">
        <f t="shared" si="19"/>
        <v>-23.167731228934695</v>
      </c>
      <c r="AP59">
        <f t="shared" si="19"/>
        <v>628.39720044004753</v>
      </c>
      <c r="AQ59">
        <f t="shared" si="19"/>
        <v>1558.1565438942323</v>
      </c>
      <c r="AR59">
        <f t="shared" si="19"/>
        <v>2637.8808871832443</v>
      </c>
      <c r="AS59">
        <f t="shared" si="32"/>
        <v>4018.0126112567386</v>
      </c>
      <c r="AT59">
        <f t="shared" si="20"/>
        <v>-92.975594500506062</v>
      </c>
      <c r="AU59">
        <f t="shared" si="33"/>
        <v>-5.5450473786894179</v>
      </c>
      <c r="AV59">
        <f t="shared" si="33"/>
        <v>150.40282601017032</v>
      </c>
      <c r="AW59">
        <f t="shared" si="33"/>
        <v>372.93474159945896</v>
      </c>
      <c r="AX59">
        <f t="shared" si="33"/>
        <v>631.35981483168109</v>
      </c>
      <c r="AY59">
        <f t="shared" si="34"/>
        <v>961.68546144752088</v>
      </c>
      <c r="AZ59">
        <f t="shared" si="21"/>
        <v>-9.2975594500506062</v>
      </c>
      <c r="BA59">
        <f t="shared" si="21"/>
        <v>-0.55450473786894183</v>
      </c>
      <c r="BB59">
        <f t="shared" si="21"/>
        <v>15.040282601017033</v>
      </c>
      <c r="BC59">
        <f t="shared" si="21"/>
        <v>37.293474159945895</v>
      </c>
      <c r="BD59">
        <f t="shared" si="21"/>
        <v>63.135981483168109</v>
      </c>
      <c r="BE59">
        <f t="shared" si="35"/>
        <v>96.168546144752099</v>
      </c>
    </row>
    <row r="60" spans="1:57">
      <c r="A60">
        <f t="shared" si="10"/>
        <v>-5.3581608036225914</v>
      </c>
      <c r="B60" s="3">
        <v>-307</v>
      </c>
      <c r="C60" s="8">
        <f t="shared" si="11"/>
        <v>0.24501475203364101</v>
      </c>
      <c r="D60" s="8">
        <f t="shared" si="12"/>
        <v>14.038311209972033</v>
      </c>
      <c r="E60">
        <f t="shared" si="13"/>
        <v>2.0208206504198245E-2</v>
      </c>
      <c r="F60">
        <f t="shared" si="14"/>
        <v>6.7738966286734481E-4</v>
      </c>
      <c r="G60">
        <f t="shared" si="15"/>
        <v>4.0643379772040689</v>
      </c>
      <c r="H60">
        <f t="shared" si="27"/>
        <v>8.1286759544081377</v>
      </c>
      <c r="I60">
        <f t="shared" si="27"/>
        <v>12.193013931612207</v>
      </c>
      <c r="J60">
        <f t="shared" si="27"/>
        <v>16.257351908816275</v>
      </c>
      <c r="K60">
        <f t="shared" si="27"/>
        <v>20.321689886020344</v>
      </c>
      <c r="L60">
        <f t="shared" si="28"/>
        <v>24.386027863224413</v>
      </c>
      <c r="M60">
        <f t="shared" si="28"/>
        <v>28.450365840428482</v>
      </c>
      <c r="N60">
        <f t="shared" si="16"/>
        <v>231.23912292864873</v>
      </c>
      <c r="O60">
        <f t="shared" si="16"/>
        <v>924.9564917145949</v>
      </c>
      <c r="P60">
        <f t="shared" si="16"/>
        <v>2081.1521063578389</v>
      </c>
      <c r="Q60">
        <f t="shared" si="16"/>
        <v>3699.8259668583796</v>
      </c>
      <c r="R60">
        <f t="shared" si="16"/>
        <v>5780.9780732162189</v>
      </c>
      <c r="S60">
        <f t="shared" si="29"/>
        <v>8324.6084254313555</v>
      </c>
      <c r="T60">
        <f t="shared" si="29"/>
        <v>11330.717023503785</v>
      </c>
      <c r="U60">
        <f t="shared" si="17"/>
        <v>108.91362689939356</v>
      </c>
      <c r="V60">
        <f t="shared" si="17"/>
        <v>435.65450759757425</v>
      </c>
      <c r="W60">
        <f t="shared" si="17"/>
        <v>980.22264209454215</v>
      </c>
      <c r="X60">
        <f t="shared" si="17"/>
        <v>1742.618030390297</v>
      </c>
      <c r="Y60">
        <f t="shared" si="17"/>
        <v>2722.8406724848392</v>
      </c>
      <c r="Z60">
        <f t="shared" si="30"/>
        <v>3920.8905683781686</v>
      </c>
      <c r="AA60">
        <f t="shared" si="30"/>
        <v>5336.7677180702831</v>
      </c>
      <c r="AB60">
        <f>$X$2*('Preassure data '!B58*10^5)</f>
        <v>490.65716077012371</v>
      </c>
      <c r="AC60">
        <f>$X$2*('Preassure data '!C58*10^5)</f>
        <v>477.91281893193877</v>
      </c>
      <c r="AD60">
        <f>$X$2*('Preassure data '!D58*10^5)</f>
        <v>419.09277967877705</v>
      </c>
      <c r="AE60">
        <f>$X$2*('Preassure data '!E58*10^5)</f>
        <v>307.82487209154618</v>
      </c>
      <c r="AF60">
        <f>$X$2*('Preassure data '!F58*10^5)</f>
        <v>286.74769135916324</v>
      </c>
      <c r="AG60">
        <f>$X$2*('Preassure data '!G58*10^5)</f>
        <v>204.88980339851324</v>
      </c>
      <c r="AH60">
        <f t="shared" si="18"/>
        <v>-381.74353387073018</v>
      </c>
      <c r="AI60">
        <f t="shared" si="18"/>
        <v>-42.258311334364521</v>
      </c>
      <c r="AJ60">
        <f t="shared" si="18"/>
        <v>561.12986241576505</v>
      </c>
      <c r="AK60">
        <f t="shared" si="18"/>
        <v>1434.7931582987508</v>
      </c>
      <c r="AL60">
        <f t="shared" si="18"/>
        <v>2436.092981125676</v>
      </c>
      <c r="AM60">
        <f t="shared" si="31"/>
        <v>3716.0007649796553</v>
      </c>
      <c r="AN60">
        <f t="shared" si="19"/>
        <v>-393.49577847575551</v>
      </c>
      <c r="AO60">
        <f t="shared" si="19"/>
        <v>-43.559263327869509</v>
      </c>
      <c r="AP60">
        <f t="shared" si="19"/>
        <v>578.40464198158577</v>
      </c>
      <c r="AQ60">
        <f t="shared" si="19"/>
        <v>1478.9642801589412</v>
      </c>
      <c r="AR60">
        <f t="shared" si="19"/>
        <v>2511.089826008631</v>
      </c>
      <c r="AS60">
        <f t="shared" si="32"/>
        <v>3830.4004759575773</v>
      </c>
      <c r="AT60">
        <f t="shared" si="20"/>
        <v>-95.450521350737134</v>
      </c>
      <c r="AU60">
        <f t="shared" si="33"/>
        <v>-10.566198220485768</v>
      </c>
      <c r="AV60">
        <f t="shared" si="33"/>
        <v>140.30398202157693</v>
      </c>
      <c r="AW60">
        <f t="shared" si="33"/>
        <v>358.7533064449035</v>
      </c>
      <c r="AX60">
        <f t="shared" si="33"/>
        <v>609.11665680251599</v>
      </c>
      <c r="AY60">
        <f t="shared" si="34"/>
        <v>929.14268058606126</v>
      </c>
      <c r="AZ60">
        <f t="shared" si="21"/>
        <v>-9.5450521350737141</v>
      </c>
      <c r="BA60">
        <f t="shared" si="21"/>
        <v>-1.056619822048577</v>
      </c>
      <c r="BB60">
        <f t="shared" si="21"/>
        <v>14.030398202157693</v>
      </c>
      <c r="BC60">
        <f t="shared" si="21"/>
        <v>35.875330644490354</v>
      </c>
      <c r="BD60">
        <f t="shared" si="21"/>
        <v>60.911665680251602</v>
      </c>
      <c r="BE60">
        <f t="shared" si="35"/>
        <v>92.914268058606126</v>
      </c>
    </row>
    <row r="61" spans="1:57">
      <c r="A61">
        <f t="shared" si="10"/>
        <v>-5.3407075111026483</v>
      </c>
      <c r="B61" s="3">
        <v>-306</v>
      </c>
      <c r="C61" s="8">
        <f t="shared" si="11"/>
        <v>0.24826633468662787</v>
      </c>
      <c r="D61" s="8">
        <f t="shared" si="12"/>
        <v>14.224613172726134</v>
      </c>
      <c r="E61">
        <f t="shared" si="13"/>
        <v>2.088559616706559E-2</v>
      </c>
      <c r="F61">
        <f t="shared" si="14"/>
        <v>6.8356268023367361E-4</v>
      </c>
      <c r="G61">
        <f t="shared" si="15"/>
        <v>4.1013760814020417</v>
      </c>
      <c r="H61">
        <f t="shared" si="27"/>
        <v>8.2027521628040834</v>
      </c>
      <c r="I61">
        <f t="shared" si="27"/>
        <v>12.304128244206126</v>
      </c>
      <c r="J61">
        <f t="shared" si="27"/>
        <v>16.405504325608167</v>
      </c>
      <c r="K61">
        <f t="shared" si="27"/>
        <v>20.506880407010208</v>
      </c>
      <c r="L61">
        <f t="shared" si="28"/>
        <v>24.608256488412252</v>
      </c>
      <c r="M61">
        <f t="shared" si="28"/>
        <v>28.709632569814293</v>
      </c>
      <c r="N61">
        <f t="shared" si="16"/>
        <v>220.45223440198018</v>
      </c>
      <c r="O61">
        <f t="shared" si="16"/>
        <v>881.80893760792071</v>
      </c>
      <c r="P61">
        <f t="shared" si="16"/>
        <v>1984.0701096178218</v>
      </c>
      <c r="Q61">
        <f t="shared" si="16"/>
        <v>3527.2357504316828</v>
      </c>
      <c r="R61">
        <f t="shared" si="16"/>
        <v>5511.3058600495051</v>
      </c>
      <c r="S61">
        <f t="shared" si="29"/>
        <v>7936.2804384712872</v>
      </c>
      <c r="T61">
        <f t="shared" si="29"/>
        <v>10802.159485697026</v>
      </c>
      <c r="U61">
        <f t="shared" si="17"/>
        <v>103.83300240333267</v>
      </c>
      <c r="V61">
        <f t="shared" si="17"/>
        <v>415.33200961333068</v>
      </c>
      <c r="W61">
        <f t="shared" si="17"/>
        <v>934.49702162999415</v>
      </c>
      <c r="X61">
        <f t="shared" si="17"/>
        <v>1661.3280384533227</v>
      </c>
      <c r="Y61">
        <f t="shared" si="17"/>
        <v>2595.8250600833171</v>
      </c>
      <c r="Z61">
        <f t="shared" si="30"/>
        <v>3737.9880865199766</v>
      </c>
      <c r="AA61">
        <f t="shared" si="30"/>
        <v>5087.8171177632994</v>
      </c>
      <c r="AB61">
        <f>$X$2*('Preassure data '!B59*10^5)</f>
        <v>489.67682678257108</v>
      </c>
      <c r="AC61">
        <f>$X$2*('Preassure data '!C59*10^5)</f>
        <v>474.48164997550435</v>
      </c>
      <c r="AD61">
        <f>$X$2*('Preassure data '!D59*10^5)</f>
        <v>423.01411562898784</v>
      </c>
      <c r="AE61">
        <f>$X$2*('Preassure data '!E59*10^5)</f>
        <v>302.4330351600064</v>
      </c>
      <c r="AF61">
        <f>$X$2*('Preassure data '!F59*10^5)</f>
        <v>281.3558544276234</v>
      </c>
      <c r="AG61">
        <f>$X$2*('Preassure data '!G59*10^5)</f>
        <v>203.90946941096053</v>
      </c>
      <c r="AH61">
        <f t="shared" si="18"/>
        <v>-385.84382437923841</v>
      </c>
      <c r="AI61">
        <f t="shared" si="18"/>
        <v>-59.14964036217367</v>
      </c>
      <c r="AJ61">
        <f t="shared" si="18"/>
        <v>511.48290600100631</v>
      </c>
      <c r="AK61">
        <f t="shared" si="18"/>
        <v>1358.8950032933162</v>
      </c>
      <c r="AL61">
        <f t="shared" si="18"/>
        <v>2314.4692056556937</v>
      </c>
      <c r="AM61">
        <f t="shared" si="31"/>
        <v>3534.0786171090162</v>
      </c>
      <c r="AN61">
        <f t="shared" si="19"/>
        <v>-398.04802413536476</v>
      </c>
      <c r="AO61">
        <f t="shared" si="19"/>
        <v>-61.020537292154032</v>
      </c>
      <c r="AP61">
        <f t="shared" si="19"/>
        <v>527.66105675078973</v>
      </c>
      <c r="AQ61">
        <f t="shared" si="19"/>
        <v>1401.8767099319411</v>
      </c>
      <c r="AR61">
        <f t="shared" si="19"/>
        <v>2387.675624238831</v>
      </c>
      <c r="AS61">
        <f t="shared" si="32"/>
        <v>3645.861153648103</v>
      </c>
      <c r="AT61">
        <f t="shared" si="20"/>
        <v>-97.809880413337225</v>
      </c>
      <c r="AU61">
        <f t="shared" si="33"/>
        <v>-14.994199426734209</v>
      </c>
      <c r="AV61">
        <f t="shared" si="33"/>
        <v>129.65888970728477</v>
      </c>
      <c r="AW61">
        <f t="shared" si="33"/>
        <v>344.47449814763081</v>
      </c>
      <c r="AX61">
        <f t="shared" si="33"/>
        <v>586.7087715858645</v>
      </c>
      <c r="AY61">
        <f t="shared" si="34"/>
        <v>895.874924179206</v>
      </c>
      <c r="AZ61">
        <f t="shared" si="21"/>
        <v>-9.7809880413337229</v>
      </c>
      <c r="BA61">
        <f t="shared" si="21"/>
        <v>-1.4994199426734209</v>
      </c>
      <c r="BB61">
        <f t="shared" si="21"/>
        <v>12.965888970728479</v>
      </c>
      <c r="BC61">
        <f t="shared" si="21"/>
        <v>34.447449814763083</v>
      </c>
      <c r="BD61">
        <f t="shared" si="21"/>
        <v>58.67087715858645</v>
      </c>
      <c r="BE61">
        <f t="shared" si="35"/>
        <v>89.5874924179206</v>
      </c>
    </row>
    <row r="62" spans="1:57">
      <c r="A62">
        <f t="shared" si="10"/>
        <v>-5.3232542185827052</v>
      </c>
      <c r="B62" s="3">
        <v>-305</v>
      </c>
      <c r="C62" s="8">
        <f t="shared" si="11"/>
        <v>0.25144331898036665</v>
      </c>
      <c r="D62" s="8">
        <f t="shared" si="12"/>
        <v>14.406640964336717</v>
      </c>
      <c r="E62">
        <f t="shared" si="13"/>
        <v>2.1569158847299263E-2</v>
      </c>
      <c r="F62">
        <f t="shared" si="14"/>
        <v>6.8942842637653712E-4</v>
      </c>
      <c r="G62">
        <f t="shared" si="15"/>
        <v>4.1365705582592227</v>
      </c>
      <c r="H62">
        <f t="shared" si="27"/>
        <v>8.2731411165184454</v>
      </c>
      <c r="I62">
        <f t="shared" si="27"/>
        <v>12.409711674777668</v>
      </c>
      <c r="J62">
        <f t="shared" si="27"/>
        <v>16.546282233036891</v>
      </c>
      <c r="K62">
        <f t="shared" si="27"/>
        <v>20.682852791296114</v>
      </c>
      <c r="L62">
        <f t="shared" si="28"/>
        <v>24.819423349555336</v>
      </c>
      <c r="M62">
        <f t="shared" si="28"/>
        <v>28.955993907814559</v>
      </c>
      <c r="N62">
        <f t="shared" si="16"/>
        <v>209.63647157034939</v>
      </c>
      <c r="O62">
        <f t="shared" si="16"/>
        <v>838.54588628139754</v>
      </c>
      <c r="P62">
        <f t="shared" si="16"/>
        <v>1886.7282441331449</v>
      </c>
      <c r="Q62">
        <f t="shared" si="16"/>
        <v>3354.1835451255902</v>
      </c>
      <c r="R62">
        <f t="shared" si="16"/>
        <v>5240.9117892587346</v>
      </c>
      <c r="S62">
        <f t="shared" si="29"/>
        <v>7546.9129765325797</v>
      </c>
      <c r="T62">
        <f t="shared" si="29"/>
        <v>10272.187106947118</v>
      </c>
      <c r="U62">
        <f t="shared" si="17"/>
        <v>98.738778109634566</v>
      </c>
      <c r="V62">
        <f t="shared" si="17"/>
        <v>394.95511243853826</v>
      </c>
      <c r="W62">
        <f t="shared" si="17"/>
        <v>888.64900298671137</v>
      </c>
      <c r="X62">
        <f t="shared" si="17"/>
        <v>1579.8204497541531</v>
      </c>
      <c r="Y62">
        <f t="shared" si="17"/>
        <v>2468.4694527408642</v>
      </c>
      <c r="Z62">
        <f t="shared" si="30"/>
        <v>3554.5960119468455</v>
      </c>
      <c r="AA62">
        <f t="shared" si="30"/>
        <v>4838.2001273720925</v>
      </c>
      <c r="AB62">
        <f>$X$2*('Preassure data '!B60*10^5)</f>
        <v>489.67682678257108</v>
      </c>
      <c r="AC62">
        <f>$X$2*('Preassure data '!C60*10^5)</f>
        <v>473.50131598795161</v>
      </c>
      <c r="AD62">
        <f>$X$2*('Preassure data '!D60*10^5)</f>
        <v>427.425618572975</v>
      </c>
      <c r="AE62">
        <f>$X$2*('Preassure data '!E60*10^5)</f>
        <v>306.35437111021713</v>
      </c>
      <c r="AF62">
        <f>$X$2*('Preassure data '!F60*10^5)</f>
        <v>284.2968563902815</v>
      </c>
      <c r="AG62">
        <f>$X$2*('Preassure data '!G60*10^5)</f>
        <v>204.3996364047369</v>
      </c>
      <c r="AH62">
        <f t="shared" si="18"/>
        <v>-390.93804867293653</v>
      </c>
      <c r="AI62">
        <f t="shared" si="18"/>
        <v>-78.546203549413349</v>
      </c>
      <c r="AJ62">
        <f t="shared" si="18"/>
        <v>461.22338441373637</v>
      </c>
      <c r="AK62">
        <f t="shared" si="18"/>
        <v>1273.4660786439358</v>
      </c>
      <c r="AL62">
        <f t="shared" si="18"/>
        <v>2184.1725963505828</v>
      </c>
      <c r="AM62">
        <f t="shared" si="31"/>
        <v>3350.1963755421084</v>
      </c>
      <c r="AN62">
        <f t="shared" si="19"/>
        <v>-403.63047961762044</v>
      </c>
      <c r="AO62">
        <f t="shared" si="19"/>
        <v>-81.096332061852081</v>
      </c>
      <c r="AP62">
        <f t="shared" si="19"/>
        <v>476.19774154427574</v>
      </c>
      <c r="AQ62">
        <f t="shared" si="19"/>
        <v>1314.8111979498033</v>
      </c>
      <c r="AR62">
        <f t="shared" si="19"/>
        <v>2255.0852638296278</v>
      </c>
      <c r="AS62">
        <f t="shared" si="32"/>
        <v>3458.965875702153</v>
      </c>
      <c r="AT62">
        <f t="shared" si="20"/>
        <v>-100.424131443329</v>
      </c>
      <c r="AU62">
        <f t="shared" si="33"/>
        <v>-20.176941836172876</v>
      </c>
      <c r="AV62">
        <f t="shared" si="33"/>
        <v>118.47902228583609</v>
      </c>
      <c r="AW62">
        <f t="shared" si="33"/>
        <v>327.12785390032712</v>
      </c>
      <c r="AX62">
        <f t="shared" si="33"/>
        <v>561.07006380014354</v>
      </c>
      <c r="AY62">
        <f t="shared" si="34"/>
        <v>860.59814929877894</v>
      </c>
      <c r="AZ62">
        <f t="shared" si="21"/>
        <v>-10.042413144332901</v>
      </c>
      <c r="BA62">
        <f t="shared" si="21"/>
        <v>-2.0176941836172877</v>
      </c>
      <c r="BB62">
        <f t="shared" si="21"/>
        <v>11.84790222858361</v>
      </c>
      <c r="BC62">
        <f t="shared" si="21"/>
        <v>32.712785390032714</v>
      </c>
      <c r="BD62">
        <f t="shared" si="21"/>
        <v>56.107006380014354</v>
      </c>
      <c r="BE62">
        <f t="shared" si="35"/>
        <v>86.059814929877902</v>
      </c>
    </row>
    <row r="63" spans="1:57">
      <c r="A63">
        <f t="shared" si="10"/>
        <v>-5.3058009260627621</v>
      </c>
      <c r="B63" s="3">
        <v>-304</v>
      </c>
      <c r="C63" s="8">
        <f t="shared" si="11"/>
        <v>0.25454458648081663</v>
      </c>
      <c r="D63" s="8">
        <f t="shared" si="12"/>
        <v>14.584330503253584</v>
      </c>
      <c r="E63">
        <f t="shared" si="13"/>
        <v>2.2258587273675801E-2</v>
      </c>
      <c r="F63">
        <f t="shared" si="14"/>
        <v>6.9498597022873976E-4</v>
      </c>
      <c r="G63">
        <f t="shared" si="15"/>
        <v>4.1699158213724381</v>
      </c>
      <c r="H63">
        <f t="shared" si="27"/>
        <v>8.3398316427448762</v>
      </c>
      <c r="I63">
        <f t="shared" si="27"/>
        <v>12.509747464117316</v>
      </c>
      <c r="J63">
        <f t="shared" si="27"/>
        <v>16.679663285489752</v>
      </c>
      <c r="K63">
        <f t="shared" si="27"/>
        <v>20.849579106862194</v>
      </c>
      <c r="L63">
        <f t="shared" si="28"/>
        <v>25.019494928234632</v>
      </c>
      <c r="M63">
        <f t="shared" si="28"/>
        <v>29.18941074960707</v>
      </c>
      <c r="N63">
        <f t="shared" si="16"/>
        <v>198.79921708215468</v>
      </c>
      <c r="O63">
        <f t="shared" si="16"/>
        <v>795.19686832861873</v>
      </c>
      <c r="P63">
        <f t="shared" si="16"/>
        <v>1789.1929537393924</v>
      </c>
      <c r="Q63">
        <f t="shared" si="16"/>
        <v>3180.7874733144749</v>
      </c>
      <c r="R63">
        <f t="shared" si="16"/>
        <v>4969.9804270538671</v>
      </c>
      <c r="S63">
        <f t="shared" si="29"/>
        <v>7156.7718149575694</v>
      </c>
      <c r="T63">
        <f t="shared" si="29"/>
        <v>9741.1616370255779</v>
      </c>
      <c r="U63">
        <f t="shared" si="17"/>
        <v>93.634431245694856</v>
      </c>
      <c r="V63">
        <f t="shared" si="17"/>
        <v>374.53772498277942</v>
      </c>
      <c r="W63">
        <f t="shared" si="17"/>
        <v>842.7098812112539</v>
      </c>
      <c r="X63">
        <f t="shared" si="17"/>
        <v>1498.1508999311177</v>
      </c>
      <c r="Y63">
        <f t="shared" si="17"/>
        <v>2340.8607811423717</v>
      </c>
      <c r="Z63">
        <f t="shared" si="30"/>
        <v>3370.8395248450156</v>
      </c>
      <c r="AA63">
        <f t="shared" si="30"/>
        <v>4588.0871310390476</v>
      </c>
      <c r="AB63">
        <f>$X$2*('Preassure data '!B61*10^5)</f>
        <v>489.18665978879477</v>
      </c>
      <c r="AC63">
        <f>$X$2*('Preassure data '!C61*10^5)</f>
        <v>469.57998003774088</v>
      </c>
      <c r="AD63">
        <f>$X$2*('Preassure data '!D61*10^5)</f>
        <v>426.44528458542226</v>
      </c>
      <c r="AE63">
        <f>$X$2*('Preassure data '!E61*10^5)</f>
        <v>321.54954791728392</v>
      </c>
      <c r="AF63">
        <f>$X$2*('Preassure data '!F61*10^5)</f>
        <v>288.70835933426866</v>
      </c>
      <c r="AG63">
        <f>$X$2*('Preassure data '!G61*10^5)</f>
        <v>200.47830045452611</v>
      </c>
      <c r="AH63">
        <f t="shared" si="18"/>
        <v>-395.55222854309989</v>
      </c>
      <c r="AI63">
        <f t="shared" si="18"/>
        <v>-95.042255054961458</v>
      </c>
      <c r="AJ63">
        <f t="shared" si="18"/>
        <v>416.26459662583164</v>
      </c>
      <c r="AK63">
        <f t="shared" si="18"/>
        <v>1176.6013520138338</v>
      </c>
      <c r="AL63">
        <f t="shared" si="18"/>
        <v>2052.1524218081031</v>
      </c>
      <c r="AM63">
        <f t="shared" si="31"/>
        <v>3170.3612243904895</v>
      </c>
      <c r="AN63">
        <f t="shared" si="19"/>
        <v>-408.7220410038052</v>
      </c>
      <c r="AO63">
        <f t="shared" si="19"/>
        <v>-98.206663152285515</v>
      </c>
      <c r="AP63">
        <f t="shared" si="19"/>
        <v>430.12402219849275</v>
      </c>
      <c r="AQ63">
        <f t="shared" si="19"/>
        <v>1215.775999579613</v>
      </c>
      <c r="AR63">
        <f t="shared" si="19"/>
        <v>2120.4783231322822</v>
      </c>
      <c r="AS63">
        <f t="shared" si="32"/>
        <v>3275.9176079601129</v>
      </c>
      <c r="AT63">
        <f t="shared" si="20"/>
        <v>-102.91812909737274</v>
      </c>
      <c r="AU63">
        <f t="shared" si="33"/>
        <v>-24.728898915522446</v>
      </c>
      <c r="AV63">
        <f t="shared" si="33"/>
        <v>108.3072484561545</v>
      </c>
      <c r="AW63">
        <f t="shared" si="33"/>
        <v>306.13810542470128</v>
      </c>
      <c r="AX63">
        <f t="shared" si="33"/>
        <v>533.94639856546644</v>
      </c>
      <c r="AY63">
        <f t="shared" si="34"/>
        <v>824.89143590192759</v>
      </c>
      <c r="AZ63">
        <f t="shared" si="21"/>
        <v>-10.291812909737274</v>
      </c>
      <c r="BA63">
        <f t="shared" si="21"/>
        <v>-2.4728898915522448</v>
      </c>
      <c r="BB63">
        <f t="shared" si="21"/>
        <v>10.83072484561545</v>
      </c>
      <c r="BC63">
        <f t="shared" si="21"/>
        <v>30.61381054247013</v>
      </c>
      <c r="BD63">
        <f t="shared" si="21"/>
        <v>53.394639856546647</v>
      </c>
      <c r="BE63">
        <f t="shared" si="35"/>
        <v>82.489143590192768</v>
      </c>
    </row>
    <row r="64" spans="1:57">
      <c r="A64">
        <f t="shared" si="10"/>
        <v>-5.2883476335428181</v>
      </c>
      <c r="B64" s="3">
        <v>-303</v>
      </c>
      <c r="C64" s="8">
        <f t="shared" si="11"/>
        <v>0.25756903893139943</v>
      </c>
      <c r="D64" s="8">
        <f t="shared" si="12"/>
        <v>14.757618864009977</v>
      </c>
      <c r="E64">
        <f t="shared" si="13"/>
        <v>2.295357324390454E-2</v>
      </c>
      <c r="F64">
        <f t="shared" si="14"/>
        <v>7.0023460784560121E-4</v>
      </c>
      <c r="G64">
        <f t="shared" si="15"/>
        <v>4.2014076470736068</v>
      </c>
      <c r="H64">
        <f t="shared" si="27"/>
        <v>8.4028152941472136</v>
      </c>
      <c r="I64">
        <f t="shared" si="27"/>
        <v>12.604222941220822</v>
      </c>
      <c r="J64">
        <f t="shared" si="27"/>
        <v>16.805630588294427</v>
      </c>
      <c r="K64">
        <f t="shared" si="27"/>
        <v>21.007038235368036</v>
      </c>
      <c r="L64">
        <f t="shared" si="28"/>
        <v>25.208445882441644</v>
      </c>
      <c r="M64">
        <f t="shared" si="28"/>
        <v>29.409853529515249</v>
      </c>
      <c r="N64">
        <f t="shared" si="16"/>
        <v>187.94780851634985</v>
      </c>
      <c r="O64">
        <f t="shared" si="16"/>
        <v>751.79123406539941</v>
      </c>
      <c r="P64">
        <f t="shared" si="16"/>
        <v>1691.5302766471489</v>
      </c>
      <c r="Q64">
        <f t="shared" si="16"/>
        <v>3007.1649362615976</v>
      </c>
      <c r="R64">
        <f t="shared" si="16"/>
        <v>4698.6952129087458</v>
      </c>
      <c r="S64">
        <f t="shared" si="29"/>
        <v>6766.1211065885955</v>
      </c>
      <c r="T64">
        <f t="shared" si="29"/>
        <v>9209.4426173011416</v>
      </c>
      <c r="U64">
        <f t="shared" si="17"/>
        <v>88.523417811200787</v>
      </c>
      <c r="V64">
        <f t="shared" si="17"/>
        <v>354.09367124480315</v>
      </c>
      <c r="W64">
        <f t="shared" si="17"/>
        <v>796.71076030080712</v>
      </c>
      <c r="X64">
        <f t="shared" si="17"/>
        <v>1416.3746849792126</v>
      </c>
      <c r="Y64">
        <f t="shared" si="17"/>
        <v>2213.0854452800195</v>
      </c>
      <c r="Z64">
        <f t="shared" si="30"/>
        <v>3186.8430412032285</v>
      </c>
      <c r="AA64">
        <f t="shared" si="30"/>
        <v>4337.6474727488376</v>
      </c>
      <c r="AB64">
        <f>$X$2*('Preassure data '!B62*10^5)</f>
        <v>488.6964927950184</v>
      </c>
      <c r="AC64">
        <f>$X$2*('Preassure data '!C62*10^5)</f>
        <v>465.65864408753009</v>
      </c>
      <c r="AD64">
        <f>$X$2*('Preassure data '!D62*10^5)</f>
        <v>429.38628654808036</v>
      </c>
      <c r="AE64">
        <f>$X$2*('Preassure data '!E62*10^5)</f>
        <v>326.94138484882376</v>
      </c>
      <c r="AF64">
        <f>$X$2*('Preassure data '!F62*10^5)</f>
        <v>287.72802534671598</v>
      </c>
      <c r="AG64">
        <f>$X$2*('Preassure data '!G62*10^5)</f>
        <v>195.08646352298629</v>
      </c>
      <c r="AH64">
        <f t="shared" si="18"/>
        <v>-400.17307498381763</v>
      </c>
      <c r="AI64">
        <f t="shared" si="18"/>
        <v>-111.56497284272695</v>
      </c>
      <c r="AJ64">
        <f t="shared" si="18"/>
        <v>367.32447375272676</v>
      </c>
      <c r="AK64">
        <f t="shared" si="18"/>
        <v>1089.4333001303889</v>
      </c>
      <c r="AL64">
        <f t="shared" si="18"/>
        <v>1925.3574199333034</v>
      </c>
      <c r="AM64">
        <f t="shared" si="31"/>
        <v>2991.7565776802421</v>
      </c>
      <c r="AN64">
        <f t="shared" si="19"/>
        <v>-413.82427933233816</v>
      </c>
      <c r="AO64">
        <f t="shared" si="19"/>
        <v>-115.37081670784656</v>
      </c>
      <c r="AP64">
        <f t="shared" si="19"/>
        <v>379.85510553902077</v>
      </c>
      <c r="AQ64">
        <f t="shared" si="19"/>
        <v>1126.5974111959933</v>
      </c>
      <c r="AR64">
        <f t="shared" si="19"/>
        <v>1991.0376198930651</v>
      </c>
      <c r="AS64">
        <f t="shared" si="32"/>
        <v>3093.8151192365303</v>
      </c>
      <c r="AT64">
        <f t="shared" si="20"/>
        <v>-105.41368138398805</v>
      </c>
      <c r="AU64">
        <f t="shared" si="33"/>
        <v>-29.388470229617703</v>
      </c>
      <c r="AV64">
        <f t="shared" si="33"/>
        <v>96.760695462274256</v>
      </c>
      <c r="AW64">
        <f t="shared" si="33"/>
        <v>286.97876485991827</v>
      </c>
      <c r="AX64">
        <f t="shared" si="33"/>
        <v>507.17808444097312</v>
      </c>
      <c r="AY64">
        <f t="shared" si="34"/>
        <v>788.08919033542838</v>
      </c>
      <c r="AZ64">
        <f t="shared" si="21"/>
        <v>-10.541368138398806</v>
      </c>
      <c r="BA64">
        <f t="shared" si="21"/>
        <v>-2.9388470229617703</v>
      </c>
      <c r="BB64">
        <f t="shared" si="21"/>
        <v>9.676069546227426</v>
      </c>
      <c r="BC64">
        <f t="shared" si="21"/>
        <v>28.697876485991827</v>
      </c>
      <c r="BD64">
        <f t="shared" si="21"/>
        <v>50.717808444097315</v>
      </c>
      <c r="BE64">
        <f t="shared" si="35"/>
        <v>78.80891903354285</v>
      </c>
    </row>
    <row r="65" spans="1:57">
      <c r="A65">
        <f t="shared" si="10"/>
        <v>-5.270894341022875</v>
      </c>
      <c r="B65" s="3">
        <v>-302</v>
      </c>
      <c r="C65" s="8">
        <f t="shared" si="11"/>
        <v>0.26051559901004578</v>
      </c>
      <c r="D65" s="8">
        <f t="shared" si="12"/>
        <v>14.926444320598151</v>
      </c>
      <c r="E65">
        <f t="shared" si="13"/>
        <v>2.3653807851750142E-2</v>
      </c>
      <c r="F65">
        <f t="shared" si="14"/>
        <v>7.0517386277171856E-4</v>
      </c>
      <c r="G65">
        <f t="shared" si="15"/>
        <v>4.2310431766303118</v>
      </c>
      <c r="H65">
        <f t="shared" si="27"/>
        <v>8.4620863532606236</v>
      </c>
      <c r="I65">
        <f t="shared" si="27"/>
        <v>12.693129529890934</v>
      </c>
      <c r="J65">
        <f t="shared" si="27"/>
        <v>16.924172706521247</v>
      </c>
      <c r="K65">
        <f t="shared" si="27"/>
        <v>21.155215883151556</v>
      </c>
      <c r="L65">
        <f t="shared" si="28"/>
        <v>25.386259059781867</v>
      </c>
      <c r="M65">
        <f t="shared" si="28"/>
        <v>29.617302236412179</v>
      </c>
      <c r="N65">
        <f t="shared" si="16"/>
        <v>177.08953122956106</v>
      </c>
      <c r="O65">
        <f t="shared" si="16"/>
        <v>708.35812491824424</v>
      </c>
      <c r="P65">
        <f t="shared" si="16"/>
        <v>1593.8057810660503</v>
      </c>
      <c r="Q65">
        <f t="shared" si="16"/>
        <v>2833.432499672977</v>
      </c>
      <c r="R65">
        <f t="shared" si="16"/>
        <v>4427.2382807390268</v>
      </c>
      <c r="S65">
        <f t="shared" si="29"/>
        <v>6375.223124264201</v>
      </c>
      <c r="T65">
        <f t="shared" si="29"/>
        <v>8677.3870302484902</v>
      </c>
      <c r="U65">
        <f t="shared" si="17"/>
        <v>83.409169209123263</v>
      </c>
      <c r="V65">
        <f t="shared" si="17"/>
        <v>333.63667683649305</v>
      </c>
      <c r="W65">
        <f t="shared" si="17"/>
        <v>750.68252288210977</v>
      </c>
      <c r="X65">
        <f t="shared" si="17"/>
        <v>1334.5467073459722</v>
      </c>
      <c r="Y65">
        <f t="shared" si="17"/>
        <v>2085.2292302280816</v>
      </c>
      <c r="Z65">
        <f t="shared" si="30"/>
        <v>3002.7300915284391</v>
      </c>
      <c r="AA65">
        <f t="shared" si="30"/>
        <v>4087.049291247039</v>
      </c>
      <c r="AB65">
        <f>$X$2*('Preassure data '!B63*10^5)</f>
        <v>489.18665978879477</v>
      </c>
      <c r="AC65">
        <f>$X$2*('Preassure data '!C63*10^5)</f>
        <v>461.24714114354293</v>
      </c>
      <c r="AD65">
        <f>$X$2*('Preassure data '!D63*10^5)</f>
        <v>432.81745550451478</v>
      </c>
      <c r="AE65">
        <f>$X$2*('Preassure data '!E63*10^5)</f>
        <v>324.49054987994202</v>
      </c>
      <c r="AF65">
        <f>$X$2*('Preassure data '!F63*10^5)</f>
        <v>283.80668939650513</v>
      </c>
      <c r="AG65">
        <f>$X$2*('Preassure data '!G63*10^5)</f>
        <v>187.73395861634108</v>
      </c>
      <c r="AH65">
        <f t="shared" si="18"/>
        <v>-405.77749057967151</v>
      </c>
      <c r="AI65">
        <f t="shared" si="18"/>
        <v>-127.61046430704988</v>
      </c>
      <c r="AJ65">
        <f t="shared" si="18"/>
        <v>317.86506737759498</v>
      </c>
      <c r="AK65">
        <f t="shared" si="18"/>
        <v>1010.0561574660302</v>
      </c>
      <c r="AL65">
        <f t="shared" si="18"/>
        <v>1801.4225408315765</v>
      </c>
      <c r="AM65">
        <f t="shared" si="31"/>
        <v>2814.9961329120979</v>
      </c>
      <c r="AN65">
        <f t="shared" si="19"/>
        <v>-419.94765877784221</v>
      </c>
      <c r="AO65">
        <f t="shared" si="19"/>
        <v>-132.06675324632636</v>
      </c>
      <c r="AP65">
        <f t="shared" si="19"/>
        <v>328.96524314788951</v>
      </c>
      <c r="AQ65">
        <f t="shared" si="19"/>
        <v>1045.3283595303815</v>
      </c>
      <c r="AR65">
        <f t="shared" si="19"/>
        <v>1864.3300726493067</v>
      </c>
      <c r="AS65">
        <f t="shared" si="32"/>
        <v>2913.2986992362703</v>
      </c>
      <c r="AT65">
        <f t="shared" si="20"/>
        <v>-108.16960872562858</v>
      </c>
      <c r="AU65">
        <f t="shared" si="33"/>
        <v>-34.017594158981929</v>
      </c>
      <c r="AV65">
        <f t="shared" si="33"/>
        <v>84.734468431607326</v>
      </c>
      <c r="AW65">
        <f t="shared" si="33"/>
        <v>269.25441129800782</v>
      </c>
      <c r="AX65">
        <f t="shared" si="33"/>
        <v>480.2118794537227</v>
      </c>
      <c r="AY65">
        <f t="shared" si="34"/>
        <v>750.40394632603056</v>
      </c>
      <c r="AZ65">
        <f t="shared" si="21"/>
        <v>-10.816960872562859</v>
      </c>
      <c r="BA65">
        <f t="shared" si="21"/>
        <v>-3.401759415898193</v>
      </c>
      <c r="BB65">
        <f t="shared" si="21"/>
        <v>8.4734468431607333</v>
      </c>
      <c r="BC65">
        <f t="shared" si="21"/>
        <v>26.925441129800785</v>
      </c>
      <c r="BD65">
        <f t="shared" si="21"/>
        <v>48.021187945372276</v>
      </c>
      <c r="BE65">
        <f t="shared" si="35"/>
        <v>75.040394632603054</v>
      </c>
    </row>
    <row r="66" spans="1:57">
      <c r="A66">
        <f t="shared" si="10"/>
        <v>-5.2534410485029319</v>
      </c>
      <c r="B66" s="3">
        <v>-301</v>
      </c>
      <c r="C66" s="8">
        <f t="shared" si="11"/>
        <v>0.26338321109043422</v>
      </c>
      <c r="D66" s="8">
        <f t="shared" si="12"/>
        <v>15.090746390085139</v>
      </c>
      <c r="E66">
        <f t="shared" si="13"/>
        <v>2.435898171452186E-2</v>
      </c>
      <c r="F66">
        <f t="shared" si="14"/>
        <v>7.0980348611140998E-4</v>
      </c>
      <c r="G66">
        <f t="shared" si="15"/>
        <v>4.2588209166684603</v>
      </c>
      <c r="H66">
        <f t="shared" si="27"/>
        <v>8.5176418333369206</v>
      </c>
      <c r="I66">
        <f t="shared" si="27"/>
        <v>12.776462750005379</v>
      </c>
      <c r="J66">
        <f t="shared" si="27"/>
        <v>17.035283666673841</v>
      </c>
      <c r="K66">
        <f t="shared" si="27"/>
        <v>21.2941045833423</v>
      </c>
      <c r="L66">
        <f t="shared" si="28"/>
        <v>25.552925500010758</v>
      </c>
      <c r="M66">
        <f t="shared" si="28"/>
        <v>29.81174641667922</v>
      </c>
      <c r="N66">
        <f t="shared" si="16"/>
        <v>166.23161128798279</v>
      </c>
      <c r="O66">
        <f t="shared" si="16"/>
        <v>664.92644515193115</v>
      </c>
      <c r="P66">
        <f t="shared" si="16"/>
        <v>1496.0845015918458</v>
      </c>
      <c r="Q66">
        <f t="shared" si="16"/>
        <v>2659.7057806077246</v>
      </c>
      <c r="R66">
        <f t="shared" si="16"/>
        <v>4155.7902821995704</v>
      </c>
      <c r="S66">
        <f t="shared" si="29"/>
        <v>5984.3380063673831</v>
      </c>
      <c r="T66">
        <f t="shared" si="29"/>
        <v>8145.3489531111572</v>
      </c>
      <c r="U66">
        <f t="shared" si="17"/>
        <v>78.295088916639898</v>
      </c>
      <c r="V66">
        <f t="shared" si="17"/>
        <v>313.18035566655959</v>
      </c>
      <c r="W66">
        <f t="shared" si="17"/>
        <v>704.65580024975941</v>
      </c>
      <c r="X66">
        <f t="shared" si="17"/>
        <v>1252.7214226662384</v>
      </c>
      <c r="Y66">
        <f t="shared" si="17"/>
        <v>1957.3772229159977</v>
      </c>
      <c r="Z66">
        <f t="shared" si="30"/>
        <v>2818.6232009990376</v>
      </c>
      <c r="AA66">
        <f t="shared" si="30"/>
        <v>3836.4593569153553</v>
      </c>
      <c r="AB66">
        <f>$X$2*('Preassure data '!B64*10^5)</f>
        <v>489.18665978879477</v>
      </c>
      <c r="AC66">
        <f>$X$2*('Preassure data '!C64*10^5)</f>
        <v>460.75697414976662</v>
      </c>
      <c r="AD66">
        <f>$X$2*('Preassure data '!D64*10^5)</f>
        <v>433.30762249829115</v>
      </c>
      <c r="AE66">
        <f>$X$2*('Preassure data '!E64*10^5)</f>
        <v>333.31355576791628</v>
      </c>
      <c r="AF66">
        <f>$X$2*('Preassure data '!F64*10^5)</f>
        <v>272.53284853964919</v>
      </c>
      <c r="AG66">
        <f>$X$2*('Preassure data '!G64*10^5)</f>
        <v>184.30278965990664</v>
      </c>
      <c r="AH66">
        <f t="shared" si="18"/>
        <v>-410.89157087215489</v>
      </c>
      <c r="AI66">
        <f t="shared" si="18"/>
        <v>-147.57661848320703</v>
      </c>
      <c r="AJ66">
        <f t="shared" si="18"/>
        <v>271.34817775146826</v>
      </c>
      <c r="AK66">
        <f t="shared" si="18"/>
        <v>919.40786689832203</v>
      </c>
      <c r="AL66">
        <f t="shared" si="18"/>
        <v>1684.8443743763485</v>
      </c>
      <c r="AM66">
        <f t="shared" si="31"/>
        <v>2634.3204113391312</v>
      </c>
      <c r="AN66">
        <f t="shared" si="19"/>
        <v>-425.56739381269438</v>
      </c>
      <c r="AO66">
        <f t="shared" si="19"/>
        <v>-152.84761569160915</v>
      </c>
      <c r="AP66">
        <f t="shared" si="19"/>
        <v>281.03992636404234</v>
      </c>
      <c r="AQ66">
        <f t="shared" si="19"/>
        <v>952.24637715565973</v>
      </c>
      <c r="AR66">
        <f t="shared" si="19"/>
        <v>1745.0219965851154</v>
      </c>
      <c r="AS66">
        <f t="shared" si="32"/>
        <v>2728.4104892723462</v>
      </c>
      <c r="AT66">
        <f t="shared" si="20"/>
        <v>-110.79586482690509</v>
      </c>
      <c r="AU66">
        <f t="shared" si="33"/>
        <v>-39.793659038492599</v>
      </c>
      <c r="AV66">
        <f t="shared" si="33"/>
        <v>73.168344532754872</v>
      </c>
      <c r="AW66">
        <f t="shared" si="33"/>
        <v>247.91598797083742</v>
      </c>
      <c r="AX66">
        <f t="shared" si="33"/>
        <v>454.31399130807483</v>
      </c>
      <c r="AY66">
        <f t="shared" si="34"/>
        <v>710.33778470062759</v>
      </c>
      <c r="AZ66">
        <f t="shared" si="21"/>
        <v>-11.079586482690509</v>
      </c>
      <c r="BA66">
        <f t="shared" si="21"/>
        <v>-3.9793659038492599</v>
      </c>
      <c r="BB66">
        <f t="shared" si="21"/>
        <v>7.3168344532754874</v>
      </c>
      <c r="BC66">
        <f t="shared" si="21"/>
        <v>24.791598797083743</v>
      </c>
      <c r="BD66">
        <f t="shared" si="21"/>
        <v>45.431399130807485</v>
      </c>
      <c r="BE66">
        <f t="shared" si="35"/>
        <v>71.033778470062757</v>
      </c>
    </row>
    <row r="67" spans="1:57">
      <c r="A67">
        <f t="shared" si="10"/>
        <v>-5.2359877559829888</v>
      </c>
      <c r="B67" s="3">
        <v>-300</v>
      </c>
      <c r="C67" s="8">
        <f t="shared" si="11"/>
        <v>0.26617084200598579</v>
      </c>
      <c r="D67" s="8">
        <f t="shared" si="12"/>
        <v>15.250465876386432</v>
      </c>
      <c r="E67">
        <f t="shared" si="13"/>
        <v>2.506878520063327E-2</v>
      </c>
      <c r="F67">
        <f t="shared" si="14"/>
        <v>7.1412345629406904E-4</v>
      </c>
      <c r="G67">
        <f t="shared" si="15"/>
        <v>4.2847407377644142</v>
      </c>
      <c r="H67">
        <f t="shared" si="27"/>
        <v>8.5694814755288284</v>
      </c>
      <c r="I67">
        <f t="shared" si="27"/>
        <v>12.854222213293243</v>
      </c>
      <c r="J67">
        <f t="shared" si="27"/>
        <v>17.138962951057657</v>
      </c>
      <c r="K67">
        <f t="shared" si="27"/>
        <v>21.423703688822073</v>
      </c>
      <c r="L67">
        <f t="shared" si="28"/>
        <v>25.708444426586485</v>
      </c>
      <c r="M67">
        <f t="shared" si="28"/>
        <v>29.993185164350898</v>
      </c>
      <c r="N67">
        <f t="shared" si="16"/>
        <v>155.38120849212541</v>
      </c>
      <c r="O67">
        <f t="shared" si="16"/>
        <v>621.52483396850164</v>
      </c>
      <c r="P67">
        <f t="shared" si="16"/>
        <v>1398.4308764291291</v>
      </c>
      <c r="Q67">
        <f t="shared" si="16"/>
        <v>2486.0993358740066</v>
      </c>
      <c r="R67">
        <f t="shared" ref="R67:T130" si="36">($J$2*O$3^2*COS($A67))+(($J$2^2/$I$2)*O$3^2*COS(2*$A67))</f>
        <v>3884.5302123031347</v>
      </c>
      <c r="S67">
        <f t="shared" si="29"/>
        <v>5593.7235057165162</v>
      </c>
      <c r="T67">
        <f t="shared" si="29"/>
        <v>7613.679216114142</v>
      </c>
      <c r="U67">
        <f t="shared" si="17"/>
        <v>73.184549199791078</v>
      </c>
      <c r="V67">
        <f t="shared" si="17"/>
        <v>292.73819679916431</v>
      </c>
      <c r="W67">
        <f t="shared" si="17"/>
        <v>658.66094279811978</v>
      </c>
      <c r="X67">
        <f t="shared" si="17"/>
        <v>1170.9527871966573</v>
      </c>
      <c r="Y67">
        <f t="shared" ref="Y67:AA130" si="37">$V$2*R67</f>
        <v>1829.6137299947766</v>
      </c>
      <c r="Z67">
        <f t="shared" si="30"/>
        <v>2634.6437711924791</v>
      </c>
      <c r="AA67">
        <f t="shared" si="30"/>
        <v>3586.0429107897612</v>
      </c>
      <c r="AB67">
        <f>$X$2*('Preassure data '!B65*10^5)</f>
        <v>487.71615880746572</v>
      </c>
      <c r="AC67">
        <f>$X$2*('Preassure data '!C65*10^5)</f>
        <v>458.7963061746612</v>
      </c>
      <c r="AD67">
        <f>$X$2*('Preassure data '!D65*10^5)</f>
        <v>439.18962642360731</v>
      </c>
      <c r="AE67">
        <f>$X$2*('Preassure data '!E65*10^5)</f>
        <v>335.27422374302165</v>
      </c>
      <c r="AF67">
        <f>$X$2*('Preassure data '!F65*10^5)</f>
        <v>258.31800572013509</v>
      </c>
      <c r="AG67">
        <f>$X$2*('Preassure data '!G65*10^5)</f>
        <v>180.87162070347222</v>
      </c>
      <c r="AH67">
        <f t="shared" si="18"/>
        <v>-414.53160960767462</v>
      </c>
      <c r="AI67">
        <f t="shared" si="18"/>
        <v>-166.05810937549688</v>
      </c>
      <c r="AJ67">
        <f t="shared" si="18"/>
        <v>219.47131637451247</v>
      </c>
      <c r="AK67">
        <f t="shared" si="18"/>
        <v>835.67856345363566</v>
      </c>
      <c r="AL67">
        <f t="shared" ref="AL67:AM130" si="38">Y67-AF67</f>
        <v>1571.2957242746415</v>
      </c>
      <c r="AM67">
        <f t="shared" si="31"/>
        <v>2453.7721504890069</v>
      </c>
      <c r="AN67">
        <f t="shared" si="19"/>
        <v>-429.66208024601957</v>
      </c>
      <c r="AO67">
        <f t="shared" si="19"/>
        <v>-172.11925716237607</v>
      </c>
      <c r="AP67">
        <f t="shared" si="19"/>
        <v>227.48205483546189</v>
      </c>
      <c r="AQ67">
        <f t="shared" si="19"/>
        <v>866.18096586245645</v>
      </c>
      <c r="AR67">
        <f t="shared" ref="AR67:AS130" si="39">AL67/COS($C67)</f>
        <v>1628.6482717505633</v>
      </c>
      <c r="AS67">
        <f t="shared" si="32"/>
        <v>2543.3352299156886</v>
      </c>
      <c r="AT67">
        <f t="shared" si="20"/>
        <v>-113.01790936576104</v>
      </c>
      <c r="AU67">
        <f t="shared" si="33"/>
        <v>-45.274087475769853</v>
      </c>
      <c r="AV67">
        <f t="shared" si="33"/>
        <v>59.836665690885091</v>
      </c>
      <c r="AW67">
        <f t="shared" si="33"/>
        <v>227.83942636533695</v>
      </c>
      <c r="AX67">
        <f t="shared" si="33"/>
        <v>428.39810918388287</v>
      </c>
      <c r="AY67">
        <f t="shared" si="34"/>
        <v>668.99650613052029</v>
      </c>
      <c r="AZ67">
        <f t="shared" si="21"/>
        <v>-11.301790936576104</v>
      </c>
      <c r="BA67">
        <f t="shared" si="21"/>
        <v>-4.5274087475769855</v>
      </c>
      <c r="BB67">
        <f t="shared" si="21"/>
        <v>5.9836665690885091</v>
      </c>
      <c r="BC67">
        <f t="shared" si="21"/>
        <v>22.783942636533695</v>
      </c>
      <c r="BD67">
        <f t="shared" ref="BD67:BE130" si="40">AX67*$Y$2</f>
        <v>42.839810918388288</v>
      </c>
      <c r="BE67">
        <f t="shared" si="35"/>
        <v>66.899650613052032</v>
      </c>
    </row>
    <row r="68" spans="1:57">
      <c r="A68">
        <f t="shared" si="10"/>
        <v>-5.2185344634630457</v>
      </c>
      <c r="B68" s="3">
        <v>-299</v>
      </c>
      <c r="C68" s="8">
        <f t="shared" si="11"/>
        <v>0.26887748181512844</v>
      </c>
      <c r="D68" s="8">
        <f t="shared" si="12"/>
        <v>15.405544914112401</v>
      </c>
      <c r="E68">
        <f t="shared" si="13"/>
        <v>2.5782908656927339E-2</v>
      </c>
      <c r="F68">
        <f t="shared" si="14"/>
        <v>7.1813397852915628E-4</v>
      </c>
      <c r="G68">
        <f t="shared" si="15"/>
        <v>4.3088038711749377</v>
      </c>
      <c r="H68">
        <f t="shared" si="27"/>
        <v>8.6176077423498754</v>
      </c>
      <c r="I68">
        <f t="shared" si="27"/>
        <v>12.926411613524813</v>
      </c>
      <c r="J68">
        <f t="shared" si="27"/>
        <v>17.235215484699751</v>
      </c>
      <c r="K68">
        <f t="shared" si="27"/>
        <v>21.544019355874688</v>
      </c>
      <c r="L68">
        <f t="shared" si="28"/>
        <v>25.852823227049626</v>
      </c>
      <c r="M68">
        <f t="shared" si="28"/>
        <v>30.161627098224564</v>
      </c>
      <c r="N68">
        <f t="shared" si="16"/>
        <v>144.54540950234707</v>
      </c>
      <c r="O68">
        <f t="shared" si="16"/>
        <v>578.18163800938828</v>
      </c>
      <c r="P68">
        <f t="shared" si="16"/>
        <v>1300.908685521124</v>
      </c>
      <c r="Q68">
        <f t="shared" si="16"/>
        <v>2312.7265520375531</v>
      </c>
      <c r="R68">
        <f t="shared" si="36"/>
        <v>3613.6352375586766</v>
      </c>
      <c r="S68">
        <f t="shared" si="29"/>
        <v>5203.6347420844959</v>
      </c>
      <c r="T68">
        <f t="shared" si="29"/>
        <v>7082.7250656150054</v>
      </c>
      <c r="U68">
        <f t="shared" si="17"/>
        <v>68.08088787560547</v>
      </c>
      <c r="V68">
        <f t="shared" si="17"/>
        <v>272.32355150242188</v>
      </c>
      <c r="W68">
        <f t="shared" si="17"/>
        <v>612.7279908804494</v>
      </c>
      <c r="X68">
        <f t="shared" si="17"/>
        <v>1089.2942060096875</v>
      </c>
      <c r="Y68">
        <f t="shared" si="37"/>
        <v>1702.0221968901369</v>
      </c>
      <c r="Z68">
        <f t="shared" si="30"/>
        <v>2450.9119635217976</v>
      </c>
      <c r="AA68">
        <f t="shared" si="30"/>
        <v>3335.9635059046677</v>
      </c>
      <c r="AB68">
        <f>$X$2*('Preassure data '!B66*10^5)</f>
        <v>487.22599181368935</v>
      </c>
      <c r="AC68">
        <f>$X$2*('Preassure data '!C66*10^5)</f>
        <v>458.30613918088488</v>
      </c>
      <c r="AD68">
        <f>$X$2*('Preassure data '!D66*10^5)</f>
        <v>435.75845746717289</v>
      </c>
      <c r="AE68">
        <f>$X$2*('Preassure data '!E66*10^5)</f>
        <v>325.96105086127108</v>
      </c>
      <c r="AF68">
        <f>$X$2*('Preassure data '!F66*10^5)</f>
        <v>258.31800572013509</v>
      </c>
      <c r="AG68">
        <f>$X$2*('Preassure data '!G66*10^5)</f>
        <v>180.38145370969588</v>
      </c>
      <c r="AH68">
        <f t="shared" si="18"/>
        <v>-419.14510393808388</v>
      </c>
      <c r="AI68">
        <f t="shared" si="18"/>
        <v>-185.98258767846301</v>
      </c>
      <c r="AJ68">
        <f t="shared" si="18"/>
        <v>176.96953341327651</v>
      </c>
      <c r="AK68">
        <f t="shared" si="18"/>
        <v>763.33315514841638</v>
      </c>
      <c r="AL68">
        <f t="shared" si="38"/>
        <v>1443.7041911700019</v>
      </c>
      <c r="AM68">
        <f t="shared" si="31"/>
        <v>2270.5305098121016</v>
      </c>
      <c r="AN68">
        <f t="shared" si="19"/>
        <v>-434.76639079225987</v>
      </c>
      <c r="AO68">
        <f t="shared" si="19"/>
        <v>-192.91404727255235</v>
      </c>
      <c r="AP68">
        <f t="shared" si="19"/>
        <v>183.56508187590831</v>
      </c>
      <c r="AQ68">
        <f t="shared" si="19"/>
        <v>791.78212441906328</v>
      </c>
      <c r="AR68">
        <f t="shared" si="39"/>
        <v>1497.5101812458736</v>
      </c>
      <c r="AS68">
        <f t="shared" si="32"/>
        <v>2355.1518213142222</v>
      </c>
      <c r="AT68">
        <f t="shared" si="20"/>
        <v>-115.49543890241252</v>
      </c>
      <c r="AU68">
        <f t="shared" si="33"/>
        <v>-51.247504480700201</v>
      </c>
      <c r="AV68">
        <f t="shared" si="33"/>
        <v>48.763957259395312</v>
      </c>
      <c r="AW68">
        <f t="shared" si="33"/>
        <v>210.33646093991572</v>
      </c>
      <c r="AX68">
        <f t="shared" si="33"/>
        <v>397.81270886337933</v>
      </c>
      <c r="AY68">
        <f t="shared" si="34"/>
        <v>625.64471183899275</v>
      </c>
      <c r="AZ68">
        <f t="shared" si="21"/>
        <v>-11.549543890241253</v>
      </c>
      <c r="BA68">
        <f t="shared" si="21"/>
        <v>-5.1247504480700208</v>
      </c>
      <c r="BB68">
        <f t="shared" si="21"/>
        <v>4.8763957259395312</v>
      </c>
      <c r="BC68">
        <f t="shared" si="21"/>
        <v>21.033646093991575</v>
      </c>
      <c r="BD68">
        <f t="shared" si="40"/>
        <v>39.781270886337936</v>
      </c>
      <c r="BE68">
        <f t="shared" si="35"/>
        <v>62.564471183899279</v>
      </c>
    </row>
    <row r="69" spans="1:57">
      <c r="A69">
        <f t="shared" si="10"/>
        <v>-5.2010811709431017</v>
      </c>
      <c r="B69" s="3">
        <v>-298</v>
      </c>
      <c r="C69" s="8">
        <f t="shared" si="11"/>
        <v>0.27150214456628918</v>
      </c>
      <c r="D69" s="8">
        <f t="shared" si="12"/>
        <v>15.555927012399108</v>
      </c>
      <c r="E69">
        <f t="shared" si="13"/>
        <v>2.6501042635456495E-2</v>
      </c>
      <c r="F69">
        <f t="shared" si="14"/>
        <v>7.2183548394211261E-4</v>
      </c>
      <c r="G69">
        <f t="shared" si="15"/>
        <v>4.3310129036526757</v>
      </c>
      <c r="H69">
        <f t="shared" si="27"/>
        <v>8.6620258073053513</v>
      </c>
      <c r="I69">
        <f t="shared" si="27"/>
        <v>12.993038710958027</v>
      </c>
      <c r="J69">
        <f t="shared" si="27"/>
        <v>17.324051614610703</v>
      </c>
      <c r="K69">
        <f t="shared" si="27"/>
        <v>21.65506451826338</v>
      </c>
      <c r="L69">
        <f t="shared" si="28"/>
        <v>25.986077421916054</v>
      </c>
      <c r="M69">
        <f t="shared" si="28"/>
        <v>30.317090325568728</v>
      </c>
      <c r="N69">
        <f t="shared" si="16"/>
        <v>133.73122107298519</v>
      </c>
      <c r="O69">
        <f t="shared" si="16"/>
        <v>534.92488429194077</v>
      </c>
      <c r="P69">
        <f t="shared" si="16"/>
        <v>1203.5809896568671</v>
      </c>
      <c r="Q69">
        <f t="shared" si="16"/>
        <v>2139.6995371677631</v>
      </c>
      <c r="R69">
        <f t="shared" si="36"/>
        <v>3343.2805268246298</v>
      </c>
      <c r="S69">
        <f t="shared" si="29"/>
        <v>4814.3239586274685</v>
      </c>
      <c r="T69">
        <f t="shared" si="29"/>
        <v>6552.8298325762735</v>
      </c>
      <c r="U69">
        <f t="shared" si="17"/>
        <v>62.987405125376029</v>
      </c>
      <c r="V69">
        <f t="shared" si="17"/>
        <v>251.94962050150411</v>
      </c>
      <c r="W69">
        <f t="shared" si="17"/>
        <v>566.88664612838443</v>
      </c>
      <c r="X69">
        <f t="shared" si="17"/>
        <v>1007.7984820060165</v>
      </c>
      <c r="Y69">
        <f t="shared" si="37"/>
        <v>1574.6851281344007</v>
      </c>
      <c r="Z69">
        <f t="shared" si="30"/>
        <v>2267.5465845135377</v>
      </c>
      <c r="AA69">
        <f t="shared" si="30"/>
        <v>3086.3828511434249</v>
      </c>
      <c r="AB69">
        <f>$X$2*('Preassure data '!B67*10^5)</f>
        <v>484.77515684480761</v>
      </c>
      <c r="AC69">
        <f>$X$2*('Preassure data '!C67*10^5)</f>
        <v>453.89463623689772</v>
      </c>
      <c r="AD69">
        <f>$X$2*('Preassure data '!D67*10^5)</f>
        <v>434.28795648584384</v>
      </c>
      <c r="AE69">
        <f>$X$2*('Preassure data '!E67*10^5)</f>
        <v>317.62821196707313</v>
      </c>
      <c r="AF69">
        <f>$X$2*('Preassure data '!F67*10^5)</f>
        <v>261.74917467656957</v>
      </c>
      <c r="AG69">
        <f>$X$2*('Preassure data '!G67*10^5)</f>
        <v>181.8519546910249</v>
      </c>
      <c r="AH69">
        <f t="shared" si="18"/>
        <v>-421.78775171943158</v>
      </c>
      <c r="AI69">
        <f t="shared" si="18"/>
        <v>-201.94501573539361</v>
      </c>
      <c r="AJ69">
        <f t="shared" si="18"/>
        <v>132.59868964254059</v>
      </c>
      <c r="AK69">
        <f t="shared" si="18"/>
        <v>690.17027003894327</v>
      </c>
      <c r="AL69">
        <f t="shared" si="38"/>
        <v>1312.9359534578311</v>
      </c>
      <c r="AM69">
        <f t="shared" si="31"/>
        <v>2085.694629822513</v>
      </c>
      <c r="AN69">
        <f t="shared" si="19"/>
        <v>-437.82568302134263</v>
      </c>
      <c r="AO69">
        <f t="shared" si="19"/>
        <v>-209.62371260585653</v>
      </c>
      <c r="AP69">
        <f t="shared" si="19"/>
        <v>137.64058255323158</v>
      </c>
      <c r="AQ69">
        <f t="shared" si="19"/>
        <v>716.41309793611015</v>
      </c>
      <c r="AR69">
        <f t="shared" si="39"/>
        <v>1362.8586374132735</v>
      </c>
      <c r="AS69">
        <f t="shared" si="32"/>
        <v>2165.0004585325628</v>
      </c>
      <c r="AT69">
        <f t="shared" si="20"/>
        <v>-117.41559186314373</v>
      </c>
      <c r="AU69">
        <f t="shared" si="33"/>
        <v>-56.216647946087662</v>
      </c>
      <c r="AV69">
        <f t="shared" si="33"/>
        <v>36.912294302497038</v>
      </c>
      <c r="AW69">
        <f t="shared" si="33"/>
        <v>192.12684676740682</v>
      </c>
      <c r="AX69">
        <f t="shared" si="33"/>
        <v>365.48987358029564</v>
      </c>
      <c r="AY69">
        <f t="shared" si="34"/>
        <v>580.60735146546153</v>
      </c>
      <c r="AZ69">
        <f t="shared" si="21"/>
        <v>-11.741559186314374</v>
      </c>
      <c r="BA69">
        <f t="shared" si="21"/>
        <v>-5.6216647946087663</v>
      </c>
      <c r="BB69">
        <f t="shared" si="21"/>
        <v>3.6912294302497042</v>
      </c>
      <c r="BC69">
        <f t="shared" si="21"/>
        <v>19.212684676740682</v>
      </c>
      <c r="BD69">
        <f t="shared" si="40"/>
        <v>36.548987358029564</v>
      </c>
      <c r="BE69">
        <f t="shared" si="35"/>
        <v>58.060735146546158</v>
      </c>
    </row>
    <row r="70" spans="1:57">
      <c r="A70">
        <f t="shared" si="10"/>
        <v>-5.1836278784231586</v>
      </c>
      <c r="B70" s="3">
        <v>-297</v>
      </c>
      <c r="C70" s="8">
        <f t="shared" si="11"/>
        <v>0.27404386906102063</v>
      </c>
      <c r="D70" s="8">
        <f t="shared" si="12"/>
        <v>15.701557098632241</v>
      </c>
      <c r="E70">
        <f t="shared" si="13"/>
        <v>2.7222878119398608E-2</v>
      </c>
      <c r="F70">
        <f t="shared" si="14"/>
        <v>7.2522862838775293E-4</v>
      </c>
      <c r="G70">
        <f t="shared" si="15"/>
        <v>4.3513717703265176</v>
      </c>
      <c r="H70">
        <f t="shared" si="27"/>
        <v>8.7027435406530351</v>
      </c>
      <c r="I70">
        <f t="shared" si="27"/>
        <v>13.054115310979553</v>
      </c>
      <c r="J70">
        <f t="shared" si="27"/>
        <v>17.40548708130607</v>
      </c>
      <c r="K70">
        <f t="shared" si="27"/>
        <v>21.756858851632586</v>
      </c>
      <c r="L70">
        <f t="shared" si="28"/>
        <v>26.108230621959105</v>
      </c>
      <c r="M70">
        <f t="shared" si="28"/>
        <v>30.459602392285625</v>
      </c>
      <c r="N70">
        <f t="shared" si="16"/>
        <v>122.94556340276388</v>
      </c>
      <c r="O70">
        <f t="shared" si="16"/>
        <v>491.78225361105552</v>
      </c>
      <c r="P70">
        <f t="shared" si="16"/>
        <v>1106.5100706248754</v>
      </c>
      <c r="Q70">
        <f t="shared" si="16"/>
        <v>1967.1290144442221</v>
      </c>
      <c r="R70">
        <f t="shared" si="36"/>
        <v>3073.6390850690977</v>
      </c>
      <c r="S70">
        <f t="shared" si="29"/>
        <v>4426.0402824995017</v>
      </c>
      <c r="T70">
        <f t="shared" si="29"/>
        <v>6024.3326067354301</v>
      </c>
      <c r="U70">
        <f t="shared" si="17"/>
        <v>57.907360362701795</v>
      </c>
      <c r="V70">
        <f t="shared" si="17"/>
        <v>231.62944145080718</v>
      </c>
      <c r="W70">
        <f t="shared" si="17"/>
        <v>521.16624326431634</v>
      </c>
      <c r="X70">
        <f t="shared" si="17"/>
        <v>926.51776580322871</v>
      </c>
      <c r="Y70">
        <f t="shared" si="37"/>
        <v>1447.684009067545</v>
      </c>
      <c r="Z70">
        <f t="shared" si="30"/>
        <v>2084.6649730572653</v>
      </c>
      <c r="AA70">
        <f t="shared" si="30"/>
        <v>2837.4606577723875</v>
      </c>
      <c r="AB70">
        <f>$X$2*('Preassure data '!B68*10^5)</f>
        <v>483.30465586347856</v>
      </c>
      <c r="AC70">
        <f>$X$2*('Preassure data '!C68*10^5)</f>
        <v>456.34547120577946</v>
      </c>
      <c r="AD70">
        <f>$X$2*('Preassure data '!D68*10^5)</f>
        <v>442.62079538004173</v>
      </c>
      <c r="AE70">
        <f>$X$2*('Preassure data '!E68*10^5)</f>
        <v>315.17737699819139</v>
      </c>
      <c r="AF70">
        <f>$X$2*('Preassure data '!F68*10^5)</f>
        <v>267.63117860188572</v>
      </c>
      <c r="AG70">
        <f>$X$2*('Preassure data '!G68*10^5)</f>
        <v>180.87162070347222</v>
      </c>
      <c r="AH70">
        <f t="shared" si="18"/>
        <v>-425.39729550077675</v>
      </c>
      <c r="AI70">
        <f t="shared" si="18"/>
        <v>-224.71602975497228</v>
      </c>
      <c r="AJ70">
        <f t="shared" si="18"/>
        <v>78.545447884274608</v>
      </c>
      <c r="AK70">
        <f t="shared" si="18"/>
        <v>611.34038880503726</v>
      </c>
      <c r="AL70">
        <f t="shared" si="38"/>
        <v>1180.0528304656593</v>
      </c>
      <c r="AM70">
        <f t="shared" si="31"/>
        <v>1903.7933523537931</v>
      </c>
      <c r="AN70">
        <f t="shared" si="19"/>
        <v>-441.88656115372186</v>
      </c>
      <c r="AO70">
        <f t="shared" si="19"/>
        <v>-233.42648078579717</v>
      </c>
      <c r="AP70">
        <f t="shared" si="19"/>
        <v>81.590029431199355</v>
      </c>
      <c r="AQ70">
        <f t="shared" si="19"/>
        <v>635.03718749651512</v>
      </c>
      <c r="AR70">
        <f t="shared" si="39"/>
        <v>1225.7940817896761</v>
      </c>
      <c r="AS70">
        <f t="shared" si="32"/>
        <v>1977.5882604721389</v>
      </c>
      <c r="AT70">
        <f t="shared" si="20"/>
        <v>-119.58626137180988</v>
      </c>
      <c r="AU70">
        <f t="shared" si="33"/>
        <v>-63.171416821253516</v>
      </c>
      <c r="AV70">
        <f t="shared" si="33"/>
        <v>22.080432949620349</v>
      </c>
      <c r="AW70">
        <f t="shared" si="33"/>
        <v>171.85796030207618</v>
      </c>
      <c r="AX70">
        <f t="shared" si="33"/>
        <v>331.73249503264111</v>
      </c>
      <c r="AY70">
        <f t="shared" si="34"/>
        <v>535.18800387408464</v>
      </c>
      <c r="AZ70">
        <f t="shared" si="21"/>
        <v>-11.958626137180989</v>
      </c>
      <c r="BA70">
        <f t="shared" si="21"/>
        <v>-6.3171416821253521</v>
      </c>
      <c r="BB70">
        <f t="shared" si="21"/>
        <v>2.2080432949620348</v>
      </c>
      <c r="BC70">
        <f t="shared" si="21"/>
        <v>17.185796030207619</v>
      </c>
      <c r="BD70">
        <f t="shared" si="40"/>
        <v>33.17324950326411</v>
      </c>
      <c r="BE70">
        <f t="shared" si="35"/>
        <v>53.518800387408469</v>
      </c>
    </row>
    <row r="71" spans="1:57">
      <c r="A71">
        <f t="shared" si="10"/>
        <v>-5.1661745859032155</v>
      </c>
      <c r="B71" s="3">
        <v>-296</v>
      </c>
      <c r="C71" s="8">
        <f t="shared" si="11"/>
        <v>0.27650171961362896</v>
      </c>
      <c r="D71" s="8">
        <f t="shared" si="12"/>
        <v>15.842381561970594</v>
      </c>
      <c r="E71">
        <f t="shared" si="13"/>
        <v>2.7948106747786361E-2</v>
      </c>
      <c r="F71">
        <f t="shared" si="14"/>
        <v>7.2831429093420108E-4</v>
      </c>
      <c r="G71">
        <f t="shared" si="15"/>
        <v>4.369885745605206</v>
      </c>
      <c r="H71">
        <f t="shared" si="27"/>
        <v>8.7397714912104121</v>
      </c>
      <c r="I71">
        <f t="shared" si="27"/>
        <v>13.10965723681562</v>
      </c>
      <c r="J71">
        <f t="shared" si="27"/>
        <v>17.479542982420824</v>
      </c>
      <c r="K71">
        <f t="shared" si="27"/>
        <v>21.849428728026034</v>
      </c>
      <c r="L71">
        <f t="shared" si="28"/>
        <v>26.21931447363124</v>
      </c>
      <c r="M71">
        <f t="shared" si="28"/>
        <v>30.589200219236446</v>
      </c>
      <c r="N71">
        <f t="shared" si="16"/>
        <v>112.19526360899637</v>
      </c>
      <c r="O71">
        <f t="shared" si="16"/>
        <v>448.78105443598548</v>
      </c>
      <c r="P71">
        <f t="shared" si="16"/>
        <v>1009.7573724809674</v>
      </c>
      <c r="Q71">
        <f t="shared" si="16"/>
        <v>1795.1242177439419</v>
      </c>
      <c r="R71">
        <f t="shared" si="36"/>
        <v>2804.8815902249089</v>
      </c>
      <c r="S71">
        <f t="shared" si="29"/>
        <v>4039.0294899238697</v>
      </c>
      <c r="T71">
        <f t="shared" si="29"/>
        <v>5497.5679168408205</v>
      </c>
      <c r="U71">
        <f t="shared" si="17"/>
        <v>52.843969159837293</v>
      </c>
      <c r="V71">
        <f t="shared" si="17"/>
        <v>211.37587663934917</v>
      </c>
      <c r="W71">
        <f t="shared" si="17"/>
        <v>475.59572243853569</v>
      </c>
      <c r="X71">
        <f t="shared" si="17"/>
        <v>845.50350655739669</v>
      </c>
      <c r="Y71">
        <f t="shared" si="37"/>
        <v>1321.0992289959322</v>
      </c>
      <c r="Z71">
        <f t="shared" si="30"/>
        <v>1902.3828897541428</v>
      </c>
      <c r="AA71">
        <f t="shared" si="30"/>
        <v>2589.3544888320266</v>
      </c>
      <c r="AB71">
        <f>$X$2*('Preassure data '!B69*10^5)</f>
        <v>482.81448886970225</v>
      </c>
      <c r="AC71">
        <f>$X$2*('Preassure data '!C69*10^5)</f>
        <v>455.36513721822678</v>
      </c>
      <c r="AD71">
        <f>$X$2*('Preassure data '!D69*10^5)</f>
        <v>448.50279930535794</v>
      </c>
      <c r="AE71">
        <f>$X$2*('Preassure data '!E69*10^5)</f>
        <v>312.23637503553334</v>
      </c>
      <c r="AF71">
        <f>$X$2*('Preassure data '!F69*10^5)</f>
        <v>274.49351651475462</v>
      </c>
      <c r="AG71">
        <f>$X$2*('Preassure data '!G69*10^5)</f>
        <v>181.8519546910249</v>
      </c>
      <c r="AH71">
        <f t="shared" si="18"/>
        <v>-429.97051970986496</v>
      </c>
      <c r="AI71">
        <f t="shared" si="18"/>
        <v>-243.98926057887761</v>
      </c>
      <c r="AJ71">
        <f t="shared" si="18"/>
        <v>27.092923133177749</v>
      </c>
      <c r="AK71">
        <f t="shared" si="18"/>
        <v>533.26713152186335</v>
      </c>
      <c r="AL71">
        <f t="shared" si="38"/>
        <v>1046.6057124811775</v>
      </c>
      <c r="AM71">
        <f t="shared" si="31"/>
        <v>1720.5309350631178</v>
      </c>
      <c r="AN71">
        <f t="shared" si="19"/>
        <v>-446.94721746724258</v>
      </c>
      <c r="AO71">
        <f t="shared" si="19"/>
        <v>-253.62278600217564</v>
      </c>
      <c r="AP71">
        <f t="shared" si="19"/>
        <v>28.162643837997667</v>
      </c>
      <c r="AQ71">
        <f t="shared" si="19"/>
        <v>554.32233065946764</v>
      </c>
      <c r="AR71">
        <f t="shared" si="39"/>
        <v>1087.9292638351801</v>
      </c>
      <c r="AS71">
        <f t="shared" si="32"/>
        <v>1788.4633451420564</v>
      </c>
      <c r="AT71">
        <f t="shared" si="20"/>
        <v>-122.01298038380703</v>
      </c>
      <c r="AU71">
        <f t="shared" si="33"/>
        <v>-69.236972071848669</v>
      </c>
      <c r="AV71">
        <f t="shared" si="33"/>
        <v>7.6881742985984651</v>
      </c>
      <c r="AW71">
        <f t="shared" si="33"/>
        <v>151.32551901839921</v>
      </c>
      <c r="AX71">
        <f t="shared" si="33"/>
        <v>296.99590184163139</v>
      </c>
      <c r="AY71">
        <f t="shared" si="34"/>
        <v>488.23604783705576</v>
      </c>
      <c r="AZ71">
        <f t="shared" si="21"/>
        <v>-12.201298038380704</v>
      </c>
      <c r="BA71">
        <f t="shared" si="21"/>
        <v>-6.9236972071848673</v>
      </c>
      <c r="BB71">
        <f t="shared" si="21"/>
        <v>0.76881742985984658</v>
      </c>
      <c r="BC71">
        <f t="shared" si="21"/>
        <v>15.132551901839921</v>
      </c>
      <c r="BD71">
        <f t="shared" si="40"/>
        <v>29.699590184163142</v>
      </c>
      <c r="BE71">
        <f t="shared" si="35"/>
        <v>48.823604783705576</v>
      </c>
    </row>
    <row r="72" spans="1:57">
      <c r="A72">
        <f t="shared" ref="A72:A135" si="41">B72*(PI()/180)</f>
        <v>-5.1487212933832724</v>
      </c>
      <c r="B72" s="3">
        <v>-295</v>
      </c>
      <c r="C72" s="8">
        <f t="shared" ref="C72:C135" si="42">ASIN(($J$2*SIN(A72))/$I$2)</f>
        <v>0.27887478680562283</v>
      </c>
      <c r="D72" s="8">
        <f t="shared" ref="D72:D135" si="43">C72*180/PI()</f>
        <v>15.978348296572806</v>
      </c>
      <c r="E72">
        <f t="shared" ref="E72:E135" si="44">($J$2+$I$2)-(($J$2*COS(A72))+($I$2*COS(C72)))</f>
        <v>2.8676421038720562E-2</v>
      </c>
      <c r="F72">
        <f t="shared" ref="F72:F135" si="45">E73-E72</f>
        <v>7.310935720157008E-4</v>
      </c>
      <c r="G72">
        <f t="shared" ref="G72:G135" si="46">F72*6*$G$6</f>
        <v>4.3865614320942043</v>
      </c>
      <c r="H72">
        <f t="shared" si="27"/>
        <v>8.7731228641884087</v>
      </c>
      <c r="I72">
        <f t="shared" si="27"/>
        <v>13.159684296282615</v>
      </c>
      <c r="J72">
        <f t="shared" si="27"/>
        <v>17.546245728376817</v>
      </c>
      <c r="K72">
        <f t="shared" si="27"/>
        <v>21.932807160471025</v>
      </c>
      <c r="L72">
        <f t="shared" si="28"/>
        <v>26.31936859256523</v>
      </c>
      <c r="M72">
        <f t="shared" si="28"/>
        <v>30.705930024659434</v>
      </c>
      <c r="N72">
        <f t="shared" ref="N72:Q135" si="47">($J$2*K$3^2*COS($A72))+(($J$2^2/$I$2)*K$3^2*COS(2*$A72))</f>
        <v>101.48704933296345</v>
      </c>
      <c r="O72">
        <f t="shared" si="47"/>
        <v>405.94819733185381</v>
      </c>
      <c r="P72">
        <f t="shared" si="47"/>
        <v>913.3834439966713</v>
      </c>
      <c r="Q72">
        <f t="shared" si="47"/>
        <v>1623.7927893274152</v>
      </c>
      <c r="R72">
        <f t="shared" si="36"/>
        <v>2537.1762333240863</v>
      </c>
      <c r="S72">
        <f t="shared" si="29"/>
        <v>3653.5337759866852</v>
      </c>
      <c r="T72">
        <f t="shared" si="29"/>
        <v>4972.8654173152072</v>
      </c>
      <c r="U72">
        <f t="shared" ref="U72:X135" si="48">$V$2*N72</f>
        <v>47.800400235825791</v>
      </c>
      <c r="V72">
        <f t="shared" si="48"/>
        <v>191.20160094330316</v>
      </c>
      <c r="W72">
        <f t="shared" si="48"/>
        <v>430.20360212243219</v>
      </c>
      <c r="X72">
        <f t="shared" si="48"/>
        <v>764.80640377321265</v>
      </c>
      <c r="Y72">
        <f t="shared" si="37"/>
        <v>1195.0100058956448</v>
      </c>
      <c r="Z72">
        <f t="shared" si="30"/>
        <v>1720.8144084897287</v>
      </c>
      <c r="AA72">
        <f t="shared" si="30"/>
        <v>2342.219611555463</v>
      </c>
      <c r="AB72">
        <f>$X$2*('Preassure data '!B70*10^5)</f>
        <v>484.2849898510313</v>
      </c>
      <c r="AC72">
        <f>$X$2*('Preassure data '!C70*10^5)</f>
        <v>457.81597218710851</v>
      </c>
      <c r="AD72">
        <f>$X$2*('Preassure data '!D70*10^5)</f>
        <v>452.91430224934504</v>
      </c>
      <c r="AE72">
        <f>$X$2*('Preassure data '!E70*10^5)</f>
        <v>311.25604104798066</v>
      </c>
      <c r="AF72">
        <f>$X$2*('Preassure data '!F70*10^5)</f>
        <v>281.84602142139977</v>
      </c>
      <c r="AG72">
        <f>$X$2*('Preassure data '!G70*10^5)</f>
        <v>182.34212168480124</v>
      </c>
      <c r="AH72">
        <f t="shared" ref="AH72:AK135" si="49">U72-AB72</f>
        <v>-436.48458961520549</v>
      </c>
      <c r="AI72">
        <f t="shared" si="49"/>
        <v>-266.61437124380535</v>
      </c>
      <c r="AJ72">
        <f t="shared" si="49"/>
        <v>-22.710700126912855</v>
      </c>
      <c r="AK72">
        <f t="shared" si="49"/>
        <v>453.55036272523199</v>
      </c>
      <c r="AL72">
        <f t="shared" si="38"/>
        <v>913.16398447424501</v>
      </c>
      <c r="AM72">
        <f t="shared" si="31"/>
        <v>1538.4722868049275</v>
      </c>
      <c r="AN72">
        <f t="shared" ref="AN72:AQ135" si="50">AH72/COS($C72)</f>
        <v>-454.02550690799228</v>
      </c>
      <c r="AO72">
        <f t="shared" si="50"/>
        <v>-277.32874867275137</v>
      </c>
      <c r="AP72">
        <f t="shared" si="50"/>
        <v>-23.623370406838774</v>
      </c>
      <c r="AQ72">
        <f t="shared" si="50"/>
        <v>471.777098765765</v>
      </c>
      <c r="AR72">
        <f t="shared" si="39"/>
        <v>949.86111951063936</v>
      </c>
      <c r="AS72">
        <f t="shared" si="32"/>
        <v>1600.2985592144075</v>
      </c>
      <c r="AT72">
        <f t="shared" ref="AT72:AT135" si="51">AH72*TAN(C72)</f>
        <v>-124.98145443026723</v>
      </c>
      <c r="AU72">
        <f t="shared" si="33"/>
        <v>-76.341416588012336</v>
      </c>
      <c r="AV72">
        <f t="shared" si="33"/>
        <v>-6.5029015926851024</v>
      </c>
      <c r="AW72">
        <f t="shared" si="33"/>
        <v>129.8680075755876</v>
      </c>
      <c r="AX72">
        <f t="shared" si="33"/>
        <v>261.47214730660284</v>
      </c>
      <c r="AY72">
        <f t="shared" si="34"/>
        <v>440.52071614956446</v>
      </c>
      <c r="AZ72">
        <f t="shared" ref="AZ72:BC135" si="52">AT72*$Y$2</f>
        <v>-12.498145443026724</v>
      </c>
      <c r="BA72">
        <f t="shared" si="52"/>
        <v>-7.6341416588012336</v>
      </c>
      <c r="BB72">
        <f t="shared" si="52"/>
        <v>-0.6502901592685103</v>
      </c>
      <c r="BC72">
        <f t="shared" si="52"/>
        <v>12.986800757558761</v>
      </c>
      <c r="BD72">
        <f t="shared" si="40"/>
        <v>26.147214730660284</v>
      </c>
      <c r="BE72">
        <f t="shared" si="35"/>
        <v>44.052071614956446</v>
      </c>
    </row>
    <row r="73" spans="1:57">
      <c r="A73">
        <f t="shared" si="41"/>
        <v>-5.1312680008633285</v>
      </c>
      <c r="B73" s="3">
        <v>-294</v>
      </c>
      <c r="C73" s="8">
        <f t="shared" si="42"/>
        <v>0.2811621882332776</v>
      </c>
      <c r="D73" s="8">
        <f t="shared" si="43"/>
        <v>16.109406744429624</v>
      </c>
      <c r="E73">
        <f t="shared" si="44"/>
        <v>2.9407514610736263E-2</v>
      </c>
      <c r="F73">
        <f t="shared" si="45"/>
        <v>7.3356779124916782E-4</v>
      </c>
      <c r="G73">
        <f t="shared" si="46"/>
        <v>4.4014067474950069</v>
      </c>
      <c r="H73">
        <f t="shared" si="27"/>
        <v>8.8028134949900139</v>
      </c>
      <c r="I73">
        <f t="shared" si="27"/>
        <v>13.204220242485022</v>
      </c>
      <c r="J73">
        <f t="shared" si="27"/>
        <v>17.605626989980028</v>
      </c>
      <c r="K73">
        <f t="shared" si="27"/>
        <v>22.007033737475034</v>
      </c>
      <c r="L73">
        <f t="shared" si="28"/>
        <v>26.408440484970043</v>
      </c>
      <c r="M73">
        <f t="shared" si="28"/>
        <v>30.809847232465049</v>
      </c>
      <c r="N73">
        <f t="shared" si="47"/>
        <v>90.827542483664175</v>
      </c>
      <c r="O73">
        <f t="shared" si="47"/>
        <v>363.3101699346567</v>
      </c>
      <c r="P73">
        <f t="shared" si="47"/>
        <v>817.4478823529779</v>
      </c>
      <c r="Q73">
        <f t="shared" si="47"/>
        <v>1453.2406797386268</v>
      </c>
      <c r="R73">
        <f t="shared" si="36"/>
        <v>2270.6885620916041</v>
      </c>
      <c r="S73">
        <f t="shared" si="29"/>
        <v>3269.7915294119116</v>
      </c>
      <c r="T73">
        <f t="shared" si="29"/>
        <v>4450.5495816995435</v>
      </c>
      <c r="U73">
        <f t="shared" si="48"/>
        <v>42.779772509805831</v>
      </c>
      <c r="V73">
        <f t="shared" si="48"/>
        <v>171.11909003922332</v>
      </c>
      <c r="W73">
        <f t="shared" si="48"/>
        <v>385.01795258825263</v>
      </c>
      <c r="X73">
        <f t="shared" si="48"/>
        <v>684.47636015689329</v>
      </c>
      <c r="Y73">
        <f t="shared" si="37"/>
        <v>1069.4943127451456</v>
      </c>
      <c r="Z73">
        <f t="shared" si="30"/>
        <v>1540.0718103530105</v>
      </c>
      <c r="AA73">
        <f t="shared" si="30"/>
        <v>2096.2088529804851</v>
      </c>
      <c r="AB73">
        <f>$X$2*('Preassure data '!B71*10^5)</f>
        <v>485.26532383858398</v>
      </c>
      <c r="AC73">
        <f>$X$2*('Preassure data '!C71*10^5)</f>
        <v>455.85530421200315</v>
      </c>
      <c r="AD73">
        <f>$X$2*('Preassure data '!D71*10^5)</f>
        <v>456.34547120577946</v>
      </c>
      <c r="AE73">
        <f>$X$2*('Preassure data '!E71*10^5)</f>
        <v>309.29537307287524</v>
      </c>
      <c r="AF73">
        <f>$X$2*('Preassure data '!F71*10^5)</f>
        <v>290.17886031559772</v>
      </c>
      <c r="AG73">
        <f>$X$2*('Preassure data '!G71*10^5)</f>
        <v>186.26345763501203</v>
      </c>
      <c r="AH73">
        <f t="shared" si="49"/>
        <v>-442.48555132877817</v>
      </c>
      <c r="AI73">
        <f t="shared" si="49"/>
        <v>-284.7362141727798</v>
      </c>
      <c r="AJ73">
        <f t="shared" si="49"/>
        <v>-71.327518617526835</v>
      </c>
      <c r="AK73">
        <f t="shared" si="49"/>
        <v>375.18098708401806</v>
      </c>
      <c r="AL73">
        <f t="shared" si="38"/>
        <v>779.31545242954792</v>
      </c>
      <c r="AM73">
        <f t="shared" si="31"/>
        <v>1353.8083527179986</v>
      </c>
      <c r="AN73">
        <f t="shared" si="50"/>
        <v>-460.57049089796072</v>
      </c>
      <c r="AO73">
        <f t="shared" si="50"/>
        <v>-296.37374044004173</v>
      </c>
      <c r="AP73">
        <f t="shared" si="50"/>
        <v>-74.242763781903392</v>
      </c>
      <c r="AQ73">
        <f t="shared" si="50"/>
        <v>390.51510468072843</v>
      </c>
      <c r="AR73">
        <f t="shared" si="39"/>
        <v>811.16705260088645</v>
      </c>
      <c r="AS73">
        <f t="shared" si="32"/>
        <v>1409.1401984102156</v>
      </c>
      <c r="AT73">
        <f t="shared" si="51"/>
        <v>-127.79559441254503</v>
      </c>
      <c r="AU73">
        <f t="shared" si="33"/>
        <v>-82.235529796883412</v>
      </c>
      <c r="AV73">
        <f t="shared" si="33"/>
        <v>-20.60031703255725</v>
      </c>
      <c r="AW73">
        <f t="shared" si="33"/>
        <v>108.35715903650376</v>
      </c>
      <c r="AX73">
        <f t="shared" si="33"/>
        <v>225.07645996358264</v>
      </c>
      <c r="AY73">
        <f t="shared" si="34"/>
        <v>390.99749728938292</v>
      </c>
      <c r="AZ73">
        <f t="shared" si="52"/>
        <v>-12.779559441254504</v>
      </c>
      <c r="BA73">
        <f t="shared" si="52"/>
        <v>-8.2235529796883409</v>
      </c>
      <c r="BB73">
        <f t="shared" si="52"/>
        <v>-2.0600317032557252</v>
      </c>
      <c r="BC73">
        <f t="shared" si="52"/>
        <v>10.835715903650376</v>
      </c>
      <c r="BD73">
        <f t="shared" si="40"/>
        <v>22.507645996358264</v>
      </c>
      <c r="BE73">
        <f t="shared" si="35"/>
        <v>39.099749728938292</v>
      </c>
    </row>
    <row r="74" spans="1:57">
      <c r="A74">
        <f t="shared" si="41"/>
        <v>-5.1138147083433854</v>
      </c>
      <c r="B74" s="3">
        <v>-293</v>
      </c>
      <c r="C74" s="8">
        <f t="shared" si="42"/>
        <v>0.28336306924657301</v>
      </c>
      <c r="D74" s="8">
        <f t="shared" si="43"/>
        <v>16.235507937701925</v>
      </c>
      <c r="E74">
        <f t="shared" si="44"/>
        <v>3.0141082401985431E-2</v>
      </c>
      <c r="F74">
        <f t="shared" si="45"/>
        <v>7.3573848491428895E-4</v>
      </c>
      <c r="G74">
        <f t="shared" si="46"/>
        <v>4.4144309094857341</v>
      </c>
      <c r="H74">
        <f t="shared" si="27"/>
        <v>8.8288618189714683</v>
      </c>
      <c r="I74">
        <f t="shared" si="27"/>
        <v>13.243292728457201</v>
      </c>
      <c r="J74">
        <f t="shared" si="27"/>
        <v>17.657723637942937</v>
      </c>
      <c r="K74">
        <f t="shared" si="27"/>
        <v>22.072154547428667</v>
      </c>
      <c r="L74">
        <f t="shared" si="28"/>
        <v>26.486585456914401</v>
      </c>
      <c r="M74">
        <f t="shared" si="28"/>
        <v>30.901016366400135</v>
      </c>
      <c r="N74">
        <f t="shared" si="47"/>
        <v>80.223253126976516</v>
      </c>
      <c r="O74">
        <f t="shared" si="47"/>
        <v>320.89301250790606</v>
      </c>
      <c r="P74">
        <f t="shared" si="47"/>
        <v>722.00927814278884</v>
      </c>
      <c r="Q74">
        <f t="shared" si="47"/>
        <v>1283.5720500316243</v>
      </c>
      <c r="R74">
        <f t="shared" si="36"/>
        <v>2005.5813281744122</v>
      </c>
      <c r="S74">
        <f t="shared" si="29"/>
        <v>2888.0371125711554</v>
      </c>
      <c r="T74">
        <f t="shared" si="29"/>
        <v>3930.9394032218488</v>
      </c>
      <c r="U74">
        <f t="shared" si="48"/>
        <v>37.785152222805941</v>
      </c>
      <c r="V74">
        <f t="shared" si="48"/>
        <v>151.14060889122376</v>
      </c>
      <c r="W74">
        <f t="shared" si="48"/>
        <v>340.06637000525359</v>
      </c>
      <c r="X74">
        <f t="shared" si="48"/>
        <v>604.56243556489505</v>
      </c>
      <c r="Y74">
        <f t="shared" si="37"/>
        <v>944.62880557014819</v>
      </c>
      <c r="Z74">
        <f t="shared" si="30"/>
        <v>1360.2654800210144</v>
      </c>
      <c r="AA74">
        <f t="shared" si="30"/>
        <v>1851.4724589174909</v>
      </c>
      <c r="AB74">
        <f>$X$2*('Preassure data '!B72*10^5)</f>
        <v>485.75549083236035</v>
      </c>
      <c r="AC74">
        <f>$X$2*('Preassure data '!C72*10^5)</f>
        <v>457.81597218710851</v>
      </c>
      <c r="AD74">
        <f>$X$2*('Preassure data '!D72*10^5)</f>
        <v>455.36513721822678</v>
      </c>
      <c r="AE74">
        <f>$X$2*('Preassure data '!E72*10^5)</f>
        <v>310.76587405420429</v>
      </c>
      <c r="AF74">
        <f>$X$2*('Preassure data '!F72*10^5)</f>
        <v>303.90353614133539</v>
      </c>
      <c r="AG74">
        <f>$X$2*('Preassure data '!G72*10^5)</f>
        <v>188.71429260389377</v>
      </c>
      <c r="AH74">
        <f t="shared" si="49"/>
        <v>-447.9703386095544</v>
      </c>
      <c r="AI74">
        <f t="shared" si="49"/>
        <v>-306.67536329588472</v>
      </c>
      <c r="AJ74">
        <f t="shared" si="49"/>
        <v>-115.29876721297319</v>
      </c>
      <c r="AK74">
        <f t="shared" si="49"/>
        <v>293.79656151069076</v>
      </c>
      <c r="AL74">
        <f t="shared" si="38"/>
        <v>640.72526942881279</v>
      </c>
      <c r="AM74">
        <f t="shared" si="31"/>
        <v>1171.5511874171207</v>
      </c>
      <c r="AN74">
        <f t="shared" si="50"/>
        <v>-466.57715465604537</v>
      </c>
      <c r="AO74">
        <f t="shared" si="50"/>
        <v>-319.4133764611064</v>
      </c>
      <c r="AP74">
        <f t="shared" si="50"/>
        <v>-120.08779623346115</v>
      </c>
      <c r="AQ74">
        <f t="shared" si="50"/>
        <v>305.99964306311836</v>
      </c>
      <c r="AR74">
        <f t="shared" si="39"/>
        <v>667.33831988568966</v>
      </c>
      <c r="AS74">
        <f t="shared" si="32"/>
        <v>1220.2125284804138</v>
      </c>
      <c r="AT74">
        <f t="shared" si="51"/>
        <v>-130.44852231042111</v>
      </c>
      <c r="AU74">
        <f t="shared" si="33"/>
        <v>-89.303564372434721</v>
      </c>
      <c r="AV74">
        <f t="shared" si="33"/>
        <v>-33.574887689728833</v>
      </c>
      <c r="AW74">
        <f t="shared" si="33"/>
        <v>85.553269950661303</v>
      </c>
      <c r="AX74">
        <f t="shared" si="33"/>
        <v>186.57856871363944</v>
      </c>
      <c r="AY74">
        <f t="shared" si="34"/>
        <v>341.15455430361635</v>
      </c>
      <c r="AZ74">
        <f t="shared" si="52"/>
        <v>-13.044852231042112</v>
      </c>
      <c r="BA74">
        <f t="shared" si="52"/>
        <v>-8.9303564372434732</v>
      </c>
      <c r="BB74">
        <f t="shared" si="52"/>
        <v>-3.3574887689728836</v>
      </c>
      <c r="BC74">
        <f t="shared" si="52"/>
        <v>8.5553269950661299</v>
      </c>
      <c r="BD74">
        <f t="shared" si="40"/>
        <v>18.657856871363943</v>
      </c>
      <c r="BE74">
        <f t="shared" si="35"/>
        <v>34.115455430361635</v>
      </c>
    </row>
    <row r="75" spans="1:57">
      <c r="A75">
        <f t="shared" si="41"/>
        <v>-5.0963614158234423</v>
      </c>
      <c r="B75" s="3">
        <v>-292</v>
      </c>
      <c r="C75" s="8">
        <f t="shared" si="42"/>
        <v>0.2854766036777458</v>
      </c>
      <c r="D75" s="8">
        <f t="shared" si="43"/>
        <v>16.35660454046371</v>
      </c>
      <c r="E75">
        <f t="shared" si="44"/>
        <v>3.087682088689972E-2</v>
      </c>
      <c r="F75">
        <f t="shared" si="45"/>
        <v>7.3760740309503081E-4</v>
      </c>
      <c r="G75">
        <f t="shared" si="46"/>
        <v>4.4256444185701849</v>
      </c>
      <c r="H75">
        <f t="shared" si="27"/>
        <v>8.8512888371403697</v>
      </c>
      <c r="I75">
        <f t="shared" si="27"/>
        <v>13.276933255710555</v>
      </c>
      <c r="J75">
        <f t="shared" si="27"/>
        <v>17.702577674280739</v>
      </c>
      <c r="K75">
        <f t="shared" si="27"/>
        <v>22.128222092850926</v>
      </c>
      <c r="L75">
        <f t="shared" si="28"/>
        <v>26.553866511421109</v>
      </c>
      <c r="M75">
        <f t="shared" si="28"/>
        <v>30.979510929991292</v>
      </c>
      <c r="N75">
        <f t="shared" si="47"/>
        <v>69.680573527068589</v>
      </c>
      <c r="O75">
        <f t="shared" si="47"/>
        <v>278.72229410827435</v>
      </c>
      <c r="P75">
        <f t="shared" si="47"/>
        <v>627.12516174361758</v>
      </c>
      <c r="Q75">
        <f t="shared" si="47"/>
        <v>1114.8891764330974</v>
      </c>
      <c r="R75">
        <f t="shared" si="36"/>
        <v>1742.0143381767148</v>
      </c>
      <c r="S75">
        <f t="shared" si="29"/>
        <v>2508.5006469744703</v>
      </c>
      <c r="T75">
        <f t="shared" si="29"/>
        <v>3414.3481028263604</v>
      </c>
      <c r="U75">
        <f t="shared" si="48"/>
        <v>32.819550131249308</v>
      </c>
      <c r="V75">
        <f t="shared" si="48"/>
        <v>131.27820052499723</v>
      </c>
      <c r="W75">
        <f t="shared" si="48"/>
        <v>295.37595118124392</v>
      </c>
      <c r="X75">
        <f t="shared" si="48"/>
        <v>525.11280209998893</v>
      </c>
      <c r="Y75">
        <f t="shared" si="37"/>
        <v>820.48875328123268</v>
      </c>
      <c r="Z75">
        <f t="shared" si="30"/>
        <v>1181.5038047249757</v>
      </c>
      <c r="AA75">
        <f t="shared" si="30"/>
        <v>1608.1579564312158</v>
      </c>
      <c r="AB75">
        <f>$X$2*('Preassure data '!B73*10^5)</f>
        <v>486.73582481991303</v>
      </c>
      <c r="AC75">
        <f>$X$2*('Preassure data '!C73*10^5)</f>
        <v>458.30613918088488</v>
      </c>
      <c r="AD75">
        <f>$X$2*('Preassure data '!D73*10^5)</f>
        <v>455.85530421200315</v>
      </c>
      <c r="AE75">
        <f>$X$2*('Preassure data '!E73*10^5)</f>
        <v>319.58887994217855</v>
      </c>
      <c r="AF75">
        <f>$X$2*('Preassure data '!F73*10^5)</f>
        <v>317.13804497329681</v>
      </c>
      <c r="AG75">
        <f>$X$2*('Preassure data '!G73*10^5)</f>
        <v>191.1651275727755</v>
      </c>
      <c r="AH75">
        <f t="shared" si="49"/>
        <v>-453.91627468866375</v>
      </c>
      <c r="AI75">
        <f t="shared" si="49"/>
        <v>-327.02793865588762</v>
      </c>
      <c r="AJ75">
        <f t="shared" si="49"/>
        <v>-160.47935303075923</v>
      </c>
      <c r="AK75">
        <f t="shared" si="49"/>
        <v>205.52392215781038</v>
      </c>
      <c r="AL75">
        <f t="shared" si="38"/>
        <v>503.35070830793586</v>
      </c>
      <c r="AM75">
        <f t="shared" si="31"/>
        <v>990.33867715220015</v>
      </c>
      <c r="AN75">
        <f t="shared" si="50"/>
        <v>-473.06226694936828</v>
      </c>
      <c r="AO75">
        <f t="shared" si="50"/>
        <v>-340.82183575031178</v>
      </c>
      <c r="AP75">
        <f t="shared" si="50"/>
        <v>-167.24830277427131</v>
      </c>
      <c r="AQ75">
        <f t="shared" si="50"/>
        <v>214.19283235655138</v>
      </c>
      <c r="AR75">
        <f t="shared" si="39"/>
        <v>524.58182361062882</v>
      </c>
      <c r="AS75">
        <f t="shared" si="32"/>
        <v>1032.1107344798154</v>
      </c>
      <c r="AT75">
        <f t="shared" si="51"/>
        <v>-133.22133456785721</v>
      </c>
      <c r="AU75">
        <f t="shared" si="33"/>
        <v>-95.980472298762336</v>
      </c>
      <c r="AV75">
        <f t="shared" si="33"/>
        <v>-47.099596937800605</v>
      </c>
      <c r="AW75">
        <f t="shared" si="33"/>
        <v>60.319871135406331</v>
      </c>
      <c r="AX75">
        <f t="shared" si="33"/>
        <v>147.73000409040881</v>
      </c>
      <c r="AY75">
        <f t="shared" si="34"/>
        <v>290.65765561033174</v>
      </c>
      <c r="AZ75">
        <f t="shared" si="52"/>
        <v>-13.322133456785721</v>
      </c>
      <c r="BA75">
        <f t="shared" si="52"/>
        <v>-9.5980472298762347</v>
      </c>
      <c r="BB75">
        <f t="shared" si="52"/>
        <v>-4.7099596937800605</v>
      </c>
      <c r="BC75">
        <f t="shared" si="52"/>
        <v>6.0319871135406338</v>
      </c>
      <c r="BD75">
        <f t="shared" si="40"/>
        <v>14.773000409040883</v>
      </c>
      <c r="BE75">
        <f t="shared" si="35"/>
        <v>29.065765561033174</v>
      </c>
    </row>
    <row r="76" spans="1:57">
      <c r="A76">
        <f t="shared" si="41"/>
        <v>-5.0789081233034992</v>
      </c>
      <c r="B76" s="3">
        <v>-291</v>
      </c>
      <c r="C76" s="8">
        <f t="shared" si="42"/>
        <v>0.28750199455767927</v>
      </c>
      <c r="D76" s="8">
        <f t="shared" si="43"/>
        <v>16.472650889748184</v>
      </c>
      <c r="E76">
        <f t="shared" si="44"/>
        <v>3.161442828999475E-2</v>
      </c>
      <c r="F76">
        <f t="shared" si="45"/>
        <v>7.3917650648341882E-4</v>
      </c>
      <c r="G76">
        <f t="shared" si="46"/>
        <v>4.4350590389005129</v>
      </c>
      <c r="H76">
        <f t="shared" si="27"/>
        <v>8.8701180778010258</v>
      </c>
      <c r="I76">
        <f t="shared" si="27"/>
        <v>13.30517711670154</v>
      </c>
      <c r="J76">
        <f t="shared" si="27"/>
        <v>17.740236155602052</v>
      </c>
      <c r="K76">
        <f t="shared" si="27"/>
        <v>22.175295194502564</v>
      </c>
      <c r="L76">
        <f t="shared" si="28"/>
        <v>26.610354233403079</v>
      </c>
      <c r="M76">
        <f t="shared" si="28"/>
        <v>31.045413272303591</v>
      </c>
      <c r="N76">
        <f t="shared" si="47"/>
        <v>59.205772346729702</v>
      </c>
      <c r="O76">
        <f t="shared" si="47"/>
        <v>236.82308938691881</v>
      </c>
      <c r="P76">
        <f t="shared" si="47"/>
        <v>532.85195112056726</v>
      </c>
      <c r="Q76">
        <f t="shared" si="47"/>
        <v>947.29235754767524</v>
      </c>
      <c r="R76">
        <f t="shared" si="36"/>
        <v>1480.144308668242</v>
      </c>
      <c r="S76">
        <f t="shared" si="29"/>
        <v>2131.4078044822691</v>
      </c>
      <c r="T76">
        <f t="shared" si="29"/>
        <v>2901.0828449897535</v>
      </c>
      <c r="U76">
        <f t="shared" si="48"/>
        <v>27.88591877530969</v>
      </c>
      <c r="V76">
        <f t="shared" si="48"/>
        <v>111.54367510123876</v>
      </c>
      <c r="W76">
        <f t="shared" si="48"/>
        <v>250.9732689777872</v>
      </c>
      <c r="X76">
        <f t="shared" si="48"/>
        <v>446.17470040495505</v>
      </c>
      <c r="Y76">
        <f t="shared" si="37"/>
        <v>697.14796938274208</v>
      </c>
      <c r="Z76">
        <f t="shared" si="30"/>
        <v>1003.8930759111488</v>
      </c>
      <c r="AA76">
        <f t="shared" si="30"/>
        <v>1366.4100199901741</v>
      </c>
      <c r="AB76">
        <f>$X$2*('Preassure data '!B74*10^5)</f>
        <v>484.77515684480761</v>
      </c>
      <c r="AC76">
        <f>$X$2*('Preassure data '!C74*10^5)</f>
        <v>458.30613918088488</v>
      </c>
      <c r="AD76">
        <f>$X$2*('Preassure data '!D74*10^5)</f>
        <v>455.85530421200315</v>
      </c>
      <c r="AE76">
        <f>$X$2*('Preassure data '!E74*10^5)</f>
        <v>326.94138484882376</v>
      </c>
      <c r="AF76">
        <f>$X$2*('Preassure data '!F74*10^5)</f>
        <v>326.94138484882376</v>
      </c>
      <c r="AG76">
        <f>$X$2*('Preassure data '!G74*10^5)</f>
        <v>195.08646352298629</v>
      </c>
      <c r="AH76">
        <f t="shared" si="49"/>
        <v>-456.88923806949794</v>
      </c>
      <c r="AI76">
        <f t="shared" si="49"/>
        <v>-346.76246407964612</v>
      </c>
      <c r="AJ76">
        <f t="shared" si="49"/>
        <v>-204.88203523421595</v>
      </c>
      <c r="AK76">
        <f t="shared" si="49"/>
        <v>119.23331555613129</v>
      </c>
      <c r="AL76">
        <f t="shared" si="38"/>
        <v>370.20658453391832</v>
      </c>
      <c r="AM76">
        <f t="shared" si="31"/>
        <v>808.80661238816253</v>
      </c>
      <c r="AN76">
        <f t="shared" si="50"/>
        <v>-476.44482279523578</v>
      </c>
      <c r="AO76">
        <f t="shared" si="50"/>
        <v>-361.60444804641151</v>
      </c>
      <c r="AP76">
        <f t="shared" si="50"/>
        <v>-213.65131160354656</v>
      </c>
      <c r="AQ76">
        <f t="shared" si="50"/>
        <v>124.3366907512675</v>
      </c>
      <c r="AR76">
        <f t="shared" si="39"/>
        <v>386.05201407493507</v>
      </c>
      <c r="AS76">
        <f t="shared" si="32"/>
        <v>843.4248194225944</v>
      </c>
      <c r="AT76">
        <f t="shared" si="51"/>
        <v>-135.09956811425138</v>
      </c>
      <c r="AU76">
        <f t="shared" si="33"/>
        <v>-102.53570281790655</v>
      </c>
      <c r="AV76">
        <f t="shared" si="33"/>
        <v>-60.582461060947672</v>
      </c>
      <c r="AW76">
        <f t="shared" si="33"/>
        <v>35.256618222233826</v>
      </c>
      <c r="AX76">
        <f t="shared" si="33"/>
        <v>109.46799687143574</v>
      </c>
      <c r="AY76">
        <f t="shared" si="34"/>
        <v>239.15954878536752</v>
      </c>
      <c r="AZ76">
        <f t="shared" si="52"/>
        <v>-13.509956811425139</v>
      </c>
      <c r="BA76">
        <f t="shared" si="52"/>
        <v>-10.253570281790656</v>
      </c>
      <c r="BB76">
        <f t="shared" si="52"/>
        <v>-6.0582461060947672</v>
      </c>
      <c r="BC76">
        <f t="shared" si="52"/>
        <v>3.5256618222233826</v>
      </c>
      <c r="BD76">
        <f t="shared" si="40"/>
        <v>10.946799687143574</v>
      </c>
      <c r="BE76">
        <f t="shared" si="35"/>
        <v>23.915954878536752</v>
      </c>
    </row>
    <row r="77" spans="1:57">
      <c r="A77">
        <f t="shared" si="41"/>
        <v>-5.0614548307835561</v>
      </c>
      <c r="B77" s="3">
        <v>-290</v>
      </c>
      <c r="C77" s="8">
        <f t="shared" si="42"/>
        <v>0.28943847481834584</v>
      </c>
      <c r="D77" s="8">
        <f t="shared" si="43"/>
        <v>16.583603035794773</v>
      </c>
      <c r="E77">
        <f t="shared" si="44"/>
        <v>3.2353604796478169E-2</v>
      </c>
      <c r="F77">
        <f t="shared" si="45"/>
        <v>7.4044796284639114E-4</v>
      </c>
      <c r="G77">
        <f t="shared" si="46"/>
        <v>4.4426877770783468</v>
      </c>
      <c r="H77">
        <f t="shared" si="27"/>
        <v>8.8853755541566937</v>
      </c>
      <c r="I77">
        <f t="shared" si="27"/>
        <v>13.32806333123504</v>
      </c>
      <c r="J77">
        <f t="shared" si="27"/>
        <v>17.770751108313387</v>
      </c>
      <c r="K77">
        <f t="shared" si="27"/>
        <v>22.213438885391735</v>
      </c>
      <c r="L77">
        <f t="shared" si="28"/>
        <v>26.656126662470079</v>
      </c>
      <c r="M77">
        <f t="shared" si="28"/>
        <v>31.098814439548427</v>
      </c>
      <c r="N77">
        <f t="shared" si="47"/>
        <v>48.804989013073254</v>
      </c>
      <c r="O77">
        <f t="shared" si="47"/>
        <v>195.21995605229301</v>
      </c>
      <c r="P77">
        <f t="shared" si="47"/>
        <v>439.24490111765954</v>
      </c>
      <c r="Q77">
        <f t="shared" si="47"/>
        <v>780.87982420917206</v>
      </c>
      <c r="R77">
        <f t="shared" si="36"/>
        <v>1220.1247253268316</v>
      </c>
      <c r="S77">
        <f t="shared" si="29"/>
        <v>1756.9796044706382</v>
      </c>
      <c r="T77">
        <f t="shared" si="29"/>
        <v>2391.444461640589</v>
      </c>
      <c r="U77">
        <f t="shared" si="48"/>
        <v>22.987149825157505</v>
      </c>
      <c r="V77">
        <f t="shared" si="48"/>
        <v>91.948599300630022</v>
      </c>
      <c r="W77">
        <f t="shared" si="48"/>
        <v>206.88434842641766</v>
      </c>
      <c r="X77">
        <f t="shared" si="48"/>
        <v>367.79439720252009</v>
      </c>
      <c r="Y77">
        <f t="shared" si="37"/>
        <v>574.67874562893769</v>
      </c>
      <c r="Z77">
        <f t="shared" si="30"/>
        <v>827.53739370567064</v>
      </c>
      <c r="AA77">
        <f t="shared" si="30"/>
        <v>1126.3703414327174</v>
      </c>
      <c r="AB77">
        <f>$X$2*('Preassure data '!B75*10^5)</f>
        <v>484.77515684480761</v>
      </c>
      <c r="AC77">
        <f>$X$2*('Preassure data '!C75*10^5)</f>
        <v>455.85530421200315</v>
      </c>
      <c r="AD77">
        <f>$X$2*('Preassure data '!D75*10^5)</f>
        <v>454.38480323067409</v>
      </c>
      <c r="AE77">
        <f>$X$2*('Preassure data '!E75*10^5)</f>
        <v>326.45121785504739</v>
      </c>
      <c r="AF77">
        <f>$X$2*('Preassure data '!F75*10^5)</f>
        <v>331.84305478658723</v>
      </c>
      <c r="AG77">
        <f>$X$2*('Preassure data '!G75*10^5)</f>
        <v>195.08646352298629</v>
      </c>
      <c r="AH77">
        <f t="shared" si="49"/>
        <v>-461.78800701965008</v>
      </c>
      <c r="AI77">
        <f t="shared" si="49"/>
        <v>-363.90670491137314</v>
      </c>
      <c r="AJ77">
        <f t="shared" si="49"/>
        <v>-247.50045480425644</v>
      </c>
      <c r="AK77">
        <f t="shared" si="49"/>
        <v>41.343179347472699</v>
      </c>
      <c r="AL77">
        <f t="shared" si="38"/>
        <v>242.83569084235046</v>
      </c>
      <c r="AM77">
        <f t="shared" si="31"/>
        <v>632.45093018268437</v>
      </c>
      <c r="AN77">
        <f t="shared" si="50"/>
        <v>-481.83006900482286</v>
      </c>
      <c r="AO77">
        <f t="shared" si="50"/>
        <v>-379.7006203569585</v>
      </c>
      <c r="AP77">
        <f t="shared" si="50"/>
        <v>-258.24222241437604</v>
      </c>
      <c r="AQ77">
        <f t="shared" si="50"/>
        <v>43.137514736331994</v>
      </c>
      <c r="AR77">
        <f t="shared" si="39"/>
        <v>253.37500302476394</v>
      </c>
      <c r="AS77">
        <f t="shared" si="32"/>
        <v>659.89993395198792</v>
      </c>
      <c r="AT77">
        <f t="shared" si="51"/>
        <v>-137.5210964543694</v>
      </c>
      <c r="AU77">
        <f t="shared" si="33"/>
        <v>-108.3719115823187</v>
      </c>
      <c r="AV77">
        <f t="shared" si="33"/>
        <v>-73.705972005002963</v>
      </c>
      <c r="AW77">
        <f t="shared" si="33"/>
        <v>12.312055030333763</v>
      </c>
      <c r="AX77">
        <f t="shared" si="33"/>
        <v>72.316798953752979</v>
      </c>
      <c r="AY77">
        <f t="shared" si="34"/>
        <v>188.34474704885005</v>
      </c>
      <c r="AZ77">
        <f t="shared" si="52"/>
        <v>-13.75210964543694</v>
      </c>
      <c r="BA77">
        <f t="shared" si="52"/>
        <v>-10.837191158231871</v>
      </c>
      <c r="BB77">
        <f t="shared" si="52"/>
        <v>-7.3705972005002964</v>
      </c>
      <c r="BC77">
        <f t="shared" si="52"/>
        <v>1.2312055030333764</v>
      </c>
      <c r="BD77">
        <f t="shared" si="40"/>
        <v>7.2316798953752981</v>
      </c>
      <c r="BE77">
        <f t="shared" si="35"/>
        <v>18.834474704885007</v>
      </c>
    </row>
    <row r="78" spans="1:57">
      <c r="A78">
        <f t="shared" si="41"/>
        <v>-5.0440015382636121</v>
      </c>
      <c r="B78" s="3">
        <v>-289</v>
      </c>
      <c r="C78" s="8">
        <f t="shared" si="42"/>
        <v>0.29128530797951496</v>
      </c>
      <c r="D78" s="8">
        <f t="shared" si="43"/>
        <v>16.689418781394568</v>
      </c>
      <c r="E78">
        <f t="shared" si="44"/>
        <v>3.309405275932456E-2</v>
      </c>
      <c r="F78">
        <f t="shared" si="45"/>
        <v>7.4142414315916949E-4</v>
      </c>
      <c r="G78">
        <f t="shared" si="46"/>
        <v>4.4485448589550174</v>
      </c>
      <c r="H78">
        <f t="shared" si="27"/>
        <v>8.8970897179100348</v>
      </c>
      <c r="I78">
        <f t="shared" si="27"/>
        <v>13.34563457686505</v>
      </c>
      <c r="J78">
        <f t="shared" si="27"/>
        <v>17.79417943582007</v>
      </c>
      <c r="K78">
        <f t="shared" si="27"/>
        <v>22.242724294775083</v>
      </c>
      <c r="L78">
        <f t="shared" si="28"/>
        <v>26.691269153730101</v>
      </c>
      <c r="M78">
        <f t="shared" si="28"/>
        <v>31.139814012685118</v>
      </c>
      <c r="N78">
        <f t="shared" si="47"/>
        <v>38.48422825486945</v>
      </c>
      <c r="O78">
        <f t="shared" si="47"/>
        <v>153.9369130194778</v>
      </c>
      <c r="P78">
        <f t="shared" si="47"/>
        <v>346.35805429382503</v>
      </c>
      <c r="Q78">
        <f t="shared" si="47"/>
        <v>615.7476520779112</v>
      </c>
      <c r="R78">
        <f t="shared" si="36"/>
        <v>962.10570637173532</v>
      </c>
      <c r="S78">
        <f t="shared" si="29"/>
        <v>1385.4322171753001</v>
      </c>
      <c r="T78">
        <f t="shared" si="29"/>
        <v>1885.7271844886018</v>
      </c>
      <c r="U78">
        <f t="shared" si="48"/>
        <v>18.126071508043513</v>
      </c>
      <c r="V78">
        <f t="shared" si="48"/>
        <v>72.504286032174051</v>
      </c>
      <c r="W78">
        <f t="shared" si="48"/>
        <v>163.13464357239161</v>
      </c>
      <c r="X78">
        <f t="shared" si="48"/>
        <v>290.0171441286962</v>
      </c>
      <c r="Y78">
        <f t="shared" si="37"/>
        <v>453.15178770108736</v>
      </c>
      <c r="Z78">
        <f t="shared" si="30"/>
        <v>652.53857428956644</v>
      </c>
      <c r="AA78">
        <f t="shared" si="30"/>
        <v>888.17750389413152</v>
      </c>
      <c r="AB78">
        <f>$X$2*('Preassure data '!B76*10^5)</f>
        <v>484.77515684480761</v>
      </c>
      <c r="AC78">
        <f>$X$2*('Preassure data '!C76*10^5)</f>
        <v>453.89463623689772</v>
      </c>
      <c r="AD78">
        <f>$X$2*('Preassure data '!D76*10^5)</f>
        <v>458.7963061746612</v>
      </c>
      <c r="AE78">
        <f>$X$2*('Preassure data '!E76*10^5)</f>
        <v>326.45121785504739</v>
      </c>
      <c r="AF78">
        <f>$X$2*('Preassure data '!F76*10^5)</f>
        <v>334.29388975546897</v>
      </c>
      <c r="AG78">
        <f>$X$2*('Preassure data '!G76*10^5)</f>
        <v>195.08646352298629</v>
      </c>
      <c r="AH78">
        <f t="shared" si="49"/>
        <v>-466.64908533676407</v>
      </c>
      <c r="AI78">
        <f t="shared" si="49"/>
        <v>-381.39035020472369</v>
      </c>
      <c r="AJ78">
        <f t="shared" si="49"/>
        <v>-295.66166260226959</v>
      </c>
      <c r="AK78">
        <f t="shared" si="49"/>
        <v>-36.434073726351187</v>
      </c>
      <c r="AL78">
        <f t="shared" si="38"/>
        <v>118.85789794561839</v>
      </c>
      <c r="AM78">
        <f t="shared" si="31"/>
        <v>457.45211076658018</v>
      </c>
      <c r="AN78">
        <f t="shared" si="50"/>
        <v>-487.17089249611212</v>
      </c>
      <c r="AO78">
        <f t="shared" si="50"/>
        <v>-398.16273756232289</v>
      </c>
      <c r="AP78">
        <f t="shared" si="50"/>
        <v>-308.6639630781342</v>
      </c>
      <c r="AQ78">
        <f t="shared" si="50"/>
        <v>-38.036333451133601</v>
      </c>
      <c r="AR78">
        <f t="shared" si="39"/>
        <v>124.08490671441344</v>
      </c>
      <c r="AS78">
        <f t="shared" si="32"/>
        <v>477.56946296285349</v>
      </c>
      <c r="AT78">
        <f t="shared" si="51"/>
        <v>-139.90750390818908</v>
      </c>
      <c r="AU78">
        <f t="shared" si="33"/>
        <v>-114.34581913581899</v>
      </c>
      <c r="AV78">
        <f t="shared" si="33"/>
        <v>-88.64323646145553</v>
      </c>
      <c r="AW78">
        <f t="shared" si="33"/>
        <v>-10.923412200802055</v>
      </c>
      <c r="AX78">
        <f t="shared" si="33"/>
        <v>35.635153574436139</v>
      </c>
      <c r="AY78">
        <f t="shared" si="34"/>
        <v>137.15013054980579</v>
      </c>
      <c r="AZ78">
        <f t="shared" si="52"/>
        <v>-13.99075039081891</v>
      </c>
      <c r="BA78">
        <f t="shared" si="52"/>
        <v>-11.4345819135819</v>
      </c>
      <c r="BB78">
        <f t="shared" si="52"/>
        <v>-8.8643236461455537</v>
      </c>
      <c r="BC78">
        <f t="shared" si="52"/>
        <v>-1.0923412200802056</v>
      </c>
      <c r="BD78">
        <f t="shared" si="40"/>
        <v>3.563515357443614</v>
      </c>
      <c r="BE78">
        <f t="shared" si="35"/>
        <v>13.715013054980581</v>
      </c>
    </row>
    <row r="79" spans="1:57">
      <c r="A79">
        <f t="shared" si="41"/>
        <v>-5.026548245743669</v>
      </c>
      <c r="B79" s="3">
        <v>-288</v>
      </c>
      <c r="C79" s="8">
        <f t="shared" si="42"/>
        <v>0.29304178881794557</v>
      </c>
      <c r="D79" s="8">
        <f t="shared" si="43"/>
        <v>16.790057720232241</v>
      </c>
      <c r="E79">
        <f t="shared" si="44"/>
        <v>3.383547690248373E-2</v>
      </c>
      <c r="F79">
        <f t="shared" si="45"/>
        <v>7.4210761740736708E-4</v>
      </c>
      <c r="G79">
        <f t="shared" si="46"/>
        <v>4.4526457044442029</v>
      </c>
      <c r="H79">
        <f t="shared" si="27"/>
        <v>8.9052914088884059</v>
      </c>
      <c r="I79">
        <f t="shared" si="27"/>
        <v>13.357937113332607</v>
      </c>
      <c r="J79">
        <f t="shared" si="27"/>
        <v>17.810582817776812</v>
      </c>
      <c r="K79">
        <f t="shared" si="27"/>
        <v>22.263228522221013</v>
      </c>
      <c r="L79">
        <f t="shared" si="28"/>
        <v>26.715874226665214</v>
      </c>
      <c r="M79">
        <f t="shared" si="28"/>
        <v>31.168519931109419</v>
      </c>
      <c r="N79">
        <f t="shared" si="47"/>
        <v>28.249354817549772</v>
      </c>
      <c r="O79">
        <f t="shared" si="47"/>
        <v>112.99741927019909</v>
      </c>
      <c r="P79">
        <f t="shared" si="47"/>
        <v>254.24419335794801</v>
      </c>
      <c r="Q79">
        <f t="shared" si="47"/>
        <v>451.98967708079635</v>
      </c>
      <c r="R79">
        <f t="shared" si="36"/>
        <v>706.23387043874391</v>
      </c>
      <c r="S79">
        <f t="shared" si="29"/>
        <v>1016.976773431792</v>
      </c>
      <c r="T79">
        <f t="shared" si="29"/>
        <v>1384.2183860599389</v>
      </c>
      <c r="U79">
        <f t="shared" si="48"/>
        <v>13.305446119065943</v>
      </c>
      <c r="V79">
        <f t="shared" si="48"/>
        <v>53.221784476263771</v>
      </c>
      <c r="W79">
        <f t="shared" si="48"/>
        <v>119.74901507159352</v>
      </c>
      <c r="X79">
        <f t="shared" si="48"/>
        <v>212.88713790505508</v>
      </c>
      <c r="Y79">
        <f t="shared" si="37"/>
        <v>332.63615297664842</v>
      </c>
      <c r="Z79">
        <f t="shared" si="30"/>
        <v>478.99606028637407</v>
      </c>
      <c r="AA79">
        <f t="shared" si="30"/>
        <v>651.96685983423129</v>
      </c>
      <c r="AB79">
        <f>$X$2*('Preassure data '!B77*10^5)</f>
        <v>484.77515684480761</v>
      </c>
      <c r="AC79">
        <f>$X$2*('Preassure data '!C77*10^5)</f>
        <v>453.89463623689772</v>
      </c>
      <c r="AD79">
        <f>$X$2*('Preassure data '!D77*10^5)</f>
        <v>463.20780911864836</v>
      </c>
      <c r="AE79">
        <f>$X$2*('Preassure data '!E77*10^5)</f>
        <v>330.86272079903455</v>
      </c>
      <c r="AF79">
        <f>$X$2*('Preassure data '!F77*10^5)</f>
        <v>334.29388975546897</v>
      </c>
      <c r="AG79">
        <f>$X$2*('Preassure data '!G77*10^5)</f>
        <v>196.55696450431532</v>
      </c>
      <c r="AH79">
        <f t="shared" si="49"/>
        <v>-471.46971072574166</v>
      </c>
      <c r="AI79">
        <f t="shared" si="49"/>
        <v>-400.67285176063393</v>
      </c>
      <c r="AJ79">
        <f t="shared" si="49"/>
        <v>-343.45879404705482</v>
      </c>
      <c r="AK79">
        <f t="shared" si="49"/>
        <v>-117.97558289397946</v>
      </c>
      <c r="AL79">
        <f t="shared" si="38"/>
        <v>-1.6577367788205493</v>
      </c>
      <c r="AM79">
        <f t="shared" si="31"/>
        <v>282.43909578205876</v>
      </c>
      <c r="AN79">
        <f t="shared" si="50"/>
        <v>-492.46361306334092</v>
      </c>
      <c r="AO79">
        <f t="shared" si="50"/>
        <v>-418.51426665501145</v>
      </c>
      <c r="AP79">
        <f t="shared" si="50"/>
        <v>-358.75254508805841</v>
      </c>
      <c r="AQ79">
        <f t="shared" si="50"/>
        <v>-123.22887448228747</v>
      </c>
      <c r="AR79">
        <f t="shared" si="39"/>
        <v>-1.7315535336284733</v>
      </c>
      <c r="AS79">
        <f t="shared" si="32"/>
        <v>295.01572299325539</v>
      </c>
      <c r="AT79">
        <f t="shared" si="51"/>
        <v>-142.2558331302636</v>
      </c>
      <c r="AU79">
        <f t="shared" si="33"/>
        <v>-120.89440539488629</v>
      </c>
      <c r="AV79">
        <f t="shared" si="33"/>
        <v>-103.63129546088943</v>
      </c>
      <c r="AW79">
        <f t="shared" si="33"/>
        <v>-35.596591789062323</v>
      </c>
      <c r="AX79">
        <f t="shared" si="33"/>
        <v>-0.50018637723044956</v>
      </c>
      <c r="AY79">
        <f t="shared" si="34"/>
        <v>85.219915436746604</v>
      </c>
      <c r="AZ79">
        <f t="shared" si="52"/>
        <v>-14.225583313026361</v>
      </c>
      <c r="BA79">
        <f t="shared" si="52"/>
        <v>-12.08944053948863</v>
      </c>
      <c r="BB79">
        <f t="shared" si="52"/>
        <v>-10.363129546088944</v>
      </c>
      <c r="BC79">
        <f t="shared" si="52"/>
        <v>-3.5596591789062324</v>
      </c>
      <c r="BD79">
        <f t="shared" si="40"/>
        <v>-5.0018637723044962E-2</v>
      </c>
      <c r="BE79">
        <f t="shared" si="35"/>
        <v>8.5219915436746607</v>
      </c>
    </row>
    <row r="80" spans="1:57">
      <c r="A80">
        <f t="shared" si="41"/>
        <v>-5.0090949532237259</v>
      </c>
      <c r="B80" s="3">
        <v>-287</v>
      </c>
      <c r="C80" s="8">
        <f t="shared" si="42"/>
        <v>0.29470724401729564</v>
      </c>
      <c r="D80" s="8">
        <f t="shared" si="43"/>
        <v>16.885481274123123</v>
      </c>
      <c r="E80">
        <f t="shared" si="44"/>
        <v>3.4577584519891097E-2</v>
      </c>
      <c r="F80">
        <f t="shared" si="45"/>
        <v>7.4250115006430084E-4</v>
      </c>
      <c r="G80">
        <f t="shared" si="46"/>
        <v>4.455006900385805</v>
      </c>
      <c r="H80">
        <f t="shared" si="27"/>
        <v>8.9100138007716101</v>
      </c>
      <c r="I80">
        <f t="shared" si="27"/>
        <v>13.365020701157416</v>
      </c>
      <c r="J80">
        <f t="shared" si="27"/>
        <v>17.82002760154322</v>
      </c>
      <c r="K80">
        <f t="shared" si="27"/>
        <v>22.275034501929024</v>
      </c>
      <c r="L80">
        <f t="shared" si="28"/>
        <v>26.730041402314832</v>
      </c>
      <c r="M80">
        <f t="shared" si="28"/>
        <v>31.185048302700636</v>
      </c>
      <c r="N80">
        <f t="shared" si="47"/>
        <v>18.106088361697743</v>
      </c>
      <c r="O80">
        <f t="shared" si="47"/>
        <v>72.424353446790974</v>
      </c>
      <c r="P80">
        <f t="shared" si="47"/>
        <v>162.95479525527969</v>
      </c>
      <c r="Q80">
        <f t="shared" si="47"/>
        <v>289.6974137871639</v>
      </c>
      <c r="R80">
        <f t="shared" si="36"/>
        <v>452.65220904244325</v>
      </c>
      <c r="S80">
        <f t="shared" si="29"/>
        <v>651.81918102111877</v>
      </c>
      <c r="T80">
        <f t="shared" si="29"/>
        <v>887.19832972318909</v>
      </c>
      <c r="U80">
        <f t="shared" si="48"/>
        <v>8.5279676183596376</v>
      </c>
      <c r="V80">
        <f t="shared" si="48"/>
        <v>34.11187047343855</v>
      </c>
      <c r="W80">
        <f t="shared" si="48"/>
        <v>76.75170856523674</v>
      </c>
      <c r="X80">
        <f t="shared" si="48"/>
        <v>136.4474818937542</v>
      </c>
      <c r="Y80">
        <f t="shared" si="37"/>
        <v>213.19919045899078</v>
      </c>
      <c r="Z80">
        <f t="shared" si="30"/>
        <v>307.00683426094696</v>
      </c>
      <c r="AA80">
        <f t="shared" si="30"/>
        <v>417.8704132996221</v>
      </c>
      <c r="AB80">
        <f>$X$2*('Preassure data '!B78*10^5)</f>
        <v>484.2849898510313</v>
      </c>
      <c r="AC80">
        <f>$X$2*('Preassure data '!C78*10^5)</f>
        <v>452.42413525556867</v>
      </c>
      <c r="AD80">
        <f>$X$2*('Preassure data '!D78*10^5)</f>
        <v>468.10947905641183</v>
      </c>
      <c r="AE80">
        <f>$X$2*('Preassure data '!E78*10^5)</f>
        <v>336.25455773057433</v>
      </c>
      <c r="AF80">
        <f>$X$2*('Preassure data '!F78*10^5)</f>
        <v>336.25455773057433</v>
      </c>
      <c r="AG80">
        <f>$X$2*('Preassure data '!G78*10^5)</f>
        <v>196.06679751053898</v>
      </c>
      <c r="AH80">
        <f t="shared" si="49"/>
        <v>-475.75702223267166</v>
      </c>
      <c r="AI80">
        <f t="shared" si="49"/>
        <v>-418.31226478213011</v>
      </c>
      <c r="AJ80">
        <f t="shared" si="49"/>
        <v>-391.35777049117507</v>
      </c>
      <c r="AK80">
        <f t="shared" si="49"/>
        <v>-199.80707583682013</v>
      </c>
      <c r="AL80">
        <f t="shared" si="38"/>
        <v>-123.05536727158355</v>
      </c>
      <c r="AM80">
        <f t="shared" si="31"/>
        <v>110.94003675040798</v>
      </c>
      <c r="AN80">
        <f t="shared" si="50"/>
        <v>-497.19236886708131</v>
      </c>
      <c r="AO80">
        <f t="shared" si="50"/>
        <v>-437.15942410507694</v>
      </c>
      <c r="AP80">
        <f t="shared" si="50"/>
        <v>-408.99048861518725</v>
      </c>
      <c r="AQ80">
        <f t="shared" si="50"/>
        <v>-208.80943151508362</v>
      </c>
      <c r="AR80">
        <f t="shared" si="39"/>
        <v>-128.59965632970909</v>
      </c>
      <c r="AS80">
        <f t="shared" si="32"/>
        <v>115.93846668890745</v>
      </c>
      <c r="AT80">
        <f t="shared" si="51"/>
        <v>-144.41436028304472</v>
      </c>
      <c r="AU80">
        <f t="shared" si="33"/>
        <v>-126.97720746940217</v>
      </c>
      <c r="AV80">
        <f t="shared" si="33"/>
        <v>-118.79526612565981</v>
      </c>
      <c r="AW80">
        <f t="shared" si="33"/>
        <v>-60.650730706163856</v>
      </c>
      <c r="AX80">
        <f t="shared" si="33"/>
        <v>-37.353021213483771</v>
      </c>
      <c r="AY80">
        <f t="shared" si="34"/>
        <v>33.675455512777098</v>
      </c>
      <c r="AZ80">
        <f t="shared" si="52"/>
        <v>-14.441436028304473</v>
      </c>
      <c r="BA80">
        <f t="shared" si="52"/>
        <v>-12.697720746940218</v>
      </c>
      <c r="BB80">
        <f t="shared" si="52"/>
        <v>-11.879526612565982</v>
      </c>
      <c r="BC80">
        <f t="shared" si="52"/>
        <v>-6.0650730706163856</v>
      </c>
      <c r="BD80">
        <f t="shared" si="40"/>
        <v>-3.7353021213483775</v>
      </c>
      <c r="BE80">
        <f t="shared" si="35"/>
        <v>3.3675455512777099</v>
      </c>
    </row>
    <row r="81" spans="1:57">
      <c r="A81">
        <f t="shared" si="41"/>
        <v>-4.9916416607037828</v>
      </c>
      <c r="B81" s="3">
        <v>-286</v>
      </c>
      <c r="C81" s="8">
        <f t="shared" si="42"/>
        <v>0.29628103279700074</v>
      </c>
      <c r="D81" s="8">
        <f t="shared" si="43"/>
        <v>16.975652729045265</v>
      </c>
      <c r="E81">
        <f t="shared" si="44"/>
        <v>3.5320085669955398E-2</v>
      </c>
      <c r="F81">
        <f t="shared" si="45"/>
        <v>7.4260769524811532E-4</v>
      </c>
      <c r="G81">
        <f t="shared" si="46"/>
        <v>4.4556461714886915</v>
      </c>
      <c r="H81">
        <f t="shared" si="27"/>
        <v>8.9112923429773829</v>
      </c>
      <c r="I81">
        <f t="shared" si="27"/>
        <v>13.366938514466076</v>
      </c>
      <c r="J81">
        <f t="shared" si="27"/>
        <v>17.822584685954766</v>
      </c>
      <c r="K81">
        <f t="shared" si="27"/>
        <v>22.278230857443461</v>
      </c>
      <c r="L81">
        <f t="shared" si="28"/>
        <v>26.733877028932152</v>
      </c>
      <c r="M81">
        <f t="shared" si="28"/>
        <v>31.189523200420844</v>
      </c>
      <c r="N81">
        <f t="shared" si="47"/>
        <v>8.0599985506273555</v>
      </c>
      <c r="O81">
        <f t="shared" si="47"/>
        <v>32.239994202509422</v>
      </c>
      <c r="P81">
        <f t="shared" si="47"/>
        <v>72.5399869556461</v>
      </c>
      <c r="Q81">
        <f t="shared" si="47"/>
        <v>128.95997681003769</v>
      </c>
      <c r="R81">
        <f t="shared" si="36"/>
        <v>201.49996376568288</v>
      </c>
      <c r="S81">
        <f t="shared" si="29"/>
        <v>290.1599478225844</v>
      </c>
      <c r="T81">
        <f t="shared" si="29"/>
        <v>394.93992898073884</v>
      </c>
      <c r="U81">
        <f t="shared" si="48"/>
        <v>3.7962593173454846</v>
      </c>
      <c r="V81">
        <f t="shared" si="48"/>
        <v>15.185037269381938</v>
      </c>
      <c r="W81">
        <f t="shared" si="48"/>
        <v>34.166333856109318</v>
      </c>
      <c r="X81">
        <f t="shared" si="48"/>
        <v>60.740149077527754</v>
      </c>
      <c r="Y81">
        <f t="shared" si="37"/>
        <v>94.906482933636639</v>
      </c>
      <c r="Z81">
        <f t="shared" si="30"/>
        <v>136.66533542443727</v>
      </c>
      <c r="AA81">
        <f t="shared" si="30"/>
        <v>186.01670654992802</v>
      </c>
      <c r="AB81">
        <f>$X$2*('Preassure data '!B79*10^5)</f>
        <v>483.30465586347856</v>
      </c>
      <c r="AC81">
        <f>$X$2*('Preassure data '!C79*10^5)</f>
        <v>450.95363427423968</v>
      </c>
      <c r="AD81">
        <f>$X$2*('Preassure data '!D79*10^5)</f>
        <v>469.08981304396451</v>
      </c>
      <c r="AE81">
        <f>$X$2*('Preassure data '!E79*10^5)</f>
        <v>337.72505871190339</v>
      </c>
      <c r="AF81">
        <f>$X$2*('Preassure data '!F79*10^5)</f>
        <v>337.72505871190339</v>
      </c>
      <c r="AG81">
        <f>$X$2*('Preassure data '!G79*10^5)</f>
        <v>192.14546156032819</v>
      </c>
      <c r="AH81">
        <f t="shared" si="49"/>
        <v>-479.5083965461331</v>
      </c>
      <c r="AI81">
        <f t="shared" si="49"/>
        <v>-435.76859700485772</v>
      </c>
      <c r="AJ81">
        <f t="shared" si="49"/>
        <v>-434.92347918785521</v>
      </c>
      <c r="AK81">
        <f t="shared" si="49"/>
        <v>-276.98490963437564</v>
      </c>
      <c r="AL81">
        <f t="shared" si="38"/>
        <v>-242.81857577826673</v>
      </c>
      <c r="AM81">
        <f t="shared" si="31"/>
        <v>-55.480126135890913</v>
      </c>
      <c r="AN81">
        <f t="shared" si="50"/>
        <v>-501.35288833448823</v>
      </c>
      <c r="AO81">
        <f t="shared" si="50"/>
        <v>-455.62047782167224</v>
      </c>
      <c r="AP81">
        <f t="shared" si="50"/>
        <v>-454.73685980457589</v>
      </c>
      <c r="AQ81">
        <f t="shared" si="50"/>
        <v>-289.60323838020872</v>
      </c>
      <c r="AR81">
        <f t="shared" si="39"/>
        <v>-253.8804225005652</v>
      </c>
      <c r="AS81">
        <f t="shared" si="32"/>
        <v>-58.007579603904958</v>
      </c>
      <c r="AT81">
        <f t="shared" si="51"/>
        <v>-146.37764953397149</v>
      </c>
      <c r="AU81">
        <f t="shared" si="33"/>
        <v>-133.02537229741847</v>
      </c>
      <c r="AV81">
        <f t="shared" si="33"/>
        <v>-132.7673864925334</v>
      </c>
      <c r="AW81">
        <f t="shared" si="33"/>
        <v>-84.554098156983287</v>
      </c>
      <c r="AX81">
        <f t="shared" si="33"/>
        <v>-74.124275281985902</v>
      </c>
      <c r="AY81">
        <f t="shared" si="34"/>
        <v>-16.936200738329831</v>
      </c>
      <c r="AZ81">
        <f t="shared" si="52"/>
        <v>-14.63776495339715</v>
      </c>
      <c r="BA81">
        <f t="shared" si="52"/>
        <v>-13.302537229741848</v>
      </c>
      <c r="BB81">
        <f t="shared" si="52"/>
        <v>-13.276738649253341</v>
      </c>
      <c r="BC81">
        <f t="shared" si="52"/>
        <v>-8.4554098156983297</v>
      </c>
      <c r="BD81">
        <f t="shared" si="40"/>
        <v>-7.4124275281985907</v>
      </c>
      <c r="BE81">
        <f t="shared" si="35"/>
        <v>-1.6936200738329832</v>
      </c>
    </row>
    <row r="82" spans="1:57">
      <c r="A82">
        <f t="shared" si="41"/>
        <v>-4.9741883681838388</v>
      </c>
      <c r="B82" s="3">
        <v>-285</v>
      </c>
      <c r="C82" s="8">
        <f t="shared" si="42"/>
        <v>0.29776254751840381</v>
      </c>
      <c r="D82" s="8">
        <f t="shared" si="43"/>
        <v>17.060537269868163</v>
      </c>
      <c r="E82">
        <f t="shared" si="44"/>
        <v>3.6062693365203513E-2</v>
      </c>
      <c r="F82">
        <f t="shared" si="45"/>
        <v>7.4243039156757229E-4</v>
      </c>
      <c r="G82">
        <f t="shared" si="46"/>
        <v>4.4545823494054337</v>
      </c>
      <c r="H82">
        <f t="shared" si="27"/>
        <v>8.9091646988108675</v>
      </c>
      <c r="I82">
        <f t="shared" si="27"/>
        <v>13.3637470482163</v>
      </c>
      <c r="J82">
        <f t="shared" si="27"/>
        <v>17.818329397621735</v>
      </c>
      <c r="K82">
        <f t="shared" si="27"/>
        <v>22.27291174702717</v>
      </c>
      <c r="L82">
        <f t="shared" si="28"/>
        <v>26.727494096432601</v>
      </c>
      <c r="M82">
        <f t="shared" si="28"/>
        <v>31.182076445838035</v>
      </c>
      <c r="N82">
        <f t="shared" si="47"/>
        <v>-1.8834996675993096</v>
      </c>
      <c r="O82">
        <f t="shared" si="47"/>
        <v>-7.5339986703972386</v>
      </c>
      <c r="P82">
        <f t="shared" si="47"/>
        <v>-16.951497008393744</v>
      </c>
      <c r="Q82">
        <f t="shared" si="47"/>
        <v>-30.135994681588954</v>
      </c>
      <c r="R82">
        <f t="shared" si="36"/>
        <v>-47.087491689983381</v>
      </c>
      <c r="S82">
        <f t="shared" si="29"/>
        <v>-67.805988033574977</v>
      </c>
      <c r="T82">
        <f t="shared" si="29"/>
        <v>-92.291483712367153</v>
      </c>
      <c r="U82">
        <f t="shared" si="48"/>
        <v>-0.88712834343927494</v>
      </c>
      <c r="V82">
        <f t="shared" si="48"/>
        <v>-3.5485133737570997</v>
      </c>
      <c r="W82">
        <f t="shared" si="48"/>
        <v>-7.984155090953454</v>
      </c>
      <c r="X82">
        <f t="shared" si="48"/>
        <v>-14.194053495028399</v>
      </c>
      <c r="Y82">
        <f t="shared" si="37"/>
        <v>-22.178208585982173</v>
      </c>
      <c r="Z82">
        <f t="shared" si="30"/>
        <v>-31.936620363813816</v>
      </c>
      <c r="AA82">
        <f t="shared" si="30"/>
        <v>-43.469288828524931</v>
      </c>
      <c r="AB82">
        <f>$X$2*('Preassure data '!B80*10^5)</f>
        <v>482.81448886970225</v>
      </c>
      <c r="AC82">
        <f>$X$2*('Preassure data '!C80*10^5)</f>
        <v>449.97330028668694</v>
      </c>
      <c r="AD82">
        <f>$X$2*('Preassure data '!D80*10^5)</f>
        <v>469.57998003774088</v>
      </c>
      <c r="AE82">
        <f>$X$2*('Preassure data '!E80*10^5)</f>
        <v>340.17589368078512</v>
      </c>
      <c r="AF82">
        <f>$X$2*('Preassure data '!F80*10^5)</f>
        <v>333.31355576791628</v>
      </c>
      <c r="AG82">
        <f>$X$2*('Preassure data '!G80*10^5)</f>
        <v>185.28312364745935</v>
      </c>
      <c r="AH82">
        <f t="shared" si="49"/>
        <v>-483.7016172131415</v>
      </c>
      <c r="AI82">
        <f t="shared" si="49"/>
        <v>-453.52181366044402</v>
      </c>
      <c r="AJ82">
        <f t="shared" si="49"/>
        <v>-477.56413512869432</v>
      </c>
      <c r="AK82">
        <f t="shared" si="49"/>
        <v>-354.36994717581354</v>
      </c>
      <c r="AL82">
        <f t="shared" si="38"/>
        <v>-355.49176435389847</v>
      </c>
      <c r="AM82">
        <f t="shared" si="31"/>
        <v>-217.21974401127318</v>
      </c>
      <c r="AN82">
        <f t="shared" si="50"/>
        <v>-505.96651710298056</v>
      </c>
      <c r="AO82">
        <f t="shared" si="50"/>
        <v>-474.39753005185429</v>
      </c>
      <c r="AP82">
        <f t="shared" si="50"/>
        <v>-499.54652526598551</v>
      </c>
      <c r="AQ82">
        <f t="shared" si="50"/>
        <v>-370.68167969243302</v>
      </c>
      <c r="AR82">
        <f t="shared" si="39"/>
        <v>-371.85513438066045</v>
      </c>
      <c r="AS82">
        <f t="shared" si="32"/>
        <v>-227.21842022487024</v>
      </c>
      <c r="AT82">
        <f t="shared" si="51"/>
        <v>-148.44144278035111</v>
      </c>
      <c r="AU82">
        <f t="shared" si="33"/>
        <v>-139.17967183982537</v>
      </c>
      <c r="AV82">
        <f t="shared" si="33"/>
        <v>-146.55793306437587</v>
      </c>
      <c r="AW82">
        <f t="shared" si="33"/>
        <v>-108.75131354707702</v>
      </c>
      <c r="AX82">
        <f t="shared" si="33"/>
        <v>-109.09558397025678</v>
      </c>
      <c r="AY82">
        <f t="shared" si="34"/>
        <v>-66.661782913170484</v>
      </c>
      <c r="AZ82">
        <f t="shared" si="52"/>
        <v>-14.844144278035111</v>
      </c>
      <c r="BA82">
        <f t="shared" si="52"/>
        <v>-13.917967183982539</v>
      </c>
      <c r="BB82">
        <f t="shared" si="52"/>
        <v>-14.655793306437587</v>
      </c>
      <c r="BC82">
        <f t="shared" si="52"/>
        <v>-10.875131354707703</v>
      </c>
      <c r="BD82">
        <f t="shared" si="40"/>
        <v>-10.909558397025679</v>
      </c>
      <c r="BE82">
        <f t="shared" si="35"/>
        <v>-6.6661782913170491</v>
      </c>
    </row>
    <row r="83" spans="1:57">
      <c r="A83">
        <f t="shared" si="41"/>
        <v>-4.9567350756638957</v>
      </c>
      <c r="B83" s="3">
        <v>-284</v>
      </c>
      <c r="C83" s="8">
        <f t="shared" si="42"/>
        <v>0.29915121426645525</v>
      </c>
      <c r="D83" s="8">
        <f t="shared" si="43"/>
        <v>17.140102013681666</v>
      </c>
      <c r="E83">
        <f t="shared" si="44"/>
        <v>3.6805123756771085E-2</v>
      </c>
      <c r="F83">
        <f t="shared" si="45"/>
        <v>7.4197255666424988E-4</v>
      </c>
      <c r="G83">
        <f t="shared" si="46"/>
        <v>4.4518353399854993</v>
      </c>
      <c r="H83">
        <f t="shared" si="27"/>
        <v>8.9036706799709986</v>
      </c>
      <c r="I83">
        <f t="shared" si="27"/>
        <v>13.355506019956497</v>
      </c>
      <c r="J83">
        <f t="shared" si="27"/>
        <v>17.807341359941997</v>
      </c>
      <c r="K83">
        <f t="shared" si="27"/>
        <v>22.259176699927497</v>
      </c>
      <c r="L83">
        <f t="shared" si="28"/>
        <v>26.711012039912994</v>
      </c>
      <c r="M83">
        <f t="shared" si="28"/>
        <v>31.162847379898494</v>
      </c>
      <c r="N83">
        <f t="shared" si="47"/>
        <v>-11.719150578590927</v>
      </c>
      <c r="O83">
        <f t="shared" si="47"/>
        <v>-46.876602314363709</v>
      </c>
      <c r="P83">
        <f t="shared" si="47"/>
        <v>-105.4723552073184</v>
      </c>
      <c r="Q83">
        <f t="shared" si="47"/>
        <v>-187.50640925745483</v>
      </c>
      <c r="R83">
        <f t="shared" si="36"/>
        <v>-292.97876446477312</v>
      </c>
      <c r="S83">
        <f t="shared" si="29"/>
        <v>-421.8894208292736</v>
      </c>
      <c r="T83">
        <f t="shared" si="29"/>
        <v>-574.23837835095492</v>
      </c>
      <c r="U83">
        <f t="shared" si="48"/>
        <v>-5.5197199225163267</v>
      </c>
      <c r="V83">
        <f t="shared" si="48"/>
        <v>-22.078879690065307</v>
      </c>
      <c r="W83">
        <f t="shared" si="48"/>
        <v>-49.677479302646972</v>
      </c>
      <c r="X83">
        <f t="shared" si="48"/>
        <v>-88.315518760261227</v>
      </c>
      <c r="Y83">
        <f t="shared" si="37"/>
        <v>-137.99299806290816</v>
      </c>
      <c r="Z83">
        <f t="shared" si="30"/>
        <v>-198.70991721058789</v>
      </c>
      <c r="AA83">
        <f t="shared" si="30"/>
        <v>-270.4662762032998</v>
      </c>
      <c r="AB83">
        <f>$X$2*('Preassure data '!B81*10^5)</f>
        <v>481.83415488214956</v>
      </c>
      <c r="AC83">
        <f>$X$2*('Preassure data '!C81*10^5)</f>
        <v>451.44380126801599</v>
      </c>
      <c r="AD83">
        <f>$X$2*('Preassure data '!D81*10^5)</f>
        <v>470.56031402529356</v>
      </c>
      <c r="AE83">
        <f>$X$2*('Preassure data '!E81*10^5)</f>
        <v>345.56773061232497</v>
      </c>
      <c r="AF83">
        <f>$X$2*('Preassure data '!F81*10^5)</f>
        <v>324.49054987994202</v>
      </c>
      <c r="AG83">
        <f>$X$2*('Preassure data '!G81*10^5)</f>
        <v>177.93061874081411</v>
      </c>
      <c r="AH83">
        <f t="shared" si="49"/>
        <v>-487.35387480466591</v>
      </c>
      <c r="AI83">
        <f t="shared" si="49"/>
        <v>-473.52268095808131</v>
      </c>
      <c r="AJ83">
        <f t="shared" si="49"/>
        <v>-520.23779332794049</v>
      </c>
      <c r="AK83">
        <f t="shared" si="49"/>
        <v>-433.88324937258619</v>
      </c>
      <c r="AL83">
        <f t="shared" si="38"/>
        <v>-462.48354794285018</v>
      </c>
      <c r="AM83">
        <f t="shared" si="31"/>
        <v>-376.640535951402</v>
      </c>
      <c r="AN83">
        <f t="shared" si="50"/>
        <v>-510.00472575631773</v>
      </c>
      <c r="AO83">
        <f t="shared" si="50"/>
        <v>-495.53069653589318</v>
      </c>
      <c r="AP83">
        <f t="shared" si="50"/>
        <v>-544.4169972396985</v>
      </c>
      <c r="AQ83">
        <f t="shared" si="50"/>
        <v>-454.04893455544408</v>
      </c>
      <c r="AR83">
        <f t="shared" si="39"/>
        <v>-483.9784953591261</v>
      </c>
      <c r="AS83">
        <f t="shared" si="32"/>
        <v>-394.14573921998135</v>
      </c>
      <c r="AT83">
        <f t="shared" si="51"/>
        <v>-150.30309712928369</v>
      </c>
      <c r="AU83">
        <f t="shared" si="33"/>
        <v>-146.03746720488763</v>
      </c>
      <c r="AV83">
        <f t="shared" si="33"/>
        <v>-160.44471096538214</v>
      </c>
      <c r="AW83">
        <f t="shared" si="33"/>
        <v>-133.81240930803139</v>
      </c>
      <c r="AX83">
        <f t="shared" si="33"/>
        <v>-142.63292695684632</v>
      </c>
      <c r="AY83">
        <f t="shared" si="34"/>
        <v>-116.15838507618049</v>
      </c>
      <c r="AZ83">
        <f t="shared" si="52"/>
        <v>-15.03030971292837</v>
      </c>
      <c r="BA83">
        <f t="shared" si="52"/>
        <v>-14.603746720488765</v>
      </c>
      <c r="BB83">
        <f t="shared" si="52"/>
        <v>-16.044471096538214</v>
      </c>
      <c r="BC83">
        <f t="shared" si="52"/>
        <v>-13.381240930803139</v>
      </c>
      <c r="BD83">
        <f t="shared" si="40"/>
        <v>-14.263292695684633</v>
      </c>
      <c r="BE83">
        <f t="shared" si="35"/>
        <v>-11.615838507618051</v>
      </c>
    </row>
    <row r="84" spans="1:57">
      <c r="A84">
        <f t="shared" si="41"/>
        <v>-4.9392817831439526</v>
      </c>
      <c r="B84" s="3">
        <v>-283</v>
      </c>
      <c r="C84" s="8">
        <f t="shared" si="42"/>
        <v>0.30044649340534441</v>
      </c>
      <c r="D84" s="8">
        <f t="shared" si="43"/>
        <v>17.214316041631356</v>
      </c>
      <c r="E84">
        <f t="shared" si="44"/>
        <v>3.7547096313435335E-2</v>
      </c>
      <c r="F84">
        <f t="shared" si="45"/>
        <v>7.4123768146069913E-4</v>
      </c>
      <c r="G84">
        <f t="shared" si="46"/>
        <v>4.4474260887641943</v>
      </c>
      <c r="H84">
        <f t="shared" si="27"/>
        <v>8.8948521775283886</v>
      </c>
      <c r="I84">
        <f t="shared" si="27"/>
        <v>13.342278266292585</v>
      </c>
      <c r="J84">
        <f t="shared" si="27"/>
        <v>17.789704355056777</v>
      </c>
      <c r="K84">
        <f t="shared" si="27"/>
        <v>22.237130443820973</v>
      </c>
      <c r="L84">
        <f t="shared" si="28"/>
        <v>26.684556532585169</v>
      </c>
      <c r="M84">
        <f t="shared" si="28"/>
        <v>31.131982621349362</v>
      </c>
      <c r="N84">
        <f t="shared" si="47"/>
        <v>-21.441862015619122</v>
      </c>
      <c r="O84">
        <f t="shared" si="47"/>
        <v>-85.76744806247649</v>
      </c>
      <c r="P84">
        <f t="shared" si="47"/>
        <v>-192.9767581405722</v>
      </c>
      <c r="Q84">
        <f t="shared" si="47"/>
        <v>-343.06979224990596</v>
      </c>
      <c r="R84">
        <f t="shared" si="36"/>
        <v>-536.04655039047884</v>
      </c>
      <c r="S84">
        <f t="shared" si="29"/>
        <v>-771.9070325622888</v>
      </c>
      <c r="T84">
        <f t="shared" si="29"/>
        <v>-1050.6512387653374</v>
      </c>
      <c r="U84">
        <f t="shared" si="48"/>
        <v>-10.099117009356608</v>
      </c>
      <c r="V84">
        <f t="shared" si="48"/>
        <v>-40.39646803742643</v>
      </c>
      <c r="W84">
        <f t="shared" si="48"/>
        <v>-90.892053084209508</v>
      </c>
      <c r="X84">
        <f t="shared" si="48"/>
        <v>-161.58587214970572</v>
      </c>
      <c r="Y84">
        <f t="shared" si="37"/>
        <v>-252.47792523391556</v>
      </c>
      <c r="Z84">
        <f t="shared" si="30"/>
        <v>-363.56821233683803</v>
      </c>
      <c r="AA84">
        <f t="shared" si="30"/>
        <v>-494.85673345847397</v>
      </c>
      <c r="AB84">
        <f>$X$2*('Preassure data '!B82*10^5)</f>
        <v>481.83415488214956</v>
      </c>
      <c r="AC84">
        <f>$X$2*('Preassure data '!C82*10^5)</f>
        <v>451.93396826179236</v>
      </c>
      <c r="AD84">
        <f>$X$2*('Preassure data '!D82*10^5)</f>
        <v>471.05048101906988</v>
      </c>
      <c r="AE84">
        <f>$X$2*('Preassure data '!E82*10^5)</f>
        <v>348.50873257498301</v>
      </c>
      <c r="AF84">
        <f>$X$2*('Preassure data '!F82*10^5)</f>
        <v>315.17737699819139</v>
      </c>
      <c r="AG84">
        <f>$X$2*('Preassure data '!G82*10^5)</f>
        <v>173.51911579682701</v>
      </c>
      <c r="AH84">
        <f t="shared" si="49"/>
        <v>-491.93327189150619</v>
      </c>
      <c r="AI84">
        <f t="shared" si="49"/>
        <v>-492.33043629921877</v>
      </c>
      <c r="AJ84">
        <f t="shared" si="49"/>
        <v>-561.9425341032794</v>
      </c>
      <c r="AK84">
        <f t="shared" si="49"/>
        <v>-510.09460472468874</v>
      </c>
      <c r="AL84">
        <f t="shared" si="38"/>
        <v>-567.65530223210692</v>
      </c>
      <c r="AM84">
        <f t="shared" si="31"/>
        <v>-537.0873281336651</v>
      </c>
      <c r="AN84">
        <f t="shared" si="50"/>
        <v>-515.00312201239092</v>
      </c>
      <c r="AO84">
        <f t="shared" si="50"/>
        <v>-515.41891196117342</v>
      </c>
      <c r="AP84">
        <f t="shared" si="50"/>
        <v>-588.29555956233378</v>
      </c>
      <c r="AQ84">
        <f t="shared" si="50"/>
        <v>-534.01615415195704</v>
      </c>
      <c r="AR84">
        <f t="shared" si="39"/>
        <v>-594.27623537709735</v>
      </c>
      <c r="AS84">
        <f t="shared" si="32"/>
        <v>-562.27473640598612</v>
      </c>
      <c r="AT84">
        <f t="shared" si="51"/>
        <v>-152.41348919510699</v>
      </c>
      <c r="AU84">
        <f t="shared" si="33"/>
        <v>-152.53654087024745</v>
      </c>
      <c r="AV84">
        <f t="shared" si="33"/>
        <v>-174.10414632151662</v>
      </c>
      <c r="AW84">
        <f t="shared" si="33"/>
        <v>-158.04033385819673</v>
      </c>
      <c r="AX84">
        <f t="shared" si="33"/>
        <v>-175.8741077639076</v>
      </c>
      <c r="AY84">
        <f t="shared" si="34"/>
        <v>-166.40336883206993</v>
      </c>
      <c r="AZ84">
        <f t="shared" si="52"/>
        <v>-15.241348919510699</v>
      </c>
      <c r="BA84">
        <f t="shared" si="52"/>
        <v>-15.253654087024746</v>
      </c>
      <c r="BB84">
        <f t="shared" si="52"/>
        <v>-17.410414632151664</v>
      </c>
      <c r="BC84">
        <f t="shared" si="52"/>
        <v>-15.804033385819674</v>
      </c>
      <c r="BD84">
        <f t="shared" si="40"/>
        <v>-17.587410776390762</v>
      </c>
      <c r="BE84">
        <f t="shared" si="35"/>
        <v>-16.640336883206995</v>
      </c>
    </row>
    <row r="85" spans="1:57">
      <c r="A85">
        <f t="shared" si="41"/>
        <v>-4.9218284906240095</v>
      </c>
      <c r="B85" s="3">
        <v>-282</v>
      </c>
      <c r="C85" s="8">
        <f t="shared" si="42"/>
        <v>0.30164788010647936</v>
      </c>
      <c r="D85" s="8">
        <f t="shared" si="43"/>
        <v>17.283150429169535</v>
      </c>
      <c r="E85">
        <f t="shared" si="44"/>
        <v>3.8288333994896034E-2</v>
      </c>
      <c r="F85">
        <f t="shared" si="45"/>
        <v>7.4022942412668713E-4</v>
      </c>
      <c r="G85">
        <f t="shared" si="46"/>
        <v>4.4413765447601232</v>
      </c>
      <c r="H85">
        <f t="shared" si="27"/>
        <v>8.8827530895202464</v>
      </c>
      <c r="I85">
        <f t="shared" si="27"/>
        <v>13.324129634280368</v>
      </c>
      <c r="J85">
        <f t="shared" si="27"/>
        <v>17.765506179040493</v>
      </c>
      <c r="K85">
        <f t="shared" si="27"/>
        <v>22.206882723800614</v>
      </c>
      <c r="L85">
        <f t="shared" si="28"/>
        <v>26.648259268560736</v>
      </c>
      <c r="M85">
        <f t="shared" si="28"/>
        <v>31.089635813320861</v>
      </c>
      <c r="N85">
        <f t="shared" si="47"/>
        <v>-31.046709464554013</v>
      </c>
      <c r="O85">
        <f t="shared" si="47"/>
        <v>-124.18683785821605</v>
      </c>
      <c r="P85">
        <f t="shared" si="47"/>
        <v>-279.42038518098627</v>
      </c>
      <c r="Q85">
        <f t="shared" si="47"/>
        <v>-496.74735143286421</v>
      </c>
      <c r="R85">
        <f t="shared" si="36"/>
        <v>-776.16773661385105</v>
      </c>
      <c r="S85">
        <f t="shared" si="29"/>
        <v>-1117.6815407239451</v>
      </c>
      <c r="T85">
        <f t="shared" si="29"/>
        <v>-1521.2887637631466</v>
      </c>
      <c r="U85">
        <f t="shared" si="48"/>
        <v>-14.623000157804942</v>
      </c>
      <c r="V85">
        <f t="shared" si="48"/>
        <v>-58.492000631219767</v>
      </c>
      <c r="W85">
        <f t="shared" si="48"/>
        <v>-131.60700142024453</v>
      </c>
      <c r="X85">
        <f t="shared" si="48"/>
        <v>-233.96800252487907</v>
      </c>
      <c r="Y85">
        <f t="shared" si="37"/>
        <v>-365.57500394512385</v>
      </c>
      <c r="Z85">
        <f t="shared" si="30"/>
        <v>-526.42800568097812</v>
      </c>
      <c r="AA85">
        <f t="shared" si="30"/>
        <v>-716.52700773244203</v>
      </c>
      <c r="AB85">
        <f>$X$2*('Preassure data '!B83*10^5)</f>
        <v>481.83415488214956</v>
      </c>
      <c r="AC85">
        <f>$X$2*('Preassure data '!C83*10^5)</f>
        <v>452.42413525556867</v>
      </c>
      <c r="AD85">
        <f>$X$2*('Preassure data '!D83*10^5)</f>
        <v>471.05048101906988</v>
      </c>
      <c r="AE85">
        <f>$X$2*('Preassure data '!E83*10^5)</f>
        <v>344.58739662477228</v>
      </c>
      <c r="AF85">
        <f>$X$2*('Preassure data '!F83*10^5)</f>
        <v>311.25604104798066</v>
      </c>
      <c r="AG85">
        <f>$X$2*('Preassure data '!G83*10^5)</f>
        <v>173.02894880305064</v>
      </c>
      <c r="AH85">
        <f t="shared" si="49"/>
        <v>-496.4571550399545</v>
      </c>
      <c r="AI85">
        <f t="shared" si="49"/>
        <v>-510.91613588678842</v>
      </c>
      <c r="AJ85">
        <f t="shared" si="49"/>
        <v>-602.65748243931444</v>
      </c>
      <c r="AK85">
        <f t="shared" si="49"/>
        <v>-578.55539914965129</v>
      </c>
      <c r="AL85">
        <f t="shared" si="38"/>
        <v>-676.83104499310457</v>
      </c>
      <c r="AM85">
        <f t="shared" si="31"/>
        <v>-699.45695448402876</v>
      </c>
      <c r="AN85">
        <f t="shared" si="50"/>
        <v>-519.93306334053204</v>
      </c>
      <c r="AO85">
        <f t="shared" si="50"/>
        <v>-535.07576423255853</v>
      </c>
      <c r="AP85">
        <f t="shared" si="50"/>
        <v>-631.15527253212451</v>
      </c>
      <c r="AQ85">
        <f t="shared" si="50"/>
        <v>-605.91347700059532</v>
      </c>
      <c r="AR85">
        <f t="shared" si="39"/>
        <v>-708.83627119628716</v>
      </c>
      <c r="AS85">
        <f t="shared" si="32"/>
        <v>-732.53208928059905</v>
      </c>
      <c r="AT85">
        <f t="shared" si="51"/>
        <v>-154.46903755867811</v>
      </c>
      <c r="AU85">
        <f t="shared" si="33"/>
        <v>-158.96784442008803</v>
      </c>
      <c r="AV85">
        <f t="shared" si="33"/>
        <v>-187.51249799682085</v>
      </c>
      <c r="AW85">
        <f t="shared" si="33"/>
        <v>-180.01330985718425</v>
      </c>
      <c r="AX85">
        <f t="shared" si="33"/>
        <v>-210.59106319357036</v>
      </c>
      <c r="AY85">
        <f t="shared" si="34"/>
        <v>-217.63095057855841</v>
      </c>
      <c r="AZ85">
        <f t="shared" si="52"/>
        <v>-15.446903755867812</v>
      </c>
      <c r="BA85">
        <f t="shared" si="52"/>
        <v>-15.896784442008803</v>
      </c>
      <c r="BB85">
        <f t="shared" si="52"/>
        <v>-18.751249799682085</v>
      </c>
      <c r="BC85">
        <f t="shared" si="52"/>
        <v>-18.001330985718425</v>
      </c>
      <c r="BD85">
        <f t="shared" si="40"/>
        <v>-21.059106319357038</v>
      </c>
      <c r="BE85">
        <f t="shared" si="35"/>
        <v>-21.763095057855843</v>
      </c>
    </row>
    <row r="86" spans="1:57">
      <c r="A86">
        <f t="shared" si="41"/>
        <v>-4.9043751981040664</v>
      </c>
      <c r="B86" s="3">
        <v>-281</v>
      </c>
      <c r="C86" s="8">
        <f t="shared" si="42"/>
        <v>0.30275490484728845</v>
      </c>
      <c r="D86" s="8">
        <f t="shared" si="43"/>
        <v>17.346578274634457</v>
      </c>
      <c r="E86">
        <f t="shared" si="44"/>
        <v>3.9028563419022722E-2</v>
      </c>
      <c r="F86">
        <f t="shared" si="45"/>
        <v>7.3895160377454583E-4</v>
      </c>
      <c r="G86">
        <f t="shared" si="46"/>
        <v>4.4337096226472745</v>
      </c>
      <c r="H86">
        <f t="shared" si="27"/>
        <v>8.8674192452945491</v>
      </c>
      <c r="I86">
        <f t="shared" si="27"/>
        <v>13.301128867941825</v>
      </c>
      <c r="J86">
        <f t="shared" si="27"/>
        <v>17.734838490589098</v>
      </c>
      <c r="K86">
        <f t="shared" ref="K86:M149" si="53">$F86*6*K$6</f>
        <v>22.168548113236376</v>
      </c>
      <c r="L86">
        <f t="shared" si="28"/>
        <v>26.602257735883651</v>
      </c>
      <c r="M86">
        <f t="shared" si="28"/>
        <v>31.035967358530925</v>
      </c>
      <c r="N86">
        <f t="shared" si="47"/>
        <v>-40.528939955388651</v>
      </c>
      <c r="O86">
        <f t="shared" si="47"/>
        <v>-162.1157598215546</v>
      </c>
      <c r="P86">
        <f t="shared" si="47"/>
        <v>-364.76045959849796</v>
      </c>
      <c r="Q86">
        <f t="shared" si="47"/>
        <v>-648.46303928621842</v>
      </c>
      <c r="R86">
        <f t="shared" si="36"/>
        <v>-1013.2234988847172</v>
      </c>
      <c r="S86">
        <f t="shared" si="29"/>
        <v>-1459.0418383939918</v>
      </c>
      <c r="T86">
        <f t="shared" si="29"/>
        <v>-1985.918057814044</v>
      </c>
      <c r="U86">
        <f t="shared" si="48"/>
        <v>-19.089130718988056</v>
      </c>
      <c r="V86">
        <f t="shared" si="48"/>
        <v>-76.356522875952223</v>
      </c>
      <c r="W86">
        <f t="shared" si="48"/>
        <v>-171.80217647089256</v>
      </c>
      <c r="X86">
        <f t="shared" si="48"/>
        <v>-305.42609150380889</v>
      </c>
      <c r="Y86">
        <f t="shared" si="37"/>
        <v>-477.22826797470179</v>
      </c>
      <c r="Z86">
        <f t="shared" si="30"/>
        <v>-687.20870588357025</v>
      </c>
      <c r="AA86">
        <f t="shared" si="30"/>
        <v>-935.36740523041476</v>
      </c>
      <c r="AB86">
        <f>$X$2*('Preassure data '!B84*10^5)</f>
        <v>482.81448886970225</v>
      </c>
      <c r="AC86">
        <f>$X$2*('Preassure data '!C84*10^5)</f>
        <v>451.44380126801599</v>
      </c>
      <c r="AD86">
        <f>$X$2*('Preassure data '!D84*10^5)</f>
        <v>470.56031402529356</v>
      </c>
      <c r="AE86">
        <f>$X$2*('Preassure data '!E84*10^5)</f>
        <v>339.68572668700881</v>
      </c>
      <c r="AF86">
        <f>$X$2*('Preassure data '!F84*10^5)</f>
        <v>310.76587405420429</v>
      </c>
      <c r="AG86">
        <f>$X$2*('Preassure data '!G84*10^5)</f>
        <v>174.49944978437969</v>
      </c>
      <c r="AH86">
        <f t="shared" si="49"/>
        <v>-501.90361958869028</v>
      </c>
      <c r="AI86">
        <f t="shared" si="49"/>
        <v>-527.80032414396817</v>
      </c>
      <c r="AJ86">
        <f t="shared" si="49"/>
        <v>-642.36249049618618</v>
      </c>
      <c r="AK86">
        <f t="shared" si="49"/>
        <v>-645.11181819081776</v>
      </c>
      <c r="AL86">
        <f t="shared" si="38"/>
        <v>-787.99414202890603</v>
      </c>
      <c r="AM86">
        <f t="shared" si="31"/>
        <v>-861.70815566795</v>
      </c>
      <c r="AN86">
        <f t="shared" si="50"/>
        <v>-525.81851069743391</v>
      </c>
      <c r="AO86">
        <f t="shared" si="50"/>
        <v>-552.94915110283034</v>
      </c>
      <c r="AP86">
        <f t="shared" si="50"/>
        <v>-672.97001834216348</v>
      </c>
      <c r="AQ86">
        <f t="shared" si="50"/>
        <v>-675.85034702956182</v>
      </c>
      <c r="AR86">
        <f t="shared" si="39"/>
        <v>-825.54078119519136</v>
      </c>
      <c r="AS86">
        <f t="shared" si="32"/>
        <v>-902.76714768558725</v>
      </c>
      <c r="AT86">
        <f t="shared" si="51"/>
        <v>-156.77328482824691</v>
      </c>
      <c r="AU86">
        <f t="shared" si="33"/>
        <v>-164.86231085018443</v>
      </c>
      <c r="AV86">
        <f t="shared" si="33"/>
        <v>-200.64664560113866</v>
      </c>
      <c r="AW86">
        <f t="shared" si="33"/>
        <v>-201.50541831552928</v>
      </c>
      <c r="AX86">
        <f t="shared" ref="AX86:AY149" si="54">AL86*TAN($C86)</f>
        <v>-246.13576242491689</v>
      </c>
      <c r="AY86">
        <f t="shared" si="34"/>
        <v>-269.16087642098165</v>
      </c>
      <c r="AZ86">
        <f t="shared" si="52"/>
        <v>-15.677328482824691</v>
      </c>
      <c r="BA86">
        <f t="shared" si="52"/>
        <v>-16.486231085018442</v>
      </c>
      <c r="BB86">
        <f t="shared" si="52"/>
        <v>-20.064664560113869</v>
      </c>
      <c r="BC86">
        <f t="shared" si="52"/>
        <v>-20.150541831552928</v>
      </c>
      <c r="BD86">
        <f t="shared" si="40"/>
        <v>-24.613576242491689</v>
      </c>
      <c r="BE86">
        <f t="shared" si="35"/>
        <v>-26.916087642098166</v>
      </c>
    </row>
    <row r="87" spans="1:57">
      <c r="A87">
        <f t="shared" si="41"/>
        <v>-4.8869219055841224</v>
      </c>
      <c r="B87" s="3">
        <v>-280</v>
      </c>
      <c r="C87" s="8">
        <f t="shared" si="42"/>
        <v>0.30376713387938586</v>
      </c>
      <c r="D87" s="8">
        <f t="shared" si="43"/>
        <v>17.404574726074252</v>
      </c>
      <c r="E87">
        <f t="shared" si="44"/>
        <v>3.9767515022797267E-2</v>
      </c>
      <c r="F87">
        <f t="shared" si="45"/>
        <v>7.3740819389822576E-4</v>
      </c>
      <c r="G87">
        <f t="shared" si="46"/>
        <v>4.4244491633893546</v>
      </c>
      <c r="H87">
        <f t="shared" ref="H87:M150" si="55">$F87*6*H$6</f>
        <v>8.8488983267787091</v>
      </c>
      <c r="I87">
        <f t="shared" si="55"/>
        <v>13.273347490168064</v>
      </c>
      <c r="J87">
        <f t="shared" si="55"/>
        <v>17.697796653557418</v>
      </c>
      <c r="K87">
        <f t="shared" si="53"/>
        <v>22.122245816946773</v>
      </c>
      <c r="L87">
        <f t="shared" si="53"/>
        <v>26.546694980336127</v>
      </c>
      <c r="M87">
        <f t="shared" si="53"/>
        <v>30.971144143725482</v>
      </c>
      <c r="N87">
        <f t="shared" si="47"/>
        <v>-49.883975736251344</v>
      </c>
      <c r="O87">
        <f t="shared" si="47"/>
        <v>-199.53590294500538</v>
      </c>
      <c r="P87">
        <f t="shared" si="47"/>
        <v>-448.95578162626202</v>
      </c>
      <c r="Q87">
        <f t="shared" si="47"/>
        <v>-798.1436117800215</v>
      </c>
      <c r="R87">
        <f t="shared" si="36"/>
        <v>-1247.099393406284</v>
      </c>
      <c r="S87">
        <f t="shared" si="36"/>
        <v>-1795.8231265050481</v>
      </c>
      <c r="T87">
        <f t="shared" si="36"/>
        <v>-2444.3148110763159</v>
      </c>
      <c r="U87">
        <f t="shared" si="48"/>
        <v>-23.495352571774383</v>
      </c>
      <c r="V87">
        <f t="shared" si="48"/>
        <v>-93.981410287097532</v>
      </c>
      <c r="W87">
        <f t="shared" si="48"/>
        <v>-211.45817314596943</v>
      </c>
      <c r="X87">
        <f t="shared" si="48"/>
        <v>-375.92564114839013</v>
      </c>
      <c r="Y87">
        <f t="shared" si="37"/>
        <v>-587.38381429435981</v>
      </c>
      <c r="Z87">
        <f t="shared" si="37"/>
        <v>-845.8326925838777</v>
      </c>
      <c r="AA87">
        <f t="shared" si="37"/>
        <v>-1151.2722760169449</v>
      </c>
      <c r="AB87">
        <f>$X$2*('Preassure data '!B85*10^5)</f>
        <v>483.30465586347856</v>
      </c>
      <c r="AC87">
        <f>$X$2*('Preassure data '!C85*10^5)</f>
        <v>452.42413525556867</v>
      </c>
      <c r="AD87">
        <f>$X$2*('Preassure data '!D85*10^5)</f>
        <v>469.57998003774088</v>
      </c>
      <c r="AE87">
        <f>$X$2*('Preassure data '!E85*10^5)</f>
        <v>337.72505871190339</v>
      </c>
      <c r="AF87">
        <f>$X$2*('Preassure data '!F85*10^5)</f>
        <v>313.7068760168624</v>
      </c>
      <c r="AG87">
        <f>$X$2*('Preassure data '!G85*10^5)</f>
        <v>173.51911579682701</v>
      </c>
      <c r="AH87">
        <f t="shared" si="49"/>
        <v>-506.80000843525295</v>
      </c>
      <c r="AI87">
        <f t="shared" si="49"/>
        <v>-546.40554554266623</v>
      </c>
      <c r="AJ87">
        <f t="shared" si="49"/>
        <v>-681.03815318371028</v>
      </c>
      <c r="AK87">
        <f t="shared" si="49"/>
        <v>-713.65069986029357</v>
      </c>
      <c r="AL87">
        <f t="shared" si="38"/>
        <v>-901.09069031122226</v>
      </c>
      <c r="AM87">
        <f t="shared" si="38"/>
        <v>-1019.3518083807047</v>
      </c>
      <c r="AN87">
        <f t="shared" si="50"/>
        <v>-531.11640345857745</v>
      </c>
      <c r="AO87">
        <f t="shared" si="50"/>
        <v>-572.62222444402039</v>
      </c>
      <c r="AP87">
        <f t="shared" si="50"/>
        <v>-713.71453929881864</v>
      </c>
      <c r="AQ87">
        <f t="shared" si="50"/>
        <v>-747.89184437024267</v>
      </c>
      <c r="AR87">
        <f t="shared" si="39"/>
        <v>-944.32525387229839</v>
      </c>
      <c r="AS87">
        <f t="shared" si="39"/>
        <v>-1068.2605708664341</v>
      </c>
      <c r="AT87">
        <f t="shared" si="51"/>
        <v>-158.86593553308398</v>
      </c>
      <c r="AU87">
        <f t="shared" ref="AU87:AY150" si="56">AI87*TAN($C87)</f>
        <v>-171.28103142916726</v>
      </c>
      <c r="AV87">
        <f t="shared" si="56"/>
        <v>-213.48413878938669</v>
      </c>
      <c r="AW87">
        <f t="shared" si="56"/>
        <v>-223.70715112493934</v>
      </c>
      <c r="AX87">
        <f t="shared" si="54"/>
        <v>-282.46371967993656</v>
      </c>
      <c r="AY87">
        <f t="shared" si="54"/>
        <v>-319.53487762506728</v>
      </c>
      <c r="AZ87">
        <f t="shared" si="52"/>
        <v>-15.8865935533084</v>
      </c>
      <c r="BA87">
        <f t="shared" si="52"/>
        <v>-17.128103142916725</v>
      </c>
      <c r="BB87">
        <f t="shared" si="52"/>
        <v>-21.348413878938672</v>
      </c>
      <c r="BC87">
        <f t="shared" si="52"/>
        <v>-22.370715112493937</v>
      </c>
      <c r="BD87">
        <f t="shared" si="40"/>
        <v>-28.246371967993657</v>
      </c>
      <c r="BE87">
        <f t="shared" si="40"/>
        <v>-31.953487762506729</v>
      </c>
    </row>
    <row r="88" spans="1:57">
      <c r="A88">
        <f t="shared" si="41"/>
        <v>-4.8694686130641793</v>
      </c>
      <c r="B88" s="3">
        <v>-279</v>
      </c>
      <c r="C88" s="8">
        <f t="shared" si="42"/>
        <v>0.30468416966472078</v>
      </c>
      <c r="D88" s="8">
        <f t="shared" si="43"/>
        <v>17.457117006236409</v>
      </c>
      <c r="E88">
        <f t="shared" si="44"/>
        <v>4.0504923216695493E-2</v>
      </c>
      <c r="F88">
        <f t="shared" si="45"/>
        <v>7.3560331556904446E-4</v>
      </c>
      <c r="G88">
        <f t="shared" si="46"/>
        <v>4.4136198934142667</v>
      </c>
      <c r="H88">
        <f t="shared" si="55"/>
        <v>8.8272397868285335</v>
      </c>
      <c r="I88">
        <f t="shared" si="55"/>
        <v>13.240859680242799</v>
      </c>
      <c r="J88">
        <f t="shared" si="55"/>
        <v>17.654479573657067</v>
      </c>
      <c r="K88">
        <f t="shared" si="53"/>
        <v>22.068099467071335</v>
      </c>
      <c r="L88">
        <f t="shared" si="53"/>
        <v>26.481719360485599</v>
      </c>
      <c r="M88">
        <f t="shared" si="53"/>
        <v>30.895339253899866</v>
      </c>
      <c r="N88">
        <f t="shared" si="47"/>
        <v>-59.107417726071546</v>
      </c>
      <c r="O88">
        <f t="shared" si="47"/>
        <v>-236.42967090428618</v>
      </c>
      <c r="P88">
        <f t="shared" si="47"/>
        <v>-531.9667595346441</v>
      </c>
      <c r="Q88">
        <f t="shared" si="47"/>
        <v>-945.71868361714473</v>
      </c>
      <c r="R88">
        <f t="shared" si="36"/>
        <v>-1477.6854431517893</v>
      </c>
      <c r="S88">
        <f t="shared" si="36"/>
        <v>-2127.8670381385764</v>
      </c>
      <c r="T88">
        <f t="shared" si="36"/>
        <v>-2896.263468577506</v>
      </c>
      <c r="U88">
        <f t="shared" si="48"/>
        <v>-27.839593748979699</v>
      </c>
      <c r="V88">
        <f t="shared" si="48"/>
        <v>-111.35837499591879</v>
      </c>
      <c r="W88">
        <f t="shared" si="48"/>
        <v>-250.5563437408174</v>
      </c>
      <c r="X88">
        <f t="shared" si="48"/>
        <v>-445.43349998367518</v>
      </c>
      <c r="Y88">
        <f t="shared" si="37"/>
        <v>-695.98984372449274</v>
      </c>
      <c r="Z88">
        <f t="shared" si="37"/>
        <v>-1002.2253749632696</v>
      </c>
      <c r="AA88">
        <f t="shared" si="37"/>
        <v>-1364.1400937000055</v>
      </c>
      <c r="AB88">
        <f>$X$2*('Preassure data '!B86*10^5)</f>
        <v>483.79482285725493</v>
      </c>
      <c r="AC88">
        <f>$X$2*('Preassure data '!C86*10^5)</f>
        <v>452.42413525556867</v>
      </c>
      <c r="AD88">
        <f>$X$2*('Preassure data '!D86*10^5)</f>
        <v>467.61931206263546</v>
      </c>
      <c r="AE88">
        <f>$X$2*('Preassure data '!E86*10^5)</f>
        <v>339.19555969323244</v>
      </c>
      <c r="AF88">
        <f>$X$2*('Preassure data '!F86*10^5)</f>
        <v>320.56921392973123</v>
      </c>
      <c r="AG88">
        <f>$X$2*('Preassure data '!G86*10^5)</f>
        <v>173.02894880305064</v>
      </c>
      <c r="AH88">
        <f t="shared" si="49"/>
        <v>-511.63441660623465</v>
      </c>
      <c r="AI88">
        <f t="shared" si="49"/>
        <v>-563.78251025148745</v>
      </c>
      <c r="AJ88">
        <f t="shared" si="49"/>
        <v>-718.17565580345286</v>
      </c>
      <c r="AK88">
        <f t="shared" si="49"/>
        <v>-784.62905967690767</v>
      </c>
      <c r="AL88">
        <f t="shared" si="38"/>
        <v>-1016.559057654224</v>
      </c>
      <c r="AM88">
        <f t="shared" si="38"/>
        <v>-1175.2543237663203</v>
      </c>
      <c r="AN88">
        <f t="shared" si="50"/>
        <v>-536.33716983524721</v>
      </c>
      <c r="AO88">
        <f t="shared" si="50"/>
        <v>-591.0030798096418</v>
      </c>
      <c r="AP88">
        <f t="shared" si="50"/>
        <v>-752.8506413489439</v>
      </c>
      <c r="AQ88">
        <f t="shared" si="50"/>
        <v>-822.51255110830607</v>
      </c>
      <c r="AR88">
        <f t="shared" si="39"/>
        <v>-1065.640602462177</v>
      </c>
      <c r="AS88">
        <f t="shared" si="39"/>
        <v>-1231.9979997174107</v>
      </c>
      <c r="AT88">
        <f t="shared" si="51"/>
        <v>-160.89681007055646</v>
      </c>
      <c r="AU88">
        <f t="shared" si="56"/>
        <v>-177.29614062075149</v>
      </c>
      <c r="AV88">
        <f t="shared" si="56"/>
        <v>-225.84909915870071</v>
      </c>
      <c r="AW88">
        <f t="shared" si="56"/>
        <v>-246.74710827327939</v>
      </c>
      <c r="AX88">
        <f t="shared" si="54"/>
        <v>-319.68355590663054</v>
      </c>
      <c r="AY88">
        <f t="shared" si="54"/>
        <v>-369.58942865870853</v>
      </c>
      <c r="AZ88">
        <f t="shared" si="52"/>
        <v>-16.089681007055646</v>
      </c>
      <c r="BA88">
        <f t="shared" si="52"/>
        <v>-17.72961406207515</v>
      </c>
      <c r="BB88">
        <f t="shared" si="52"/>
        <v>-22.584909915870071</v>
      </c>
      <c r="BC88">
        <f t="shared" si="52"/>
        <v>-24.674710827327942</v>
      </c>
      <c r="BD88">
        <f t="shared" si="40"/>
        <v>-31.968355590663055</v>
      </c>
      <c r="BE88">
        <f t="shared" si="40"/>
        <v>-36.958942865870853</v>
      </c>
    </row>
    <row r="89" spans="1:57">
      <c r="A89">
        <f t="shared" si="41"/>
        <v>-4.8520153205442362</v>
      </c>
      <c r="B89" s="3">
        <v>-278</v>
      </c>
      <c r="C89" s="8">
        <f t="shared" si="42"/>
        <v>0.3055056512784054</v>
      </c>
      <c r="D89" s="8">
        <f t="shared" si="43"/>
        <v>17.504184435648131</v>
      </c>
      <c r="E89">
        <f t="shared" si="44"/>
        <v>4.1240526532264538E-2</v>
      </c>
      <c r="F89">
        <f t="shared" si="45"/>
        <v>7.3354123040514363E-4</v>
      </c>
      <c r="G89">
        <f t="shared" si="46"/>
        <v>4.4012473824308618</v>
      </c>
      <c r="H89">
        <f t="shared" si="55"/>
        <v>8.8024947648617236</v>
      </c>
      <c r="I89">
        <f t="shared" si="55"/>
        <v>13.203742147292585</v>
      </c>
      <c r="J89">
        <f t="shared" si="55"/>
        <v>17.604989529723447</v>
      </c>
      <c r="K89">
        <f t="shared" si="53"/>
        <v>22.006236912154307</v>
      </c>
      <c r="L89">
        <f t="shared" si="53"/>
        <v>26.407484294585171</v>
      </c>
      <c r="M89">
        <f t="shared" si="53"/>
        <v>30.808731677016034</v>
      </c>
      <c r="N89">
        <f t="shared" si="47"/>
        <v>-68.195048742347467</v>
      </c>
      <c r="O89">
        <f t="shared" si="47"/>
        <v>-272.78019496938987</v>
      </c>
      <c r="P89">
        <f t="shared" si="47"/>
        <v>-613.75543868112732</v>
      </c>
      <c r="Q89">
        <f t="shared" si="47"/>
        <v>-1091.1207798775595</v>
      </c>
      <c r="R89">
        <f t="shared" si="36"/>
        <v>-1704.876218558687</v>
      </c>
      <c r="S89">
        <f t="shared" si="36"/>
        <v>-2455.0217547245093</v>
      </c>
      <c r="T89">
        <f t="shared" si="36"/>
        <v>-3341.5573883750249</v>
      </c>
      <c r="U89">
        <f t="shared" si="48"/>
        <v>-32.11986795764566</v>
      </c>
      <c r="V89">
        <f t="shared" si="48"/>
        <v>-128.47947183058264</v>
      </c>
      <c r="W89">
        <f t="shared" si="48"/>
        <v>-289.07881161881096</v>
      </c>
      <c r="X89">
        <f t="shared" si="48"/>
        <v>-513.91788732233056</v>
      </c>
      <c r="Y89">
        <f t="shared" si="37"/>
        <v>-802.99669894114163</v>
      </c>
      <c r="Z89">
        <f t="shared" si="37"/>
        <v>-1156.3152464752438</v>
      </c>
      <c r="AA89">
        <f t="shared" si="37"/>
        <v>-1573.8735299246368</v>
      </c>
      <c r="AB89">
        <f>$X$2*('Preassure data '!B87*10^5)</f>
        <v>484.77515684480761</v>
      </c>
      <c r="AC89">
        <f>$X$2*('Preassure data '!C87*10^5)</f>
        <v>452.42413525556867</v>
      </c>
      <c r="AD89">
        <f>$X$2*('Preassure data '!D87*10^5)</f>
        <v>464.18814310620104</v>
      </c>
      <c r="AE89">
        <f>$X$2*('Preassure data '!E87*10^5)</f>
        <v>338.70539269945607</v>
      </c>
      <c r="AF89">
        <f>$X$2*('Preassure data '!F87*10^5)</f>
        <v>325.96105086127108</v>
      </c>
      <c r="AG89">
        <f>$X$2*('Preassure data '!G87*10^5)</f>
        <v>172.04861481549796</v>
      </c>
      <c r="AH89">
        <f t="shared" si="49"/>
        <v>-516.89502480245324</v>
      </c>
      <c r="AI89">
        <f t="shared" si="49"/>
        <v>-580.90360708615128</v>
      </c>
      <c r="AJ89">
        <f t="shared" si="49"/>
        <v>-753.26695472501206</v>
      </c>
      <c r="AK89">
        <f t="shared" si="49"/>
        <v>-852.62328002178663</v>
      </c>
      <c r="AL89">
        <f t="shared" si="38"/>
        <v>-1128.9577498024128</v>
      </c>
      <c r="AM89">
        <f t="shared" si="38"/>
        <v>-1328.3638612907419</v>
      </c>
      <c r="AN89">
        <f t="shared" si="50"/>
        <v>-541.99197001732853</v>
      </c>
      <c r="AO89">
        <f t="shared" si="50"/>
        <v>-609.10837846644517</v>
      </c>
      <c r="AP89">
        <f t="shared" si="50"/>
        <v>-789.84053076617147</v>
      </c>
      <c r="AQ89">
        <f t="shared" si="50"/>
        <v>-894.02093084230285</v>
      </c>
      <c r="AR89">
        <f t="shared" si="39"/>
        <v>-1183.7723435538778</v>
      </c>
      <c r="AS89">
        <f t="shared" si="39"/>
        <v>-1392.8602743970102</v>
      </c>
      <c r="AT89">
        <f t="shared" si="51"/>
        <v>-163.01787907384855</v>
      </c>
      <c r="AU89">
        <f t="shared" si="56"/>
        <v>-183.20484707649135</v>
      </c>
      <c r="AV89">
        <f t="shared" si="56"/>
        <v>-237.56464164579316</v>
      </c>
      <c r="AW89">
        <f t="shared" si="56"/>
        <v>-268.89954843589368</v>
      </c>
      <c r="AX89">
        <f t="shared" si="54"/>
        <v>-356.04966019378952</v>
      </c>
      <c r="AY89">
        <f t="shared" si="54"/>
        <v>-418.93817683527629</v>
      </c>
      <c r="AZ89">
        <f t="shared" si="52"/>
        <v>-16.301787907384856</v>
      </c>
      <c r="BA89">
        <f t="shared" si="52"/>
        <v>-18.320484707649136</v>
      </c>
      <c r="BB89">
        <f t="shared" si="52"/>
        <v>-23.756464164579317</v>
      </c>
      <c r="BC89">
        <f t="shared" si="52"/>
        <v>-26.889954843589368</v>
      </c>
      <c r="BD89">
        <f t="shared" si="40"/>
        <v>-35.604966019378956</v>
      </c>
      <c r="BE89">
        <f t="shared" si="40"/>
        <v>-41.893817683527629</v>
      </c>
    </row>
    <row r="90" spans="1:57">
      <c r="A90">
        <f t="shared" si="41"/>
        <v>-4.8345620280242931</v>
      </c>
      <c r="B90" s="3">
        <v>-277</v>
      </c>
      <c r="C90" s="8">
        <f t="shared" si="42"/>
        <v>0.30623125477701374</v>
      </c>
      <c r="D90" s="8">
        <f t="shared" si="43"/>
        <v>17.545758453718317</v>
      </c>
      <c r="E90">
        <f t="shared" si="44"/>
        <v>4.1974067762669681E-2</v>
      </c>
      <c r="F90">
        <f t="shared" si="45"/>
        <v>7.3122633333003173E-4</v>
      </c>
      <c r="G90">
        <f t="shared" si="46"/>
        <v>4.3873579999801908</v>
      </c>
      <c r="H90">
        <f t="shared" si="55"/>
        <v>8.7747159999603817</v>
      </c>
      <c r="I90">
        <f t="shared" si="55"/>
        <v>13.162073999940571</v>
      </c>
      <c r="J90">
        <f t="shared" si="55"/>
        <v>17.549431999920763</v>
      </c>
      <c r="K90">
        <f t="shared" si="53"/>
        <v>21.936789999900952</v>
      </c>
      <c r="L90">
        <f t="shared" si="53"/>
        <v>26.324147999881141</v>
      </c>
      <c r="M90">
        <f t="shared" si="53"/>
        <v>30.711505999861334</v>
      </c>
      <c r="N90">
        <f t="shared" si="47"/>
        <v>-77.142836500722268</v>
      </c>
      <c r="O90">
        <f t="shared" si="47"/>
        <v>-308.57134600288907</v>
      </c>
      <c r="P90">
        <f t="shared" si="47"/>
        <v>-694.28552850650044</v>
      </c>
      <c r="Q90">
        <f t="shared" si="47"/>
        <v>-1234.2853840115563</v>
      </c>
      <c r="R90">
        <f t="shared" si="36"/>
        <v>-1928.5709125180572</v>
      </c>
      <c r="S90">
        <f t="shared" si="36"/>
        <v>-2777.1421140260018</v>
      </c>
      <c r="T90">
        <f t="shared" si="36"/>
        <v>-3779.9989885353898</v>
      </c>
      <c r="U90">
        <f t="shared" si="48"/>
        <v>-36.334275991840194</v>
      </c>
      <c r="V90">
        <f t="shared" si="48"/>
        <v>-145.33710396736078</v>
      </c>
      <c r="W90">
        <f t="shared" si="48"/>
        <v>-327.00848392656172</v>
      </c>
      <c r="X90">
        <f t="shared" si="48"/>
        <v>-581.3484158694431</v>
      </c>
      <c r="Y90">
        <f t="shared" si="37"/>
        <v>-908.356899796005</v>
      </c>
      <c r="Z90">
        <f t="shared" si="37"/>
        <v>-1308.0339357062469</v>
      </c>
      <c r="AA90">
        <f t="shared" si="37"/>
        <v>-1780.3795236001688</v>
      </c>
      <c r="AB90">
        <f>$X$2*('Preassure data '!B88*10^5)</f>
        <v>485.26532383858398</v>
      </c>
      <c r="AC90">
        <f>$X$2*('Preassure data '!C88*10^5)</f>
        <v>451.44380126801599</v>
      </c>
      <c r="AD90">
        <f>$X$2*('Preassure data '!D88*10^5)</f>
        <v>459.28647316843757</v>
      </c>
      <c r="AE90">
        <f>$X$2*('Preassure data '!E88*10^5)</f>
        <v>337.72505871190339</v>
      </c>
      <c r="AF90">
        <f>$X$2*('Preassure data '!F88*10^5)</f>
        <v>329.3922198177055</v>
      </c>
      <c r="AG90">
        <f>$X$2*('Preassure data '!G88*10^5)</f>
        <v>175.47978377193238</v>
      </c>
      <c r="AH90">
        <f t="shared" si="49"/>
        <v>-521.59959983042415</v>
      </c>
      <c r="AI90">
        <f t="shared" si="49"/>
        <v>-596.78090523537674</v>
      </c>
      <c r="AJ90">
        <f t="shared" si="49"/>
        <v>-786.29495709499929</v>
      </c>
      <c r="AK90">
        <f t="shared" si="49"/>
        <v>-919.07347458134655</v>
      </c>
      <c r="AL90">
        <f t="shared" si="38"/>
        <v>-1237.7491196137105</v>
      </c>
      <c r="AM90">
        <f t="shared" si="38"/>
        <v>-1483.5137194781792</v>
      </c>
      <c r="AN90">
        <f t="shared" si="50"/>
        <v>-547.05029864203595</v>
      </c>
      <c r="AO90">
        <f t="shared" si="50"/>
        <v>-625.89996721434397</v>
      </c>
      <c r="AP90">
        <f t="shared" si="50"/>
        <v>-824.66108340456708</v>
      </c>
      <c r="AQ90">
        <f t="shared" si="50"/>
        <v>-963.9183367992548</v>
      </c>
      <c r="AR90">
        <f t="shared" si="39"/>
        <v>-1298.1432994747911</v>
      </c>
      <c r="AS90">
        <f t="shared" si="39"/>
        <v>-1555.8996278830323</v>
      </c>
      <c r="AT90">
        <f t="shared" si="51"/>
        <v>-164.91781802183223</v>
      </c>
      <c r="AU90">
        <f t="shared" si="56"/>
        <v>-188.6884206976178</v>
      </c>
      <c r="AV90">
        <f t="shared" si="56"/>
        <v>-248.60841282822199</v>
      </c>
      <c r="AW90">
        <f t="shared" si="56"/>
        <v>-290.58993158540881</v>
      </c>
      <c r="AX90">
        <f t="shared" si="54"/>
        <v>-391.34785404647573</v>
      </c>
      <c r="AY90">
        <f t="shared" si="54"/>
        <v>-469.05297799563857</v>
      </c>
      <c r="AZ90">
        <f t="shared" si="52"/>
        <v>-16.491781802183223</v>
      </c>
      <c r="BA90">
        <f t="shared" si="52"/>
        <v>-18.868842069761779</v>
      </c>
      <c r="BB90">
        <f t="shared" si="52"/>
        <v>-24.8608412828222</v>
      </c>
      <c r="BC90">
        <f t="shared" si="52"/>
        <v>-29.058993158540883</v>
      </c>
      <c r="BD90">
        <f t="shared" si="40"/>
        <v>-39.134785404647573</v>
      </c>
      <c r="BE90">
        <f t="shared" si="40"/>
        <v>-46.905297799563861</v>
      </c>
    </row>
    <row r="91" spans="1:57">
      <c r="A91">
        <f t="shared" si="41"/>
        <v>-4.8171087355043491</v>
      </c>
      <c r="B91" s="3">
        <v>-276</v>
      </c>
      <c r="C91" s="8">
        <f t="shared" si="42"/>
        <v>0.30686069353122986</v>
      </c>
      <c r="D91" s="8">
        <f t="shared" si="43"/>
        <v>17.581822637796872</v>
      </c>
      <c r="E91">
        <f t="shared" si="44"/>
        <v>4.2705294095999713E-2</v>
      </c>
      <c r="F91">
        <f t="shared" si="45"/>
        <v>7.2866314513814201E-4</v>
      </c>
      <c r="G91">
        <f t="shared" si="46"/>
        <v>4.3719788708288521</v>
      </c>
      <c r="H91">
        <f t="shared" si="55"/>
        <v>8.7439577416577041</v>
      </c>
      <c r="I91">
        <f t="shared" si="55"/>
        <v>13.115936612486557</v>
      </c>
      <c r="J91">
        <f t="shared" si="55"/>
        <v>17.487915483315408</v>
      </c>
      <c r="K91">
        <f t="shared" si="53"/>
        <v>21.859894354144259</v>
      </c>
      <c r="L91">
        <f t="shared" si="53"/>
        <v>26.231873224973114</v>
      </c>
      <c r="M91">
        <f t="shared" si="53"/>
        <v>30.603852095801965</v>
      </c>
      <c r="N91">
        <f t="shared" si="47"/>
        <v>-85.946936383373924</v>
      </c>
      <c r="O91">
        <f t="shared" si="47"/>
        <v>-343.78774553349569</v>
      </c>
      <c r="P91">
        <f t="shared" si="47"/>
        <v>-773.52242745036529</v>
      </c>
      <c r="Q91">
        <f t="shared" si="47"/>
        <v>-1375.1509821339828</v>
      </c>
      <c r="R91">
        <f t="shared" si="36"/>
        <v>-2148.6734095843485</v>
      </c>
      <c r="S91">
        <f t="shared" si="36"/>
        <v>-3094.0897098014611</v>
      </c>
      <c r="T91">
        <f t="shared" si="36"/>
        <v>-4211.3998827853211</v>
      </c>
      <c r="U91">
        <f t="shared" si="48"/>
        <v>-40.481007036569117</v>
      </c>
      <c r="V91">
        <f t="shared" si="48"/>
        <v>-161.92402814627647</v>
      </c>
      <c r="W91">
        <f t="shared" si="48"/>
        <v>-364.32906332912205</v>
      </c>
      <c r="X91">
        <f t="shared" si="48"/>
        <v>-647.69611258510588</v>
      </c>
      <c r="Y91">
        <f t="shared" si="37"/>
        <v>-1012.0251759142283</v>
      </c>
      <c r="Z91">
        <f t="shared" si="37"/>
        <v>-1457.3162533164882</v>
      </c>
      <c r="AA91">
        <f t="shared" si="37"/>
        <v>-1983.5693447918864</v>
      </c>
      <c r="AB91">
        <f>$X$2*('Preassure data '!B89*10^5)</f>
        <v>484.2849898510313</v>
      </c>
      <c r="AC91">
        <f>$X$2*('Preassure data '!C89*10^5)</f>
        <v>450.46346728046331</v>
      </c>
      <c r="AD91">
        <f>$X$2*('Preassure data '!D89*10^5)</f>
        <v>456.34547120577946</v>
      </c>
      <c r="AE91">
        <f>$X$2*('Preassure data '!E89*10^5)</f>
        <v>341.15622766833781</v>
      </c>
      <c r="AF91">
        <f>$X$2*('Preassure data '!F89*10^5)</f>
        <v>331.84305478658723</v>
      </c>
      <c r="AG91">
        <f>$X$2*('Preassure data '!G89*10^5)</f>
        <v>180.38145370969588</v>
      </c>
      <c r="AH91">
        <f t="shared" si="49"/>
        <v>-524.76599688760041</v>
      </c>
      <c r="AI91">
        <f t="shared" si="49"/>
        <v>-612.38749542673975</v>
      </c>
      <c r="AJ91">
        <f t="shared" si="49"/>
        <v>-820.67453453490157</v>
      </c>
      <c r="AK91">
        <f t="shared" si="49"/>
        <v>-988.85234025344369</v>
      </c>
      <c r="AL91">
        <f t="shared" si="38"/>
        <v>-1343.8682307008155</v>
      </c>
      <c r="AM91">
        <f t="shared" si="38"/>
        <v>-1637.6977070261842</v>
      </c>
      <c r="AN91">
        <f t="shared" si="50"/>
        <v>-550.48085795262398</v>
      </c>
      <c r="AO91">
        <f t="shared" si="50"/>
        <v>-642.39603152903089</v>
      </c>
      <c r="AP91">
        <f t="shared" si="50"/>
        <v>-860.8896623448843</v>
      </c>
      <c r="AQ91">
        <f t="shared" si="50"/>
        <v>-1037.3086058923302</v>
      </c>
      <c r="AR91">
        <f t="shared" si="39"/>
        <v>-1409.7211728638581</v>
      </c>
      <c r="AS91">
        <f t="shared" si="39"/>
        <v>-1717.9490366711311</v>
      </c>
      <c r="AT91">
        <f t="shared" si="51"/>
        <v>-166.28236070858489</v>
      </c>
      <c r="AU91">
        <f t="shared" si="56"/>
        <v>-194.04694475619161</v>
      </c>
      <c r="AV91">
        <f t="shared" si="56"/>
        <v>-260.04676329116586</v>
      </c>
      <c r="AW91">
        <f t="shared" si="56"/>
        <v>-313.33718744122518</v>
      </c>
      <c r="AX91">
        <f t="shared" si="54"/>
        <v>-425.8309097913293</v>
      </c>
      <c r="AY91">
        <f t="shared" si="54"/>
        <v>-518.93652116655448</v>
      </c>
      <c r="AZ91">
        <f t="shared" si="52"/>
        <v>-16.628236070858488</v>
      </c>
      <c r="BA91">
        <f t="shared" si="52"/>
        <v>-19.404694475619163</v>
      </c>
      <c r="BB91">
        <f t="shared" si="52"/>
        <v>-26.004676329116588</v>
      </c>
      <c r="BC91">
        <f t="shared" si="52"/>
        <v>-31.333718744122521</v>
      </c>
      <c r="BD91">
        <f t="shared" si="40"/>
        <v>-42.583090979132933</v>
      </c>
      <c r="BE91">
        <f t="shared" si="40"/>
        <v>-51.893652116655453</v>
      </c>
    </row>
    <row r="92" spans="1:57">
      <c r="A92">
        <f t="shared" si="41"/>
        <v>-4.7996554429844061</v>
      </c>
      <c r="B92" s="3">
        <v>-275</v>
      </c>
      <c r="C92" s="8">
        <f t="shared" si="42"/>
        <v>0.30739371852183062</v>
      </c>
      <c r="D92" s="8">
        <f t="shared" si="43"/>
        <v>17.612362720133298</v>
      </c>
      <c r="E92">
        <f t="shared" si="44"/>
        <v>4.3433957241137855E-2</v>
      </c>
      <c r="F92">
        <f t="shared" si="45"/>
        <v>7.2585630488583575E-4</v>
      </c>
      <c r="G92">
        <f t="shared" si="46"/>
        <v>4.355137829315014</v>
      </c>
      <c r="H92">
        <f t="shared" si="55"/>
        <v>8.7102756586300281</v>
      </c>
      <c r="I92">
        <f t="shared" si="55"/>
        <v>13.065413487945044</v>
      </c>
      <c r="J92">
        <f t="shared" si="55"/>
        <v>17.420551317260056</v>
      </c>
      <c r="K92">
        <f t="shared" si="53"/>
        <v>21.775689146575072</v>
      </c>
      <c r="L92">
        <f t="shared" si="53"/>
        <v>26.130826975890088</v>
      </c>
      <c r="M92">
        <f t="shared" si="53"/>
        <v>30.4859648052051</v>
      </c>
      <c r="N92">
        <f t="shared" si="47"/>
        <v>-94.603693973492966</v>
      </c>
      <c r="O92">
        <f t="shared" si="47"/>
        <v>-378.41477589397186</v>
      </c>
      <c r="P92">
        <f t="shared" si="47"/>
        <v>-851.43324576143686</v>
      </c>
      <c r="Q92">
        <f t="shared" si="47"/>
        <v>-1513.6591035758875</v>
      </c>
      <c r="R92">
        <f t="shared" si="36"/>
        <v>-2365.0923493373252</v>
      </c>
      <c r="S92">
        <f t="shared" si="36"/>
        <v>-3405.7329830457475</v>
      </c>
      <c r="T92">
        <f t="shared" si="36"/>
        <v>-4635.5810047011555</v>
      </c>
      <c r="U92">
        <f t="shared" si="48"/>
        <v>-44.558339861515186</v>
      </c>
      <c r="V92">
        <f t="shared" si="48"/>
        <v>-178.23335944606075</v>
      </c>
      <c r="W92">
        <f t="shared" si="48"/>
        <v>-401.02505875363681</v>
      </c>
      <c r="X92">
        <f t="shared" si="48"/>
        <v>-712.93343778424298</v>
      </c>
      <c r="Y92">
        <f t="shared" si="37"/>
        <v>-1113.9584965378804</v>
      </c>
      <c r="Z92">
        <f t="shared" si="37"/>
        <v>-1604.1002350145473</v>
      </c>
      <c r="AA92">
        <f t="shared" si="37"/>
        <v>-2183.3586532142444</v>
      </c>
      <c r="AB92">
        <f>$X$2*('Preassure data '!B90*10^5)</f>
        <v>484.77515684480761</v>
      </c>
      <c r="AC92">
        <f>$X$2*('Preassure data '!C90*10^5)</f>
        <v>448.50279930535794</v>
      </c>
      <c r="AD92">
        <f>$X$2*('Preassure data '!D90*10^5)</f>
        <v>455.85530421200315</v>
      </c>
      <c r="AE92">
        <f>$X$2*('Preassure data '!E90*10^5)</f>
        <v>348.0185655812067</v>
      </c>
      <c r="AF92">
        <f>$X$2*('Preassure data '!F90*10^5)</f>
        <v>338.21522570567976</v>
      </c>
      <c r="AG92">
        <f>$X$2*('Preassure data '!G90*10^5)</f>
        <v>188.22412561011743</v>
      </c>
      <c r="AH92">
        <f t="shared" si="49"/>
        <v>-529.33349670632276</v>
      </c>
      <c r="AI92">
        <f t="shared" si="49"/>
        <v>-626.73615875141866</v>
      </c>
      <c r="AJ92">
        <f t="shared" si="49"/>
        <v>-856.88036296563996</v>
      </c>
      <c r="AK92">
        <f t="shared" si="49"/>
        <v>-1060.9520033654496</v>
      </c>
      <c r="AL92">
        <f t="shared" si="38"/>
        <v>-1452.1737222435602</v>
      </c>
      <c r="AM92">
        <f t="shared" si="38"/>
        <v>-1792.3243606246647</v>
      </c>
      <c r="AN92">
        <f t="shared" si="50"/>
        <v>-555.36605668906509</v>
      </c>
      <c r="AO92">
        <f t="shared" si="50"/>
        <v>-657.55897035803378</v>
      </c>
      <c r="AP92">
        <f t="shared" si="50"/>
        <v>-899.02163984635274</v>
      </c>
      <c r="AQ92">
        <f t="shared" si="50"/>
        <v>-1113.1294998554272</v>
      </c>
      <c r="AR92">
        <f t="shared" si="39"/>
        <v>-1523.591457499112</v>
      </c>
      <c r="AS92">
        <f t="shared" si="39"/>
        <v>-1880.4706648295135</v>
      </c>
      <c r="AT92">
        <f t="shared" si="51"/>
        <v>-168.04019217740515</v>
      </c>
      <c r="AU92">
        <f t="shared" si="56"/>
        <v>-198.96126962761906</v>
      </c>
      <c r="AV92">
        <f t="shared" si="56"/>
        <v>-272.02197057572096</v>
      </c>
      <c r="AW92">
        <f t="shared" si="56"/>
        <v>-336.80577489590712</v>
      </c>
      <c r="AX92">
        <f t="shared" si="54"/>
        <v>-461.00152905337723</v>
      </c>
      <c r="AY92">
        <f t="shared" si="54"/>
        <v>-568.98445285942535</v>
      </c>
      <c r="AZ92">
        <f t="shared" si="52"/>
        <v>-16.804019217740514</v>
      </c>
      <c r="BA92">
        <f t="shared" si="52"/>
        <v>-19.896126962761908</v>
      </c>
      <c r="BB92">
        <f t="shared" si="52"/>
        <v>-27.202197057572096</v>
      </c>
      <c r="BC92">
        <f t="shared" si="52"/>
        <v>-33.680577489590711</v>
      </c>
      <c r="BD92">
        <f t="shared" si="40"/>
        <v>-46.100152905337723</v>
      </c>
      <c r="BE92">
        <f t="shared" si="40"/>
        <v>-56.898445285942536</v>
      </c>
    </row>
    <row r="93" spans="1:57">
      <c r="A93">
        <f t="shared" si="41"/>
        <v>-4.782202150464463</v>
      </c>
      <c r="B93" s="3">
        <v>-274</v>
      </c>
      <c r="C93" s="8">
        <f t="shared" si="42"/>
        <v>0.30783011859809367</v>
      </c>
      <c r="D93" s="8">
        <f t="shared" si="43"/>
        <v>17.637366602682356</v>
      </c>
      <c r="E93">
        <f t="shared" si="44"/>
        <v>4.4159813546023691E-2</v>
      </c>
      <c r="F93">
        <f t="shared" si="45"/>
        <v>7.2281056212611383E-4</v>
      </c>
      <c r="G93">
        <f t="shared" si="46"/>
        <v>4.3368633727566834</v>
      </c>
      <c r="H93">
        <f t="shared" si="55"/>
        <v>8.6737267455133669</v>
      </c>
      <c r="I93">
        <f t="shared" si="55"/>
        <v>13.010590118270049</v>
      </c>
      <c r="J93">
        <f t="shared" si="55"/>
        <v>17.347453491026734</v>
      </c>
      <c r="K93">
        <f t="shared" si="53"/>
        <v>21.684316863783415</v>
      </c>
      <c r="L93">
        <f t="shared" si="53"/>
        <v>26.021180236540097</v>
      </c>
      <c r="M93">
        <f t="shared" si="53"/>
        <v>30.358043609296782</v>
      </c>
      <c r="N93">
        <f t="shared" si="47"/>
        <v>-103.10964735342253</v>
      </c>
      <c r="O93">
        <f t="shared" si="47"/>
        <v>-412.43858941369012</v>
      </c>
      <c r="P93">
        <f t="shared" si="47"/>
        <v>-927.98682618080306</v>
      </c>
      <c r="Q93">
        <f t="shared" si="47"/>
        <v>-1649.7543576547605</v>
      </c>
      <c r="R93">
        <f t="shared" si="36"/>
        <v>-2577.7411838355647</v>
      </c>
      <c r="S93">
        <f t="shared" si="36"/>
        <v>-3711.9473047232123</v>
      </c>
      <c r="T93">
        <f t="shared" si="36"/>
        <v>-5052.372720317705</v>
      </c>
      <c r="U93">
        <f t="shared" si="48"/>
        <v>-48.564643903462013</v>
      </c>
      <c r="V93">
        <f t="shared" si="48"/>
        <v>-194.25857561384805</v>
      </c>
      <c r="W93">
        <f t="shared" si="48"/>
        <v>-437.08179513115829</v>
      </c>
      <c r="X93">
        <f t="shared" si="48"/>
        <v>-777.03430245539221</v>
      </c>
      <c r="Y93">
        <f t="shared" si="37"/>
        <v>-1214.1160975865509</v>
      </c>
      <c r="Z93">
        <f t="shared" si="37"/>
        <v>-1748.3271805246331</v>
      </c>
      <c r="AA93">
        <f t="shared" si="37"/>
        <v>-2379.6675512696393</v>
      </c>
      <c r="AB93">
        <f>$X$2*('Preassure data '!B91*10^5)</f>
        <v>484.77515684480761</v>
      </c>
      <c r="AC93">
        <f>$X$2*('Preassure data '!C91*10^5)</f>
        <v>447.03229832402889</v>
      </c>
      <c r="AD93">
        <f>$X$2*('Preassure data '!D91*10^5)</f>
        <v>455.85530421200315</v>
      </c>
      <c r="AE93">
        <f>$X$2*('Preassure data '!E91*10^5)</f>
        <v>357.82190545673365</v>
      </c>
      <c r="AF93">
        <f>$X$2*('Preassure data '!F91*10^5)</f>
        <v>344.09722963099591</v>
      </c>
      <c r="AG93">
        <f>$X$2*('Preassure data '!G91*10^5)</f>
        <v>195.57663051676263</v>
      </c>
      <c r="AH93">
        <f t="shared" si="49"/>
        <v>-533.33980074826968</v>
      </c>
      <c r="AI93">
        <f t="shared" si="49"/>
        <v>-641.290873937877</v>
      </c>
      <c r="AJ93">
        <f t="shared" si="49"/>
        <v>-892.93709934316144</v>
      </c>
      <c r="AK93">
        <f t="shared" si="49"/>
        <v>-1134.8562079121259</v>
      </c>
      <c r="AL93">
        <f t="shared" si="38"/>
        <v>-1558.213327217547</v>
      </c>
      <c r="AM93">
        <f t="shared" si="38"/>
        <v>-1943.9038110413958</v>
      </c>
      <c r="AN93">
        <f t="shared" si="50"/>
        <v>-559.64697590625121</v>
      </c>
      <c r="AO93">
        <f t="shared" si="50"/>
        <v>-672.92277413401757</v>
      </c>
      <c r="AP93">
        <f t="shared" si="50"/>
        <v>-936.98153901281171</v>
      </c>
      <c r="AQ93">
        <f t="shared" si="50"/>
        <v>-1190.8333935614642</v>
      </c>
      <c r="AR93">
        <f t="shared" si="39"/>
        <v>-1635.0727531878226</v>
      </c>
      <c r="AS93">
        <f t="shared" si="39"/>
        <v>-2039.7875571551995</v>
      </c>
      <c r="AT93">
        <f t="shared" si="51"/>
        <v>-169.56825934946701</v>
      </c>
      <c r="AU93">
        <f t="shared" si="56"/>
        <v>-203.88985985628614</v>
      </c>
      <c r="AV93">
        <f t="shared" si="56"/>
        <v>-283.89741292839977</v>
      </c>
      <c r="AW93">
        <f t="shared" si="56"/>
        <v>-360.81235924566488</v>
      </c>
      <c r="AX93">
        <f t="shared" si="54"/>
        <v>-495.41309540506501</v>
      </c>
      <c r="AY93">
        <f t="shared" si="54"/>
        <v>-618.03822838390352</v>
      </c>
      <c r="AZ93">
        <f t="shared" si="52"/>
        <v>-16.956825934946703</v>
      </c>
      <c r="BA93">
        <f t="shared" si="52"/>
        <v>-20.388985985628615</v>
      </c>
      <c r="BB93">
        <f t="shared" si="52"/>
        <v>-28.389741292839979</v>
      </c>
      <c r="BC93">
        <f t="shared" si="52"/>
        <v>-36.081235924566492</v>
      </c>
      <c r="BD93">
        <f t="shared" si="40"/>
        <v>-49.541309540506504</v>
      </c>
      <c r="BE93">
        <f t="shared" si="40"/>
        <v>-61.803822838390353</v>
      </c>
    </row>
    <row r="94" spans="1:57">
      <c r="A94">
        <f t="shared" si="41"/>
        <v>-4.7647488579445199</v>
      </c>
      <c r="B94" s="3">
        <v>-273</v>
      </c>
      <c r="C94" s="8">
        <f t="shared" si="42"/>
        <v>0.30816972069782811</v>
      </c>
      <c r="D94" s="8">
        <f t="shared" si="43"/>
        <v>17.656824369710922</v>
      </c>
      <c r="E94">
        <f t="shared" si="44"/>
        <v>4.4882624108149805E-2</v>
      </c>
      <c r="F94">
        <f t="shared" si="45"/>
        <v>7.1953076900779789E-4</v>
      </c>
      <c r="G94">
        <f t="shared" si="46"/>
        <v>4.3171846140467878</v>
      </c>
      <c r="H94">
        <f t="shared" si="55"/>
        <v>8.6343692280935755</v>
      </c>
      <c r="I94">
        <f t="shared" si="55"/>
        <v>12.951553842140362</v>
      </c>
      <c r="J94">
        <f t="shared" si="55"/>
        <v>17.268738456187151</v>
      </c>
      <c r="K94">
        <f t="shared" si="53"/>
        <v>21.585923070233935</v>
      </c>
      <c r="L94">
        <f t="shared" si="53"/>
        <v>25.903107684280723</v>
      </c>
      <c r="M94">
        <f t="shared" si="53"/>
        <v>30.220292298327511</v>
      </c>
      <c r="N94">
        <f t="shared" si="47"/>
        <v>-111.46152916430789</v>
      </c>
      <c r="O94">
        <f t="shared" si="47"/>
        <v>-445.84611665723156</v>
      </c>
      <c r="P94">
        <f t="shared" si="47"/>
        <v>-1003.1537624787711</v>
      </c>
      <c r="Q94">
        <f t="shared" si="47"/>
        <v>-1783.3844666289262</v>
      </c>
      <c r="R94">
        <f t="shared" si="36"/>
        <v>-2786.538229107698</v>
      </c>
      <c r="S94">
        <f t="shared" si="36"/>
        <v>-4012.6150499150845</v>
      </c>
      <c r="T94">
        <f t="shared" si="36"/>
        <v>-5461.6149290510857</v>
      </c>
      <c r="U94">
        <f t="shared" si="48"/>
        <v>-52.498380236389018</v>
      </c>
      <c r="V94">
        <f t="shared" si="48"/>
        <v>-209.99352094555607</v>
      </c>
      <c r="W94">
        <f t="shared" si="48"/>
        <v>-472.48542212750124</v>
      </c>
      <c r="X94">
        <f t="shared" si="48"/>
        <v>-839.97408378222428</v>
      </c>
      <c r="Y94">
        <f t="shared" si="37"/>
        <v>-1312.4595059097257</v>
      </c>
      <c r="Z94">
        <f t="shared" si="37"/>
        <v>-1889.941688510005</v>
      </c>
      <c r="AA94">
        <f t="shared" si="37"/>
        <v>-2572.4206315830615</v>
      </c>
      <c r="AB94">
        <f>$X$2*('Preassure data '!B92*10^5)</f>
        <v>485.26532383858398</v>
      </c>
      <c r="AC94">
        <f>$X$2*('Preassure data '!C92*10^5)</f>
        <v>446.0519643364762</v>
      </c>
      <c r="AD94">
        <f>$X$2*('Preassure data '!D92*10^5)</f>
        <v>456.83563819955583</v>
      </c>
      <c r="AE94">
        <f>$X$2*('Preassure data '!E92*10^5)</f>
        <v>368.11541232603696</v>
      </c>
      <c r="AF94">
        <f>$X$2*('Preassure data '!F92*10^5)</f>
        <v>350.46940055008844</v>
      </c>
      <c r="AG94">
        <f>$X$2*('Preassure data '!G92*10^5)</f>
        <v>203.41930241718418</v>
      </c>
      <c r="AH94">
        <f t="shared" si="49"/>
        <v>-537.76370407497302</v>
      </c>
      <c r="AI94">
        <f t="shared" si="49"/>
        <v>-656.04548528203225</v>
      </c>
      <c r="AJ94">
        <f t="shared" si="49"/>
        <v>-929.32106032705701</v>
      </c>
      <c r="AK94">
        <f t="shared" si="49"/>
        <v>-1208.0894961082613</v>
      </c>
      <c r="AL94">
        <f t="shared" si="38"/>
        <v>-1662.9289064598142</v>
      </c>
      <c r="AM94">
        <f t="shared" si="38"/>
        <v>-2093.3609909271891</v>
      </c>
      <c r="AN94">
        <f t="shared" si="50"/>
        <v>-564.35005635284642</v>
      </c>
      <c r="AO94">
        <f t="shared" si="50"/>
        <v>-688.47953810086062</v>
      </c>
      <c r="AP94">
        <f t="shared" si="50"/>
        <v>-975.26550935156263</v>
      </c>
      <c r="AQ94">
        <f t="shared" si="50"/>
        <v>-1267.8159013738998</v>
      </c>
      <c r="AR94">
        <f t="shared" si="39"/>
        <v>-1745.1419925888765</v>
      </c>
      <c r="AS94">
        <f t="shared" si="39"/>
        <v>-2196.8540908292775</v>
      </c>
      <c r="AT94">
        <f t="shared" si="51"/>
        <v>-171.1758881531677</v>
      </c>
      <c r="AU94">
        <f t="shared" si="56"/>
        <v>-208.82623308539885</v>
      </c>
      <c r="AV94">
        <f t="shared" si="56"/>
        <v>-295.81274577569769</v>
      </c>
      <c r="AW94">
        <f t="shared" si="56"/>
        <v>-384.54769427133698</v>
      </c>
      <c r="AX94">
        <f t="shared" si="54"/>
        <v>-529.32790060362515</v>
      </c>
      <c r="AY94">
        <f t="shared" si="54"/>
        <v>-666.33899635070827</v>
      </c>
      <c r="AZ94">
        <f t="shared" si="52"/>
        <v>-17.117588815316772</v>
      </c>
      <c r="BA94">
        <f t="shared" si="52"/>
        <v>-20.882623308539888</v>
      </c>
      <c r="BB94">
        <f t="shared" si="52"/>
        <v>-29.581274577569772</v>
      </c>
      <c r="BC94">
        <f t="shared" si="52"/>
        <v>-38.454769427133698</v>
      </c>
      <c r="BD94">
        <f t="shared" si="40"/>
        <v>-52.932790060362521</v>
      </c>
      <c r="BE94">
        <f t="shared" si="40"/>
        <v>-66.633899635070833</v>
      </c>
    </row>
    <row r="95" spans="1:57">
      <c r="A95">
        <f t="shared" si="41"/>
        <v>-4.7472955654245768</v>
      </c>
      <c r="B95" s="3">
        <v>-272</v>
      </c>
      <c r="C95" s="8">
        <f t="shared" si="42"/>
        <v>0.30841239002834708</v>
      </c>
      <c r="D95" s="8">
        <f t="shared" si="43"/>
        <v>17.670728298166924</v>
      </c>
      <c r="E95">
        <f t="shared" si="44"/>
        <v>4.5602154877157602E-2</v>
      </c>
      <c r="F95">
        <f t="shared" si="45"/>
        <v>7.1602187225827674E-4</v>
      </c>
      <c r="G95">
        <f t="shared" si="46"/>
        <v>4.2961312335496604</v>
      </c>
      <c r="H95">
        <f t="shared" si="55"/>
        <v>8.5922624670993208</v>
      </c>
      <c r="I95">
        <f t="shared" si="55"/>
        <v>12.888393700648981</v>
      </c>
      <c r="J95">
        <f t="shared" si="55"/>
        <v>17.184524934198642</v>
      </c>
      <c r="K95">
        <f t="shared" si="53"/>
        <v>21.4806561677483</v>
      </c>
      <c r="L95">
        <f t="shared" si="53"/>
        <v>25.776787401297963</v>
      </c>
      <c r="M95">
        <f t="shared" si="53"/>
        <v>30.072918634847625</v>
      </c>
      <c r="N95">
        <f t="shared" si="47"/>
        <v>-119.65626842541016</v>
      </c>
      <c r="O95">
        <f t="shared" si="47"/>
        <v>-478.62507370164064</v>
      </c>
      <c r="P95">
        <f t="shared" si="47"/>
        <v>-1076.9064158286917</v>
      </c>
      <c r="Q95">
        <f t="shared" si="47"/>
        <v>-1914.5002948065626</v>
      </c>
      <c r="R95">
        <f t="shared" si="36"/>
        <v>-2991.406710635255</v>
      </c>
      <c r="S95">
        <f t="shared" si="36"/>
        <v>-4307.6256633147668</v>
      </c>
      <c r="T95">
        <f t="shared" si="36"/>
        <v>-5863.1571528450977</v>
      </c>
      <c r="U95">
        <f t="shared" si="48"/>
        <v>-56.358102428368191</v>
      </c>
      <c r="V95">
        <f t="shared" si="48"/>
        <v>-225.43240971347277</v>
      </c>
      <c r="W95">
        <f t="shared" si="48"/>
        <v>-507.22292185531381</v>
      </c>
      <c r="X95">
        <f t="shared" si="48"/>
        <v>-901.72963885389106</v>
      </c>
      <c r="Y95">
        <f t="shared" si="37"/>
        <v>-1408.9525607092053</v>
      </c>
      <c r="Z95">
        <f t="shared" si="37"/>
        <v>-2028.8916874212553</v>
      </c>
      <c r="AA95">
        <f t="shared" si="37"/>
        <v>-2761.5470189900411</v>
      </c>
      <c r="AB95">
        <f>$X$2*('Preassure data '!B93*10^5)</f>
        <v>484.77515684480761</v>
      </c>
      <c r="AC95">
        <f>$X$2*('Preassure data '!C93*10^5)</f>
        <v>444.58146335514715</v>
      </c>
      <c r="AD95">
        <f>$X$2*('Preassure data '!D93*10^5)</f>
        <v>457.32580519333214</v>
      </c>
      <c r="AE95">
        <f>$X$2*('Preassure data '!E93*10^5)</f>
        <v>379.3892531828929</v>
      </c>
      <c r="AF95">
        <f>$X$2*('Preassure data '!F93*10^5)</f>
        <v>356.84157146918096</v>
      </c>
      <c r="AG95">
        <f>$X$2*('Preassure data '!G93*10^5)</f>
        <v>210.77180732382939</v>
      </c>
      <c r="AH95">
        <f t="shared" si="49"/>
        <v>-541.13325927317578</v>
      </c>
      <c r="AI95">
        <f t="shared" si="49"/>
        <v>-670.01387306861989</v>
      </c>
      <c r="AJ95">
        <f t="shared" si="49"/>
        <v>-964.54872704864601</v>
      </c>
      <c r="AK95">
        <f t="shared" si="49"/>
        <v>-1281.118892036784</v>
      </c>
      <c r="AL95">
        <f t="shared" si="38"/>
        <v>-1765.7941321783862</v>
      </c>
      <c r="AM95">
        <f t="shared" si="38"/>
        <v>-2239.6634947450848</v>
      </c>
      <c r="AN95">
        <f t="shared" si="50"/>
        <v>-567.93008410486357</v>
      </c>
      <c r="AO95">
        <f t="shared" si="50"/>
        <v>-703.19284346777044</v>
      </c>
      <c r="AP95">
        <f t="shared" si="50"/>
        <v>-1012.3130121621988</v>
      </c>
      <c r="AQ95">
        <f t="shared" si="50"/>
        <v>-1344.5596766312958</v>
      </c>
      <c r="AR95">
        <f t="shared" si="39"/>
        <v>-1853.2359503219639</v>
      </c>
      <c r="AS95">
        <f t="shared" si="39"/>
        <v>-2350.5712412606476</v>
      </c>
      <c r="AT95">
        <f t="shared" si="51"/>
        <v>-172.39308611353118</v>
      </c>
      <c r="AU95">
        <f t="shared" si="56"/>
        <v>-213.45159872878804</v>
      </c>
      <c r="AV95">
        <f t="shared" si="56"/>
        <v>-307.28388786550562</v>
      </c>
      <c r="AW95">
        <f t="shared" si="56"/>
        <v>-408.13613965109482</v>
      </c>
      <c r="AX95">
        <f t="shared" si="54"/>
        <v>-562.54294976484425</v>
      </c>
      <c r="AY95">
        <f t="shared" si="54"/>
        <v>-713.50724631769253</v>
      </c>
      <c r="AZ95">
        <f t="shared" si="52"/>
        <v>-17.23930861135312</v>
      </c>
      <c r="BA95">
        <f t="shared" si="52"/>
        <v>-21.345159872878806</v>
      </c>
      <c r="BB95">
        <f t="shared" si="52"/>
        <v>-30.728388786550564</v>
      </c>
      <c r="BC95">
        <f t="shared" si="52"/>
        <v>-40.813613965109482</v>
      </c>
      <c r="BD95">
        <f t="shared" si="40"/>
        <v>-56.254294976484431</v>
      </c>
      <c r="BE95">
        <f t="shared" si="40"/>
        <v>-71.350724631769253</v>
      </c>
    </row>
    <row r="96" spans="1:57">
      <c r="A96">
        <f t="shared" si="41"/>
        <v>-4.7298422729046328</v>
      </c>
      <c r="B96" s="3">
        <v>-271</v>
      </c>
      <c r="C96" s="8">
        <f t="shared" si="42"/>
        <v>0.30855803020781508</v>
      </c>
      <c r="D96" s="8">
        <f t="shared" si="43"/>
        <v>17.679072865777968</v>
      </c>
      <c r="E96">
        <f t="shared" si="44"/>
        <v>4.6318176749415879E-2</v>
      </c>
      <c r="F96">
        <f t="shared" si="45"/>
        <v>7.1228890507160636E-4</v>
      </c>
      <c r="G96">
        <f t="shared" si="46"/>
        <v>4.2737334304296386</v>
      </c>
      <c r="H96">
        <f t="shared" si="55"/>
        <v>8.5474668608592772</v>
      </c>
      <c r="I96">
        <f t="shared" si="55"/>
        <v>12.821200291288914</v>
      </c>
      <c r="J96">
        <f t="shared" si="55"/>
        <v>17.094933721718554</v>
      </c>
      <c r="K96">
        <f t="shared" si="53"/>
        <v>21.368667152148191</v>
      </c>
      <c r="L96">
        <f t="shared" si="53"/>
        <v>25.642400582577828</v>
      </c>
      <c r="M96">
        <f t="shared" si="53"/>
        <v>29.916134013007468</v>
      </c>
      <c r="N96">
        <f t="shared" si="47"/>
        <v>-127.69099211152407</v>
      </c>
      <c r="O96">
        <f t="shared" si="47"/>
        <v>-510.76396844609627</v>
      </c>
      <c r="P96">
        <f t="shared" si="47"/>
        <v>-1149.218929003717</v>
      </c>
      <c r="Q96">
        <f t="shared" si="47"/>
        <v>-2043.0558737843851</v>
      </c>
      <c r="R96">
        <f t="shared" si="36"/>
        <v>-3192.274802788103</v>
      </c>
      <c r="S96">
        <f t="shared" si="36"/>
        <v>-4596.875716014868</v>
      </c>
      <c r="T96">
        <f t="shared" si="36"/>
        <v>-6256.8586134646794</v>
      </c>
      <c r="U96">
        <f t="shared" si="48"/>
        <v>-60.142457284527836</v>
      </c>
      <c r="V96">
        <f t="shared" si="48"/>
        <v>-240.56982913811134</v>
      </c>
      <c r="W96">
        <f t="shared" si="48"/>
        <v>-541.28211556075075</v>
      </c>
      <c r="X96">
        <f t="shared" si="48"/>
        <v>-962.27931655244538</v>
      </c>
      <c r="Y96">
        <f t="shared" si="37"/>
        <v>-1503.5614321131966</v>
      </c>
      <c r="Z96">
        <f t="shared" si="37"/>
        <v>-2165.128462243003</v>
      </c>
      <c r="AA96">
        <f t="shared" si="37"/>
        <v>-2946.9804069418642</v>
      </c>
      <c r="AB96">
        <f>$X$2*('Preassure data '!B94*10^5)</f>
        <v>485.26532383858398</v>
      </c>
      <c r="AC96">
        <f>$X$2*('Preassure data '!C94*10^5)</f>
        <v>445.56179734269983</v>
      </c>
      <c r="AD96">
        <f>$X$2*('Preassure data '!D94*10^5)</f>
        <v>455.85530421200315</v>
      </c>
      <c r="AE96">
        <f>$X$2*('Preassure data '!E94*10^5)</f>
        <v>388.70242606464353</v>
      </c>
      <c r="AF96">
        <f>$X$2*('Preassure data '!F94*10^5)</f>
        <v>361.25307441316806</v>
      </c>
      <c r="AG96">
        <f>$X$2*('Preassure data '!G94*10^5)</f>
        <v>217.63414523669826</v>
      </c>
      <c r="AH96">
        <f t="shared" si="49"/>
        <v>-545.40778112311182</v>
      </c>
      <c r="AI96">
        <f t="shared" si="49"/>
        <v>-686.13162648081118</v>
      </c>
      <c r="AJ96">
        <f t="shared" si="49"/>
        <v>-997.1374197727539</v>
      </c>
      <c r="AK96">
        <f t="shared" si="49"/>
        <v>-1350.9817426170889</v>
      </c>
      <c r="AL96">
        <f t="shared" si="38"/>
        <v>-1864.8145065263648</v>
      </c>
      <c r="AM96">
        <f t="shared" si="38"/>
        <v>-2382.7626074797013</v>
      </c>
      <c r="AN96">
        <f t="shared" si="50"/>
        <v>-572.44284565796011</v>
      </c>
      <c r="AO96">
        <f t="shared" si="50"/>
        <v>-720.14216583012433</v>
      </c>
      <c r="AP96">
        <f t="shared" si="50"/>
        <v>-1046.5640605848027</v>
      </c>
      <c r="AQ96">
        <f t="shared" si="50"/>
        <v>-1417.9479280313203</v>
      </c>
      <c r="AR96">
        <f t="shared" si="39"/>
        <v>-1957.2506291384138</v>
      </c>
      <c r="AS96">
        <f t="shared" si="39"/>
        <v>-2500.8726585167187</v>
      </c>
      <c r="AT96">
        <f t="shared" si="51"/>
        <v>-173.84235339912689</v>
      </c>
      <c r="AU96">
        <f t="shared" si="56"/>
        <v>-218.69643378276407</v>
      </c>
      <c r="AV96">
        <f t="shared" si="56"/>
        <v>-317.82589415698214</v>
      </c>
      <c r="AW96">
        <f t="shared" si="56"/>
        <v>-430.60963496374302</v>
      </c>
      <c r="AX96">
        <f t="shared" si="54"/>
        <v>-594.38782079678208</v>
      </c>
      <c r="AY96">
        <f t="shared" si="54"/>
        <v>-759.47772219665228</v>
      </c>
      <c r="AZ96">
        <f t="shared" si="52"/>
        <v>-17.384235339912689</v>
      </c>
      <c r="BA96">
        <f t="shared" si="52"/>
        <v>-21.869643378276407</v>
      </c>
      <c r="BB96">
        <f t="shared" si="52"/>
        <v>-31.782589415698215</v>
      </c>
      <c r="BC96">
        <f t="shared" si="52"/>
        <v>-43.060963496374306</v>
      </c>
      <c r="BD96">
        <f t="shared" si="40"/>
        <v>-59.438782079678212</v>
      </c>
      <c r="BE96">
        <f t="shared" si="40"/>
        <v>-75.947772219665225</v>
      </c>
    </row>
    <row r="97" spans="1:57">
      <c r="A97">
        <f t="shared" si="41"/>
        <v>-4.7123889803846897</v>
      </c>
      <c r="B97" s="3">
        <v>-270</v>
      </c>
      <c r="C97" s="8">
        <f t="shared" si="42"/>
        <v>0.3086065833665293</v>
      </c>
      <c r="D97" s="8">
        <f t="shared" si="43"/>
        <v>17.681854756854321</v>
      </c>
      <c r="E97">
        <f t="shared" si="44"/>
        <v>4.7030465654487486E-2</v>
      </c>
      <c r="F97">
        <f t="shared" si="45"/>
        <v>7.0833697892325187E-4</v>
      </c>
      <c r="G97">
        <f t="shared" si="46"/>
        <v>4.2500218735395112</v>
      </c>
      <c r="H97">
        <f t="shared" si="55"/>
        <v>8.5000437470790224</v>
      </c>
      <c r="I97">
        <f t="shared" si="55"/>
        <v>12.750065620618534</v>
      </c>
      <c r="J97">
        <f t="shared" si="55"/>
        <v>17.000087494158045</v>
      </c>
      <c r="K97">
        <f t="shared" si="53"/>
        <v>21.250109367697554</v>
      </c>
      <c r="L97">
        <f t="shared" si="53"/>
        <v>25.500131241237067</v>
      </c>
      <c r="M97">
        <f t="shared" si="53"/>
        <v>29.75015311477658</v>
      </c>
      <c r="N97">
        <f t="shared" si="47"/>
        <v>-135.56302648723479</v>
      </c>
      <c r="O97">
        <f t="shared" si="47"/>
        <v>-542.25210594893917</v>
      </c>
      <c r="P97">
        <f t="shared" si="47"/>
        <v>-1220.0672383851133</v>
      </c>
      <c r="Q97">
        <f t="shared" si="47"/>
        <v>-2169.0084237957567</v>
      </c>
      <c r="R97">
        <f t="shared" si="36"/>
        <v>-3389.0756621808709</v>
      </c>
      <c r="S97">
        <f t="shared" si="36"/>
        <v>-4880.2689535404534</v>
      </c>
      <c r="T97">
        <f t="shared" si="36"/>
        <v>-6642.588297874504</v>
      </c>
      <c r="U97">
        <f t="shared" si="48"/>
        <v>-63.850185475487592</v>
      </c>
      <c r="V97">
        <f t="shared" si="48"/>
        <v>-255.40074190195037</v>
      </c>
      <c r="W97">
        <f t="shared" si="48"/>
        <v>-574.65166927938844</v>
      </c>
      <c r="X97">
        <f t="shared" si="48"/>
        <v>-1021.6029676078015</v>
      </c>
      <c r="Y97">
        <f t="shared" si="37"/>
        <v>-1596.2546368871904</v>
      </c>
      <c r="Z97">
        <f t="shared" si="37"/>
        <v>-2298.6066771175538</v>
      </c>
      <c r="AA97">
        <f t="shared" si="37"/>
        <v>-3128.6590882988917</v>
      </c>
      <c r="AB97">
        <f>$X$2*('Preassure data '!B95*10^5)</f>
        <v>485.26532383858398</v>
      </c>
      <c r="AC97">
        <f>$X$2*('Preassure data '!C95*10^5)</f>
        <v>445.07163034892346</v>
      </c>
      <c r="AD97">
        <f>$X$2*('Preassure data '!D95*10^5)</f>
        <v>454.87497022445041</v>
      </c>
      <c r="AE97">
        <f>$X$2*('Preassure data '!E95*10^5)</f>
        <v>394.58442998995969</v>
      </c>
      <c r="AF97">
        <f>$X$2*('Preassure data '!F95*10^5)</f>
        <v>364.68424336960248</v>
      </c>
      <c r="AG97">
        <f>$X$2*('Preassure data '!G95*10^5)</f>
        <v>223.51614916201444</v>
      </c>
      <c r="AH97">
        <f t="shared" si="49"/>
        <v>-549.11550931407157</v>
      </c>
      <c r="AI97">
        <f t="shared" si="49"/>
        <v>-700.47237225087383</v>
      </c>
      <c r="AJ97">
        <f t="shared" si="49"/>
        <v>-1029.5266395038389</v>
      </c>
      <c r="AK97">
        <f t="shared" si="49"/>
        <v>-1416.1873975977612</v>
      </c>
      <c r="AL97">
        <f t="shared" si="38"/>
        <v>-1960.9388802567928</v>
      </c>
      <c r="AM97">
        <f t="shared" si="38"/>
        <v>-2522.122826279568</v>
      </c>
      <c r="AN97">
        <f t="shared" si="50"/>
        <v>-576.34328052730086</v>
      </c>
      <c r="AO97">
        <f t="shared" si="50"/>
        <v>-735.20514007354734</v>
      </c>
      <c r="AP97">
        <f t="shared" si="50"/>
        <v>-1080.5754904702796</v>
      </c>
      <c r="AQ97">
        <f t="shared" si="50"/>
        <v>-1486.4087368293142</v>
      </c>
      <c r="AR97">
        <f t="shared" si="39"/>
        <v>-2058.1716014040294</v>
      </c>
      <c r="AS97">
        <f t="shared" si="39"/>
        <v>-2647.1817294079547</v>
      </c>
      <c r="AT97">
        <f t="shared" si="51"/>
        <v>-175.05351878702351</v>
      </c>
      <c r="AU97">
        <f t="shared" si="56"/>
        <v>-223.3048447835327</v>
      </c>
      <c r="AV97">
        <f t="shared" si="56"/>
        <v>-328.20464523985368</v>
      </c>
      <c r="AW97">
        <f t="shared" si="56"/>
        <v>-451.46892230562014</v>
      </c>
      <c r="AX97">
        <f t="shared" si="54"/>
        <v>-625.13122520256729</v>
      </c>
      <c r="AY97">
        <f t="shared" si="54"/>
        <v>-804.03206258883415</v>
      </c>
      <c r="AZ97">
        <f t="shared" si="52"/>
        <v>-17.505351878702353</v>
      </c>
      <c r="BA97">
        <f t="shared" si="52"/>
        <v>-22.33048447835327</v>
      </c>
      <c r="BB97">
        <f t="shared" si="52"/>
        <v>-32.820464523985372</v>
      </c>
      <c r="BC97">
        <f t="shared" si="52"/>
        <v>-45.146892230562017</v>
      </c>
      <c r="BD97">
        <f t="shared" si="40"/>
        <v>-62.513122520256729</v>
      </c>
      <c r="BE97">
        <f t="shared" si="40"/>
        <v>-80.403206258883415</v>
      </c>
    </row>
    <row r="98" spans="1:57">
      <c r="A98">
        <f t="shared" si="41"/>
        <v>-4.6949356878647466</v>
      </c>
      <c r="B98" s="3">
        <v>-269</v>
      </c>
      <c r="C98" s="8">
        <f t="shared" si="42"/>
        <v>0.30855803020781508</v>
      </c>
      <c r="D98" s="8">
        <f t="shared" si="43"/>
        <v>17.679072865777968</v>
      </c>
      <c r="E98">
        <f t="shared" si="44"/>
        <v>4.7738802633410737E-2</v>
      </c>
      <c r="F98">
        <f t="shared" si="45"/>
        <v>7.0417127533045631E-4</v>
      </c>
      <c r="G98">
        <f t="shared" si="46"/>
        <v>4.2250276519827379</v>
      </c>
      <c r="H98">
        <f t="shared" si="55"/>
        <v>8.4500553039654758</v>
      </c>
      <c r="I98">
        <f t="shared" si="55"/>
        <v>12.675082955948213</v>
      </c>
      <c r="J98">
        <f t="shared" si="55"/>
        <v>16.900110607930952</v>
      </c>
      <c r="K98">
        <f t="shared" si="53"/>
        <v>21.12513825991369</v>
      </c>
      <c r="L98">
        <f t="shared" si="53"/>
        <v>25.350165911896426</v>
      </c>
      <c r="M98">
        <f t="shared" si="53"/>
        <v>29.575193563879164</v>
      </c>
      <c r="N98">
        <f t="shared" si="47"/>
        <v>-143.26989819705423</v>
      </c>
      <c r="O98">
        <f t="shared" si="47"/>
        <v>-573.07959278821693</v>
      </c>
      <c r="P98">
        <f t="shared" si="47"/>
        <v>-1289.4290837734884</v>
      </c>
      <c r="Q98">
        <f t="shared" si="47"/>
        <v>-2292.3183711528677</v>
      </c>
      <c r="R98">
        <f t="shared" si="36"/>
        <v>-3581.747454926357</v>
      </c>
      <c r="S98">
        <f t="shared" si="36"/>
        <v>-5157.7163350939536</v>
      </c>
      <c r="T98">
        <f t="shared" si="36"/>
        <v>-7020.225011655657</v>
      </c>
      <c r="U98">
        <f t="shared" si="48"/>
        <v>-67.480122050812554</v>
      </c>
      <c r="V98">
        <f t="shared" si="48"/>
        <v>-269.92048820325022</v>
      </c>
      <c r="W98">
        <f t="shared" si="48"/>
        <v>-607.32109845731304</v>
      </c>
      <c r="X98">
        <f t="shared" si="48"/>
        <v>-1079.6819528130009</v>
      </c>
      <c r="Y98">
        <f t="shared" si="37"/>
        <v>-1687.0030512703142</v>
      </c>
      <c r="Z98">
        <f t="shared" si="37"/>
        <v>-2429.2843938292522</v>
      </c>
      <c r="AA98">
        <f t="shared" si="37"/>
        <v>-3306.5259804898146</v>
      </c>
      <c r="AB98">
        <f>$X$2*('Preassure data '!B96*10^5)</f>
        <v>484.77515684480761</v>
      </c>
      <c r="AC98">
        <f>$X$2*('Preassure data '!C96*10^5)</f>
        <v>443.1109623738181</v>
      </c>
      <c r="AD98">
        <f>$X$2*('Preassure data '!D96*10^5)</f>
        <v>453.89463623689772</v>
      </c>
      <c r="AE98">
        <f>$X$2*('Preassure data '!E96*10^5)</f>
        <v>396.05493097128874</v>
      </c>
      <c r="AF98">
        <f>$X$2*('Preassure data '!F96*10^5)</f>
        <v>365.17441036337885</v>
      </c>
      <c r="AG98">
        <f>$X$2*('Preassure data '!G96*10^5)</f>
        <v>227.92765210600157</v>
      </c>
      <c r="AH98">
        <f t="shared" si="49"/>
        <v>-552.25527889562022</v>
      </c>
      <c r="AI98">
        <f t="shared" si="49"/>
        <v>-713.03145057706831</v>
      </c>
      <c r="AJ98">
        <f t="shared" si="49"/>
        <v>-1061.2157346942108</v>
      </c>
      <c r="AK98">
        <f t="shared" si="49"/>
        <v>-1475.7368837842896</v>
      </c>
      <c r="AL98">
        <f t="shared" si="38"/>
        <v>-2052.1774616336929</v>
      </c>
      <c r="AM98">
        <f t="shared" si="38"/>
        <v>-2657.2120459352536</v>
      </c>
      <c r="AN98">
        <f t="shared" si="50"/>
        <v>-579.62976386154639</v>
      </c>
      <c r="AO98">
        <f t="shared" si="50"/>
        <v>-748.37537479104333</v>
      </c>
      <c r="AP98">
        <f t="shared" si="50"/>
        <v>-1113.8186436842063</v>
      </c>
      <c r="AQ98">
        <f t="shared" si="50"/>
        <v>-1548.8869987448948</v>
      </c>
      <c r="AR98">
        <f t="shared" si="39"/>
        <v>-2153.9008913911148</v>
      </c>
      <c r="AS98">
        <f t="shared" si="39"/>
        <v>-2788.9261534910834</v>
      </c>
      <c r="AT98">
        <f t="shared" si="51"/>
        <v>-176.02491325409792</v>
      </c>
      <c r="AU98">
        <f t="shared" si="56"/>
        <v>-227.27043820434807</v>
      </c>
      <c r="AV98">
        <f t="shared" si="56"/>
        <v>-338.25010784322217</v>
      </c>
      <c r="AW98">
        <f t="shared" si="56"/>
        <v>-470.37387759058413</v>
      </c>
      <c r="AX98">
        <f t="shared" si="54"/>
        <v>-654.10757211496264</v>
      </c>
      <c r="AY98">
        <f t="shared" si="54"/>
        <v>-846.95527187871767</v>
      </c>
      <c r="AZ98">
        <f t="shared" si="52"/>
        <v>-17.602491325409794</v>
      </c>
      <c r="BA98">
        <f t="shared" si="52"/>
        <v>-22.727043820434808</v>
      </c>
      <c r="BB98">
        <f t="shared" si="52"/>
        <v>-33.825010784322217</v>
      </c>
      <c r="BC98">
        <f t="shared" si="52"/>
        <v>-47.037387759058419</v>
      </c>
      <c r="BD98">
        <f t="shared" si="40"/>
        <v>-65.410757211496261</v>
      </c>
      <c r="BE98">
        <f t="shared" si="40"/>
        <v>-84.695527187871775</v>
      </c>
    </row>
    <row r="99" spans="1:57">
      <c r="A99">
        <f t="shared" si="41"/>
        <v>-4.6774823953448035</v>
      </c>
      <c r="B99" s="3">
        <v>-268</v>
      </c>
      <c r="C99" s="8">
        <f t="shared" si="42"/>
        <v>0.30841239002834708</v>
      </c>
      <c r="D99" s="8">
        <f t="shared" si="43"/>
        <v>17.670728298166924</v>
      </c>
      <c r="E99">
        <f t="shared" si="44"/>
        <v>4.8442973908741194E-2</v>
      </c>
      <c r="F99">
        <f t="shared" si="45"/>
        <v>6.9979703758427103E-4</v>
      </c>
      <c r="G99">
        <f t="shared" si="46"/>
        <v>4.1987822255056262</v>
      </c>
      <c r="H99">
        <f t="shared" si="55"/>
        <v>8.3975644510112524</v>
      </c>
      <c r="I99">
        <f t="shared" si="55"/>
        <v>12.596346676516879</v>
      </c>
      <c r="J99">
        <f t="shared" si="55"/>
        <v>16.795128902022505</v>
      </c>
      <c r="K99">
        <f t="shared" si="53"/>
        <v>20.993911127528129</v>
      </c>
      <c r="L99">
        <f t="shared" si="53"/>
        <v>25.192693353033757</v>
      </c>
      <c r="M99">
        <f t="shared" si="53"/>
        <v>29.391475578539385</v>
      </c>
      <c r="N99">
        <f t="shared" si="47"/>
        <v>-150.809335110761</v>
      </c>
      <c r="O99">
        <f t="shared" si="47"/>
        <v>-603.23734044304399</v>
      </c>
      <c r="P99">
        <f t="shared" si="47"/>
        <v>-1357.2840159968493</v>
      </c>
      <c r="Q99">
        <f t="shared" si="47"/>
        <v>-2412.949361772176</v>
      </c>
      <c r="R99">
        <f t="shared" si="36"/>
        <v>-3770.233377769026</v>
      </c>
      <c r="S99">
        <f t="shared" si="36"/>
        <v>-5429.1360639873974</v>
      </c>
      <c r="T99">
        <f t="shared" si="36"/>
        <v>-7389.6574204272874</v>
      </c>
      <c r="U99">
        <f t="shared" si="48"/>
        <v>-71.031196837168437</v>
      </c>
      <c r="V99">
        <f t="shared" si="48"/>
        <v>-284.12478734867375</v>
      </c>
      <c r="W99">
        <f t="shared" si="48"/>
        <v>-639.28077153451613</v>
      </c>
      <c r="X99">
        <f t="shared" si="48"/>
        <v>-1136.499149394695</v>
      </c>
      <c r="Y99">
        <f t="shared" si="37"/>
        <v>-1775.7799209292114</v>
      </c>
      <c r="Z99">
        <f t="shared" si="37"/>
        <v>-2557.1230861380645</v>
      </c>
      <c r="AA99">
        <f t="shared" si="37"/>
        <v>-3480.5286450212525</v>
      </c>
      <c r="AB99">
        <f>$X$2*('Preassure data '!B97*10^5)</f>
        <v>485.26532383858398</v>
      </c>
      <c r="AC99">
        <f>$X$2*('Preassure data '!C97*10^5)</f>
        <v>440.66012740493636</v>
      </c>
      <c r="AD99">
        <f>$X$2*('Preassure data '!D97*10^5)</f>
        <v>454.38480323067409</v>
      </c>
      <c r="AE99">
        <f>$X$2*('Preassure data '!E97*10^5)</f>
        <v>396.54509796506511</v>
      </c>
      <c r="AF99">
        <f>$X$2*('Preassure data '!F97*10^5)</f>
        <v>363.21374238827349</v>
      </c>
      <c r="AG99">
        <f>$X$2*('Preassure data '!G97*10^5)</f>
        <v>235.77032400642312</v>
      </c>
      <c r="AH99">
        <f t="shared" si="49"/>
        <v>-556.29652067575239</v>
      </c>
      <c r="AI99">
        <f t="shared" si="49"/>
        <v>-724.78491475361011</v>
      </c>
      <c r="AJ99">
        <f t="shared" si="49"/>
        <v>-1093.6655747651903</v>
      </c>
      <c r="AK99">
        <f t="shared" si="49"/>
        <v>-1533.04424735976</v>
      </c>
      <c r="AL99">
        <f t="shared" si="38"/>
        <v>-2138.9936633174848</v>
      </c>
      <c r="AM99">
        <f t="shared" si="38"/>
        <v>-2792.8934101444875</v>
      </c>
      <c r="AN99">
        <f t="shared" si="50"/>
        <v>-583.84422757339883</v>
      </c>
      <c r="AO99">
        <f t="shared" si="50"/>
        <v>-760.67613760579422</v>
      </c>
      <c r="AP99">
        <f t="shared" si="50"/>
        <v>-1147.8237037088695</v>
      </c>
      <c r="AQ99">
        <f t="shared" si="50"/>
        <v>-1608.9603317100434</v>
      </c>
      <c r="AR99">
        <f t="shared" si="39"/>
        <v>-2244.9162572992259</v>
      </c>
      <c r="AS99">
        <f t="shared" si="39"/>
        <v>-2931.1970057980598</v>
      </c>
      <c r="AT99">
        <f t="shared" si="51"/>
        <v>-177.22376577319102</v>
      </c>
      <c r="AU99">
        <f t="shared" si="56"/>
        <v>-230.90044103134872</v>
      </c>
      <c r="AV99">
        <f t="shared" si="56"/>
        <v>-348.4176593823459</v>
      </c>
      <c r="AW99">
        <f t="shared" si="56"/>
        <v>-488.39398507111036</v>
      </c>
      <c r="AX99">
        <f t="shared" si="54"/>
        <v>-681.43606492026174</v>
      </c>
      <c r="AY99">
        <f t="shared" si="54"/>
        <v>-889.75405948554555</v>
      </c>
      <c r="AZ99">
        <f t="shared" si="52"/>
        <v>-17.722376577319103</v>
      </c>
      <c r="BA99">
        <f t="shared" si="52"/>
        <v>-23.090044103134872</v>
      </c>
      <c r="BB99">
        <f t="shared" si="52"/>
        <v>-34.841765938234595</v>
      </c>
      <c r="BC99">
        <f t="shared" si="52"/>
        <v>-48.839398507111042</v>
      </c>
      <c r="BD99">
        <f t="shared" si="40"/>
        <v>-68.14360649202618</v>
      </c>
      <c r="BE99">
        <f t="shared" si="40"/>
        <v>-88.975405948554567</v>
      </c>
    </row>
    <row r="100" spans="1:57">
      <c r="A100">
        <f t="shared" si="41"/>
        <v>-4.6600291028248595</v>
      </c>
      <c r="B100" s="3">
        <v>-267</v>
      </c>
      <c r="C100" s="8">
        <f t="shared" si="42"/>
        <v>0.30816972069782811</v>
      </c>
      <c r="D100" s="8">
        <f t="shared" si="43"/>
        <v>17.656824369710922</v>
      </c>
      <c r="E100">
        <f t="shared" si="44"/>
        <v>4.9142770946325465E-2</v>
      </c>
      <c r="F100">
        <f t="shared" si="45"/>
        <v>6.9521956247002581E-4</v>
      </c>
      <c r="G100">
        <f t="shared" si="46"/>
        <v>4.1713173748201546</v>
      </c>
      <c r="H100">
        <f t="shared" si="55"/>
        <v>8.3426347496403093</v>
      </c>
      <c r="I100">
        <f t="shared" si="55"/>
        <v>12.513952124460465</v>
      </c>
      <c r="J100">
        <f t="shared" si="55"/>
        <v>16.685269499280619</v>
      </c>
      <c r="K100">
        <f t="shared" si="53"/>
        <v>20.856586874100774</v>
      </c>
      <c r="L100">
        <f t="shared" si="53"/>
        <v>25.02790424892093</v>
      </c>
      <c r="M100">
        <f t="shared" si="53"/>
        <v>29.199221623741085</v>
      </c>
      <c r="N100">
        <f t="shared" si="47"/>
        <v>-158.17926692358046</v>
      </c>
      <c r="O100">
        <f t="shared" si="47"/>
        <v>-632.71706769432183</v>
      </c>
      <c r="P100">
        <f t="shared" si="47"/>
        <v>-1423.6134023122245</v>
      </c>
      <c r="Q100">
        <f t="shared" si="47"/>
        <v>-2530.8682707772873</v>
      </c>
      <c r="R100">
        <f t="shared" si="36"/>
        <v>-3954.4816730895127</v>
      </c>
      <c r="S100">
        <f t="shared" si="36"/>
        <v>-5694.4536092488979</v>
      </c>
      <c r="T100">
        <f t="shared" si="36"/>
        <v>-7750.7840792554416</v>
      </c>
      <c r="U100">
        <f t="shared" si="48"/>
        <v>-74.502434721006395</v>
      </c>
      <c r="V100">
        <f t="shared" si="48"/>
        <v>-298.00973888402558</v>
      </c>
      <c r="W100">
        <f t="shared" si="48"/>
        <v>-670.52191248905774</v>
      </c>
      <c r="X100">
        <f t="shared" si="48"/>
        <v>-1192.0389555361023</v>
      </c>
      <c r="Y100">
        <f t="shared" si="37"/>
        <v>-1862.5608680251605</v>
      </c>
      <c r="Z100">
        <f t="shared" si="37"/>
        <v>-2682.087649956231</v>
      </c>
      <c r="AA100">
        <f t="shared" si="37"/>
        <v>-3650.6193013293132</v>
      </c>
      <c r="AB100">
        <f>$X$2*('Preassure data '!B98*10^5)</f>
        <v>485.75549083236035</v>
      </c>
      <c r="AC100">
        <f>$X$2*('Preassure data '!C98*10^5)</f>
        <v>441.64046139248904</v>
      </c>
      <c r="AD100">
        <f>$X$2*('Preassure data '!D98*10^5)</f>
        <v>459.28647316843757</v>
      </c>
      <c r="AE100">
        <f>$X$2*('Preassure data '!E98*10^5)</f>
        <v>396.54509796506511</v>
      </c>
      <c r="AF100">
        <f>$X$2*('Preassure data '!F98*10^5)</f>
        <v>360.27274042561538</v>
      </c>
      <c r="AG100">
        <f>$X$2*('Preassure data '!G98*10^5)</f>
        <v>239.69165995663391</v>
      </c>
      <c r="AH100">
        <f t="shared" si="49"/>
        <v>-560.2579255533667</v>
      </c>
      <c r="AI100">
        <f t="shared" si="49"/>
        <v>-739.65020027651462</v>
      </c>
      <c r="AJ100">
        <f t="shared" si="49"/>
        <v>-1129.8083856574954</v>
      </c>
      <c r="AK100">
        <f t="shared" si="49"/>
        <v>-1588.5840535011675</v>
      </c>
      <c r="AL100">
        <f t="shared" si="38"/>
        <v>-2222.833608450776</v>
      </c>
      <c r="AM100">
        <f t="shared" si="38"/>
        <v>-2921.7793099128648</v>
      </c>
      <c r="AN100">
        <f t="shared" si="50"/>
        <v>-587.95636347761103</v>
      </c>
      <c r="AO100">
        <f t="shared" si="50"/>
        <v>-776.21756367039927</v>
      </c>
      <c r="AP100">
        <f t="shared" si="50"/>
        <v>-1185.6646725730545</v>
      </c>
      <c r="AQ100">
        <f t="shared" si="50"/>
        <v>-1667.1216248347396</v>
      </c>
      <c r="AR100">
        <f t="shared" si="39"/>
        <v>-2332.7276695812566</v>
      </c>
      <c r="AS100">
        <f t="shared" si="39"/>
        <v>-3066.2283558840213</v>
      </c>
      <c r="AT100">
        <f t="shared" si="51"/>
        <v>-178.33603732407806</v>
      </c>
      <c r="AU100">
        <f t="shared" si="56"/>
        <v>-235.4385002103995</v>
      </c>
      <c r="AV100">
        <f t="shared" si="56"/>
        <v>-359.62998691123238</v>
      </c>
      <c r="AW100">
        <f t="shared" si="56"/>
        <v>-505.66314573381942</v>
      </c>
      <c r="AX100">
        <f t="shared" si="54"/>
        <v>-707.55150312306114</v>
      </c>
      <c r="AY100">
        <f t="shared" si="54"/>
        <v>-930.03332982873951</v>
      </c>
      <c r="AZ100">
        <f t="shared" si="52"/>
        <v>-17.833603732407806</v>
      </c>
      <c r="BA100">
        <f t="shared" si="52"/>
        <v>-23.543850021039951</v>
      </c>
      <c r="BB100">
        <f t="shared" si="52"/>
        <v>-35.962998691123239</v>
      </c>
      <c r="BC100">
        <f t="shared" si="52"/>
        <v>-50.566314573381945</v>
      </c>
      <c r="BD100">
        <f t="shared" si="40"/>
        <v>-70.755150312306114</v>
      </c>
      <c r="BE100">
        <f t="shared" si="40"/>
        <v>-93.003332982873957</v>
      </c>
    </row>
    <row r="101" spans="1:57">
      <c r="A101">
        <f t="shared" si="41"/>
        <v>-4.6425758103049164</v>
      </c>
      <c r="B101" s="3">
        <v>-266</v>
      </c>
      <c r="C101" s="8">
        <f t="shared" si="42"/>
        <v>0.30783011859809362</v>
      </c>
      <c r="D101" s="8">
        <f t="shared" si="43"/>
        <v>17.637366602682356</v>
      </c>
      <c r="E101">
        <f t="shared" si="44"/>
        <v>4.9837990508795491E-2</v>
      </c>
      <c r="F101">
        <f t="shared" si="45"/>
        <v>6.9044419200173235E-4</v>
      </c>
      <c r="G101">
        <f t="shared" si="46"/>
        <v>4.1426651520103945</v>
      </c>
      <c r="H101">
        <f t="shared" si="55"/>
        <v>8.2853303040207891</v>
      </c>
      <c r="I101">
        <f t="shared" si="55"/>
        <v>12.427995456031182</v>
      </c>
      <c r="J101">
        <f t="shared" si="55"/>
        <v>16.570660608041578</v>
      </c>
      <c r="K101">
        <f t="shared" si="53"/>
        <v>20.713325760051969</v>
      </c>
      <c r="L101">
        <f t="shared" si="53"/>
        <v>24.855990912062364</v>
      </c>
      <c r="M101">
        <f t="shared" si="53"/>
        <v>28.998656064072758</v>
      </c>
      <c r="N101">
        <f t="shared" si="47"/>
        <v>-165.37782551113014</v>
      </c>
      <c r="O101">
        <f t="shared" si="47"/>
        <v>-661.51130204452056</v>
      </c>
      <c r="P101">
        <f t="shared" si="47"/>
        <v>-1488.4004296001715</v>
      </c>
      <c r="Q101">
        <f t="shared" si="47"/>
        <v>-2646.0452081780822</v>
      </c>
      <c r="R101">
        <f t="shared" si="36"/>
        <v>-4134.4456377782544</v>
      </c>
      <c r="S101">
        <f t="shared" si="36"/>
        <v>-5953.601718400686</v>
      </c>
      <c r="T101">
        <f t="shared" si="36"/>
        <v>-8103.5134500453751</v>
      </c>
      <c r="U101">
        <f t="shared" si="48"/>
        <v>-77.892955815742297</v>
      </c>
      <c r="V101">
        <f t="shared" si="48"/>
        <v>-311.57182326296919</v>
      </c>
      <c r="W101">
        <f t="shared" si="48"/>
        <v>-701.0366023416808</v>
      </c>
      <c r="X101">
        <f t="shared" si="48"/>
        <v>-1246.2872930518768</v>
      </c>
      <c r="Y101">
        <f t="shared" si="37"/>
        <v>-1947.3238953935579</v>
      </c>
      <c r="Z101">
        <f t="shared" si="37"/>
        <v>-2804.1464093667232</v>
      </c>
      <c r="AA101">
        <f t="shared" si="37"/>
        <v>-3816.754834971372</v>
      </c>
      <c r="AB101">
        <f>$X$2*('Preassure data '!B99*10^5)</f>
        <v>486.24565782613666</v>
      </c>
      <c r="AC101">
        <f>$X$2*('Preassure data '!C99*10^5)</f>
        <v>443.1109623738181</v>
      </c>
      <c r="AD101">
        <f>$X$2*('Preassure data '!D99*10^5)</f>
        <v>465.65864408753009</v>
      </c>
      <c r="AE101">
        <f>$X$2*('Preassure data '!E99*10^5)</f>
        <v>400.46643391527584</v>
      </c>
      <c r="AF101">
        <f>$X$2*('Preassure data '!F99*10^5)</f>
        <v>357.33173846295728</v>
      </c>
      <c r="AG101">
        <f>$X$2*('Preassure data '!G99*10^5)</f>
        <v>238.22115897530486</v>
      </c>
      <c r="AH101">
        <f t="shared" si="49"/>
        <v>-564.13861364187892</v>
      </c>
      <c r="AI101">
        <f t="shared" si="49"/>
        <v>-754.68278563678723</v>
      </c>
      <c r="AJ101">
        <f t="shared" si="49"/>
        <v>-1166.6952464292108</v>
      </c>
      <c r="AK101">
        <f t="shared" si="49"/>
        <v>-1646.7537269671525</v>
      </c>
      <c r="AL101">
        <f t="shared" si="38"/>
        <v>-2304.6556338565151</v>
      </c>
      <c r="AM101">
        <f t="shared" si="38"/>
        <v>-3042.3675683420279</v>
      </c>
      <c r="AN101">
        <f t="shared" si="50"/>
        <v>-591.96495118810401</v>
      </c>
      <c r="AO101">
        <f t="shared" si="50"/>
        <v>-791.9077821635907</v>
      </c>
      <c r="AP101">
        <f t="shared" si="50"/>
        <v>-1224.2429039652441</v>
      </c>
      <c r="AQ101">
        <f t="shared" si="50"/>
        <v>-1727.9804396118946</v>
      </c>
      <c r="AR101">
        <f t="shared" si="39"/>
        <v>-2418.3335917993322</v>
      </c>
      <c r="AS101">
        <f t="shared" si="39"/>
        <v>-3192.4334295491726</v>
      </c>
      <c r="AT101">
        <f t="shared" si="51"/>
        <v>-179.3603301551187</v>
      </c>
      <c r="AU101">
        <f t="shared" si="56"/>
        <v>-239.94130222776573</v>
      </c>
      <c r="AV101">
        <f t="shared" si="56"/>
        <v>-370.93515588137086</v>
      </c>
      <c r="AW101">
        <f t="shared" si="56"/>
        <v>-523.5633317957911</v>
      </c>
      <c r="AX101">
        <f t="shared" si="54"/>
        <v>-732.73444750365297</v>
      </c>
      <c r="AY101">
        <f t="shared" si="54"/>
        <v>-967.28009449368267</v>
      </c>
      <c r="AZ101">
        <f t="shared" si="52"/>
        <v>-17.936033015511871</v>
      </c>
      <c r="BA101">
        <f t="shared" si="52"/>
        <v>-23.994130222776576</v>
      </c>
      <c r="BB101">
        <f t="shared" si="52"/>
        <v>-37.093515588137087</v>
      </c>
      <c r="BC101">
        <f t="shared" si="52"/>
        <v>-52.35633317957911</v>
      </c>
      <c r="BD101">
        <f t="shared" si="40"/>
        <v>-73.2734447503653</v>
      </c>
      <c r="BE101">
        <f t="shared" si="40"/>
        <v>-96.728009449368272</v>
      </c>
    </row>
    <row r="102" spans="1:57">
      <c r="A102">
        <f t="shared" si="41"/>
        <v>-4.6251225177849733</v>
      </c>
      <c r="B102" s="3">
        <v>-265</v>
      </c>
      <c r="C102" s="8">
        <f t="shared" si="42"/>
        <v>0.30739371852183062</v>
      </c>
      <c r="D102" s="8">
        <f t="shared" si="43"/>
        <v>17.612362720133298</v>
      </c>
      <c r="E102">
        <f t="shared" si="44"/>
        <v>5.0528434700797223E-2</v>
      </c>
      <c r="F102">
        <f t="shared" si="45"/>
        <v>6.8547630518944747E-4</v>
      </c>
      <c r="G102">
        <f t="shared" si="46"/>
        <v>4.1128578311366848</v>
      </c>
      <c r="H102">
        <f t="shared" si="55"/>
        <v>8.2257156622733696</v>
      </c>
      <c r="I102">
        <f t="shared" si="55"/>
        <v>12.338573493410054</v>
      </c>
      <c r="J102">
        <f t="shared" si="55"/>
        <v>16.451431324546739</v>
      </c>
      <c r="K102">
        <f t="shared" si="53"/>
        <v>20.564289155683426</v>
      </c>
      <c r="L102">
        <f t="shared" si="53"/>
        <v>24.677146986820109</v>
      </c>
      <c r="M102">
        <f t="shared" si="53"/>
        <v>28.790004817956792</v>
      </c>
      <c r="N102">
        <f t="shared" si="47"/>
        <v>-172.40334503936333</v>
      </c>
      <c r="O102">
        <f t="shared" si="47"/>
        <v>-689.61338015745332</v>
      </c>
      <c r="P102">
        <f t="shared" si="47"/>
        <v>-1551.6301053542702</v>
      </c>
      <c r="Q102">
        <f t="shared" si="47"/>
        <v>-2758.4535206298133</v>
      </c>
      <c r="R102">
        <f t="shared" si="36"/>
        <v>-4310.0836259840835</v>
      </c>
      <c r="S102">
        <f t="shared" si="36"/>
        <v>-6206.5204214170808</v>
      </c>
      <c r="T102">
        <f t="shared" si="36"/>
        <v>-8447.7639069288016</v>
      </c>
      <c r="U102">
        <f t="shared" si="48"/>
        <v>-81.201975513540134</v>
      </c>
      <c r="V102">
        <f t="shared" si="48"/>
        <v>-324.80790205416054</v>
      </c>
      <c r="W102">
        <f t="shared" si="48"/>
        <v>-730.81777962186129</v>
      </c>
      <c r="X102">
        <f t="shared" si="48"/>
        <v>-1299.2316082166421</v>
      </c>
      <c r="Y102">
        <f t="shared" si="37"/>
        <v>-2030.0493878385034</v>
      </c>
      <c r="Z102">
        <f t="shared" si="37"/>
        <v>-2923.2711184874452</v>
      </c>
      <c r="AA102">
        <f t="shared" si="37"/>
        <v>-3978.8968001634657</v>
      </c>
      <c r="AB102">
        <f>$X$2*('Preassure data '!B100*10^5)</f>
        <v>486.73582481991303</v>
      </c>
      <c r="AC102">
        <f>$X$2*('Preassure data '!C100*10^5)</f>
        <v>448.01263231158157</v>
      </c>
      <c r="AD102">
        <f>$X$2*('Preassure data '!D100*10^5)</f>
        <v>470.56031402529356</v>
      </c>
      <c r="AE102">
        <f>$X$2*('Preassure data '!E100*10^5)</f>
        <v>406.34843784059206</v>
      </c>
      <c r="AF102">
        <f>$X$2*('Preassure data '!F100*10^5)</f>
        <v>356.84157146918096</v>
      </c>
      <c r="AG102">
        <f>$X$2*('Preassure data '!G100*10^5)</f>
        <v>235.28015701264678</v>
      </c>
      <c r="AH102">
        <f t="shared" si="49"/>
        <v>-567.9378003334532</v>
      </c>
      <c r="AI102">
        <f t="shared" si="49"/>
        <v>-772.82053436574211</v>
      </c>
      <c r="AJ102">
        <f t="shared" si="49"/>
        <v>-1201.3780936471549</v>
      </c>
      <c r="AK102">
        <f t="shared" si="49"/>
        <v>-1705.5800460572341</v>
      </c>
      <c r="AL102">
        <f t="shared" si="38"/>
        <v>-2386.8909593076842</v>
      </c>
      <c r="AM102">
        <f t="shared" si="38"/>
        <v>-3158.5512755000918</v>
      </c>
      <c r="AN102">
        <f t="shared" si="50"/>
        <v>-595.86891549174834</v>
      </c>
      <c r="AO102">
        <f t="shared" si="50"/>
        <v>-810.8277586240871</v>
      </c>
      <c r="AP102">
        <f t="shared" si="50"/>
        <v>-1260.4617289723792</v>
      </c>
      <c r="AQ102">
        <f t="shared" si="50"/>
        <v>-1789.4602749311439</v>
      </c>
      <c r="AR102">
        <f t="shared" si="39"/>
        <v>-2504.277979885595</v>
      </c>
      <c r="AS102">
        <f t="shared" si="39"/>
        <v>-3313.8884609411302</v>
      </c>
      <c r="AT102">
        <f t="shared" si="51"/>
        <v>-180.29536711105754</v>
      </c>
      <c r="AU102">
        <f t="shared" si="56"/>
        <v>-245.3366581210598</v>
      </c>
      <c r="AV102">
        <f t="shared" si="56"/>
        <v>-381.38490571700322</v>
      </c>
      <c r="AW102">
        <f t="shared" si="56"/>
        <v>-541.44693373224356</v>
      </c>
      <c r="AX102">
        <f t="shared" si="54"/>
        <v>-757.73329669160012</v>
      </c>
      <c r="AY102">
        <f t="shared" si="54"/>
        <v>-1002.7016363781985</v>
      </c>
      <c r="AZ102">
        <f t="shared" si="52"/>
        <v>-18.029536711105756</v>
      </c>
      <c r="BA102">
        <f t="shared" si="52"/>
        <v>-24.53366581210598</v>
      </c>
      <c r="BB102">
        <f t="shared" si="52"/>
        <v>-38.138490571700324</v>
      </c>
      <c r="BC102">
        <f t="shared" si="52"/>
        <v>-54.144693373224356</v>
      </c>
      <c r="BD102">
        <f t="shared" si="40"/>
        <v>-75.77332966916002</v>
      </c>
      <c r="BE102">
        <f t="shared" si="40"/>
        <v>-100.27016363781985</v>
      </c>
    </row>
    <row r="103" spans="1:57">
      <c r="A103">
        <f t="shared" si="41"/>
        <v>-4.6076692252650302</v>
      </c>
      <c r="B103" s="3">
        <v>-264</v>
      </c>
      <c r="C103" s="8">
        <f t="shared" si="42"/>
        <v>0.30686069353122986</v>
      </c>
      <c r="D103" s="8">
        <f t="shared" si="43"/>
        <v>17.581822637796872</v>
      </c>
      <c r="E103">
        <f t="shared" si="44"/>
        <v>5.121391100598667E-2</v>
      </c>
      <c r="F103">
        <f t="shared" si="45"/>
        <v>6.8032130986200867E-4</v>
      </c>
      <c r="G103">
        <f t="shared" si="46"/>
        <v>4.081927859172052</v>
      </c>
      <c r="H103">
        <f t="shared" si="55"/>
        <v>8.1638557183441041</v>
      </c>
      <c r="I103">
        <f t="shared" si="55"/>
        <v>12.245783577516157</v>
      </c>
      <c r="J103">
        <f t="shared" si="55"/>
        <v>16.327711436688208</v>
      </c>
      <c r="K103">
        <f t="shared" si="53"/>
        <v>20.409639295860259</v>
      </c>
      <c r="L103">
        <f t="shared" si="53"/>
        <v>24.491567155032314</v>
      </c>
      <c r="M103">
        <f t="shared" si="53"/>
        <v>28.573495014204365</v>
      </c>
      <c r="N103">
        <f t="shared" si="47"/>
        <v>-179.25436183003023</v>
      </c>
      <c r="O103">
        <f t="shared" si="47"/>
        <v>-717.01744732012094</v>
      </c>
      <c r="P103">
        <f t="shared" si="47"/>
        <v>-1613.2892564702724</v>
      </c>
      <c r="Q103">
        <f t="shared" si="47"/>
        <v>-2868.0697892804837</v>
      </c>
      <c r="R103">
        <f t="shared" si="36"/>
        <v>-4481.3590457507571</v>
      </c>
      <c r="S103">
        <f t="shared" si="36"/>
        <v>-6453.1570258810898</v>
      </c>
      <c r="T103">
        <f t="shared" si="36"/>
        <v>-8783.4637296714809</v>
      </c>
      <c r="U103">
        <f t="shared" si="48"/>
        <v>-84.42880442194425</v>
      </c>
      <c r="V103">
        <f t="shared" si="48"/>
        <v>-337.715217687777</v>
      </c>
      <c r="W103">
        <f t="shared" si="48"/>
        <v>-759.85923979749839</v>
      </c>
      <c r="X103">
        <f t="shared" si="48"/>
        <v>-1350.860870751108</v>
      </c>
      <c r="Y103">
        <f t="shared" si="37"/>
        <v>-2110.720110548607</v>
      </c>
      <c r="Z103">
        <f t="shared" si="37"/>
        <v>-3039.4369591899936</v>
      </c>
      <c r="AA103">
        <f t="shared" si="37"/>
        <v>-4137.0114166752674</v>
      </c>
      <c r="AB103">
        <f>$X$2*('Preassure data '!B101*10^5)</f>
        <v>486.73582481991303</v>
      </c>
      <c r="AC103">
        <f>$X$2*('Preassure data '!C101*10^5)</f>
        <v>450.95363427423968</v>
      </c>
      <c r="AD103">
        <f>$X$2*('Preassure data '!D101*10^5)</f>
        <v>474.48164997550435</v>
      </c>
      <c r="AE103">
        <f>$X$2*('Preassure data '!E101*10^5)</f>
        <v>413.70094274723726</v>
      </c>
      <c r="AF103">
        <f>$X$2*('Preassure data '!F101*10^5)</f>
        <v>358.80223944428633</v>
      </c>
      <c r="AG103">
        <f>$X$2*('Preassure data '!G101*10^5)</f>
        <v>231.84898805621233</v>
      </c>
      <c r="AH103">
        <f t="shared" si="49"/>
        <v>-571.16462924185726</v>
      </c>
      <c r="AI103">
        <f t="shared" si="49"/>
        <v>-788.66885196201667</v>
      </c>
      <c r="AJ103">
        <f t="shared" si="49"/>
        <v>-1234.3408897730028</v>
      </c>
      <c r="AK103">
        <f t="shared" si="49"/>
        <v>-1764.5618134983451</v>
      </c>
      <c r="AL103">
        <f t="shared" si="38"/>
        <v>-2469.5223499928934</v>
      </c>
      <c r="AM103">
        <f t="shared" si="38"/>
        <v>-3271.285947246206</v>
      </c>
      <c r="AN103">
        <f t="shared" si="50"/>
        <v>-599.15314064183644</v>
      </c>
      <c r="AO103">
        <f t="shared" si="50"/>
        <v>-827.31562037841388</v>
      </c>
      <c r="AP103">
        <f t="shared" si="50"/>
        <v>-1294.8267152183373</v>
      </c>
      <c r="AQ103">
        <f t="shared" si="50"/>
        <v>-1851.029805220139</v>
      </c>
      <c r="AR103">
        <f t="shared" si="39"/>
        <v>-2590.5351909613973</v>
      </c>
      <c r="AS103">
        <f t="shared" si="39"/>
        <v>-3431.5872322690957</v>
      </c>
      <c r="AT103">
        <f t="shared" si="51"/>
        <v>-180.984674058297</v>
      </c>
      <c r="AU103">
        <f t="shared" si="56"/>
        <v>-249.90513733621887</v>
      </c>
      <c r="AV103">
        <f t="shared" si="56"/>
        <v>-391.12503151486084</v>
      </c>
      <c r="AW103">
        <f t="shared" si="56"/>
        <v>-559.13589238818986</v>
      </c>
      <c r="AX103">
        <f t="shared" si="54"/>
        <v>-782.51641420163321</v>
      </c>
      <c r="AY103">
        <f t="shared" si="54"/>
        <v>-1036.5708774713705</v>
      </c>
      <c r="AZ103">
        <f t="shared" si="52"/>
        <v>-18.098467405829702</v>
      </c>
      <c r="BA103">
        <f t="shared" si="52"/>
        <v>-24.990513733621889</v>
      </c>
      <c r="BB103">
        <f t="shared" si="52"/>
        <v>-39.112503151486088</v>
      </c>
      <c r="BC103">
        <f t="shared" si="52"/>
        <v>-55.913589238818986</v>
      </c>
      <c r="BD103">
        <f t="shared" si="40"/>
        <v>-78.251641420163324</v>
      </c>
      <c r="BE103">
        <f t="shared" si="40"/>
        <v>-103.65708774713706</v>
      </c>
    </row>
    <row r="104" spans="1:57">
      <c r="A104">
        <f t="shared" si="41"/>
        <v>-4.5902159327450871</v>
      </c>
      <c r="B104" s="3">
        <v>-263</v>
      </c>
      <c r="C104" s="8">
        <f t="shared" si="42"/>
        <v>0.30623125477701379</v>
      </c>
      <c r="D104" s="8">
        <f t="shared" si="43"/>
        <v>17.545758453718321</v>
      </c>
      <c r="E104">
        <f t="shared" si="44"/>
        <v>5.1894232315848679E-2</v>
      </c>
      <c r="F104">
        <f t="shared" si="45"/>
        <v>6.7498463456519553E-4</v>
      </c>
      <c r="G104">
        <f t="shared" si="46"/>
        <v>4.0499078073911736</v>
      </c>
      <c r="H104">
        <f t="shared" si="55"/>
        <v>8.0998156147823472</v>
      </c>
      <c r="I104">
        <f t="shared" si="55"/>
        <v>12.149723422173519</v>
      </c>
      <c r="J104">
        <f t="shared" si="55"/>
        <v>16.199631229564694</v>
      </c>
      <c r="K104">
        <f t="shared" si="53"/>
        <v>20.249539036955866</v>
      </c>
      <c r="L104">
        <f t="shared" si="53"/>
        <v>24.299446844347038</v>
      </c>
      <c r="M104">
        <f t="shared" si="53"/>
        <v>28.349354651738214</v>
      </c>
      <c r="N104">
        <f t="shared" si="47"/>
        <v>-185.92961398248463</v>
      </c>
      <c r="O104">
        <f t="shared" si="47"/>
        <v>-743.7184559299385</v>
      </c>
      <c r="P104">
        <f t="shared" si="47"/>
        <v>-1673.3665258423619</v>
      </c>
      <c r="Q104">
        <f t="shared" si="47"/>
        <v>-2974.873823719754</v>
      </c>
      <c r="R104">
        <f t="shared" si="36"/>
        <v>-4648.2403495621165</v>
      </c>
      <c r="S104">
        <f t="shared" si="36"/>
        <v>-6693.4661033694474</v>
      </c>
      <c r="T104">
        <f t="shared" si="36"/>
        <v>-9110.5510851417457</v>
      </c>
      <c r="U104">
        <f t="shared" si="48"/>
        <v>-87.57284818575026</v>
      </c>
      <c r="V104">
        <f t="shared" si="48"/>
        <v>-350.29139274300104</v>
      </c>
      <c r="W104">
        <f t="shared" si="48"/>
        <v>-788.15563367175253</v>
      </c>
      <c r="X104">
        <f t="shared" si="48"/>
        <v>-1401.1655709720042</v>
      </c>
      <c r="Y104">
        <f t="shared" si="37"/>
        <v>-2189.321204643757</v>
      </c>
      <c r="Z104">
        <f t="shared" si="37"/>
        <v>-3152.6225346870101</v>
      </c>
      <c r="AA104">
        <f t="shared" si="37"/>
        <v>-4291.0695611017627</v>
      </c>
      <c r="AB104">
        <f>$X$2*('Preassure data '!B102*10^5)</f>
        <v>487.22599181368935</v>
      </c>
      <c r="AC104">
        <f>$X$2*('Preassure data '!C102*10^5)</f>
        <v>453.89463623689772</v>
      </c>
      <c r="AD104">
        <f>$X$2*('Preassure data '!D102*10^5)</f>
        <v>476.93248494438609</v>
      </c>
      <c r="AE104">
        <f>$X$2*('Preassure data '!E102*10^5)</f>
        <v>420.5632806601061</v>
      </c>
      <c r="AF104">
        <f>$X$2*('Preassure data '!F102*10^5)</f>
        <v>360.76290741939175</v>
      </c>
      <c r="AG104">
        <f>$X$2*('Preassure data '!G102*10^5)</f>
        <v>231.84898805621233</v>
      </c>
      <c r="AH104">
        <f t="shared" si="49"/>
        <v>-574.79883999943956</v>
      </c>
      <c r="AI104">
        <f t="shared" si="49"/>
        <v>-804.18602897989877</v>
      </c>
      <c r="AJ104">
        <f t="shared" si="49"/>
        <v>-1265.0881186161387</v>
      </c>
      <c r="AK104">
        <f t="shared" si="49"/>
        <v>-1821.7288516321103</v>
      </c>
      <c r="AL104">
        <f t="shared" si="38"/>
        <v>-2550.084112063149</v>
      </c>
      <c r="AM104">
        <f t="shared" si="38"/>
        <v>-3384.4715227432225</v>
      </c>
      <c r="AN104">
        <f t="shared" si="50"/>
        <v>-602.84531886722561</v>
      </c>
      <c r="AO104">
        <f t="shared" si="50"/>
        <v>-843.42512429118278</v>
      </c>
      <c r="AP104">
        <f t="shared" si="50"/>
        <v>-1326.8162654312737</v>
      </c>
      <c r="AQ104">
        <f t="shared" si="50"/>
        <v>-1910.6174787215209</v>
      </c>
      <c r="AR104">
        <f t="shared" si="39"/>
        <v>-2674.5117816807942</v>
      </c>
      <c r="AS104">
        <f t="shared" si="39"/>
        <v>-3549.6119204540701</v>
      </c>
      <c r="AT104">
        <f t="shared" si="51"/>
        <v>-181.73819635790798</v>
      </c>
      <c r="AU104">
        <f t="shared" si="56"/>
        <v>-254.26515899575864</v>
      </c>
      <c r="AV104">
        <f t="shared" si="56"/>
        <v>-399.99181785290375</v>
      </c>
      <c r="AW104">
        <f t="shared" si="56"/>
        <v>-575.98883767598682</v>
      </c>
      <c r="AX104">
        <f t="shared" si="54"/>
        <v>-806.27804866092958</v>
      </c>
      <c r="AY104">
        <f t="shared" si="54"/>
        <v>-1070.0921911544835</v>
      </c>
      <c r="AZ104">
        <f t="shared" si="52"/>
        <v>-18.1738196357908</v>
      </c>
      <c r="BA104">
        <f t="shared" si="52"/>
        <v>-25.426515899575865</v>
      </c>
      <c r="BB104">
        <f t="shared" si="52"/>
        <v>-39.999181785290375</v>
      </c>
      <c r="BC104">
        <f t="shared" si="52"/>
        <v>-57.598883767598686</v>
      </c>
      <c r="BD104">
        <f t="shared" si="40"/>
        <v>-80.627804866092958</v>
      </c>
      <c r="BE104">
        <f t="shared" si="40"/>
        <v>-107.00921911544836</v>
      </c>
    </row>
    <row r="105" spans="1:57">
      <c r="A105">
        <f t="shared" si="41"/>
        <v>-4.5727626402251431</v>
      </c>
      <c r="B105" s="3">
        <v>-262</v>
      </c>
      <c r="C105" s="8">
        <f t="shared" si="42"/>
        <v>0.30550565127840534</v>
      </c>
      <c r="D105" s="8">
        <f t="shared" si="43"/>
        <v>17.504184435648128</v>
      </c>
      <c r="E105">
        <f t="shared" si="44"/>
        <v>5.2569216950413875E-2</v>
      </c>
      <c r="F105">
        <f t="shared" si="45"/>
        <v>6.6947172055641102E-4</v>
      </c>
      <c r="G105">
        <f t="shared" si="46"/>
        <v>4.0168303233384659</v>
      </c>
      <c r="H105">
        <f t="shared" si="55"/>
        <v>8.0336606466769318</v>
      </c>
      <c r="I105">
        <f t="shared" si="55"/>
        <v>12.050490970015398</v>
      </c>
      <c r="J105">
        <f t="shared" si="55"/>
        <v>16.067321293353864</v>
      </c>
      <c r="K105">
        <f t="shared" si="53"/>
        <v>20.084151616692331</v>
      </c>
      <c r="L105">
        <f t="shared" si="53"/>
        <v>24.100981940030795</v>
      </c>
      <c r="M105">
        <f t="shared" si="53"/>
        <v>28.117812263369263</v>
      </c>
      <c r="N105">
        <f t="shared" si="47"/>
        <v>-192.42804075295365</v>
      </c>
      <c r="O105">
        <f t="shared" si="47"/>
        <v>-769.7121630118146</v>
      </c>
      <c r="P105">
        <f t="shared" si="47"/>
        <v>-1731.852366776583</v>
      </c>
      <c r="Q105">
        <f t="shared" si="47"/>
        <v>-3078.8486520472584</v>
      </c>
      <c r="R105">
        <f t="shared" si="36"/>
        <v>-4810.7010188238419</v>
      </c>
      <c r="S105">
        <f t="shared" si="36"/>
        <v>-6927.4094671063322</v>
      </c>
      <c r="T105">
        <f t="shared" si="36"/>
        <v>-9428.973996894727</v>
      </c>
      <c r="U105">
        <f t="shared" si="48"/>
        <v>-90.633607194641172</v>
      </c>
      <c r="V105">
        <f t="shared" si="48"/>
        <v>-362.53442877856469</v>
      </c>
      <c r="W105">
        <f t="shared" si="48"/>
        <v>-815.70246475177066</v>
      </c>
      <c r="X105">
        <f t="shared" si="48"/>
        <v>-1450.1377151142588</v>
      </c>
      <c r="Y105">
        <f t="shared" si="37"/>
        <v>-2265.8401798660298</v>
      </c>
      <c r="Z105">
        <f t="shared" si="37"/>
        <v>-3262.8098590070827</v>
      </c>
      <c r="AA105">
        <f t="shared" si="37"/>
        <v>-4441.046752537417</v>
      </c>
      <c r="AB105">
        <f>$X$2*('Preassure data '!B103*10^5)</f>
        <v>488.20632580124209</v>
      </c>
      <c r="AC105">
        <f>$X$2*('Preassure data '!C103*10^5)</f>
        <v>453.89463623689772</v>
      </c>
      <c r="AD105">
        <f>$X$2*('Preassure data '!D103*10^5)</f>
        <v>475.95215095683335</v>
      </c>
      <c r="AE105">
        <f>$X$2*('Preassure data '!E103*10^5)</f>
        <v>424.97478360409326</v>
      </c>
      <c r="AF105">
        <f>$X$2*('Preassure data '!F103*10^5)</f>
        <v>363.7039093820498</v>
      </c>
      <c r="AG105">
        <f>$X$2*('Preassure data '!G103*10^5)</f>
        <v>233.80965603131773</v>
      </c>
      <c r="AH105">
        <f t="shared" si="49"/>
        <v>-578.83993299588326</v>
      </c>
      <c r="AI105">
        <f t="shared" si="49"/>
        <v>-816.42906501546236</v>
      </c>
      <c r="AJ105">
        <f t="shared" si="49"/>
        <v>-1291.6546157086041</v>
      </c>
      <c r="AK105">
        <f t="shared" si="49"/>
        <v>-1875.1124987183521</v>
      </c>
      <c r="AL105">
        <f t="shared" si="38"/>
        <v>-2629.5440892480797</v>
      </c>
      <c r="AM105">
        <f t="shared" si="38"/>
        <v>-3496.6195150384006</v>
      </c>
      <c r="AN105">
        <f t="shared" si="50"/>
        <v>-606.94450624483579</v>
      </c>
      <c r="AO105">
        <f t="shared" si="50"/>
        <v>-856.06936823632554</v>
      </c>
      <c r="AP105">
        <f t="shared" si="50"/>
        <v>-1354.3686747951051</v>
      </c>
      <c r="AQ105">
        <f t="shared" si="50"/>
        <v>-1966.1553476412014</v>
      </c>
      <c r="AR105">
        <f t="shared" si="39"/>
        <v>-2757.2170610921776</v>
      </c>
      <c r="AS105">
        <f t="shared" si="39"/>
        <v>-3666.3918366809239</v>
      </c>
      <c r="AT105">
        <f t="shared" si="51"/>
        <v>-182.55400743371524</v>
      </c>
      <c r="AU105">
        <f t="shared" si="56"/>
        <v>-257.48465008718381</v>
      </c>
      <c r="AV105">
        <f t="shared" si="56"/>
        <v>-407.36084861570555</v>
      </c>
      <c r="AW105">
        <f t="shared" si="56"/>
        <v>-591.37126089142328</v>
      </c>
      <c r="AX105">
        <f t="shared" si="54"/>
        <v>-829.30320430966185</v>
      </c>
      <c r="AY105">
        <f t="shared" si="54"/>
        <v>-1102.7606572294551</v>
      </c>
      <c r="AZ105">
        <f t="shared" si="52"/>
        <v>-18.255400743371524</v>
      </c>
      <c r="BA105">
        <f t="shared" si="52"/>
        <v>-25.748465008718384</v>
      </c>
      <c r="BB105">
        <f t="shared" si="52"/>
        <v>-40.736084861570561</v>
      </c>
      <c r="BC105">
        <f t="shared" si="52"/>
        <v>-59.137126089142328</v>
      </c>
      <c r="BD105">
        <f t="shared" si="40"/>
        <v>-82.930320430966191</v>
      </c>
      <c r="BE105">
        <f t="shared" si="40"/>
        <v>-110.27606572294552</v>
      </c>
    </row>
    <row r="106" spans="1:57">
      <c r="A106">
        <f t="shared" si="41"/>
        <v>-4.5553093477052</v>
      </c>
      <c r="B106" s="3">
        <v>-261</v>
      </c>
      <c r="C106" s="8">
        <f t="shared" si="42"/>
        <v>0.30468416966472073</v>
      </c>
      <c r="D106" s="8">
        <f t="shared" si="43"/>
        <v>17.457117006236405</v>
      </c>
      <c r="E106">
        <f t="shared" si="44"/>
        <v>5.3238688670970286E-2</v>
      </c>
      <c r="F106">
        <f t="shared" si="45"/>
        <v>6.6378801391510367E-4</v>
      </c>
      <c r="G106">
        <f t="shared" si="46"/>
        <v>3.9827280834906222</v>
      </c>
      <c r="H106">
        <f t="shared" si="55"/>
        <v>7.9654561669812445</v>
      </c>
      <c r="I106">
        <f t="shared" si="55"/>
        <v>11.948184250471867</v>
      </c>
      <c r="J106">
        <f t="shared" si="55"/>
        <v>15.930912333962489</v>
      </c>
      <c r="K106">
        <f t="shared" si="53"/>
        <v>19.913640417453109</v>
      </c>
      <c r="L106">
        <f t="shared" si="53"/>
        <v>23.896368500943733</v>
      </c>
      <c r="M106">
        <f t="shared" si="53"/>
        <v>27.879096584434354</v>
      </c>
      <c r="N106">
        <f t="shared" si="47"/>
        <v>-198.74878169268274</v>
      </c>
      <c r="O106">
        <f t="shared" si="47"/>
        <v>-794.99512677073096</v>
      </c>
      <c r="P106">
        <f t="shared" si="47"/>
        <v>-1788.7390352341451</v>
      </c>
      <c r="Q106">
        <f t="shared" si="47"/>
        <v>-3179.9805070829239</v>
      </c>
      <c r="R106">
        <f t="shared" si="36"/>
        <v>-4968.7195423170697</v>
      </c>
      <c r="S106">
        <f t="shared" si="36"/>
        <v>-7154.9561409365806</v>
      </c>
      <c r="T106">
        <f t="shared" si="36"/>
        <v>-9738.6903029414534</v>
      </c>
      <c r="U106">
        <f t="shared" si="48"/>
        <v>-93.61067617725358</v>
      </c>
      <c r="V106">
        <f t="shared" si="48"/>
        <v>-374.44270470901432</v>
      </c>
      <c r="W106">
        <f t="shared" si="48"/>
        <v>-842.49608559528247</v>
      </c>
      <c r="X106">
        <f t="shared" si="48"/>
        <v>-1497.7708188360573</v>
      </c>
      <c r="Y106">
        <f t="shared" si="37"/>
        <v>-2340.2669044313398</v>
      </c>
      <c r="Z106">
        <f t="shared" si="37"/>
        <v>-3369.9843423811299</v>
      </c>
      <c r="AA106">
        <f t="shared" si="37"/>
        <v>-4586.9231326854251</v>
      </c>
      <c r="AB106">
        <f>$X$2*('Preassure data '!B104*10^5)</f>
        <v>487.71615880746572</v>
      </c>
      <c r="AC106">
        <f>$X$2*('Preassure data '!C104*10^5)</f>
        <v>453.89463623689772</v>
      </c>
      <c r="AD106">
        <f>$X$2*('Preassure data '!D104*10^5)</f>
        <v>475.95215095683335</v>
      </c>
      <c r="AE106">
        <f>$X$2*('Preassure data '!E104*10^5)</f>
        <v>423.99444961654052</v>
      </c>
      <c r="AF106">
        <f>$X$2*('Preassure data '!F104*10^5)</f>
        <v>367.62524533226059</v>
      </c>
      <c r="AG106">
        <f>$X$2*('Preassure data '!G104*10^5)</f>
        <v>235.28015701264678</v>
      </c>
      <c r="AH106">
        <f t="shared" si="49"/>
        <v>-581.32683498471931</v>
      </c>
      <c r="AI106">
        <f t="shared" si="49"/>
        <v>-828.33734094591205</v>
      </c>
      <c r="AJ106">
        <f t="shared" si="49"/>
        <v>-1318.4482365521158</v>
      </c>
      <c r="AK106">
        <f t="shared" si="49"/>
        <v>-1921.7652684525979</v>
      </c>
      <c r="AL106">
        <f t="shared" si="38"/>
        <v>-2707.8921497636002</v>
      </c>
      <c r="AM106">
        <f t="shared" si="38"/>
        <v>-3605.2644993937765</v>
      </c>
      <c r="AN106">
        <f t="shared" si="50"/>
        <v>-609.394480326652</v>
      </c>
      <c r="AO106">
        <f t="shared" si="50"/>
        <v>-868.33115735000172</v>
      </c>
      <c r="AP106">
        <f t="shared" si="50"/>
        <v>-1382.1056066891988</v>
      </c>
      <c r="AQ106">
        <f t="shared" si="50"/>
        <v>-2014.5520154927365</v>
      </c>
      <c r="AR106">
        <f t="shared" si="39"/>
        <v>-2838.6347061187803</v>
      </c>
      <c r="AS106">
        <f t="shared" si="39"/>
        <v>-3779.3340231849925</v>
      </c>
      <c r="AT106">
        <f t="shared" si="51"/>
        <v>-182.81341192384966</v>
      </c>
      <c r="AU106">
        <f t="shared" si="56"/>
        <v>-260.49231930989703</v>
      </c>
      <c r="AV106">
        <f t="shared" si="56"/>
        <v>-414.62049584449477</v>
      </c>
      <c r="AW106">
        <f t="shared" si="56"/>
        <v>-604.34929973911687</v>
      </c>
      <c r="AX106">
        <f t="shared" si="54"/>
        <v>-851.5674371596906</v>
      </c>
      <c r="AY106">
        <f t="shared" si="54"/>
        <v>-1133.7696186680096</v>
      </c>
      <c r="AZ106">
        <f t="shared" si="52"/>
        <v>-18.281341192384968</v>
      </c>
      <c r="BA106">
        <f t="shared" si="52"/>
        <v>-26.049231930989706</v>
      </c>
      <c r="BB106">
        <f t="shared" si="52"/>
        <v>-41.462049584449481</v>
      </c>
      <c r="BC106">
        <f t="shared" si="52"/>
        <v>-60.434929973911693</v>
      </c>
      <c r="BD106">
        <f t="shared" si="40"/>
        <v>-85.156743715969071</v>
      </c>
      <c r="BE106">
        <f t="shared" si="40"/>
        <v>-113.37696186680097</v>
      </c>
    </row>
    <row r="107" spans="1:57">
      <c r="A107">
        <f t="shared" si="41"/>
        <v>-4.5378560551852569</v>
      </c>
      <c r="B107" s="3">
        <v>-260</v>
      </c>
      <c r="C107" s="8">
        <f t="shared" si="42"/>
        <v>0.30376713387938586</v>
      </c>
      <c r="D107" s="8">
        <f t="shared" si="43"/>
        <v>17.404574726074252</v>
      </c>
      <c r="E107">
        <f t="shared" si="44"/>
        <v>5.3902476684885389E-2</v>
      </c>
      <c r="F107">
        <f t="shared" si="45"/>
        <v>6.5793895778808176E-4</v>
      </c>
      <c r="G107">
        <f t="shared" si="46"/>
        <v>3.9476337467284903</v>
      </c>
      <c r="H107">
        <f t="shared" si="55"/>
        <v>7.8952674934569806</v>
      </c>
      <c r="I107">
        <f t="shared" si="55"/>
        <v>11.842901240185471</v>
      </c>
      <c r="J107">
        <f t="shared" si="55"/>
        <v>15.790534986913961</v>
      </c>
      <c r="K107">
        <f t="shared" si="53"/>
        <v>19.738168733642453</v>
      </c>
      <c r="L107">
        <f t="shared" si="53"/>
        <v>23.685802480370942</v>
      </c>
      <c r="M107">
        <f t="shared" si="53"/>
        <v>27.633436227099434</v>
      </c>
      <c r="N107">
        <f t="shared" si="47"/>
        <v>-204.89117554666706</v>
      </c>
      <c r="O107">
        <f t="shared" si="47"/>
        <v>-819.56470218666823</v>
      </c>
      <c r="P107">
        <f t="shared" si="47"/>
        <v>-1844.0205799200039</v>
      </c>
      <c r="Q107">
        <f t="shared" si="47"/>
        <v>-3278.2588087466729</v>
      </c>
      <c r="R107">
        <f t="shared" si="36"/>
        <v>-5122.2793886666777</v>
      </c>
      <c r="S107">
        <f t="shared" si="36"/>
        <v>-7376.0823196800156</v>
      </c>
      <c r="T107">
        <f t="shared" si="36"/>
        <v>-10039.667601786685</v>
      </c>
      <c r="U107">
        <f t="shared" si="48"/>
        <v>-96.503743682480192</v>
      </c>
      <c r="V107">
        <f t="shared" si="48"/>
        <v>-386.01497472992077</v>
      </c>
      <c r="W107">
        <f t="shared" si="48"/>
        <v>-868.53369314232191</v>
      </c>
      <c r="X107">
        <f t="shared" si="48"/>
        <v>-1544.0598989196831</v>
      </c>
      <c r="Y107">
        <f t="shared" si="37"/>
        <v>-2412.5935920620054</v>
      </c>
      <c r="Z107">
        <f t="shared" si="37"/>
        <v>-3474.1347725692876</v>
      </c>
      <c r="AA107">
        <f t="shared" si="37"/>
        <v>-4728.6834404415285</v>
      </c>
      <c r="AB107">
        <f>$X$2*('Preassure data '!B105*10^5)</f>
        <v>488.20632580124209</v>
      </c>
      <c r="AC107">
        <f>$X$2*('Preassure data '!C105*10^5)</f>
        <v>451.44380126801599</v>
      </c>
      <c r="AD107">
        <f>$X$2*('Preassure data '!D105*10^5)</f>
        <v>474.97181696928067</v>
      </c>
      <c r="AE107">
        <f>$X$2*('Preassure data '!E105*10^5)</f>
        <v>423.50428262276421</v>
      </c>
      <c r="AF107">
        <f>$X$2*('Preassure data '!F105*10^5)</f>
        <v>367.62524533226059</v>
      </c>
      <c r="AG107">
        <f>$X$2*('Preassure data '!G105*10^5)</f>
        <v>240.18182695041025</v>
      </c>
      <c r="AH107">
        <f t="shared" si="49"/>
        <v>-584.71006948372224</v>
      </c>
      <c r="AI107">
        <f t="shared" si="49"/>
        <v>-837.45877599793675</v>
      </c>
      <c r="AJ107">
        <f t="shared" si="49"/>
        <v>-1343.5055101116027</v>
      </c>
      <c r="AK107">
        <f t="shared" si="49"/>
        <v>-1967.5641815424474</v>
      </c>
      <c r="AL107">
        <f t="shared" si="38"/>
        <v>-2780.2188373942658</v>
      </c>
      <c r="AM107">
        <f t="shared" si="38"/>
        <v>-3714.3165995196978</v>
      </c>
      <c r="AN107">
        <f t="shared" si="50"/>
        <v>-612.76460931607141</v>
      </c>
      <c r="AO107">
        <f t="shared" si="50"/>
        <v>-877.64026391027824</v>
      </c>
      <c r="AP107">
        <f t="shared" si="50"/>
        <v>-1407.9672507511759</v>
      </c>
      <c r="AQ107">
        <f t="shared" si="50"/>
        <v>-2061.9684180771883</v>
      </c>
      <c r="AR107">
        <f t="shared" si="39"/>
        <v>-2913.6144537639211</v>
      </c>
      <c r="AS107">
        <f t="shared" si="39"/>
        <v>-3892.530467263055</v>
      </c>
      <c r="AT107">
        <f t="shared" si="51"/>
        <v>-183.28830043027406</v>
      </c>
      <c r="AU107">
        <f t="shared" si="56"/>
        <v>-262.51710675790338</v>
      </c>
      <c r="AV107">
        <f t="shared" si="56"/>
        <v>-421.14691437500443</v>
      </c>
      <c r="AW107">
        <f t="shared" si="56"/>
        <v>-616.76976957284649</v>
      </c>
      <c r="AX107">
        <f t="shared" si="54"/>
        <v>-871.5115612429413</v>
      </c>
      <c r="AY107">
        <f t="shared" si="54"/>
        <v>-1164.3219645371148</v>
      </c>
      <c r="AZ107">
        <f t="shared" si="52"/>
        <v>-18.328830043027406</v>
      </c>
      <c r="BA107">
        <f t="shared" si="52"/>
        <v>-26.251710675790338</v>
      </c>
      <c r="BB107">
        <f t="shared" si="52"/>
        <v>-42.114691437500447</v>
      </c>
      <c r="BC107">
        <f t="shared" si="52"/>
        <v>-61.676976957284651</v>
      </c>
      <c r="BD107">
        <f t="shared" si="40"/>
        <v>-87.151156124294133</v>
      </c>
      <c r="BE107">
        <f t="shared" si="40"/>
        <v>-116.43219645371148</v>
      </c>
    </row>
    <row r="108" spans="1:57">
      <c r="A108">
        <f t="shared" si="41"/>
        <v>-4.5204027626653138</v>
      </c>
      <c r="B108" s="3">
        <v>-259</v>
      </c>
      <c r="C108" s="8">
        <f t="shared" si="42"/>
        <v>0.30275490484728851</v>
      </c>
      <c r="D108" s="8">
        <f t="shared" si="43"/>
        <v>17.346578274634464</v>
      </c>
      <c r="E108">
        <f t="shared" si="44"/>
        <v>5.4560415642673471E-2</v>
      </c>
      <c r="F108">
        <f t="shared" si="45"/>
        <v>6.5192998478820485E-4</v>
      </c>
      <c r="G108">
        <f t="shared" si="46"/>
        <v>3.9115799087292293</v>
      </c>
      <c r="H108">
        <f t="shared" si="55"/>
        <v>7.8231598174584587</v>
      </c>
      <c r="I108">
        <f t="shared" si="55"/>
        <v>11.734739726187687</v>
      </c>
      <c r="J108">
        <f t="shared" si="55"/>
        <v>15.646319634916917</v>
      </c>
      <c r="K108">
        <f t="shared" si="53"/>
        <v>19.557899543646144</v>
      </c>
      <c r="L108">
        <f t="shared" si="53"/>
        <v>23.469479452375374</v>
      </c>
      <c r="M108">
        <f t="shared" si="53"/>
        <v>27.381059361104604</v>
      </c>
      <c r="N108">
        <f t="shared" si="47"/>
        <v>-210.85475891495867</v>
      </c>
      <c r="O108">
        <f t="shared" si="47"/>
        <v>-843.41903565983466</v>
      </c>
      <c r="P108">
        <f t="shared" si="47"/>
        <v>-1897.6928302346282</v>
      </c>
      <c r="Q108">
        <f t="shared" si="47"/>
        <v>-3373.6761426393387</v>
      </c>
      <c r="R108">
        <f t="shared" si="36"/>
        <v>-5271.3689728739682</v>
      </c>
      <c r="S108">
        <f t="shared" si="36"/>
        <v>-7590.7713209385129</v>
      </c>
      <c r="T108">
        <f t="shared" si="36"/>
        <v>-10331.883186832973</v>
      </c>
      <c r="U108">
        <f t="shared" si="48"/>
        <v>-99.31259144894554</v>
      </c>
      <c r="V108">
        <f t="shared" si="48"/>
        <v>-397.25036579578216</v>
      </c>
      <c r="W108">
        <f t="shared" si="48"/>
        <v>-893.81332304051</v>
      </c>
      <c r="X108">
        <f t="shared" si="48"/>
        <v>-1589.0014631831286</v>
      </c>
      <c r="Y108">
        <f t="shared" si="37"/>
        <v>-2482.8147862236392</v>
      </c>
      <c r="Z108">
        <f t="shared" si="37"/>
        <v>-3575.25329216204</v>
      </c>
      <c r="AA108">
        <f t="shared" si="37"/>
        <v>-4866.3169809983301</v>
      </c>
      <c r="AB108">
        <f>$X$2*('Preassure data '!B106*10^5)</f>
        <v>488.20632580124209</v>
      </c>
      <c r="AC108">
        <f>$X$2*('Preassure data '!C106*10^5)</f>
        <v>452.42413525556867</v>
      </c>
      <c r="AD108">
        <f>$X$2*('Preassure data '!D106*10^5)</f>
        <v>474.48164997550435</v>
      </c>
      <c r="AE108">
        <f>$X$2*('Preassure data '!E106*10^5)</f>
        <v>424.48461661031689</v>
      </c>
      <c r="AF108">
        <f>$X$2*('Preassure data '!F106*10^5)</f>
        <v>369.58591330736596</v>
      </c>
      <c r="AG108">
        <f>$X$2*('Preassure data '!G106*10^5)</f>
        <v>244.59332989439739</v>
      </c>
      <c r="AH108">
        <f t="shared" si="49"/>
        <v>-587.51891725018766</v>
      </c>
      <c r="AI108">
        <f t="shared" si="49"/>
        <v>-849.67450105135083</v>
      </c>
      <c r="AJ108">
        <f t="shared" si="49"/>
        <v>-1368.2949730160144</v>
      </c>
      <c r="AK108">
        <f t="shared" si="49"/>
        <v>-2013.4860797934455</v>
      </c>
      <c r="AL108">
        <f t="shared" si="38"/>
        <v>-2852.4006995310051</v>
      </c>
      <c r="AM108">
        <f t="shared" si="38"/>
        <v>-3819.8466220564374</v>
      </c>
      <c r="AN108">
        <f t="shared" si="50"/>
        <v>-615.51323803607784</v>
      </c>
      <c r="AO108">
        <f t="shared" si="50"/>
        <v>-890.16010899968808</v>
      </c>
      <c r="AP108">
        <f t="shared" si="50"/>
        <v>-1433.4920028982365</v>
      </c>
      <c r="AQ108">
        <f t="shared" si="50"/>
        <v>-2109.4254164865979</v>
      </c>
      <c r="AR108">
        <f t="shared" si="39"/>
        <v>-2988.3129533292345</v>
      </c>
      <c r="AS108">
        <f t="shared" si="39"/>
        <v>-4001.8561004767048</v>
      </c>
      <c r="AT108">
        <f t="shared" si="51"/>
        <v>-183.51585236928312</v>
      </c>
      <c r="AU108">
        <f t="shared" si="56"/>
        <v>-265.40207594793696</v>
      </c>
      <c r="AV108">
        <f t="shared" si="56"/>
        <v>-427.39699249328112</v>
      </c>
      <c r="AW108">
        <f t="shared" si="56"/>
        <v>-628.92717718165102</v>
      </c>
      <c r="AX108">
        <f t="shared" si="54"/>
        <v>-890.96832511056414</v>
      </c>
      <c r="AY108">
        <f t="shared" si="54"/>
        <v>-1193.1571702364449</v>
      </c>
      <c r="AZ108">
        <f t="shared" si="52"/>
        <v>-18.351585236928312</v>
      </c>
      <c r="BA108">
        <f t="shared" si="52"/>
        <v>-26.540207594793699</v>
      </c>
      <c r="BB108">
        <f t="shared" si="52"/>
        <v>-42.739699249328112</v>
      </c>
      <c r="BC108">
        <f t="shared" si="52"/>
        <v>-62.892717718165102</v>
      </c>
      <c r="BD108">
        <f t="shared" si="40"/>
        <v>-89.096832511056419</v>
      </c>
      <c r="BE108">
        <f t="shared" si="40"/>
        <v>-119.3157170236445</v>
      </c>
    </row>
    <row r="109" spans="1:57">
      <c r="A109">
        <f t="shared" si="41"/>
        <v>-4.5029494701453698</v>
      </c>
      <c r="B109" s="3">
        <v>-258</v>
      </c>
      <c r="C109" s="8">
        <f t="shared" si="42"/>
        <v>0.30164788010647936</v>
      </c>
      <c r="D109" s="8">
        <f t="shared" si="43"/>
        <v>17.283150429169535</v>
      </c>
      <c r="E109">
        <f t="shared" si="44"/>
        <v>5.5212345627461676E-2</v>
      </c>
      <c r="F109">
        <f t="shared" si="45"/>
        <v>6.4576650956428561E-4</v>
      </c>
      <c r="G109">
        <f t="shared" si="46"/>
        <v>3.8745990573857139</v>
      </c>
      <c r="H109">
        <f t="shared" si="55"/>
        <v>7.7491981147714277</v>
      </c>
      <c r="I109">
        <f t="shared" si="55"/>
        <v>11.623797172157142</v>
      </c>
      <c r="J109">
        <f t="shared" si="55"/>
        <v>15.498396229542855</v>
      </c>
      <c r="K109">
        <f t="shared" si="53"/>
        <v>19.372995286928568</v>
      </c>
      <c r="L109">
        <f t="shared" si="53"/>
        <v>23.247594344314283</v>
      </c>
      <c r="M109">
        <f t="shared" si="53"/>
        <v>27.122193401699995</v>
      </c>
      <c r="N109">
        <f t="shared" si="47"/>
        <v>-216.63926467883979</v>
      </c>
      <c r="O109">
        <f t="shared" si="47"/>
        <v>-866.55705871535918</v>
      </c>
      <c r="P109">
        <f t="shared" si="47"/>
        <v>-1949.7533821095587</v>
      </c>
      <c r="Q109">
        <f t="shared" si="47"/>
        <v>-3466.2282348614367</v>
      </c>
      <c r="R109">
        <f t="shared" si="36"/>
        <v>-5415.9816169709957</v>
      </c>
      <c r="S109">
        <f t="shared" si="36"/>
        <v>-7799.013528438235</v>
      </c>
      <c r="T109">
        <f t="shared" si="36"/>
        <v>-10615.323969263149</v>
      </c>
      <c r="U109">
        <f t="shared" si="48"/>
        <v>-102.03709366373354</v>
      </c>
      <c r="V109">
        <f t="shared" si="48"/>
        <v>-408.14837465493417</v>
      </c>
      <c r="W109">
        <f t="shared" si="48"/>
        <v>-918.33384297360226</v>
      </c>
      <c r="X109">
        <f t="shared" si="48"/>
        <v>-1632.5934986197367</v>
      </c>
      <c r="Y109">
        <f t="shared" si="37"/>
        <v>-2550.927341593339</v>
      </c>
      <c r="Z109">
        <f t="shared" si="37"/>
        <v>-3673.335371894409</v>
      </c>
      <c r="AA109">
        <f t="shared" si="37"/>
        <v>-4999.8175895229433</v>
      </c>
      <c r="AB109">
        <f>$X$2*('Preassure data '!B107*10^5)</f>
        <v>487.71615880746572</v>
      </c>
      <c r="AC109">
        <f>$X$2*('Preassure data '!C107*10^5)</f>
        <v>453.40446924312141</v>
      </c>
      <c r="AD109">
        <f>$X$2*('Preassure data '!D107*10^5)</f>
        <v>476.93248494438609</v>
      </c>
      <c r="AE109">
        <f>$X$2*('Preassure data '!E107*10^5)</f>
        <v>424.97478360409326</v>
      </c>
      <c r="AF109">
        <f>$X$2*('Preassure data '!F107*10^5)</f>
        <v>373.50724925757675</v>
      </c>
      <c r="AG109">
        <f>$X$2*('Preassure data '!G107*10^5)</f>
        <v>245.57366388195007</v>
      </c>
      <c r="AH109">
        <f t="shared" si="49"/>
        <v>-589.75325247119929</v>
      </c>
      <c r="AI109">
        <f t="shared" si="49"/>
        <v>-861.55284389805558</v>
      </c>
      <c r="AJ109">
        <f t="shared" si="49"/>
        <v>-1395.2663279179883</v>
      </c>
      <c r="AK109">
        <f t="shared" si="49"/>
        <v>-2057.56828222383</v>
      </c>
      <c r="AL109">
        <f t="shared" si="38"/>
        <v>-2924.4345908509158</v>
      </c>
      <c r="AM109">
        <f t="shared" si="38"/>
        <v>-3918.9090357763589</v>
      </c>
      <c r="AN109">
        <f t="shared" si="50"/>
        <v>-617.64084183199122</v>
      </c>
      <c r="AO109">
        <f t="shared" si="50"/>
        <v>-902.29298703855443</v>
      </c>
      <c r="AP109">
        <f t="shared" si="50"/>
        <v>-1461.2441147955894</v>
      </c>
      <c r="AQ109">
        <f t="shared" si="50"/>
        <v>-2154.8642599840377</v>
      </c>
      <c r="AR109">
        <f t="shared" si="39"/>
        <v>-3062.7219689033641</v>
      </c>
      <c r="AS109">
        <f t="shared" si="39"/>
        <v>-4104.2220043341122</v>
      </c>
      <c r="AT109">
        <f t="shared" si="51"/>
        <v>-183.49744057771653</v>
      </c>
      <c r="AU109">
        <f t="shared" si="56"/>
        <v>-268.06590911589188</v>
      </c>
      <c r="AV109">
        <f t="shared" si="56"/>
        <v>-434.12698280917573</v>
      </c>
      <c r="AW109">
        <f t="shared" si="56"/>
        <v>-640.19742497376001</v>
      </c>
      <c r="AX109">
        <f t="shared" si="54"/>
        <v>-909.91658004343253</v>
      </c>
      <c r="AY109">
        <f t="shared" si="54"/>
        <v>-1219.3400797852603</v>
      </c>
      <c r="AZ109">
        <f t="shared" si="52"/>
        <v>-18.349744057771655</v>
      </c>
      <c r="BA109">
        <f t="shared" si="52"/>
        <v>-26.80659091158919</v>
      </c>
      <c r="BB109">
        <f t="shared" si="52"/>
        <v>-43.412698280917574</v>
      </c>
      <c r="BC109">
        <f t="shared" si="52"/>
        <v>-64.019742497376001</v>
      </c>
      <c r="BD109">
        <f t="shared" si="40"/>
        <v>-90.991658004343265</v>
      </c>
      <c r="BE109">
        <f t="shared" si="40"/>
        <v>-121.93400797852604</v>
      </c>
    </row>
    <row r="110" spans="1:57">
      <c r="A110">
        <f t="shared" si="41"/>
        <v>-4.4854961776254267</v>
      </c>
      <c r="B110" s="3">
        <v>-257</v>
      </c>
      <c r="C110" s="8">
        <f t="shared" si="42"/>
        <v>0.30044649340534435</v>
      </c>
      <c r="D110" s="8">
        <f t="shared" si="43"/>
        <v>17.214316041631353</v>
      </c>
      <c r="E110">
        <f t="shared" si="44"/>
        <v>5.5858112137025961E-2</v>
      </c>
      <c r="F110">
        <f t="shared" si="45"/>
        <v>6.3945392155807801E-4</v>
      </c>
      <c r="G110">
        <f t="shared" si="46"/>
        <v>3.8367235293484683</v>
      </c>
      <c r="H110">
        <f t="shared" si="55"/>
        <v>7.6734470586969366</v>
      </c>
      <c r="I110">
        <f t="shared" si="55"/>
        <v>11.510170588045405</v>
      </c>
      <c r="J110">
        <f t="shared" si="55"/>
        <v>15.346894117393873</v>
      </c>
      <c r="K110">
        <f t="shared" si="53"/>
        <v>19.183617646742341</v>
      </c>
      <c r="L110">
        <f t="shared" si="53"/>
        <v>23.02034117609081</v>
      </c>
      <c r="M110">
        <f t="shared" si="53"/>
        <v>26.857064705439278</v>
      </c>
      <c r="N110">
        <f t="shared" si="47"/>
        <v>-222.24462019442666</v>
      </c>
      <c r="O110">
        <f t="shared" si="47"/>
        <v>-888.97848077770664</v>
      </c>
      <c r="P110">
        <f t="shared" si="47"/>
        <v>-2000.2015817498404</v>
      </c>
      <c r="Q110">
        <f t="shared" si="47"/>
        <v>-3555.9139231108265</v>
      </c>
      <c r="R110">
        <f t="shared" si="36"/>
        <v>-5556.115504860667</v>
      </c>
      <c r="S110">
        <f t="shared" si="36"/>
        <v>-8000.8063269993618</v>
      </c>
      <c r="T110">
        <f t="shared" si="36"/>
        <v>-10889.986389526905</v>
      </c>
      <c r="U110">
        <f t="shared" si="48"/>
        <v>-104.67721611157496</v>
      </c>
      <c r="V110">
        <f t="shared" si="48"/>
        <v>-418.70886444629986</v>
      </c>
      <c r="W110">
        <f t="shared" si="48"/>
        <v>-942.09494500417486</v>
      </c>
      <c r="X110">
        <f t="shared" si="48"/>
        <v>-1674.8354577851994</v>
      </c>
      <c r="Y110">
        <f t="shared" si="37"/>
        <v>-2616.9304027893745</v>
      </c>
      <c r="Z110">
        <f t="shared" si="37"/>
        <v>-3768.3797800166994</v>
      </c>
      <c r="AA110">
        <f t="shared" si="37"/>
        <v>-5129.1835894671722</v>
      </c>
      <c r="AB110">
        <f>$X$2*('Preassure data '!B108*10^5)</f>
        <v>487.22599181368935</v>
      </c>
      <c r="AC110">
        <f>$X$2*('Preassure data '!C108*10^5)</f>
        <v>456.34547120577946</v>
      </c>
      <c r="AD110">
        <f>$X$2*('Preassure data '!D108*10^5)</f>
        <v>479.87348690704414</v>
      </c>
      <c r="AE110">
        <f>$X$2*('Preassure data '!E108*10^5)</f>
        <v>424.97478360409326</v>
      </c>
      <c r="AF110">
        <f>$X$2*('Preassure data '!F108*10^5)</f>
        <v>379.3892531828929</v>
      </c>
      <c r="AG110">
        <f>$X$2*('Preassure data '!G108*10^5)</f>
        <v>244.10316290062104</v>
      </c>
      <c r="AH110">
        <f t="shared" si="49"/>
        <v>-591.90320792526427</v>
      </c>
      <c r="AI110">
        <f t="shared" si="49"/>
        <v>-875.05433565207932</v>
      </c>
      <c r="AJ110">
        <f t="shared" si="49"/>
        <v>-1421.9684319112189</v>
      </c>
      <c r="AK110">
        <f t="shared" si="49"/>
        <v>-2099.8102413892925</v>
      </c>
      <c r="AL110">
        <f t="shared" si="38"/>
        <v>-2996.3196559722674</v>
      </c>
      <c r="AM110">
        <f t="shared" si="38"/>
        <v>-4012.4829429173205</v>
      </c>
      <c r="AN110">
        <f t="shared" si="50"/>
        <v>-619.66127812125274</v>
      </c>
      <c r="AO110">
        <f t="shared" si="50"/>
        <v>-916.09114597698863</v>
      </c>
      <c r="AP110">
        <f t="shared" si="50"/>
        <v>-1488.6534895709417</v>
      </c>
      <c r="AQ110">
        <f t="shared" si="50"/>
        <v>-2198.283571653958</v>
      </c>
      <c r="AR110">
        <f t="shared" si="39"/>
        <v>-3136.8359603721578</v>
      </c>
      <c r="AS110">
        <f t="shared" si="39"/>
        <v>-4200.6535453036622</v>
      </c>
      <c r="AT110">
        <f t="shared" si="51"/>
        <v>-183.38672812023728</v>
      </c>
      <c r="AU110">
        <f t="shared" si="56"/>
        <v>-271.11417778111559</v>
      </c>
      <c r="AV110">
        <f t="shared" si="56"/>
        <v>-440.56213030592085</v>
      </c>
      <c r="AW110">
        <f t="shared" si="56"/>
        <v>-650.57483163762333</v>
      </c>
      <c r="AX110">
        <f t="shared" si="54"/>
        <v>-928.33634072902169</v>
      </c>
      <c r="AY110">
        <f t="shared" si="54"/>
        <v>-1243.1696748512595</v>
      </c>
      <c r="AZ110">
        <f t="shared" si="52"/>
        <v>-18.338672812023727</v>
      </c>
      <c r="BA110">
        <f t="shared" si="52"/>
        <v>-27.111417778111559</v>
      </c>
      <c r="BB110">
        <f t="shared" si="52"/>
        <v>-44.05621303059209</v>
      </c>
      <c r="BC110">
        <f t="shared" si="52"/>
        <v>-65.057483163762342</v>
      </c>
      <c r="BD110">
        <f t="shared" si="40"/>
        <v>-92.833634072902171</v>
      </c>
      <c r="BE110">
        <f t="shared" si="40"/>
        <v>-124.31696748512596</v>
      </c>
    </row>
    <row r="111" spans="1:57">
      <c r="A111">
        <f t="shared" si="41"/>
        <v>-4.4680428851054836</v>
      </c>
      <c r="B111" s="3">
        <v>-256</v>
      </c>
      <c r="C111" s="8">
        <f t="shared" si="42"/>
        <v>0.29915121426645519</v>
      </c>
      <c r="D111" s="8">
        <f t="shared" si="43"/>
        <v>17.140102013681663</v>
      </c>
      <c r="E111">
        <f t="shared" si="44"/>
        <v>5.6497566058584039E-2</v>
      </c>
      <c r="F111">
        <f t="shared" si="45"/>
        <v>6.3299757796464462E-4</v>
      </c>
      <c r="G111">
        <f t="shared" si="46"/>
        <v>3.7979854677878677</v>
      </c>
      <c r="H111">
        <f t="shared" si="55"/>
        <v>7.5959709355757354</v>
      </c>
      <c r="I111">
        <f t="shared" si="55"/>
        <v>11.393956403363603</v>
      </c>
      <c r="J111">
        <f t="shared" si="55"/>
        <v>15.191941871151471</v>
      </c>
      <c r="K111">
        <f t="shared" si="53"/>
        <v>18.989927338939339</v>
      </c>
      <c r="L111">
        <f t="shared" si="53"/>
        <v>22.787912806727206</v>
      </c>
      <c r="M111">
        <f t="shared" si="53"/>
        <v>26.585898274515074</v>
      </c>
      <c r="N111">
        <f t="shared" si="47"/>
        <v>-227.67094525655892</v>
      </c>
      <c r="O111">
        <f t="shared" si="47"/>
        <v>-910.68378102623569</v>
      </c>
      <c r="P111">
        <f t="shared" si="47"/>
        <v>-2049.038507309031</v>
      </c>
      <c r="Q111">
        <f t="shared" si="47"/>
        <v>-3642.7351241049428</v>
      </c>
      <c r="R111">
        <f t="shared" si="36"/>
        <v>-5691.7736314139747</v>
      </c>
      <c r="S111">
        <f t="shared" si="36"/>
        <v>-8196.1540292361242</v>
      </c>
      <c r="T111">
        <f t="shared" si="36"/>
        <v>-11155.876317571387</v>
      </c>
      <c r="U111">
        <f t="shared" si="48"/>
        <v>-107.23301521583926</v>
      </c>
      <c r="V111">
        <f t="shared" si="48"/>
        <v>-428.93206086335704</v>
      </c>
      <c r="W111">
        <f t="shared" si="48"/>
        <v>-965.09713694255367</v>
      </c>
      <c r="X111">
        <f t="shared" si="48"/>
        <v>-1715.7282434534281</v>
      </c>
      <c r="Y111">
        <f t="shared" si="37"/>
        <v>-2680.8253803959824</v>
      </c>
      <c r="Z111">
        <f t="shared" si="37"/>
        <v>-3860.3885477702147</v>
      </c>
      <c r="AA111">
        <f t="shared" si="37"/>
        <v>-5254.4177455761237</v>
      </c>
      <c r="AB111">
        <f>$X$2*('Preassure data '!B109*10^5)</f>
        <v>487.71615880746572</v>
      </c>
      <c r="AC111">
        <f>$X$2*('Preassure data '!C109*10^5)</f>
        <v>456.83563819955583</v>
      </c>
      <c r="AD111">
        <f>$X$2*('Preassure data '!D109*10^5)</f>
        <v>483.30465586347856</v>
      </c>
      <c r="AE111">
        <f>$X$2*('Preassure data '!E109*10^5)</f>
        <v>423.50428262276421</v>
      </c>
      <c r="AF111">
        <f>$X$2*('Preassure data '!F109*10^5)</f>
        <v>384.29092312065637</v>
      </c>
      <c r="AG111">
        <f>$X$2*('Preassure data '!G109*10^5)</f>
        <v>244.10316290062104</v>
      </c>
      <c r="AH111">
        <f t="shared" si="49"/>
        <v>-594.94917402330498</v>
      </c>
      <c r="AI111">
        <f t="shared" si="49"/>
        <v>-885.76769906291293</v>
      </c>
      <c r="AJ111">
        <f t="shared" si="49"/>
        <v>-1448.4017928060323</v>
      </c>
      <c r="AK111">
        <f t="shared" si="49"/>
        <v>-2139.2325260761922</v>
      </c>
      <c r="AL111">
        <f t="shared" si="38"/>
        <v>-3065.1163035166387</v>
      </c>
      <c r="AM111">
        <f t="shared" si="38"/>
        <v>-4104.4917106708353</v>
      </c>
      <c r="AN111">
        <f t="shared" si="50"/>
        <v>-622.60075485871232</v>
      </c>
      <c r="AO111">
        <f t="shared" si="50"/>
        <v>-926.93571509090316</v>
      </c>
      <c r="AP111">
        <f t="shared" si="50"/>
        <v>-1515.7194747268011</v>
      </c>
      <c r="AQ111">
        <f t="shared" si="50"/>
        <v>-2238.6580967018463</v>
      </c>
      <c r="AR111">
        <f t="shared" si="39"/>
        <v>-3207.5743737807979</v>
      </c>
      <c r="AS111">
        <f t="shared" si="39"/>
        <v>-4295.2570554789754</v>
      </c>
      <c r="AT111">
        <f t="shared" si="51"/>
        <v>-183.48618552802725</v>
      </c>
      <c r="AU111">
        <f t="shared" si="56"/>
        <v>-273.1765055927703</v>
      </c>
      <c r="AV111">
        <f t="shared" si="56"/>
        <v>-446.69651068970921</v>
      </c>
      <c r="AW111">
        <f t="shared" si="56"/>
        <v>-659.75319120592826</v>
      </c>
      <c r="AX111">
        <f t="shared" si="54"/>
        <v>-945.30175565888726</v>
      </c>
      <c r="AY111">
        <f t="shared" si="54"/>
        <v>-1265.8518750929441</v>
      </c>
      <c r="AZ111">
        <f t="shared" si="52"/>
        <v>-18.348618552802726</v>
      </c>
      <c r="BA111">
        <f t="shared" si="52"/>
        <v>-27.31765055927703</v>
      </c>
      <c r="BB111">
        <f t="shared" si="52"/>
        <v>-44.669651068970921</v>
      </c>
      <c r="BC111">
        <f t="shared" si="52"/>
        <v>-65.975319120592829</v>
      </c>
      <c r="BD111">
        <f t="shared" si="40"/>
        <v>-94.530175565888726</v>
      </c>
      <c r="BE111">
        <f t="shared" si="40"/>
        <v>-126.58518750929441</v>
      </c>
    </row>
    <row r="112" spans="1:57">
      <c r="A112">
        <f t="shared" si="41"/>
        <v>-4.4505895925855405</v>
      </c>
      <c r="B112" s="3">
        <v>-255</v>
      </c>
      <c r="C112" s="8">
        <f t="shared" si="42"/>
        <v>0.29776254751840381</v>
      </c>
      <c r="D112" s="8">
        <f t="shared" si="43"/>
        <v>17.060537269868163</v>
      </c>
      <c r="E112">
        <f t="shared" si="44"/>
        <v>5.7130563636548684E-2</v>
      </c>
      <c r="F112">
        <f t="shared" si="45"/>
        <v>6.2640279691043854E-4</v>
      </c>
      <c r="G112">
        <f t="shared" si="46"/>
        <v>3.758416781462631</v>
      </c>
      <c r="H112">
        <f t="shared" si="55"/>
        <v>7.5168335629252621</v>
      </c>
      <c r="I112">
        <f t="shared" si="55"/>
        <v>11.275250344387894</v>
      </c>
      <c r="J112">
        <f t="shared" si="55"/>
        <v>15.033667125850524</v>
      </c>
      <c r="K112">
        <f t="shared" si="53"/>
        <v>18.792083907313156</v>
      </c>
      <c r="L112">
        <f t="shared" si="53"/>
        <v>22.550500688775788</v>
      </c>
      <c r="M112">
        <f t="shared" si="53"/>
        <v>26.30891747023842</v>
      </c>
      <c r="N112">
        <f t="shared" si="47"/>
        <v>-232.9185498360969</v>
      </c>
      <c r="O112">
        <f t="shared" si="47"/>
        <v>-931.6741993443876</v>
      </c>
      <c r="P112">
        <f t="shared" si="47"/>
        <v>-2096.2669485248725</v>
      </c>
      <c r="Q112">
        <f t="shared" si="47"/>
        <v>-3726.6967973775504</v>
      </c>
      <c r="R112">
        <f t="shared" si="36"/>
        <v>-5822.9637459024234</v>
      </c>
      <c r="S112">
        <f t="shared" si="36"/>
        <v>-8385.0677940994901</v>
      </c>
      <c r="T112">
        <f t="shared" si="36"/>
        <v>-11413.008941968747</v>
      </c>
      <c r="U112">
        <f t="shared" si="48"/>
        <v>-109.70463697280165</v>
      </c>
      <c r="V112">
        <f t="shared" si="48"/>
        <v>-438.81854789120661</v>
      </c>
      <c r="W112">
        <f t="shared" si="48"/>
        <v>-987.34173275521505</v>
      </c>
      <c r="X112">
        <f t="shared" si="48"/>
        <v>-1755.2741915648264</v>
      </c>
      <c r="Y112">
        <f t="shared" si="37"/>
        <v>-2742.6159243200418</v>
      </c>
      <c r="Z112">
        <f t="shared" si="37"/>
        <v>-3949.3669310208602</v>
      </c>
      <c r="AA112">
        <f t="shared" si="37"/>
        <v>-5375.5272116672795</v>
      </c>
      <c r="AB112">
        <f>$X$2*('Preassure data '!B110*10^5)</f>
        <v>487.22599181368935</v>
      </c>
      <c r="AC112">
        <f>$X$2*('Preassure data '!C110*10^5)</f>
        <v>458.7963061746612</v>
      </c>
      <c r="AD112">
        <f>$X$2*('Preassure data '!D110*10^5)</f>
        <v>486.24565782613666</v>
      </c>
      <c r="AE112">
        <f>$X$2*('Preassure data '!E110*10^5)</f>
        <v>419.58294667255342</v>
      </c>
      <c r="AF112">
        <f>$X$2*('Preassure data '!F110*10^5)</f>
        <v>387.23192508331448</v>
      </c>
      <c r="AG112">
        <f>$X$2*('Preassure data '!G110*10^5)</f>
        <v>252.92616878859528</v>
      </c>
      <c r="AH112">
        <f t="shared" si="49"/>
        <v>-596.93062878649096</v>
      </c>
      <c r="AI112">
        <f t="shared" si="49"/>
        <v>-897.6148540658678</v>
      </c>
      <c r="AJ112">
        <f t="shared" si="49"/>
        <v>-1473.5873905813517</v>
      </c>
      <c r="AK112">
        <f t="shared" si="49"/>
        <v>-2174.8571382373798</v>
      </c>
      <c r="AL112">
        <f t="shared" si="38"/>
        <v>-3129.8478494033561</v>
      </c>
      <c r="AM112">
        <f t="shared" si="38"/>
        <v>-4202.2930998094553</v>
      </c>
      <c r="AN112">
        <f t="shared" si="50"/>
        <v>-624.40748687037342</v>
      </c>
      <c r="AO112">
        <f t="shared" si="50"/>
        <v>-938.93227818480057</v>
      </c>
      <c r="AP112">
        <f t="shared" si="50"/>
        <v>-1541.416966838</v>
      </c>
      <c r="AQ112">
        <f t="shared" si="50"/>
        <v>-2274.966326907344</v>
      </c>
      <c r="AR112">
        <f t="shared" si="39"/>
        <v>-3273.9154864703769</v>
      </c>
      <c r="AS112">
        <f t="shared" si="39"/>
        <v>-4395.7256455058869</v>
      </c>
      <c r="AT112">
        <f t="shared" si="51"/>
        <v>-183.18988530030808</v>
      </c>
      <c r="AU112">
        <f t="shared" si="56"/>
        <v>-275.46578150037186</v>
      </c>
      <c r="AV112">
        <f t="shared" si="56"/>
        <v>-452.22391353808717</v>
      </c>
      <c r="AW112">
        <f t="shared" si="56"/>
        <v>-667.43405428566984</v>
      </c>
      <c r="AX112">
        <f t="shared" si="54"/>
        <v>-960.50770540154974</v>
      </c>
      <c r="AY112">
        <f t="shared" si="54"/>
        <v>-1289.6265559657136</v>
      </c>
      <c r="AZ112">
        <f t="shared" si="52"/>
        <v>-18.318988530030808</v>
      </c>
      <c r="BA112">
        <f t="shared" si="52"/>
        <v>-27.546578150037188</v>
      </c>
      <c r="BB112">
        <f t="shared" si="52"/>
        <v>-45.222391353808717</v>
      </c>
      <c r="BC112">
        <f t="shared" si="52"/>
        <v>-66.743405428566987</v>
      </c>
      <c r="BD112">
        <f t="shared" si="40"/>
        <v>-96.050770540154986</v>
      </c>
      <c r="BE112">
        <f t="shared" si="40"/>
        <v>-128.96265559657135</v>
      </c>
    </row>
    <row r="113" spans="1:57">
      <c r="A113">
        <f t="shared" si="41"/>
        <v>-4.4331363000655974</v>
      </c>
      <c r="B113" s="3">
        <v>-254</v>
      </c>
      <c r="C113" s="8">
        <f t="shared" si="42"/>
        <v>0.29628103279700074</v>
      </c>
      <c r="D113" s="8">
        <f t="shared" si="43"/>
        <v>16.975652729045265</v>
      </c>
      <c r="E113">
        <f t="shared" si="44"/>
        <v>5.7756966433459123E-2</v>
      </c>
      <c r="F113">
        <f t="shared" si="45"/>
        <v>6.1967485086276974E-4</v>
      </c>
      <c r="G113">
        <f t="shared" si="46"/>
        <v>3.7180491051766182</v>
      </c>
      <c r="H113">
        <f t="shared" si="55"/>
        <v>7.4360982103532365</v>
      </c>
      <c r="I113">
        <f t="shared" si="55"/>
        <v>11.154147315529855</v>
      </c>
      <c r="J113">
        <f t="shared" si="55"/>
        <v>14.872196420706473</v>
      </c>
      <c r="K113">
        <f t="shared" si="53"/>
        <v>18.590245525883091</v>
      </c>
      <c r="L113">
        <f t="shared" si="53"/>
        <v>22.308294631059709</v>
      </c>
      <c r="M113">
        <f t="shared" si="53"/>
        <v>26.026343736236328</v>
      </c>
      <c r="N113">
        <f t="shared" si="47"/>
        <v>-237.9879315940322</v>
      </c>
      <c r="O113">
        <f t="shared" si="47"/>
        <v>-951.95172637612882</v>
      </c>
      <c r="P113">
        <f t="shared" si="47"/>
        <v>-2141.8913843462906</v>
      </c>
      <c r="Q113">
        <f t="shared" si="47"/>
        <v>-3807.8069055045153</v>
      </c>
      <c r="R113">
        <f t="shared" si="36"/>
        <v>-5949.6982898508068</v>
      </c>
      <c r="S113">
        <f t="shared" si="36"/>
        <v>-8567.5655373851623</v>
      </c>
      <c r="T113">
        <f t="shared" si="36"/>
        <v>-11661.408648107577</v>
      </c>
      <c r="U113">
        <f t="shared" si="48"/>
        <v>-112.09231578078918</v>
      </c>
      <c r="V113">
        <f t="shared" si="48"/>
        <v>-448.36926312315671</v>
      </c>
      <c r="W113">
        <f t="shared" si="48"/>
        <v>-1008.8308420271029</v>
      </c>
      <c r="X113">
        <f t="shared" si="48"/>
        <v>-1793.4770524926269</v>
      </c>
      <c r="Y113">
        <f t="shared" si="37"/>
        <v>-2802.3078945197303</v>
      </c>
      <c r="Z113">
        <f t="shared" si="37"/>
        <v>-4035.3233681084116</v>
      </c>
      <c r="AA113">
        <f t="shared" si="37"/>
        <v>-5492.5234732586696</v>
      </c>
      <c r="AB113">
        <f>$X$2*('Preassure data '!B111*10^5)</f>
        <v>487.71615880746572</v>
      </c>
      <c r="AC113">
        <f>$X$2*('Preassure data '!C111*10^5)</f>
        <v>459.77664016221388</v>
      </c>
      <c r="AD113">
        <f>$X$2*('Preassure data '!D111*10^5)</f>
        <v>486.73582481991303</v>
      </c>
      <c r="AE113">
        <f>$X$2*('Preassure data '!E111*10^5)</f>
        <v>416.151777716119</v>
      </c>
      <c r="AF113">
        <f>$X$2*('Preassure data '!F111*10^5)</f>
        <v>391.15326103352527</v>
      </c>
      <c r="AG113">
        <f>$X$2*('Preassure data '!G111*10^5)</f>
        <v>261.74917467656957</v>
      </c>
      <c r="AH113">
        <f t="shared" si="49"/>
        <v>-599.80847458825485</v>
      </c>
      <c r="AI113">
        <f t="shared" si="49"/>
        <v>-908.14590328537065</v>
      </c>
      <c r="AJ113">
        <f t="shared" si="49"/>
        <v>-1495.566666847016</v>
      </c>
      <c r="AK113">
        <f t="shared" si="49"/>
        <v>-2209.628830208746</v>
      </c>
      <c r="AL113">
        <f t="shared" si="38"/>
        <v>-3193.4611555532556</v>
      </c>
      <c r="AM113">
        <f t="shared" si="38"/>
        <v>-4297.0725427849811</v>
      </c>
      <c r="AN113">
        <f t="shared" si="50"/>
        <v>-627.13335855713933</v>
      </c>
      <c r="AO113">
        <f t="shared" si="50"/>
        <v>-949.51741183420381</v>
      </c>
      <c r="AP113">
        <f t="shared" si="50"/>
        <v>-1563.6987246132539</v>
      </c>
      <c r="AQ113">
        <f t="shared" si="50"/>
        <v>-2310.2907147231372</v>
      </c>
      <c r="AR113">
        <f t="shared" si="39"/>
        <v>-3338.9425204081517</v>
      </c>
      <c r="AS113">
        <f t="shared" si="39"/>
        <v>-4492.8300447410538</v>
      </c>
      <c r="AT113">
        <f t="shared" si="51"/>
        <v>-183.10118303077221</v>
      </c>
      <c r="AU113">
        <f t="shared" si="56"/>
        <v>-277.22614184510672</v>
      </c>
      <c r="AV113">
        <f t="shared" si="56"/>
        <v>-456.54577686495333</v>
      </c>
      <c r="AW113">
        <f t="shared" si="56"/>
        <v>-674.52473582980804</v>
      </c>
      <c r="AX113">
        <f t="shared" si="54"/>
        <v>-974.8553752029095</v>
      </c>
      <c r="AY113">
        <f t="shared" si="54"/>
        <v>-1311.7504995125078</v>
      </c>
      <c r="AZ113">
        <f t="shared" si="52"/>
        <v>-18.310118303077221</v>
      </c>
      <c r="BA113">
        <f t="shared" si="52"/>
        <v>-27.722614184510675</v>
      </c>
      <c r="BB113">
        <f t="shared" si="52"/>
        <v>-45.654577686495337</v>
      </c>
      <c r="BC113">
        <f t="shared" si="52"/>
        <v>-67.452473582980801</v>
      </c>
      <c r="BD113">
        <f t="shared" si="40"/>
        <v>-97.485537520290961</v>
      </c>
      <c r="BE113">
        <f t="shared" si="40"/>
        <v>-131.17504995125077</v>
      </c>
    </row>
    <row r="114" spans="1:57">
      <c r="A114">
        <f t="shared" si="41"/>
        <v>-4.4156830075456535</v>
      </c>
      <c r="B114" s="3">
        <v>-253</v>
      </c>
      <c r="C114" s="8">
        <f t="shared" si="42"/>
        <v>0.29470724401729559</v>
      </c>
      <c r="D114" s="8">
        <f t="shared" si="43"/>
        <v>16.885481274123116</v>
      </c>
      <c r="E114">
        <f t="shared" si="44"/>
        <v>5.8376641284321892E-2</v>
      </c>
      <c r="F114">
        <f t="shared" si="45"/>
        <v>6.1281896028256289E-4</v>
      </c>
      <c r="G114">
        <f t="shared" si="46"/>
        <v>3.6769137616953773</v>
      </c>
      <c r="H114">
        <f t="shared" si="55"/>
        <v>7.3538275233907546</v>
      </c>
      <c r="I114">
        <f t="shared" si="55"/>
        <v>11.030741285086131</v>
      </c>
      <c r="J114">
        <f t="shared" si="55"/>
        <v>14.707655046781509</v>
      </c>
      <c r="K114">
        <f t="shared" si="53"/>
        <v>18.384568808476885</v>
      </c>
      <c r="L114">
        <f t="shared" si="53"/>
        <v>22.061482570172263</v>
      </c>
      <c r="M114">
        <f t="shared" si="53"/>
        <v>25.738396331867641</v>
      </c>
      <c r="N114">
        <f t="shared" si="47"/>
        <v>-242.87977317608164</v>
      </c>
      <c r="O114">
        <f t="shared" si="47"/>
        <v>-971.51909270432657</v>
      </c>
      <c r="P114">
        <f t="shared" si="47"/>
        <v>-2185.9179585847351</v>
      </c>
      <c r="Q114">
        <f t="shared" si="47"/>
        <v>-3886.0763708173063</v>
      </c>
      <c r="R114">
        <f t="shared" si="36"/>
        <v>-6071.9943294020413</v>
      </c>
      <c r="S114">
        <f t="shared" si="36"/>
        <v>-8743.6718343389402</v>
      </c>
      <c r="T114">
        <f t="shared" si="36"/>
        <v>-11901.108885628</v>
      </c>
      <c r="U114">
        <f t="shared" si="48"/>
        <v>-114.39637316593446</v>
      </c>
      <c r="V114">
        <f t="shared" si="48"/>
        <v>-457.58549266373785</v>
      </c>
      <c r="W114">
        <f t="shared" si="48"/>
        <v>-1029.5673584934102</v>
      </c>
      <c r="X114">
        <f t="shared" si="48"/>
        <v>-1830.3419706549514</v>
      </c>
      <c r="Y114">
        <f t="shared" si="37"/>
        <v>-2859.9093291483618</v>
      </c>
      <c r="Z114">
        <f t="shared" si="37"/>
        <v>-4118.2694339736408</v>
      </c>
      <c r="AA114">
        <f t="shared" si="37"/>
        <v>-5605.4222851307886</v>
      </c>
      <c r="AB114">
        <f>$X$2*('Preassure data '!B112*10^5)</f>
        <v>487.22599181368935</v>
      </c>
      <c r="AC114">
        <f>$X$2*('Preassure data '!C112*10^5)</f>
        <v>461.24714114354293</v>
      </c>
      <c r="AD114">
        <f>$X$2*('Preassure data '!D112*10^5)</f>
        <v>487.22599181368935</v>
      </c>
      <c r="AE114">
        <f>$X$2*('Preassure data '!E112*10^5)</f>
        <v>416.151777716119</v>
      </c>
      <c r="AF114">
        <f>$X$2*('Preassure data '!F112*10^5)</f>
        <v>397.03526495884142</v>
      </c>
      <c r="AG114">
        <f>$X$2*('Preassure data '!G112*10^5)</f>
        <v>270.57218056454383</v>
      </c>
      <c r="AH114">
        <f t="shared" si="49"/>
        <v>-601.62236497962385</v>
      </c>
      <c r="AI114">
        <f t="shared" si="49"/>
        <v>-918.83263380728079</v>
      </c>
      <c r="AJ114">
        <f t="shared" si="49"/>
        <v>-1516.7933503070994</v>
      </c>
      <c r="AK114">
        <f t="shared" si="49"/>
        <v>-2246.4937483710705</v>
      </c>
      <c r="AL114">
        <f t="shared" si="38"/>
        <v>-3256.9445941072031</v>
      </c>
      <c r="AM114">
        <f t="shared" si="38"/>
        <v>-4388.8416145381843</v>
      </c>
      <c r="AN114">
        <f t="shared" si="50"/>
        <v>-628.72860479050928</v>
      </c>
      <c r="AO114">
        <f t="shared" si="50"/>
        <v>-960.23085828800004</v>
      </c>
      <c r="AP114">
        <f t="shared" si="50"/>
        <v>-1585.1328381490669</v>
      </c>
      <c r="AQ114">
        <f t="shared" si="50"/>
        <v>-2347.7100624937407</v>
      </c>
      <c r="AR114">
        <f t="shared" si="39"/>
        <v>-3403.6870132019903</v>
      </c>
      <c r="AS114">
        <f t="shared" si="39"/>
        <v>-4586.5819251060848</v>
      </c>
      <c r="AT114">
        <f t="shared" si="51"/>
        <v>-182.62033960691434</v>
      </c>
      <c r="AU114">
        <f t="shared" si="56"/>
        <v>-278.90839402801168</v>
      </c>
      <c r="AV114">
        <f t="shared" si="56"/>
        <v>-460.41725319831392</v>
      </c>
      <c r="AW114">
        <f t="shared" si="56"/>
        <v>-681.9152264497842</v>
      </c>
      <c r="AX114">
        <f t="shared" si="54"/>
        <v>-988.6340044504592</v>
      </c>
      <c r="AY114">
        <f t="shared" si="54"/>
        <v>-1332.2173389532602</v>
      </c>
      <c r="AZ114">
        <f t="shared" si="52"/>
        <v>-18.262033960691436</v>
      </c>
      <c r="BA114">
        <f t="shared" si="52"/>
        <v>-27.89083940280117</v>
      </c>
      <c r="BB114">
        <f t="shared" si="52"/>
        <v>-46.041725319831393</v>
      </c>
      <c r="BC114">
        <f t="shared" si="52"/>
        <v>-68.19152264497842</v>
      </c>
      <c r="BD114">
        <f t="shared" si="40"/>
        <v>-98.863400445045926</v>
      </c>
      <c r="BE114">
        <f t="shared" si="40"/>
        <v>-133.22173389532603</v>
      </c>
    </row>
    <row r="115" spans="1:57">
      <c r="A115">
        <f t="shared" si="41"/>
        <v>-4.3982297150257104</v>
      </c>
      <c r="B115" s="3">
        <v>-252</v>
      </c>
      <c r="C115" s="8">
        <f t="shared" si="42"/>
        <v>0.29304178881794551</v>
      </c>
      <c r="D115" s="8">
        <f t="shared" si="43"/>
        <v>16.790057720232241</v>
      </c>
      <c r="E115">
        <f t="shared" si="44"/>
        <v>5.8989460244604455E-2</v>
      </c>
      <c r="F115">
        <f t="shared" si="45"/>
        <v>6.0584028753264685E-4</v>
      </c>
      <c r="G115">
        <f t="shared" si="46"/>
        <v>3.6350417251958813</v>
      </c>
      <c r="H115">
        <f t="shared" si="55"/>
        <v>7.2700834503917626</v>
      </c>
      <c r="I115">
        <f t="shared" si="55"/>
        <v>10.905125175587644</v>
      </c>
      <c r="J115">
        <f t="shared" si="55"/>
        <v>14.540166900783525</v>
      </c>
      <c r="K115">
        <f t="shared" si="53"/>
        <v>18.175208625979405</v>
      </c>
      <c r="L115">
        <f t="shared" si="53"/>
        <v>21.810250351175288</v>
      </c>
      <c r="M115">
        <f t="shared" si="53"/>
        <v>25.445292076371167</v>
      </c>
      <c r="N115">
        <f t="shared" si="47"/>
        <v>-247.59493929169793</v>
      </c>
      <c r="O115">
        <f t="shared" si="47"/>
        <v>-990.37975716679171</v>
      </c>
      <c r="P115">
        <f t="shared" si="47"/>
        <v>-2228.3544536252821</v>
      </c>
      <c r="Q115">
        <f t="shared" si="47"/>
        <v>-3961.5190286671668</v>
      </c>
      <c r="R115">
        <f t="shared" si="36"/>
        <v>-6189.8734822924498</v>
      </c>
      <c r="S115">
        <f t="shared" si="36"/>
        <v>-8913.4178145011283</v>
      </c>
      <c r="T115">
        <f t="shared" si="36"/>
        <v>-12132.152025293199</v>
      </c>
      <c r="U115">
        <f t="shared" si="48"/>
        <v>-116.61721640638973</v>
      </c>
      <c r="V115">
        <f t="shared" si="48"/>
        <v>-466.46886562555892</v>
      </c>
      <c r="W115">
        <f t="shared" si="48"/>
        <v>-1049.5549476575079</v>
      </c>
      <c r="X115">
        <f t="shared" si="48"/>
        <v>-1865.8754625022357</v>
      </c>
      <c r="Y115">
        <f t="shared" si="37"/>
        <v>-2915.430410159744</v>
      </c>
      <c r="Z115">
        <f t="shared" si="37"/>
        <v>-4198.2197906300316</v>
      </c>
      <c r="AA115">
        <f t="shared" si="37"/>
        <v>-5714.2436039130971</v>
      </c>
      <c r="AB115">
        <f>$X$2*('Preassure data '!B113*10^5)</f>
        <v>487.71615880746572</v>
      </c>
      <c r="AC115">
        <f>$X$2*('Preassure data '!C113*10^5)</f>
        <v>463.69797611242467</v>
      </c>
      <c r="AD115">
        <f>$X$2*('Preassure data '!D113*10^5)</f>
        <v>490.16699377634745</v>
      </c>
      <c r="AE115">
        <f>$X$2*('Preassure data '!E113*10^5)</f>
        <v>420.07311366632979</v>
      </c>
      <c r="AF115">
        <f>$X$2*('Preassure data '!F113*10^5)</f>
        <v>403.89760287171032</v>
      </c>
      <c r="AG115">
        <f>$X$2*('Preassure data '!G113*10^5)</f>
        <v>278.41485246496529</v>
      </c>
      <c r="AH115">
        <f t="shared" si="49"/>
        <v>-604.33337521385545</v>
      </c>
      <c r="AI115">
        <f t="shared" si="49"/>
        <v>-930.16684173798353</v>
      </c>
      <c r="AJ115">
        <f t="shared" si="49"/>
        <v>-1539.7219414338554</v>
      </c>
      <c r="AK115">
        <f t="shared" si="49"/>
        <v>-2285.9485761685655</v>
      </c>
      <c r="AL115">
        <f t="shared" si="38"/>
        <v>-3319.3280130314542</v>
      </c>
      <c r="AM115">
        <f t="shared" si="38"/>
        <v>-4476.634643094997</v>
      </c>
      <c r="AN115">
        <f t="shared" si="50"/>
        <v>-631.24351508065956</v>
      </c>
      <c r="AO115">
        <f t="shared" si="50"/>
        <v>-971.58590088191204</v>
      </c>
      <c r="AP115">
        <f t="shared" si="50"/>
        <v>-1608.2836567045201</v>
      </c>
      <c r="AQ115">
        <f t="shared" si="50"/>
        <v>-2387.7387443704283</v>
      </c>
      <c r="AR115">
        <f t="shared" si="39"/>
        <v>-3467.1331562818473</v>
      </c>
      <c r="AS115">
        <f t="shared" si="39"/>
        <v>-4675.9730700611353</v>
      </c>
      <c r="AT115">
        <f t="shared" si="51"/>
        <v>-182.34458295769653</v>
      </c>
      <c r="AU115">
        <f t="shared" si="56"/>
        <v>-280.65781536187723</v>
      </c>
      <c r="AV115">
        <f t="shared" si="56"/>
        <v>-464.57794124347123</v>
      </c>
      <c r="AW115">
        <f t="shared" si="56"/>
        <v>-689.73575989691699</v>
      </c>
      <c r="AX115">
        <f t="shared" si="54"/>
        <v>-1001.5357533775726</v>
      </c>
      <c r="AY115">
        <f t="shared" si="54"/>
        <v>-1350.7281089022649</v>
      </c>
      <c r="AZ115">
        <f t="shared" si="52"/>
        <v>-18.234458295769652</v>
      </c>
      <c r="BA115">
        <f t="shared" si="52"/>
        <v>-28.065781536187725</v>
      </c>
      <c r="BB115">
        <f t="shared" si="52"/>
        <v>-46.457794124347124</v>
      </c>
      <c r="BC115">
        <f t="shared" si="52"/>
        <v>-68.973575989691696</v>
      </c>
      <c r="BD115">
        <f t="shared" si="40"/>
        <v>-100.15357533775727</v>
      </c>
      <c r="BE115">
        <f t="shared" si="40"/>
        <v>-135.07281089022649</v>
      </c>
    </row>
    <row r="116" spans="1:57">
      <c r="A116">
        <f t="shared" si="41"/>
        <v>-4.3807764225057673</v>
      </c>
      <c r="B116" s="3">
        <v>-251</v>
      </c>
      <c r="C116" s="8">
        <f t="shared" si="42"/>
        <v>0.29128530797951491</v>
      </c>
      <c r="D116" s="8">
        <f t="shared" si="43"/>
        <v>16.689418781394565</v>
      </c>
      <c r="E116">
        <f t="shared" si="44"/>
        <v>5.9595300532137102E-2</v>
      </c>
      <c r="F116">
        <f t="shared" si="45"/>
        <v>5.9874393105049939E-4</v>
      </c>
      <c r="G116">
        <f t="shared" si="46"/>
        <v>3.5924635863029963</v>
      </c>
      <c r="H116">
        <f t="shared" si="55"/>
        <v>7.1849271726059927</v>
      </c>
      <c r="I116">
        <f t="shared" si="55"/>
        <v>10.777390758908989</v>
      </c>
      <c r="J116">
        <f t="shared" si="55"/>
        <v>14.369854345211985</v>
      </c>
      <c r="K116">
        <f t="shared" si="53"/>
        <v>17.962317931514981</v>
      </c>
      <c r="L116">
        <f t="shared" si="53"/>
        <v>21.554781517817979</v>
      </c>
      <c r="M116">
        <f t="shared" si="53"/>
        <v>25.147245104120973</v>
      </c>
      <c r="N116">
        <f t="shared" si="47"/>
        <v>-252.13447358169731</v>
      </c>
      <c r="O116">
        <f t="shared" si="47"/>
        <v>-1008.5378943267892</v>
      </c>
      <c r="P116">
        <f t="shared" si="47"/>
        <v>-2269.2102622352763</v>
      </c>
      <c r="Q116">
        <f t="shared" si="47"/>
        <v>-4034.1515773071569</v>
      </c>
      <c r="R116">
        <f t="shared" si="36"/>
        <v>-6303.3618395424346</v>
      </c>
      <c r="S116">
        <f t="shared" si="36"/>
        <v>-9076.8410489411053</v>
      </c>
      <c r="T116">
        <f t="shared" si="36"/>
        <v>-12354.589205503169</v>
      </c>
      <c r="U116">
        <f t="shared" si="48"/>
        <v>-118.75533705697944</v>
      </c>
      <c r="V116">
        <f t="shared" si="48"/>
        <v>-475.02134822791777</v>
      </c>
      <c r="W116">
        <f t="shared" si="48"/>
        <v>-1068.7980335128152</v>
      </c>
      <c r="X116">
        <f t="shared" si="48"/>
        <v>-1900.0853929116711</v>
      </c>
      <c r="Y116">
        <f t="shared" si="37"/>
        <v>-2968.883426424487</v>
      </c>
      <c r="Z116">
        <f t="shared" si="37"/>
        <v>-4275.1921340512608</v>
      </c>
      <c r="AA116">
        <f t="shared" si="37"/>
        <v>-5819.0115157919927</v>
      </c>
      <c r="AB116">
        <f>$X$2*('Preassure data '!B114*10^5)</f>
        <v>486.24565782613666</v>
      </c>
      <c r="AC116">
        <f>$X$2*('Preassure data '!C114*10^5)</f>
        <v>465.65864408753009</v>
      </c>
      <c r="AD116">
        <f>$X$2*('Preassure data '!D114*10^5)</f>
        <v>491.14732776390014</v>
      </c>
      <c r="AE116">
        <f>$X$2*('Preassure data '!E114*10^5)</f>
        <v>426.44528458542226</v>
      </c>
      <c r="AF116">
        <f>$X$2*('Preassure data '!F114*10^5)</f>
        <v>409.2894398032501</v>
      </c>
      <c r="AG116">
        <f>$X$2*('Preassure data '!G114*10^5)</f>
        <v>287.23785835293961</v>
      </c>
      <c r="AH116">
        <f t="shared" si="49"/>
        <v>-605.00099488311616</v>
      </c>
      <c r="AI116">
        <f t="shared" si="49"/>
        <v>-940.67999231544786</v>
      </c>
      <c r="AJ116">
        <f t="shared" si="49"/>
        <v>-1559.9453612767154</v>
      </c>
      <c r="AK116">
        <f t="shared" si="49"/>
        <v>-2326.5306774970932</v>
      </c>
      <c r="AL116">
        <f t="shared" si="38"/>
        <v>-3378.1728662277369</v>
      </c>
      <c r="AM116">
        <f t="shared" si="38"/>
        <v>-4562.4299924042007</v>
      </c>
      <c r="AN116">
        <f t="shared" si="50"/>
        <v>-631.60709813786707</v>
      </c>
      <c r="AO116">
        <f t="shared" si="50"/>
        <v>-982.04823669339044</v>
      </c>
      <c r="AP116">
        <f t="shared" si="50"/>
        <v>-1628.5470126870846</v>
      </c>
      <c r="AQ116">
        <f t="shared" si="50"/>
        <v>-2428.8444190518358</v>
      </c>
      <c r="AR116">
        <f t="shared" si="39"/>
        <v>-3526.734631995771</v>
      </c>
      <c r="AS116">
        <f t="shared" si="39"/>
        <v>-4763.0717839006438</v>
      </c>
      <c r="AT116">
        <f t="shared" si="51"/>
        <v>-181.38721732409084</v>
      </c>
      <c r="AU116">
        <f t="shared" si="56"/>
        <v>-282.02817456773073</v>
      </c>
      <c r="AV116">
        <f t="shared" si="56"/>
        <v>-467.69203795156176</v>
      </c>
      <c r="AW116">
        <f t="shared" si="56"/>
        <v>-697.52434984319143</v>
      </c>
      <c r="AX116">
        <f t="shared" si="54"/>
        <v>-1012.8204433170887</v>
      </c>
      <c r="AY116">
        <f t="shared" si="54"/>
        <v>-1367.8762308780229</v>
      </c>
      <c r="AZ116">
        <f t="shared" si="52"/>
        <v>-18.138721732409085</v>
      </c>
      <c r="BA116">
        <f t="shared" si="52"/>
        <v>-28.202817456773076</v>
      </c>
      <c r="BB116">
        <f t="shared" si="52"/>
        <v>-46.76920379515618</v>
      </c>
      <c r="BC116">
        <f t="shared" si="52"/>
        <v>-69.752434984319152</v>
      </c>
      <c r="BD116">
        <f t="shared" si="40"/>
        <v>-101.28204433170887</v>
      </c>
      <c r="BE116">
        <f t="shared" si="40"/>
        <v>-136.7876230878023</v>
      </c>
    </row>
    <row r="117" spans="1:57">
      <c r="A117">
        <f t="shared" si="41"/>
        <v>-4.3633231299858242</v>
      </c>
      <c r="B117" s="3">
        <v>-250</v>
      </c>
      <c r="C117" s="8">
        <f t="shared" si="42"/>
        <v>0.28943847481834589</v>
      </c>
      <c r="D117" s="8">
        <f t="shared" si="43"/>
        <v>16.583603035794777</v>
      </c>
      <c r="E117">
        <f t="shared" si="44"/>
        <v>6.0194044463187601E-2</v>
      </c>
      <c r="F117">
        <f t="shared" si="45"/>
        <v>5.9153491979462014E-4</v>
      </c>
      <c r="G117">
        <f t="shared" si="46"/>
        <v>3.5492095187677206</v>
      </c>
      <c r="H117">
        <f t="shared" si="55"/>
        <v>7.0984190375354412</v>
      </c>
      <c r="I117">
        <f t="shared" si="55"/>
        <v>10.647628556303163</v>
      </c>
      <c r="J117">
        <f t="shared" si="55"/>
        <v>14.196838075070882</v>
      </c>
      <c r="K117">
        <f t="shared" si="53"/>
        <v>17.746047593838604</v>
      </c>
      <c r="L117">
        <f t="shared" si="53"/>
        <v>21.295257112606325</v>
      </c>
      <c r="M117">
        <f t="shared" si="53"/>
        <v>24.844466631374047</v>
      </c>
      <c r="N117">
        <f t="shared" si="47"/>
        <v>-256.49959527894703</v>
      </c>
      <c r="O117">
        <f t="shared" si="47"/>
        <v>-1025.9983811157881</v>
      </c>
      <c r="P117">
        <f t="shared" si="47"/>
        <v>-2308.4963575105239</v>
      </c>
      <c r="Q117">
        <f t="shared" si="47"/>
        <v>-4103.9935244631524</v>
      </c>
      <c r="R117">
        <f t="shared" si="36"/>
        <v>-6412.4898819736773</v>
      </c>
      <c r="S117">
        <f t="shared" si="36"/>
        <v>-9233.9854300420957</v>
      </c>
      <c r="T117">
        <f t="shared" si="36"/>
        <v>-12568.480168668404</v>
      </c>
      <c r="U117">
        <f t="shared" si="48"/>
        <v>-120.81130937638406</v>
      </c>
      <c r="V117">
        <f t="shared" si="48"/>
        <v>-483.24523750553624</v>
      </c>
      <c r="W117">
        <f t="shared" si="48"/>
        <v>-1087.3017843874568</v>
      </c>
      <c r="X117">
        <f t="shared" si="48"/>
        <v>-1932.980950022145</v>
      </c>
      <c r="Y117">
        <f t="shared" si="37"/>
        <v>-3020.2827344096022</v>
      </c>
      <c r="Z117">
        <f t="shared" si="37"/>
        <v>-4349.2071375498272</v>
      </c>
      <c r="AA117">
        <f t="shared" si="37"/>
        <v>-5919.7541594428185</v>
      </c>
      <c r="AB117">
        <f>$X$2*('Preassure data '!B115*10^5)</f>
        <v>485.75549083236035</v>
      </c>
      <c r="AC117">
        <f>$X$2*('Preassure data '!C115*10^5)</f>
        <v>468.10947905641183</v>
      </c>
      <c r="AD117">
        <f>$X$2*('Preassure data '!D115*10^5)</f>
        <v>493.59816273278182</v>
      </c>
      <c r="AE117">
        <f>$X$2*('Preassure data '!E115*10^5)</f>
        <v>436.24862446094926</v>
      </c>
      <c r="AF117">
        <f>$X$2*('Preassure data '!F115*10^5)</f>
        <v>410.75994078457916</v>
      </c>
      <c r="AG117">
        <f>$X$2*('Preassure data '!G115*10^5)</f>
        <v>295.5706972471375</v>
      </c>
      <c r="AH117">
        <f t="shared" si="49"/>
        <v>-606.56680020874444</v>
      </c>
      <c r="AI117">
        <f t="shared" si="49"/>
        <v>-951.35471656194807</v>
      </c>
      <c r="AJ117">
        <f t="shared" si="49"/>
        <v>-1580.8999471202387</v>
      </c>
      <c r="AK117">
        <f t="shared" si="49"/>
        <v>-2369.2295744830944</v>
      </c>
      <c r="AL117">
        <f t="shared" si="38"/>
        <v>-3431.0426751941814</v>
      </c>
      <c r="AM117">
        <f t="shared" si="38"/>
        <v>-4644.7778347969643</v>
      </c>
      <c r="AN117">
        <f t="shared" si="50"/>
        <v>-632.89240681423234</v>
      </c>
      <c r="AO117">
        <f t="shared" si="50"/>
        <v>-992.64446404213697</v>
      </c>
      <c r="AP117">
        <f t="shared" si="50"/>
        <v>-1649.5125880959754</v>
      </c>
      <c r="AQ117">
        <f t="shared" si="50"/>
        <v>-2472.0565107982125</v>
      </c>
      <c r="AR117">
        <f t="shared" si="39"/>
        <v>-3579.953363485592</v>
      </c>
      <c r="AS117">
        <f t="shared" si="39"/>
        <v>-4846.3658445704541</v>
      </c>
      <c r="AT117">
        <f t="shared" si="51"/>
        <v>-180.63641794399274</v>
      </c>
      <c r="AU117">
        <f t="shared" si="56"/>
        <v>-283.31472829494203</v>
      </c>
      <c r="AV117">
        <f t="shared" si="56"/>
        <v>-470.79415404432262</v>
      </c>
      <c r="AW117">
        <f t="shared" si="56"/>
        <v>-705.55978908557915</v>
      </c>
      <c r="AX117">
        <f t="shared" si="54"/>
        <v>-1021.7691743873263</v>
      </c>
      <c r="AY117">
        <f t="shared" si="54"/>
        <v>-1383.2211554187245</v>
      </c>
      <c r="AZ117">
        <f t="shared" si="52"/>
        <v>-18.063641794399274</v>
      </c>
      <c r="BA117">
        <f t="shared" si="52"/>
        <v>-28.331472829494203</v>
      </c>
      <c r="BB117">
        <f t="shared" si="52"/>
        <v>-47.079415404432268</v>
      </c>
      <c r="BC117">
        <f t="shared" si="52"/>
        <v>-70.555978908557918</v>
      </c>
      <c r="BD117">
        <f t="shared" si="40"/>
        <v>-102.17691743873263</v>
      </c>
      <c r="BE117">
        <f t="shared" si="40"/>
        <v>-138.32211554187245</v>
      </c>
    </row>
    <row r="118" spans="1:57">
      <c r="A118">
        <f t="shared" si="41"/>
        <v>-4.3458698374658802</v>
      </c>
      <c r="B118" s="3">
        <v>-249</v>
      </c>
      <c r="C118" s="8">
        <f t="shared" si="42"/>
        <v>0.28750199455767922</v>
      </c>
      <c r="D118" s="8">
        <f t="shared" si="43"/>
        <v>16.472650889748184</v>
      </c>
      <c r="E118">
        <f t="shared" si="44"/>
        <v>6.0785579382982222E-2</v>
      </c>
      <c r="F118">
        <f t="shared" si="45"/>
        <v>5.8421820797273372E-4</v>
      </c>
      <c r="G118">
        <f t="shared" si="46"/>
        <v>3.5053092478364025</v>
      </c>
      <c r="H118">
        <f t="shared" si="55"/>
        <v>7.010618495672805</v>
      </c>
      <c r="I118">
        <f t="shared" si="55"/>
        <v>10.515927743509208</v>
      </c>
      <c r="J118">
        <f t="shared" si="55"/>
        <v>14.02123699134561</v>
      </c>
      <c r="K118">
        <f t="shared" si="53"/>
        <v>17.526546239182011</v>
      </c>
      <c r="L118">
        <f t="shared" si="53"/>
        <v>21.031855487018415</v>
      </c>
      <c r="M118">
        <f t="shared" si="53"/>
        <v>24.537164734854816</v>
      </c>
      <c r="N118">
        <f t="shared" si="47"/>
        <v>-260.69169566681654</v>
      </c>
      <c r="O118">
        <f t="shared" si="47"/>
        <v>-1042.7667826672662</v>
      </c>
      <c r="P118">
        <f t="shared" si="47"/>
        <v>-2346.2252610013493</v>
      </c>
      <c r="Q118">
        <f t="shared" si="47"/>
        <v>-4171.0671306690647</v>
      </c>
      <c r="R118">
        <f t="shared" si="36"/>
        <v>-6517.2923916704149</v>
      </c>
      <c r="S118">
        <f t="shared" si="36"/>
        <v>-9384.9010440053971</v>
      </c>
      <c r="T118">
        <f t="shared" si="36"/>
        <v>-12773.893087674009</v>
      </c>
      <c r="U118">
        <f t="shared" si="48"/>
        <v>-122.7857886590706</v>
      </c>
      <c r="V118">
        <f t="shared" si="48"/>
        <v>-491.14315463628242</v>
      </c>
      <c r="W118">
        <f t="shared" si="48"/>
        <v>-1105.0720979316357</v>
      </c>
      <c r="X118">
        <f t="shared" si="48"/>
        <v>-1964.5726185451297</v>
      </c>
      <c r="Y118">
        <f t="shared" si="37"/>
        <v>-3069.6447164767656</v>
      </c>
      <c r="Z118">
        <f t="shared" si="37"/>
        <v>-4420.2883917265426</v>
      </c>
      <c r="AA118">
        <f t="shared" si="37"/>
        <v>-6016.5036442944584</v>
      </c>
      <c r="AB118">
        <f>$X$2*('Preassure data '!B116*10^5)</f>
        <v>484.77515684480761</v>
      </c>
      <c r="AC118">
        <f>$X$2*('Preassure data '!C116*10^5)</f>
        <v>468.59964605018814</v>
      </c>
      <c r="AD118">
        <f>$X$2*('Preassure data '!D116*10^5)</f>
        <v>495.55883070788718</v>
      </c>
      <c r="AE118">
        <f>$X$2*('Preassure data '!E116*10^5)</f>
        <v>448.99296629913425</v>
      </c>
      <c r="AF118">
        <f>$X$2*('Preassure data '!F116*10^5)</f>
        <v>413.21077575346089</v>
      </c>
      <c r="AG118">
        <f>$X$2*('Preassure data '!G116*10^5)</f>
        <v>302.4330351600064</v>
      </c>
      <c r="AH118">
        <f t="shared" si="49"/>
        <v>-607.5609455038782</v>
      </c>
      <c r="AI118">
        <f t="shared" si="49"/>
        <v>-959.74280068647056</v>
      </c>
      <c r="AJ118">
        <f t="shared" si="49"/>
        <v>-1600.6309286395228</v>
      </c>
      <c r="AK118">
        <f t="shared" si="49"/>
        <v>-2413.5655848442639</v>
      </c>
      <c r="AL118">
        <f t="shared" si="38"/>
        <v>-3482.8554922302264</v>
      </c>
      <c r="AM118">
        <f t="shared" si="38"/>
        <v>-4722.7214268865491</v>
      </c>
      <c r="AN118">
        <f t="shared" si="50"/>
        <v>-633.56551850728783</v>
      </c>
      <c r="AO118">
        <f t="shared" si="50"/>
        <v>-1000.821316199428</v>
      </c>
      <c r="AP118">
        <f t="shared" si="50"/>
        <v>-1669.1404734734183</v>
      </c>
      <c r="AQ118">
        <f t="shared" si="50"/>
        <v>-2516.8700235414335</v>
      </c>
      <c r="AR118">
        <f t="shared" si="39"/>
        <v>-3631.9272365190454</v>
      </c>
      <c r="AS118">
        <f t="shared" si="39"/>
        <v>-4924.8614015328531</v>
      </c>
      <c r="AT118">
        <f t="shared" si="51"/>
        <v>-179.65234131466823</v>
      </c>
      <c r="AU118">
        <f t="shared" si="56"/>
        <v>-283.79052748399675</v>
      </c>
      <c r="AV118">
        <f t="shared" si="56"/>
        <v>-473.29752848461584</v>
      </c>
      <c r="AW118">
        <f t="shared" si="56"/>
        <v>-713.6777165197343</v>
      </c>
      <c r="AX118">
        <f t="shared" si="54"/>
        <v>-1029.8607049551006</v>
      </c>
      <c r="AY118">
        <f t="shared" si="54"/>
        <v>-1396.4820615871918</v>
      </c>
      <c r="AZ118">
        <f t="shared" si="52"/>
        <v>-17.965234131466826</v>
      </c>
      <c r="BA118">
        <f t="shared" si="52"/>
        <v>-28.379052748399676</v>
      </c>
      <c r="BB118">
        <f t="shared" si="52"/>
        <v>-47.329752848461588</v>
      </c>
      <c r="BC118">
        <f t="shared" si="52"/>
        <v>-71.367771651973428</v>
      </c>
      <c r="BD118">
        <f t="shared" si="40"/>
        <v>-102.98607049551006</v>
      </c>
      <c r="BE118">
        <f t="shared" si="40"/>
        <v>-139.64820615871918</v>
      </c>
    </row>
    <row r="119" spans="1:57">
      <c r="A119">
        <f t="shared" si="41"/>
        <v>-4.3284165449459371</v>
      </c>
      <c r="B119" s="3">
        <v>-248</v>
      </c>
      <c r="C119" s="8">
        <f t="shared" si="42"/>
        <v>0.2854766036777458</v>
      </c>
      <c r="D119" s="8">
        <f t="shared" si="43"/>
        <v>16.35660454046371</v>
      </c>
      <c r="E119">
        <f t="shared" si="44"/>
        <v>6.1369797590954955E-2</v>
      </c>
      <c r="F119">
        <f t="shared" si="45"/>
        <v>5.7679867005734631E-4</v>
      </c>
      <c r="G119">
        <f t="shared" si="46"/>
        <v>3.4607920203440781</v>
      </c>
      <c r="H119">
        <f t="shared" si="55"/>
        <v>6.9215840406881561</v>
      </c>
      <c r="I119">
        <f t="shared" si="55"/>
        <v>10.382376061032234</v>
      </c>
      <c r="J119">
        <f t="shared" si="55"/>
        <v>13.843168081376312</v>
      </c>
      <c r="K119">
        <f t="shared" si="53"/>
        <v>17.303960101720389</v>
      </c>
      <c r="L119">
        <f t="shared" si="53"/>
        <v>20.764752122064468</v>
      </c>
      <c r="M119">
        <f t="shared" si="53"/>
        <v>24.225544142408545</v>
      </c>
      <c r="N119">
        <f t="shared" si="47"/>
        <v>-264.71233434033013</v>
      </c>
      <c r="O119">
        <f t="shared" si="47"/>
        <v>-1058.8493373613205</v>
      </c>
      <c r="P119">
        <f t="shared" si="47"/>
        <v>-2382.4110090629715</v>
      </c>
      <c r="Q119">
        <f t="shared" si="47"/>
        <v>-4235.3973494452821</v>
      </c>
      <c r="R119">
        <f t="shared" si="36"/>
        <v>-6617.8083585082531</v>
      </c>
      <c r="S119">
        <f t="shared" si="36"/>
        <v>-9529.6440362518861</v>
      </c>
      <c r="T119">
        <f t="shared" si="36"/>
        <v>-12970.904382676174</v>
      </c>
      <c r="U119">
        <f t="shared" si="48"/>
        <v>-124.6795094742955</v>
      </c>
      <c r="V119">
        <f t="shared" si="48"/>
        <v>-498.718037897182</v>
      </c>
      <c r="W119">
        <f t="shared" si="48"/>
        <v>-1122.1155852686597</v>
      </c>
      <c r="X119">
        <f t="shared" si="48"/>
        <v>-1994.872151588728</v>
      </c>
      <c r="Y119">
        <f t="shared" si="37"/>
        <v>-3116.9877368573875</v>
      </c>
      <c r="Z119">
        <f t="shared" si="37"/>
        <v>-4488.462341074639</v>
      </c>
      <c r="AA119">
        <f t="shared" si="37"/>
        <v>-6109.2959642404785</v>
      </c>
      <c r="AB119">
        <f>$X$2*('Preassure data '!B117*10^5)</f>
        <v>484.77515684480761</v>
      </c>
      <c r="AC119">
        <f>$X$2*('Preassure data '!C117*10^5)</f>
        <v>470.56031402529356</v>
      </c>
      <c r="AD119">
        <f>$X$2*('Preassure data '!D117*10^5)</f>
        <v>497.51949868299261</v>
      </c>
      <c r="AE119">
        <f>$X$2*('Preassure data '!E117*10^5)</f>
        <v>460.75697414976662</v>
      </c>
      <c r="AF119">
        <f>$X$2*('Preassure data '!F117*10^5)</f>
        <v>419.58294667255342</v>
      </c>
      <c r="AG119">
        <f>$X$2*('Preassure data '!G117*10^5)</f>
        <v>303.90353614133539</v>
      </c>
      <c r="AH119">
        <f t="shared" si="49"/>
        <v>-609.45466631910313</v>
      </c>
      <c r="AI119">
        <f t="shared" si="49"/>
        <v>-969.27835192247562</v>
      </c>
      <c r="AJ119">
        <f t="shared" si="49"/>
        <v>-1619.6350839516524</v>
      </c>
      <c r="AK119">
        <f t="shared" si="49"/>
        <v>-2455.6291257384946</v>
      </c>
      <c r="AL119">
        <f t="shared" si="38"/>
        <v>-3536.5706835299411</v>
      </c>
      <c r="AM119">
        <f t="shared" si="38"/>
        <v>-4792.3658772159743</v>
      </c>
      <c r="AN119">
        <f t="shared" si="50"/>
        <v>-635.16120070718864</v>
      </c>
      <c r="AO119">
        <f t="shared" si="50"/>
        <v>-1010.162093835243</v>
      </c>
      <c r="AP119">
        <f t="shared" si="50"/>
        <v>-1687.9505917042065</v>
      </c>
      <c r="AQ119">
        <f t="shared" si="50"/>
        <v>-2559.2065008145419</v>
      </c>
      <c r="AR119">
        <f t="shared" si="39"/>
        <v>-3685.7417062758013</v>
      </c>
      <c r="AS119">
        <f t="shared" si="39"/>
        <v>-4994.5057984130608</v>
      </c>
      <c r="AT119">
        <f t="shared" si="51"/>
        <v>-178.87079299222742</v>
      </c>
      <c r="AU119">
        <f t="shared" si="56"/>
        <v>-284.47659361721111</v>
      </c>
      <c r="AV119">
        <f t="shared" si="56"/>
        <v>-475.351864272672</v>
      </c>
      <c r="AW119">
        <f t="shared" si="56"/>
        <v>-720.71042079063147</v>
      </c>
      <c r="AX119">
        <f t="shared" si="54"/>
        <v>-1037.9594046866289</v>
      </c>
      <c r="AY119">
        <f t="shared" si="54"/>
        <v>-1406.5267396241181</v>
      </c>
      <c r="AZ119">
        <f t="shared" si="52"/>
        <v>-17.887079299222744</v>
      </c>
      <c r="BA119">
        <f t="shared" si="52"/>
        <v>-28.447659361721112</v>
      </c>
      <c r="BB119">
        <f t="shared" si="52"/>
        <v>-47.535186427267206</v>
      </c>
      <c r="BC119">
        <f t="shared" si="52"/>
        <v>-72.071042079063147</v>
      </c>
      <c r="BD119">
        <f t="shared" si="40"/>
        <v>-103.79594046866289</v>
      </c>
      <c r="BE119">
        <f t="shared" si="40"/>
        <v>-140.65267396241182</v>
      </c>
    </row>
    <row r="120" spans="1:57">
      <c r="A120">
        <f t="shared" si="41"/>
        <v>-4.310963252425994</v>
      </c>
      <c r="B120" s="3">
        <v>-247</v>
      </c>
      <c r="C120" s="8">
        <f t="shared" si="42"/>
        <v>0.28336306924657295</v>
      </c>
      <c r="D120" s="8">
        <f t="shared" si="43"/>
        <v>16.235507937701922</v>
      </c>
      <c r="E120">
        <f t="shared" si="44"/>
        <v>6.1946596261012302E-2</v>
      </c>
      <c r="F120">
        <f t="shared" si="45"/>
        <v>5.6928109609406807E-4</v>
      </c>
      <c r="G120">
        <f t="shared" si="46"/>
        <v>3.4156865765644087</v>
      </c>
      <c r="H120">
        <f t="shared" si="55"/>
        <v>6.8313731531288173</v>
      </c>
      <c r="I120">
        <f t="shared" si="55"/>
        <v>10.247059729693225</v>
      </c>
      <c r="J120">
        <f t="shared" si="55"/>
        <v>13.662746306257635</v>
      </c>
      <c r="K120">
        <f t="shared" si="53"/>
        <v>17.078432882822042</v>
      </c>
      <c r="L120">
        <f t="shared" si="53"/>
        <v>20.49411945938645</v>
      </c>
      <c r="M120">
        <f t="shared" si="53"/>
        <v>23.909806035950858</v>
      </c>
      <c r="N120">
        <f t="shared" si="47"/>
        <v>-268.56323527520141</v>
      </c>
      <c r="O120">
        <f t="shared" si="47"/>
        <v>-1074.2529411008056</v>
      </c>
      <c r="P120">
        <f t="shared" si="47"/>
        <v>-2417.0691174768135</v>
      </c>
      <c r="Q120">
        <f t="shared" si="47"/>
        <v>-4297.0117644032225</v>
      </c>
      <c r="R120">
        <f t="shared" si="36"/>
        <v>-6714.080881880036</v>
      </c>
      <c r="S120">
        <f t="shared" si="36"/>
        <v>-9668.2764699072541</v>
      </c>
      <c r="T120">
        <f t="shared" si="36"/>
        <v>-13159.598528484868</v>
      </c>
      <c r="U120">
        <f t="shared" si="48"/>
        <v>-126.49328381461987</v>
      </c>
      <c r="V120">
        <f t="shared" si="48"/>
        <v>-505.97313525847949</v>
      </c>
      <c r="W120">
        <f t="shared" si="48"/>
        <v>-1138.4395543315793</v>
      </c>
      <c r="X120">
        <f t="shared" si="48"/>
        <v>-2023.892541033918</v>
      </c>
      <c r="Y120">
        <f t="shared" si="37"/>
        <v>-3162.332095365497</v>
      </c>
      <c r="Z120">
        <f t="shared" si="37"/>
        <v>-4553.7582173263172</v>
      </c>
      <c r="AA120">
        <f t="shared" si="37"/>
        <v>-6198.1709069163735</v>
      </c>
      <c r="AB120">
        <f>$X$2*('Preassure data '!B118*10^5)</f>
        <v>485.75549083236035</v>
      </c>
      <c r="AC120">
        <f>$X$2*('Preassure data '!C118*10^5)</f>
        <v>472.52098200039893</v>
      </c>
      <c r="AD120">
        <f>$X$2*('Preassure data '!D118*10^5)</f>
        <v>498.98999966432172</v>
      </c>
      <c r="AE120">
        <f>$X$2*('Preassure data '!E118*10^5)</f>
        <v>470.56031402529356</v>
      </c>
      <c r="AF120">
        <f>$X$2*('Preassure data '!F118*10^5)</f>
        <v>424.97478360409326</v>
      </c>
      <c r="AG120">
        <f>$X$2*('Preassure data '!G118*10^5)</f>
        <v>302.4330351600064</v>
      </c>
      <c r="AH120">
        <f t="shared" si="49"/>
        <v>-612.24877464698022</v>
      </c>
      <c r="AI120">
        <f t="shared" si="49"/>
        <v>-978.49411725887842</v>
      </c>
      <c r="AJ120">
        <f t="shared" si="49"/>
        <v>-1637.429553995901</v>
      </c>
      <c r="AK120">
        <f t="shared" si="49"/>
        <v>-2494.4528550592113</v>
      </c>
      <c r="AL120">
        <f t="shared" si="38"/>
        <v>-3587.3068789695903</v>
      </c>
      <c r="AM120">
        <f t="shared" si="38"/>
        <v>-4856.1912524863237</v>
      </c>
      <c r="AN120">
        <f t="shared" si="50"/>
        <v>-637.6790304980824</v>
      </c>
      <c r="AO120">
        <f t="shared" si="50"/>
        <v>-1019.1366743061168</v>
      </c>
      <c r="AP120">
        <f t="shared" si="50"/>
        <v>-1705.4415357598195</v>
      </c>
      <c r="AQ120">
        <f t="shared" si="50"/>
        <v>-2598.0620037247095</v>
      </c>
      <c r="AR120">
        <f t="shared" si="39"/>
        <v>-3736.3086173580687</v>
      </c>
      <c r="AS120">
        <f t="shared" si="39"/>
        <v>-5057.897145787324</v>
      </c>
      <c r="AT120">
        <f t="shared" si="51"/>
        <v>-178.2862414216126</v>
      </c>
      <c r="AU120">
        <f t="shared" si="56"/>
        <v>-284.93652522184686</v>
      </c>
      <c r="AV120">
        <f t="shared" si="56"/>
        <v>-476.81787675756931</v>
      </c>
      <c r="AW120">
        <f t="shared" si="56"/>
        <v>-726.38221969222343</v>
      </c>
      <c r="AX120">
        <f t="shared" si="54"/>
        <v>-1044.620237331068</v>
      </c>
      <c r="AY120">
        <f t="shared" si="54"/>
        <v>-1414.1181197618757</v>
      </c>
      <c r="AZ120">
        <f t="shared" si="52"/>
        <v>-17.82862414216126</v>
      </c>
      <c r="BA120">
        <f t="shared" si="52"/>
        <v>-28.493652522184689</v>
      </c>
      <c r="BB120">
        <f t="shared" si="52"/>
        <v>-47.681787675756937</v>
      </c>
      <c r="BC120">
        <f t="shared" si="52"/>
        <v>-72.638221969222343</v>
      </c>
      <c r="BD120">
        <f t="shared" si="40"/>
        <v>-104.4620237331068</v>
      </c>
      <c r="BE120">
        <f t="shared" si="40"/>
        <v>-141.41181197618758</v>
      </c>
    </row>
    <row r="121" spans="1:57">
      <c r="A121">
        <f t="shared" si="41"/>
        <v>-4.2935099599060509</v>
      </c>
      <c r="B121" s="3">
        <v>-246</v>
      </c>
      <c r="C121" s="8">
        <f t="shared" si="42"/>
        <v>0.2811621882332776</v>
      </c>
      <c r="D121" s="8">
        <f t="shared" si="43"/>
        <v>16.109406744429624</v>
      </c>
      <c r="E121">
        <f t="shared" si="44"/>
        <v>6.251587735710637E-2</v>
      </c>
      <c r="F121">
        <f t="shared" si="45"/>
        <v>5.6167018730711449E-4</v>
      </c>
      <c r="G121">
        <f t="shared" si="46"/>
        <v>3.3700211238426867</v>
      </c>
      <c r="H121">
        <f t="shared" si="55"/>
        <v>6.7400422476853734</v>
      </c>
      <c r="I121">
        <f t="shared" si="55"/>
        <v>10.11006337152806</v>
      </c>
      <c r="J121">
        <f t="shared" si="55"/>
        <v>13.480084495370747</v>
      </c>
      <c r="K121">
        <f t="shared" si="53"/>
        <v>16.850105619213434</v>
      </c>
      <c r="L121">
        <f t="shared" si="53"/>
        <v>20.22012674305612</v>
      </c>
      <c r="M121">
        <f t="shared" si="53"/>
        <v>23.590147866898807</v>
      </c>
      <c r="N121">
        <f t="shared" si="47"/>
        <v>-272.24628271015507</v>
      </c>
      <c r="O121">
        <f t="shared" si="47"/>
        <v>-1088.9851308406203</v>
      </c>
      <c r="P121">
        <f t="shared" si="47"/>
        <v>-2450.2165443913964</v>
      </c>
      <c r="Q121">
        <f t="shared" si="47"/>
        <v>-4355.9405233624811</v>
      </c>
      <c r="R121">
        <f t="shared" si="36"/>
        <v>-6806.1570677538784</v>
      </c>
      <c r="S121">
        <f t="shared" si="36"/>
        <v>-9800.8661775655855</v>
      </c>
      <c r="T121">
        <f t="shared" si="36"/>
        <v>-13340.067852797598</v>
      </c>
      <c r="U121">
        <f t="shared" si="48"/>
        <v>-128.22799915648304</v>
      </c>
      <c r="V121">
        <f t="shared" si="48"/>
        <v>-512.91199662593215</v>
      </c>
      <c r="W121">
        <f t="shared" si="48"/>
        <v>-1154.0519924083478</v>
      </c>
      <c r="X121">
        <f t="shared" si="48"/>
        <v>-2051.6479865037286</v>
      </c>
      <c r="Y121">
        <f t="shared" si="37"/>
        <v>-3205.6999789120769</v>
      </c>
      <c r="Z121">
        <f t="shared" si="37"/>
        <v>-4616.2079696333913</v>
      </c>
      <c r="AA121">
        <f t="shared" si="37"/>
        <v>-6283.1719586676691</v>
      </c>
      <c r="AB121">
        <f>$X$2*('Preassure data '!B119*10^5)</f>
        <v>485.75549083236035</v>
      </c>
      <c r="AC121">
        <f>$X$2*('Preassure data '!C119*10^5)</f>
        <v>476.93248494438609</v>
      </c>
      <c r="AD121">
        <f>$X$2*('Preassure data '!D119*10^5)</f>
        <v>501.44083463320339</v>
      </c>
      <c r="AE121">
        <f>$X$2*('Preassure data '!E119*10^5)</f>
        <v>477.4226519381624</v>
      </c>
      <c r="AF121">
        <f>$X$2*('Preassure data '!F119*10^5)</f>
        <v>430.36662053563305</v>
      </c>
      <c r="AG121">
        <f>$X$2*('Preassure data '!G119*10^5)</f>
        <v>297.53136522224293</v>
      </c>
      <c r="AH121">
        <f t="shared" si="49"/>
        <v>-613.98348998884342</v>
      </c>
      <c r="AI121">
        <f t="shared" si="49"/>
        <v>-989.84448157031829</v>
      </c>
      <c r="AJ121">
        <f t="shared" si="49"/>
        <v>-1655.4928270415512</v>
      </c>
      <c r="AK121">
        <f t="shared" si="49"/>
        <v>-2529.0706384418909</v>
      </c>
      <c r="AL121">
        <f t="shared" si="38"/>
        <v>-3636.0665994477099</v>
      </c>
      <c r="AM121">
        <f t="shared" si="38"/>
        <v>-4913.7393348556343</v>
      </c>
      <c r="AN121">
        <f t="shared" si="50"/>
        <v>-639.07776545067327</v>
      </c>
      <c r="AO121">
        <f t="shared" si="50"/>
        <v>-1030.3006672657173</v>
      </c>
      <c r="AP121">
        <f t="shared" si="50"/>
        <v>-1723.1548956545346</v>
      </c>
      <c r="AQ121">
        <f t="shared" si="50"/>
        <v>-2632.4369280869755</v>
      </c>
      <c r="AR121">
        <f t="shared" si="39"/>
        <v>-3784.6772027161428</v>
      </c>
      <c r="AS121">
        <f t="shared" si="39"/>
        <v>-5114.570025626711</v>
      </c>
      <c r="AT121">
        <f t="shared" si="51"/>
        <v>-177.32643433663682</v>
      </c>
      <c r="AU121">
        <f t="shared" si="56"/>
        <v>-285.87998753492673</v>
      </c>
      <c r="AV121">
        <f t="shared" si="56"/>
        <v>-478.127905515002</v>
      </c>
      <c r="AW121">
        <f t="shared" si="56"/>
        <v>-730.42856332917233</v>
      </c>
      <c r="AX121">
        <f t="shared" si="54"/>
        <v>-1050.1434250330067</v>
      </c>
      <c r="AY121">
        <f t="shared" si="54"/>
        <v>-1419.1519637204904</v>
      </c>
      <c r="AZ121">
        <f t="shared" si="52"/>
        <v>-17.732643433663682</v>
      </c>
      <c r="BA121">
        <f t="shared" si="52"/>
        <v>-28.587998753492673</v>
      </c>
      <c r="BB121">
        <f t="shared" si="52"/>
        <v>-47.8127905515002</v>
      </c>
      <c r="BC121">
        <f t="shared" si="52"/>
        <v>-73.042856332917239</v>
      </c>
      <c r="BD121">
        <f t="shared" si="40"/>
        <v>-105.01434250330067</v>
      </c>
      <c r="BE121">
        <f t="shared" si="40"/>
        <v>-141.91519637204905</v>
      </c>
    </row>
    <row r="122" spans="1:57">
      <c r="A122">
        <f t="shared" si="41"/>
        <v>-4.2760566673861078</v>
      </c>
      <c r="B122" s="3">
        <v>-245</v>
      </c>
      <c r="C122" s="8">
        <f t="shared" si="42"/>
        <v>0.27887478680562289</v>
      </c>
      <c r="D122" s="8">
        <f t="shared" si="43"/>
        <v>15.978348296572808</v>
      </c>
      <c r="E122">
        <f t="shared" si="44"/>
        <v>6.3077547544413484E-2</v>
      </c>
      <c r="F122">
        <f t="shared" si="45"/>
        <v>5.5397055200379075E-4</v>
      </c>
      <c r="G122">
        <f t="shared" si="46"/>
        <v>3.3238233120227445</v>
      </c>
      <c r="H122">
        <f t="shared" si="55"/>
        <v>6.647646624045489</v>
      </c>
      <c r="I122">
        <f t="shared" si="55"/>
        <v>9.9714699360682335</v>
      </c>
      <c r="J122">
        <f t="shared" si="55"/>
        <v>13.295293248090978</v>
      </c>
      <c r="K122">
        <f t="shared" si="53"/>
        <v>16.619116560113724</v>
      </c>
      <c r="L122">
        <f t="shared" si="53"/>
        <v>19.942939872136467</v>
      </c>
      <c r="M122">
        <f t="shared" si="53"/>
        <v>23.26676318415921</v>
      </c>
      <c r="N122">
        <f t="shared" si="47"/>
        <v>-275.76351684816848</v>
      </c>
      <c r="O122">
        <f t="shared" si="47"/>
        <v>-1103.0540673926739</v>
      </c>
      <c r="P122">
        <f t="shared" si="47"/>
        <v>-2481.8716516335171</v>
      </c>
      <c r="Q122">
        <f t="shared" si="47"/>
        <v>-4412.2162695706957</v>
      </c>
      <c r="R122">
        <f t="shared" si="36"/>
        <v>-6894.0879212042146</v>
      </c>
      <c r="S122">
        <f t="shared" si="36"/>
        <v>-9927.4866065340684</v>
      </c>
      <c r="T122">
        <f t="shared" si="36"/>
        <v>-13512.412325560255</v>
      </c>
      <c r="U122">
        <f t="shared" si="48"/>
        <v>-129.88461643548737</v>
      </c>
      <c r="V122">
        <f t="shared" si="48"/>
        <v>-519.53846574194949</v>
      </c>
      <c r="W122">
        <f t="shared" si="48"/>
        <v>-1168.9615479193867</v>
      </c>
      <c r="X122">
        <f t="shared" si="48"/>
        <v>-2078.153862967798</v>
      </c>
      <c r="Y122">
        <f t="shared" si="37"/>
        <v>-3247.1154108871851</v>
      </c>
      <c r="Z122">
        <f t="shared" si="37"/>
        <v>-4675.8461916775468</v>
      </c>
      <c r="AA122">
        <f t="shared" si="37"/>
        <v>-6364.3462053388803</v>
      </c>
      <c r="AB122">
        <f>$X$2*('Preassure data '!B120*10^5)</f>
        <v>485.26532383858398</v>
      </c>
      <c r="AC122">
        <f>$X$2*('Preassure data '!C120*10^5)</f>
        <v>480.85382089459682</v>
      </c>
      <c r="AD122">
        <f>$X$2*('Preassure data '!D120*10^5)</f>
        <v>501.44083463320339</v>
      </c>
      <c r="AE122">
        <f>$X$2*('Preassure data '!E120*10^5)</f>
        <v>481.83415488214956</v>
      </c>
      <c r="AF122">
        <f>$X$2*('Preassure data '!F120*10^5)</f>
        <v>438.20929243605462</v>
      </c>
      <c r="AG122">
        <f>$X$2*('Preassure data '!G120*10^5)</f>
        <v>293.61002927203214</v>
      </c>
      <c r="AH122">
        <f t="shared" si="49"/>
        <v>-615.14994027407135</v>
      </c>
      <c r="AI122">
        <f t="shared" si="49"/>
        <v>-1000.3922866365463</v>
      </c>
      <c r="AJ122">
        <f t="shared" si="49"/>
        <v>-1670.4023825525901</v>
      </c>
      <c r="AK122">
        <f t="shared" si="49"/>
        <v>-2559.9880178499475</v>
      </c>
      <c r="AL122">
        <f t="shared" si="38"/>
        <v>-3685.3247033232396</v>
      </c>
      <c r="AM122">
        <f t="shared" si="38"/>
        <v>-4969.4562209495789</v>
      </c>
      <c r="AN122">
        <f t="shared" si="50"/>
        <v>-639.87084562040366</v>
      </c>
      <c r="AO122">
        <f t="shared" si="50"/>
        <v>-1040.5948476838978</v>
      </c>
      <c r="AP122">
        <f t="shared" si="50"/>
        <v>-1737.5305028462744</v>
      </c>
      <c r="AQ122">
        <f t="shared" si="50"/>
        <v>-2662.8657348644651</v>
      </c>
      <c r="AR122">
        <f t="shared" si="39"/>
        <v>-3833.4260964905116</v>
      </c>
      <c r="AS122">
        <f t="shared" si="39"/>
        <v>-5169.1627458434987</v>
      </c>
      <c r="AT122">
        <f t="shared" si="51"/>
        <v>-176.13985936118186</v>
      </c>
      <c r="AU122">
        <f t="shared" si="56"/>
        <v>-286.4487909982808</v>
      </c>
      <c r="AV122">
        <f t="shared" si="56"/>
        <v>-478.29711339695291</v>
      </c>
      <c r="AW122">
        <f t="shared" si="56"/>
        <v>-733.01791954901478</v>
      </c>
      <c r="AX122">
        <f t="shared" si="54"/>
        <v>-1055.2428480354445</v>
      </c>
      <c r="AY122">
        <f t="shared" si="54"/>
        <v>-1422.9365274255297</v>
      </c>
      <c r="AZ122">
        <f t="shared" si="52"/>
        <v>-17.613985936118187</v>
      </c>
      <c r="BA122">
        <f t="shared" si="52"/>
        <v>-28.644879099828081</v>
      </c>
      <c r="BB122">
        <f t="shared" si="52"/>
        <v>-47.829711339695294</v>
      </c>
      <c r="BC122">
        <f t="shared" si="52"/>
        <v>-73.301791954901475</v>
      </c>
      <c r="BD122">
        <f t="shared" si="40"/>
        <v>-105.52428480354445</v>
      </c>
      <c r="BE122">
        <f t="shared" si="40"/>
        <v>-142.29365274255298</v>
      </c>
    </row>
    <row r="123" spans="1:57">
      <c r="A123">
        <f t="shared" si="41"/>
        <v>-4.2586033748661638</v>
      </c>
      <c r="B123" s="3">
        <v>-244</v>
      </c>
      <c r="C123" s="8">
        <f t="shared" si="42"/>
        <v>0.2765017196136289</v>
      </c>
      <c r="D123" s="8">
        <f t="shared" si="43"/>
        <v>15.842381561970592</v>
      </c>
      <c r="E123">
        <f t="shared" si="44"/>
        <v>6.3631518096417275E-2</v>
      </c>
      <c r="F123">
        <f t="shared" si="45"/>
        <v>5.4618670178045725E-4</v>
      </c>
      <c r="G123">
        <f t="shared" si="46"/>
        <v>3.2771202106827433</v>
      </c>
      <c r="H123">
        <f t="shared" si="55"/>
        <v>6.5542404213654866</v>
      </c>
      <c r="I123">
        <f t="shared" si="55"/>
        <v>9.8313606320482307</v>
      </c>
      <c r="J123">
        <f t="shared" si="55"/>
        <v>13.108480842730973</v>
      </c>
      <c r="K123">
        <f t="shared" si="53"/>
        <v>16.385601053413719</v>
      </c>
      <c r="L123">
        <f t="shared" si="53"/>
        <v>19.662721264096461</v>
      </c>
      <c r="M123">
        <f t="shared" si="53"/>
        <v>22.939841474779204</v>
      </c>
      <c r="N123">
        <f t="shared" si="47"/>
        <v>-279.11712938248087</v>
      </c>
      <c r="O123">
        <f t="shared" si="47"/>
        <v>-1116.4685175299235</v>
      </c>
      <c r="P123">
        <f t="shared" si="47"/>
        <v>-2512.0541644423283</v>
      </c>
      <c r="Q123">
        <f t="shared" si="47"/>
        <v>-4465.8740701196939</v>
      </c>
      <c r="R123">
        <f t="shared" si="36"/>
        <v>-6977.9282345620231</v>
      </c>
      <c r="S123">
        <f t="shared" si="36"/>
        <v>-10048.216657769313</v>
      </c>
      <c r="T123">
        <f t="shared" si="36"/>
        <v>-13676.739339741562</v>
      </c>
      <c r="U123">
        <f t="shared" si="48"/>
        <v>-131.4641679391485</v>
      </c>
      <c r="V123">
        <f t="shared" si="48"/>
        <v>-525.85667175659398</v>
      </c>
      <c r="W123">
        <f t="shared" si="48"/>
        <v>-1183.1775114523368</v>
      </c>
      <c r="X123">
        <f t="shared" si="48"/>
        <v>-2103.4266870263759</v>
      </c>
      <c r="Y123">
        <f t="shared" si="37"/>
        <v>-3286.604198478713</v>
      </c>
      <c r="Z123">
        <f t="shared" si="37"/>
        <v>-4732.7100458093473</v>
      </c>
      <c r="AA123">
        <f t="shared" si="37"/>
        <v>-6441.7442290182762</v>
      </c>
      <c r="AB123">
        <f>$X$2*('Preassure data '!B121*10^5)</f>
        <v>485.26532383858398</v>
      </c>
      <c r="AC123">
        <f>$X$2*('Preassure data '!C121*10^5)</f>
        <v>484.77515684480761</v>
      </c>
      <c r="AD123">
        <f>$X$2*('Preassure data '!D121*10^5)</f>
        <v>501.44083463320339</v>
      </c>
      <c r="AE123">
        <f>$X$2*('Preassure data '!E121*10^5)</f>
        <v>482.81448886970225</v>
      </c>
      <c r="AF123">
        <f>$X$2*('Preassure data '!F121*10^5)</f>
        <v>447.03229832402889</v>
      </c>
      <c r="AG123">
        <f>$X$2*('Preassure data '!G121*10^5)</f>
        <v>291.64936129692671</v>
      </c>
      <c r="AH123">
        <f t="shared" si="49"/>
        <v>-616.72949177773251</v>
      </c>
      <c r="AI123">
        <f t="shared" si="49"/>
        <v>-1010.6318286014016</v>
      </c>
      <c r="AJ123">
        <f t="shared" si="49"/>
        <v>-1684.6183460855402</v>
      </c>
      <c r="AK123">
        <f t="shared" si="49"/>
        <v>-2586.2411758960779</v>
      </c>
      <c r="AL123">
        <f t="shared" si="38"/>
        <v>-3733.6364968027419</v>
      </c>
      <c r="AM123">
        <f t="shared" si="38"/>
        <v>-5024.3594071062744</v>
      </c>
      <c r="AN123">
        <f t="shared" si="50"/>
        <v>-641.08006861969045</v>
      </c>
      <c r="AO123">
        <f t="shared" si="50"/>
        <v>-1050.5350087304234</v>
      </c>
      <c r="AP123">
        <f t="shared" si="50"/>
        <v>-1751.1328050706022</v>
      </c>
      <c r="AQ123">
        <f t="shared" si="50"/>
        <v>-2688.3547691733552</v>
      </c>
      <c r="AR123">
        <f t="shared" si="39"/>
        <v>-3881.0531577982565</v>
      </c>
      <c r="AS123">
        <f t="shared" si="39"/>
        <v>-5222.7381962763711</v>
      </c>
      <c r="AT123">
        <f t="shared" si="51"/>
        <v>-175.00968074082888</v>
      </c>
      <c r="AU123">
        <f t="shared" si="56"/>
        <v>-286.78757223076815</v>
      </c>
      <c r="AV123">
        <f t="shared" si="56"/>
        <v>-478.04511191565894</v>
      </c>
      <c r="AW123">
        <f t="shared" si="56"/>
        <v>-733.89913819052526</v>
      </c>
      <c r="AX123">
        <f t="shared" si="54"/>
        <v>-1059.4961648813874</v>
      </c>
      <c r="AY123">
        <f t="shared" si="54"/>
        <v>-1425.7653436196476</v>
      </c>
      <c r="AZ123">
        <f t="shared" si="52"/>
        <v>-17.500968074082888</v>
      </c>
      <c r="BA123">
        <f t="shared" si="52"/>
        <v>-28.678757223076815</v>
      </c>
      <c r="BB123">
        <f t="shared" si="52"/>
        <v>-47.804511191565894</v>
      </c>
      <c r="BC123">
        <f t="shared" si="52"/>
        <v>-73.389913819052524</v>
      </c>
      <c r="BD123">
        <f t="shared" si="40"/>
        <v>-105.94961648813874</v>
      </c>
      <c r="BE123">
        <f t="shared" si="40"/>
        <v>-142.57653436196478</v>
      </c>
    </row>
    <row r="124" spans="1:57">
      <c r="A124">
        <f t="shared" si="41"/>
        <v>-4.2411500823462207</v>
      </c>
      <c r="B124" s="3">
        <v>-243</v>
      </c>
      <c r="C124" s="8">
        <f t="shared" si="42"/>
        <v>0.27404386906102063</v>
      </c>
      <c r="D124" s="8">
        <f t="shared" si="43"/>
        <v>15.701557098632241</v>
      </c>
      <c r="E124">
        <f t="shared" si="44"/>
        <v>6.4177704798197732E-2</v>
      </c>
      <c r="F124">
        <f t="shared" si="45"/>
        <v>5.3832304803025366E-4</v>
      </c>
      <c r="G124">
        <f t="shared" si="46"/>
        <v>3.229938288181522</v>
      </c>
      <c r="H124">
        <f t="shared" si="55"/>
        <v>6.4598765763630439</v>
      </c>
      <c r="I124">
        <f t="shared" si="55"/>
        <v>9.6898148645445659</v>
      </c>
      <c r="J124">
        <f t="shared" si="55"/>
        <v>12.919753152726088</v>
      </c>
      <c r="K124">
        <f t="shared" si="53"/>
        <v>16.14969144090761</v>
      </c>
      <c r="L124">
        <f t="shared" si="53"/>
        <v>19.379629729089132</v>
      </c>
      <c r="M124">
        <f t="shared" si="53"/>
        <v>22.609568017270654</v>
      </c>
      <c r="N124">
        <f t="shared" si="47"/>
        <v>-282.30945885342499</v>
      </c>
      <c r="O124">
        <f t="shared" si="47"/>
        <v>-1129.2378354136999</v>
      </c>
      <c r="P124">
        <f t="shared" si="47"/>
        <v>-2540.7851296808253</v>
      </c>
      <c r="Q124">
        <f t="shared" si="47"/>
        <v>-4516.9513416547998</v>
      </c>
      <c r="R124">
        <f t="shared" si="36"/>
        <v>-7057.7364713356255</v>
      </c>
      <c r="S124">
        <f t="shared" si="36"/>
        <v>-10163.140518723301</v>
      </c>
      <c r="T124">
        <f t="shared" si="36"/>
        <v>-13833.163483817822</v>
      </c>
      <c r="U124">
        <f t="shared" si="48"/>
        <v>-132.96775511996319</v>
      </c>
      <c r="V124">
        <f t="shared" si="48"/>
        <v>-531.87102047985275</v>
      </c>
      <c r="W124">
        <f t="shared" si="48"/>
        <v>-1196.7097960796689</v>
      </c>
      <c r="X124">
        <f t="shared" si="48"/>
        <v>-2127.484081919411</v>
      </c>
      <c r="Y124">
        <f t="shared" si="37"/>
        <v>-3324.1938779990796</v>
      </c>
      <c r="Z124">
        <f t="shared" si="37"/>
        <v>-4786.8391843186755</v>
      </c>
      <c r="AA124">
        <f t="shared" si="37"/>
        <v>-6515.4200008781945</v>
      </c>
      <c r="AB124">
        <f>$X$2*('Preassure data '!B122*10^5)</f>
        <v>487.22599181368935</v>
      </c>
      <c r="AC124">
        <f>$X$2*('Preassure data '!C122*10^5)</f>
        <v>486.24565782613666</v>
      </c>
      <c r="AD124">
        <f>$X$2*('Preassure data '!D122*10^5)</f>
        <v>498.98999966432172</v>
      </c>
      <c r="AE124">
        <f>$X$2*('Preassure data '!E122*10^5)</f>
        <v>482.32432187592588</v>
      </c>
      <c r="AF124">
        <f>$X$2*('Preassure data '!F122*10^5)</f>
        <v>452.91430224934504</v>
      </c>
      <c r="AG124">
        <f>$X$2*('Preassure data '!G122*10^5)</f>
        <v>293.11986227825577</v>
      </c>
      <c r="AH124">
        <f t="shared" si="49"/>
        <v>-620.19374693365251</v>
      </c>
      <c r="AI124">
        <f t="shared" si="49"/>
        <v>-1018.1166783059894</v>
      </c>
      <c r="AJ124">
        <f t="shared" si="49"/>
        <v>-1695.6997957439905</v>
      </c>
      <c r="AK124">
        <f t="shared" si="49"/>
        <v>-2609.8084037953367</v>
      </c>
      <c r="AL124">
        <f t="shared" si="38"/>
        <v>-3777.1081802484246</v>
      </c>
      <c r="AM124">
        <f t="shared" si="38"/>
        <v>-5079.9590465969313</v>
      </c>
      <c r="AN124">
        <f t="shared" si="50"/>
        <v>-644.23371981934224</v>
      </c>
      <c r="AO124">
        <f t="shared" si="50"/>
        <v>-1057.5809545292755</v>
      </c>
      <c r="AP124">
        <f t="shared" si="50"/>
        <v>-1761.4285737484488</v>
      </c>
      <c r="AQ124">
        <f t="shared" si="50"/>
        <v>-2710.9698933690083</v>
      </c>
      <c r="AR124">
        <f t="shared" si="39"/>
        <v>-3923.5165867962623</v>
      </c>
      <c r="AS124">
        <f t="shared" si="39"/>
        <v>-5276.8686064633403</v>
      </c>
      <c r="AT124">
        <f t="shared" si="51"/>
        <v>-174.34678665425238</v>
      </c>
      <c r="AU124">
        <f t="shared" si="56"/>
        <v>-286.20954690267092</v>
      </c>
      <c r="AV124">
        <f t="shared" si="56"/>
        <v>-476.6894409689429</v>
      </c>
      <c r="AW124">
        <f t="shared" si="56"/>
        <v>-733.66058789634496</v>
      </c>
      <c r="AX124">
        <f t="shared" si="54"/>
        <v>-1061.8079871454297</v>
      </c>
      <c r="AY124">
        <f t="shared" si="54"/>
        <v>-1428.06105428877</v>
      </c>
      <c r="AZ124">
        <f t="shared" si="52"/>
        <v>-17.434678665425238</v>
      </c>
      <c r="BA124">
        <f t="shared" si="52"/>
        <v>-28.620954690267094</v>
      </c>
      <c r="BB124">
        <f t="shared" si="52"/>
        <v>-47.668944096894293</v>
      </c>
      <c r="BC124">
        <f t="shared" si="52"/>
        <v>-73.366058789634494</v>
      </c>
      <c r="BD124">
        <f t="shared" si="40"/>
        <v>-106.18079871454297</v>
      </c>
      <c r="BE124">
        <f t="shared" si="40"/>
        <v>-142.806105428877</v>
      </c>
    </row>
    <row r="125" spans="1:57">
      <c r="A125">
        <f t="shared" si="41"/>
        <v>-4.2236967898262776</v>
      </c>
      <c r="B125" s="3">
        <v>-242</v>
      </c>
      <c r="C125" s="8">
        <f t="shared" si="42"/>
        <v>0.27150214456628918</v>
      </c>
      <c r="D125" s="8">
        <f t="shared" si="43"/>
        <v>15.555927012399108</v>
      </c>
      <c r="E125">
        <f t="shared" si="44"/>
        <v>6.4716027846227986E-2</v>
      </c>
      <c r="F125">
        <f t="shared" si="45"/>
        <v>5.3038389875122161E-4</v>
      </c>
      <c r="G125">
        <f t="shared" si="46"/>
        <v>3.1823033925073299</v>
      </c>
      <c r="H125">
        <f t="shared" si="55"/>
        <v>6.3646067850146597</v>
      </c>
      <c r="I125">
        <f t="shared" si="55"/>
        <v>9.5469101775219887</v>
      </c>
      <c r="J125">
        <f t="shared" si="55"/>
        <v>12.729213570029319</v>
      </c>
      <c r="K125">
        <f t="shared" si="53"/>
        <v>15.911516962536648</v>
      </c>
      <c r="L125">
        <f t="shared" si="53"/>
        <v>19.093820355043977</v>
      </c>
      <c r="M125">
        <f t="shared" si="53"/>
        <v>22.276123747551306</v>
      </c>
      <c r="N125">
        <f t="shared" si="47"/>
        <v>-285.3429858423425</v>
      </c>
      <c r="O125">
        <f t="shared" si="47"/>
        <v>-1141.37194336937</v>
      </c>
      <c r="P125">
        <f t="shared" si="47"/>
        <v>-2568.0868725810833</v>
      </c>
      <c r="Q125">
        <f t="shared" si="47"/>
        <v>-4565.48777347748</v>
      </c>
      <c r="R125">
        <f t="shared" si="36"/>
        <v>-7133.5746460585633</v>
      </c>
      <c r="S125">
        <f t="shared" si="36"/>
        <v>-10272.347490324333</v>
      </c>
      <c r="T125">
        <f t="shared" si="36"/>
        <v>-13981.806306274782</v>
      </c>
      <c r="U125">
        <f t="shared" si="48"/>
        <v>-134.39654633174334</v>
      </c>
      <c r="V125">
        <f t="shared" si="48"/>
        <v>-537.58618532697335</v>
      </c>
      <c r="W125">
        <f t="shared" si="48"/>
        <v>-1209.5689169856903</v>
      </c>
      <c r="X125">
        <f t="shared" si="48"/>
        <v>-2150.3447413078934</v>
      </c>
      <c r="Y125">
        <f t="shared" si="37"/>
        <v>-3359.9136582935835</v>
      </c>
      <c r="Z125">
        <f t="shared" si="37"/>
        <v>-4838.2756679427612</v>
      </c>
      <c r="AA125">
        <f t="shared" si="37"/>
        <v>-6585.4307702554233</v>
      </c>
      <c r="AB125">
        <f>$X$2*('Preassure data '!B123*10^5)</f>
        <v>488.20632580124209</v>
      </c>
      <c r="AC125">
        <f>$X$2*('Preassure data '!C123*10^5)</f>
        <v>488.6964927950184</v>
      </c>
      <c r="AD125">
        <f>$X$2*('Preassure data '!D123*10^5)</f>
        <v>495.06866371411093</v>
      </c>
      <c r="AE125">
        <f>$X$2*('Preassure data '!E123*10^5)</f>
        <v>481.34398788837319</v>
      </c>
      <c r="AF125">
        <f>$X$2*('Preassure data '!F123*10^5)</f>
        <v>456.83563819955583</v>
      </c>
      <c r="AG125">
        <f>$X$2*('Preassure data '!G123*10^5)</f>
        <v>293.11986227825577</v>
      </c>
      <c r="AH125">
        <f t="shared" si="49"/>
        <v>-622.60287213298545</v>
      </c>
      <c r="AI125">
        <f t="shared" si="49"/>
        <v>-1026.2826781219917</v>
      </c>
      <c r="AJ125">
        <f t="shared" si="49"/>
        <v>-1704.6375806998012</v>
      </c>
      <c r="AK125">
        <f t="shared" si="49"/>
        <v>-2631.6887291962666</v>
      </c>
      <c r="AL125">
        <f t="shared" si="38"/>
        <v>-3816.7492964931394</v>
      </c>
      <c r="AM125">
        <f t="shared" si="38"/>
        <v>-5131.395530221017</v>
      </c>
      <c r="AN125">
        <f t="shared" si="50"/>
        <v>-646.27653750362765</v>
      </c>
      <c r="AO125">
        <f t="shared" si="50"/>
        <v>-1065.3057436827253</v>
      </c>
      <c r="AP125">
        <f t="shared" si="50"/>
        <v>-1769.454210159693</v>
      </c>
      <c r="AQ125">
        <f t="shared" si="50"/>
        <v>-2731.7552742175617</v>
      </c>
      <c r="AR125">
        <f t="shared" si="39"/>
        <v>-3961.8762300378867</v>
      </c>
      <c r="AS125">
        <f t="shared" si="39"/>
        <v>-5326.5101789065984</v>
      </c>
      <c r="AT125">
        <f t="shared" si="51"/>
        <v>-173.31770405655394</v>
      </c>
      <c r="AU125">
        <f t="shared" si="56"/>
        <v>-285.69247821767516</v>
      </c>
      <c r="AV125">
        <f t="shared" si="56"/>
        <v>-474.53021012132848</v>
      </c>
      <c r="AW125">
        <f t="shared" si="56"/>
        <v>-732.59901094446286</v>
      </c>
      <c r="AX125">
        <f t="shared" si="54"/>
        <v>-1062.491444604776</v>
      </c>
      <c r="AY125">
        <f t="shared" si="54"/>
        <v>-1428.4574191845452</v>
      </c>
      <c r="AZ125">
        <f t="shared" si="52"/>
        <v>-17.331770405655394</v>
      </c>
      <c r="BA125">
        <f t="shared" si="52"/>
        <v>-28.569247821767519</v>
      </c>
      <c r="BB125">
        <f t="shared" si="52"/>
        <v>-47.453021012132851</v>
      </c>
      <c r="BC125">
        <f t="shared" si="52"/>
        <v>-73.259901094446292</v>
      </c>
      <c r="BD125">
        <f t="shared" si="40"/>
        <v>-106.24914446047761</v>
      </c>
      <c r="BE125">
        <f t="shared" si="40"/>
        <v>-142.84574191845454</v>
      </c>
    </row>
    <row r="126" spans="1:57">
      <c r="A126">
        <f t="shared" si="41"/>
        <v>-4.2062434973063345</v>
      </c>
      <c r="B126" s="3">
        <v>-241</v>
      </c>
      <c r="C126" s="8">
        <f t="shared" si="42"/>
        <v>0.26887748181512855</v>
      </c>
      <c r="D126" s="8">
        <f t="shared" si="43"/>
        <v>15.405544914112408</v>
      </c>
      <c r="E126">
        <f t="shared" si="44"/>
        <v>6.5246411744979207E-2</v>
      </c>
      <c r="F126">
        <f t="shared" si="45"/>
        <v>5.2237345565409044E-4</v>
      </c>
      <c r="G126">
        <f t="shared" si="46"/>
        <v>3.1342407339245426</v>
      </c>
      <c r="H126">
        <f t="shared" si="55"/>
        <v>6.2684814678490852</v>
      </c>
      <c r="I126">
        <f t="shared" si="55"/>
        <v>9.4027222017736278</v>
      </c>
      <c r="J126">
        <f t="shared" si="55"/>
        <v>12.53696293569817</v>
      </c>
      <c r="K126">
        <f t="shared" si="53"/>
        <v>15.671203669622713</v>
      </c>
      <c r="L126">
        <f t="shared" si="53"/>
        <v>18.805444403547256</v>
      </c>
      <c r="M126">
        <f t="shared" si="53"/>
        <v>21.939685137471798</v>
      </c>
      <c r="N126">
        <f t="shared" si="47"/>
        <v>-288.22032800903065</v>
      </c>
      <c r="O126">
        <f t="shared" si="47"/>
        <v>-1152.8813120361226</v>
      </c>
      <c r="P126">
        <f t="shared" si="47"/>
        <v>-2593.9829520812764</v>
      </c>
      <c r="Q126">
        <f t="shared" si="47"/>
        <v>-4611.5252481444904</v>
      </c>
      <c r="R126">
        <f t="shared" si="36"/>
        <v>-7205.5082002257677</v>
      </c>
      <c r="S126">
        <f t="shared" si="36"/>
        <v>-10375.931808325106</v>
      </c>
      <c r="T126">
        <f t="shared" si="36"/>
        <v>-14122.796072442501</v>
      </c>
      <c r="U126">
        <f t="shared" si="48"/>
        <v>-135.75177449225345</v>
      </c>
      <c r="V126">
        <f t="shared" si="48"/>
        <v>-543.00709796901378</v>
      </c>
      <c r="W126">
        <f t="shared" si="48"/>
        <v>-1221.7659704302812</v>
      </c>
      <c r="X126">
        <f t="shared" si="48"/>
        <v>-2172.0283918760551</v>
      </c>
      <c r="Y126">
        <f t="shared" si="37"/>
        <v>-3393.794362306337</v>
      </c>
      <c r="Z126">
        <f t="shared" si="37"/>
        <v>-4887.0638817211247</v>
      </c>
      <c r="AA126">
        <f t="shared" si="37"/>
        <v>-6651.8369501204188</v>
      </c>
      <c r="AB126">
        <f>$X$2*('Preassure data '!B124*10^5)</f>
        <v>490.65716077012371</v>
      </c>
      <c r="AC126">
        <f>$X$2*('Preassure data '!C124*10^5)</f>
        <v>490.16699377634745</v>
      </c>
      <c r="AD126">
        <f>$X$2*('Preassure data '!D124*10^5)</f>
        <v>492.61782874522913</v>
      </c>
      <c r="AE126">
        <f>$X$2*('Preassure data '!E124*10^5)</f>
        <v>481.34398788837319</v>
      </c>
      <c r="AF126">
        <f>$X$2*('Preassure data '!F124*10^5)</f>
        <v>463.20780911864836</v>
      </c>
      <c r="AG126">
        <f>$X$2*('Preassure data '!G124*10^5)</f>
        <v>294.10019626580845</v>
      </c>
      <c r="AH126">
        <f t="shared" si="49"/>
        <v>-626.4089352623771</v>
      </c>
      <c r="AI126">
        <f t="shared" si="49"/>
        <v>-1033.1740917453612</v>
      </c>
      <c r="AJ126">
        <f t="shared" si="49"/>
        <v>-1714.3837991755104</v>
      </c>
      <c r="AK126">
        <f t="shared" si="49"/>
        <v>-2653.3723797644284</v>
      </c>
      <c r="AL126">
        <f t="shared" si="38"/>
        <v>-3857.0021714249851</v>
      </c>
      <c r="AM126">
        <f t="shared" si="38"/>
        <v>-5181.1640779869331</v>
      </c>
      <c r="AN126">
        <f t="shared" si="50"/>
        <v>-649.75482090869514</v>
      </c>
      <c r="AO126">
        <f t="shared" si="50"/>
        <v>-1071.6798710227954</v>
      </c>
      <c r="AP126">
        <f t="shared" si="50"/>
        <v>-1778.2778560389991</v>
      </c>
      <c r="AQ126">
        <f t="shared" si="50"/>
        <v>-2752.2619783445198</v>
      </c>
      <c r="AR126">
        <f t="shared" si="39"/>
        <v>-4000.7503310740358</v>
      </c>
      <c r="AS126">
        <f t="shared" si="39"/>
        <v>-5374.2629583993412</v>
      </c>
      <c r="AT126">
        <f t="shared" si="51"/>
        <v>-172.60699034959586</v>
      </c>
      <c r="AU126">
        <f t="shared" si="56"/>
        <v>-284.69113456794418</v>
      </c>
      <c r="AV126">
        <f t="shared" si="56"/>
        <v>-472.3984784090672</v>
      </c>
      <c r="AW126">
        <f t="shared" si="56"/>
        <v>-731.13679413919817</v>
      </c>
      <c r="AX126">
        <f t="shared" si="54"/>
        <v>-1062.7969990604765</v>
      </c>
      <c r="AY126">
        <f t="shared" si="54"/>
        <v>-1427.6698298279787</v>
      </c>
      <c r="AZ126">
        <f t="shared" si="52"/>
        <v>-17.260699034959586</v>
      </c>
      <c r="BA126">
        <f t="shared" si="52"/>
        <v>-28.469113456794418</v>
      </c>
      <c r="BB126">
        <f t="shared" si="52"/>
        <v>-47.23984784090672</v>
      </c>
      <c r="BC126">
        <f t="shared" si="52"/>
        <v>-73.113679413919826</v>
      </c>
      <c r="BD126">
        <f t="shared" si="40"/>
        <v>-106.27969990604765</v>
      </c>
      <c r="BE126">
        <f t="shared" si="40"/>
        <v>-142.76698298279788</v>
      </c>
    </row>
    <row r="127" spans="1:57">
      <c r="A127">
        <f t="shared" si="41"/>
        <v>-4.1887902047863905</v>
      </c>
      <c r="B127" s="3">
        <v>-240</v>
      </c>
      <c r="C127" s="8">
        <f t="shared" si="42"/>
        <v>0.26617084200598573</v>
      </c>
      <c r="D127" s="8">
        <f t="shared" si="43"/>
        <v>15.25046587638643</v>
      </c>
      <c r="E127">
        <f t="shared" si="44"/>
        <v>6.5768785200633298E-2</v>
      </c>
      <c r="F127">
        <f t="shared" si="45"/>
        <v>5.1429581156699211E-4</v>
      </c>
      <c r="G127">
        <f t="shared" si="46"/>
        <v>3.0857748694019529</v>
      </c>
      <c r="H127">
        <f t="shared" si="55"/>
        <v>6.1715497388039058</v>
      </c>
      <c r="I127">
        <f t="shared" si="55"/>
        <v>9.2573246082058578</v>
      </c>
      <c r="J127">
        <f t="shared" si="55"/>
        <v>12.343099477607812</v>
      </c>
      <c r="K127">
        <f t="shared" si="53"/>
        <v>15.428874347009764</v>
      </c>
      <c r="L127">
        <f t="shared" si="53"/>
        <v>18.514649216411716</v>
      </c>
      <c r="M127">
        <f t="shared" si="53"/>
        <v>21.600424085813668</v>
      </c>
      <c r="N127">
        <f t="shared" si="47"/>
        <v>-290.94423497936015</v>
      </c>
      <c r="O127">
        <f t="shared" si="47"/>
        <v>-1163.7769399174406</v>
      </c>
      <c r="P127">
        <f t="shared" si="47"/>
        <v>-2618.4981148142419</v>
      </c>
      <c r="Q127">
        <f t="shared" si="47"/>
        <v>-4655.1077596697623</v>
      </c>
      <c r="R127">
        <f t="shared" si="36"/>
        <v>-7273.6058744840038</v>
      </c>
      <c r="S127">
        <f t="shared" si="36"/>
        <v>-10473.992459256968</v>
      </c>
      <c r="T127">
        <f t="shared" si="36"/>
        <v>-14256.267513988645</v>
      </c>
      <c r="U127">
        <f t="shared" si="48"/>
        <v>-137.03473467527863</v>
      </c>
      <c r="V127">
        <f t="shared" si="48"/>
        <v>-548.13893870111451</v>
      </c>
      <c r="W127">
        <f t="shared" si="48"/>
        <v>-1233.312612077508</v>
      </c>
      <c r="X127">
        <f t="shared" si="48"/>
        <v>-2192.555754804458</v>
      </c>
      <c r="Y127">
        <f t="shared" si="37"/>
        <v>-3425.8683668819658</v>
      </c>
      <c r="Z127">
        <f t="shared" si="37"/>
        <v>-4933.250448310032</v>
      </c>
      <c r="AA127">
        <f t="shared" si="37"/>
        <v>-6714.701999088652</v>
      </c>
      <c r="AB127">
        <f>$X$2*('Preassure data '!B125*10^5)</f>
        <v>490.65716077012371</v>
      </c>
      <c r="AC127">
        <f>$X$2*('Preassure data '!C125*10^5)</f>
        <v>494.5784967203345</v>
      </c>
      <c r="AD127">
        <f>$X$2*('Preassure data '!D125*10^5)</f>
        <v>492.61782874522913</v>
      </c>
      <c r="AE127">
        <f>$X$2*('Preassure data '!E125*10^5)</f>
        <v>480.36365390082051</v>
      </c>
      <c r="AF127">
        <f>$X$2*('Preassure data '!F125*10^5)</f>
        <v>466.14881108130641</v>
      </c>
      <c r="AG127">
        <f>$X$2*('Preassure data '!G125*10^5)</f>
        <v>296.55103123469019</v>
      </c>
      <c r="AH127">
        <f t="shared" si="49"/>
        <v>-627.69189544540234</v>
      </c>
      <c r="AI127">
        <f t="shared" si="49"/>
        <v>-1042.717435421449</v>
      </c>
      <c r="AJ127">
        <f t="shared" si="49"/>
        <v>-1725.9304408227372</v>
      </c>
      <c r="AK127">
        <f t="shared" si="49"/>
        <v>-2672.9194087052783</v>
      </c>
      <c r="AL127">
        <f t="shared" si="38"/>
        <v>-3892.0171779632724</v>
      </c>
      <c r="AM127">
        <f t="shared" si="38"/>
        <v>-5229.8014795447225</v>
      </c>
      <c r="AN127">
        <f t="shared" si="50"/>
        <v>-650.6027509117738</v>
      </c>
      <c r="AO127">
        <f t="shared" si="50"/>
        <v>-1080.77679006431</v>
      </c>
      <c r="AP127">
        <f t="shared" si="50"/>
        <v>-1788.9271804040911</v>
      </c>
      <c r="AQ127">
        <f t="shared" si="50"/>
        <v>-2770.4813984178445</v>
      </c>
      <c r="AR127">
        <f t="shared" si="39"/>
        <v>-4034.0764329639728</v>
      </c>
      <c r="AS127">
        <f t="shared" si="39"/>
        <v>-5420.6900774142914</v>
      </c>
      <c r="AT127">
        <f t="shared" si="51"/>
        <v>-171.13393551872053</v>
      </c>
      <c r="AU127">
        <f t="shared" si="56"/>
        <v>-284.28651007360548</v>
      </c>
      <c r="AV127">
        <f t="shared" si="56"/>
        <v>-470.55772252717668</v>
      </c>
      <c r="AW127">
        <f t="shared" si="56"/>
        <v>-728.74482059629122</v>
      </c>
      <c r="AX127">
        <f t="shared" si="54"/>
        <v>-1061.1196697046632</v>
      </c>
      <c r="AY127">
        <f t="shared" si="54"/>
        <v>-1425.8532182274512</v>
      </c>
      <c r="AZ127">
        <f t="shared" si="52"/>
        <v>-17.113393551872054</v>
      </c>
      <c r="BA127">
        <f t="shared" si="52"/>
        <v>-28.42865100736055</v>
      </c>
      <c r="BB127">
        <f t="shared" si="52"/>
        <v>-47.055772252717674</v>
      </c>
      <c r="BC127">
        <f t="shared" si="52"/>
        <v>-72.874482059629131</v>
      </c>
      <c r="BD127">
        <f t="shared" si="40"/>
        <v>-106.11196697046633</v>
      </c>
      <c r="BE127">
        <f t="shared" si="40"/>
        <v>-142.58532182274513</v>
      </c>
    </row>
    <row r="128" spans="1:57">
      <c r="A128">
        <f t="shared" si="41"/>
        <v>-4.1713369122664474</v>
      </c>
      <c r="B128" s="3">
        <v>-239</v>
      </c>
      <c r="C128" s="8">
        <f t="shared" si="42"/>
        <v>0.26338321109043417</v>
      </c>
      <c r="D128" s="8">
        <f t="shared" si="43"/>
        <v>15.090746390085135</v>
      </c>
      <c r="E128">
        <f t="shared" si="44"/>
        <v>6.628308101220029E-2</v>
      </c>
      <c r="F128">
        <f t="shared" si="45"/>
        <v>5.0615494813271988E-4</v>
      </c>
      <c r="G128">
        <f t="shared" si="46"/>
        <v>3.0369296887963193</v>
      </c>
      <c r="H128">
        <f t="shared" si="55"/>
        <v>6.0738593775926386</v>
      </c>
      <c r="I128">
        <f t="shared" si="55"/>
        <v>9.110789066388957</v>
      </c>
      <c r="J128">
        <f t="shared" si="55"/>
        <v>12.147718755185277</v>
      </c>
      <c r="K128">
        <f t="shared" si="53"/>
        <v>15.184648443981597</v>
      </c>
      <c r="L128">
        <f t="shared" si="53"/>
        <v>18.221578132777914</v>
      </c>
      <c r="M128">
        <f t="shared" si="53"/>
        <v>21.258507821574234</v>
      </c>
      <c r="N128">
        <f t="shared" si="47"/>
        <v>-293.51758308987729</v>
      </c>
      <c r="O128">
        <f t="shared" si="47"/>
        <v>-1174.0703323595092</v>
      </c>
      <c r="P128">
        <f t="shared" si="47"/>
        <v>-2641.6582478088962</v>
      </c>
      <c r="Q128">
        <f t="shared" si="47"/>
        <v>-4696.2813294380367</v>
      </c>
      <c r="R128">
        <f t="shared" si="36"/>
        <v>-7337.9395772469334</v>
      </c>
      <c r="S128">
        <f t="shared" si="36"/>
        <v>-10566.632991235585</v>
      </c>
      <c r="T128">
        <f t="shared" si="36"/>
        <v>-14382.361571403986</v>
      </c>
      <c r="U128">
        <f t="shared" si="48"/>
        <v>-138.24678163533221</v>
      </c>
      <c r="V128">
        <f t="shared" si="48"/>
        <v>-552.98712654132885</v>
      </c>
      <c r="W128">
        <f t="shared" si="48"/>
        <v>-1244.2210347179903</v>
      </c>
      <c r="X128">
        <f t="shared" si="48"/>
        <v>-2211.9485061653154</v>
      </c>
      <c r="Y128">
        <f t="shared" si="37"/>
        <v>-3456.1695408833057</v>
      </c>
      <c r="Z128">
        <f t="shared" si="37"/>
        <v>-4976.8841388719611</v>
      </c>
      <c r="AA128">
        <f t="shared" si="37"/>
        <v>-6774.0923001312776</v>
      </c>
      <c r="AB128">
        <f>$X$2*('Preassure data '!B126*10^5)</f>
        <v>491.63749475767645</v>
      </c>
      <c r="AC128">
        <f>$X$2*('Preassure data '!C126*10^5)</f>
        <v>498.98999966432172</v>
      </c>
      <c r="AD128">
        <f>$X$2*('Preassure data '!D126*10^5)</f>
        <v>495.06866371411093</v>
      </c>
      <c r="AE128">
        <f>$X$2*('Preassure data '!E126*10^5)</f>
        <v>483.30465586347856</v>
      </c>
      <c r="AF128">
        <f>$X$2*('Preassure data '!F126*10^5)</f>
        <v>467.61931206263546</v>
      </c>
      <c r="AG128">
        <f>$X$2*('Preassure data '!G126*10^5)</f>
        <v>300.47236718490097</v>
      </c>
      <c r="AH128">
        <f t="shared" si="49"/>
        <v>-629.88427639300869</v>
      </c>
      <c r="AI128">
        <f t="shared" si="49"/>
        <v>-1051.9771262056506</v>
      </c>
      <c r="AJ128">
        <f t="shared" si="49"/>
        <v>-1739.2896984321012</v>
      </c>
      <c r="AK128">
        <f t="shared" si="49"/>
        <v>-2695.2531620287941</v>
      </c>
      <c r="AL128">
        <f t="shared" si="38"/>
        <v>-3923.788852945941</v>
      </c>
      <c r="AM128">
        <f t="shared" si="38"/>
        <v>-5277.3565060568617</v>
      </c>
      <c r="AN128">
        <f t="shared" si="50"/>
        <v>-652.38186643544316</v>
      </c>
      <c r="AO128">
        <f t="shared" si="50"/>
        <v>-1089.5506155058126</v>
      </c>
      <c r="AP128">
        <f t="shared" si="50"/>
        <v>-1801.4119454334539</v>
      </c>
      <c r="AQ128">
        <f t="shared" si="50"/>
        <v>-2791.5195763090983</v>
      </c>
      <c r="AR128">
        <f t="shared" si="39"/>
        <v>-4063.9349025221541</v>
      </c>
      <c r="AS128">
        <f t="shared" si="39"/>
        <v>-5465.8479601711451</v>
      </c>
      <c r="AT128">
        <f t="shared" si="51"/>
        <v>-169.84668971354191</v>
      </c>
      <c r="AU128">
        <f t="shared" si="56"/>
        <v>-283.66295085752012</v>
      </c>
      <c r="AV128">
        <f t="shared" si="56"/>
        <v>-468.99503417233717</v>
      </c>
      <c r="AW128">
        <f t="shared" si="56"/>
        <v>-726.76814562191271</v>
      </c>
      <c r="AX128">
        <f t="shared" si="54"/>
        <v>-1058.0396634507272</v>
      </c>
      <c r="AY128">
        <f t="shared" si="54"/>
        <v>-1423.0257312102199</v>
      </c>
      <c r="AZ128">
        <f t="shared" si="52"/>
        <v>-16.984668971354193</v>
      </c>
      <c r="BA128">
        <f t="shared" si="52"/>
        <v>-28.366295085752014</v>
      </c>
      <c r="BB128">
        <f t="shared" si="52"/>
        <v>-46.899503417233717</v>
      </c>
      <c r="BC128">
        <f t="shared" si="52"/>
        <v>-72.676814562191268</v>
      </c>
      <c r="BD128">
        <f t="shared" si="40"/>
        <v>-105.80396634507272</v>
      </c>
      <c r="BE128">
        <f t="shared" si="40"/>
        <v>-142.30257312102199</v>
      </c>
    </row>
    <row r="129" spans="1:57">
      <c r="A129">
        <f t="shared" si="41"/>
        <v>-4.1538836197465043</v>
      </c>
      <c r="B129" s="3">
        <v>-238</v>
      </c>
      <c r="C129" s="8">
        <f t="shared" si="42"/>
        <v>0.26051559901004573</v>
      </c>
      <c r="D129" s="8">
        <f t="shared" si="43"/>
        <v>14.926444320598149</v>
      </c>
      <c r="E129">
        <f t="shared" si="44"/>
        <v>6.678923596033301E-2</v>
      </c>
      <c r="F129">
        <f t="shared" si="45"/>
        <v>4.9795473379471433E-4</v>
      </c>
      <c r="G129">
        <f t="shared" si="46"/>
        <v>2.987728402768286</v>
      </c>
      <c r="H129">
        <f t="shared" si="55"/>
        <v>5.975456805536572</v>
      </c>
      <c r="I129">
        <f t="shared" si="55"/>
        <v>8.9631852083048571</v>
      </c>
      <c r="J129">
        <f t="shared" si="55"/>
        <v>11.950913611073144</v>
      </c>
      <c r="K129">
        <f t="shared" si="53"/>
        <v>14.938642013841431</v>
      </c>
      <c r="L129">
        <f t="shared" si="53"/>
        <v>17.926370416609714</v>
      </c>
      <c r="M129">
        <f t="shared" si="53"/>
        <v>20.914098819378001</v>
      </c>
      <c r="N129">
        <f t="shared" si="47"/>
        <v>-295.94336999637562</v>
      </c>
      <c r="O129">
        <f t="shared" si="47"/>
        <v>-1183.7734799855025</v>
      </c>
      <c r="P129">
        <f t="shared" si="47"/>
        <v>-2663.4903299673811</v>
      </c>
      <c r="Q129">
        <f t="shared" si="47"/>
        <v>-4735.09391994201</v>
      </c>
      <c r="R129">
        <f t="shared" si="36"/>
        <v>-7398.5842499093906</v>
      </c>
      <c r="S129">
        <f t="shared" si="36"/>
        <v>-10653.961319869524</v>
      </c>
      <c r="T129">
        <f t="shared" si="36"/>
        <v>-14501.225129822402</v>
      </c>
      <c r="U129">
        <f t="shared" si="48"/>
        <v>-139.38932726829293</v>
      </c>
      <c r="V129">
        <f t="shared" si="48"/>
        <v>-557.55730907317172</v>
      </c>
      <c r="W129">
        <f t="shared" si="48"/>
        <v>-1254.5039454146365</v>
      </c>
      <c r="X129">
        <f t="shared" si="48"/>
        <v>-2230.2292362926869</v>
      </c>
      <c r="Y129">
        <f t="shared" si="37"/>
        <v>-3484.7331817073232</v>
      </c>
      <c r="Z129">
        <f t="shared" si="37"/>
        <v>-5018.0157816585461</v>
      </c>
      <c r="AA129">
        <f t="shared" si="37"/>
        <v>-6830.0770361463519</v>
      </c>
      <c r="AB129">
        <f>$X$2*('Preassure data '!B127*10^5)</f>
        <v>493.10799573900556</v>
      </c>
      <c r="AC129">
        <f>$X$2*('Preassure data '!C127*10^5)</f>
        <v>502.42116862075608</v>
      </c>
      <c r="AD129">
        <f>$X$2*('Preassure data '!D127*10^5)</f>
        <v>499.9703336518744</v>
      </c>
      <c r="AE129">
        <f>$X$2*('Preassure data '!E127*10^5)</f>
        <v>487.22599181368935</v>
      </c>
      <c r="AF129">
        <f>$X$2*('Preassure data '!F127*10^5)</f>
        <v>467.61931206263546</v>
      </c>
      <c r="AG129">
        <f>$X$2*('Preassure data '!G127*10^5)</f>
        <v>304.39370313511176</v>
      </c>
      <c r="AH129">
        <f t="shared" si="49"/>
        <v>-632.49732300729852</v>
      </c>
      <c r="AI129">
        <f t="shared" si="49"/>
        <v>-1059.9784776939277</v>
      </c>
      <c r="AJ129">
        <f t="shared" si="49"/>
        <v>-1754.4742790665109</v>
      </c>
      <c r="AK129">
        <f t="shared" si="49"/>
        <v>-2717.4552281063761</v>
      </c>
      <c r="AL129">
        <f t="shared" si="38"/>
        <v>-3952.3524937699585</v>
      </c>
      <c r="AM129">
        <f t="shared" si="38"/>
        <v>-5322.4094847936576</v>
      </c>
      <c r="AN129">
        <f t="shared" si="50"/>
        <v>-654.58478142965373</v>
      </c>
      <c r="AO129">
        <f t="shared" si="50"/>
        <v>-1096.9940186346216</v>
      </c>
      <c r="AP129">
        <f t="shared" si="50"/>
        <v>-1815.7423291947262</v>
      </c>
      <c r="AQ129">
        <f t="shared" si="50"/>
        <v>-2812.3515655011806</v>
      </c>
      <c r="AR129">
        <f t="shared" si="39"/>
        <v>-4090.3727164668194</v>
      </c>
      <c r="AS129">
        <f t="shared" si="39"/>
        <v>-5508.2735097087043</v>
      </c>
      <c r="AT129">
        <f t="shared" si="51"/>
        <v>-168.60715426075069</v>
      </c>
      <c r="AU129">
        <f t="shared" si="56"/>
        <v>-282.56238912105795</v>
      </c>
      <c r="AV129">
        <f t="shared" si="56"/>
        <v>-467.69670741147638</v>
      </c>
      <c r="AW129">
        <f t="shared" si="56"/>
        <v>-724.40210602555885</v>
      </c>
      <c r="AX129">
        <f t="shared" si="54"/>
        <v>-1053.5932443815962</v>
      </c>
      <c r="AY129">
        <f t="shared" si="54"/>
        <v>-1418.8144113791475</v>
      </c>
      <c r="AZ129">
        <f t="shared" si="52"/>
        <v>-16.860715426075071</v>
      </c>
      <c r="BA129">
        <f t="shared" si="52"/>
        <v>-28.256238912105797</v>
      </c>
      <c r="BB129">
        <f t="shared" si="52"/>
        <v>-46.769670741147642</v>
      </c>
      <c r="BC129">
        <f t="shared" si="52"/>
        <v>-72.440210602555894</v>
      </c>
      <c r="BD129">
        <f t="shared" si="40"/>
        <v>-105.35932443815962</v>
      </c>
      <c r="BE129">
        <f t="shared" si="40"/>
        <v>-141.88144113791475</v>
      </c>
    </row>
    <row r="130" spans="1:57">
      <c r="A130">
        <f t="shared" si="41"/>
        <v>-4.1364303272265612</v>
      </c>
      <c r="B130" s="3">
        <v>-237</v>
      </c>
      <c r="C130" s="8">
        <f t="shared" si="42"/>
        <v>0.25756903893139937</v>
      </c>
      <c r="D130" s="8">
        <f t="shared" si="43"/>
        <v>14.757618864009975</v>
      </c>
      <c r="E130">
        <f t="shared" si="44"/>
        <v>6.7287190694127724E-2</v>
      </c>
      <c r="F130">
        <f t="shared" si="45"/>
        <v>4.8969892206686405E-4</v>
      </c>
      <c r="G130">
        <f t="shared" si="46"/>
        <v>2.9381935324011845</v>
      </c>
      <c r="H130">
        <f t="shared" si="55"/>
        <v>5.8763870648023691</v>
      </c>
      <c r="I130">
        <f t="shared" si="55"/>
        <v>8.8145805972035536</v>
      </c>
      <c r="J130">
        <f t="shared" si="55"/>
        <v>11.752774129604738</v>
      </c>
      <c r="K130">
        <f t="shared" si="53"/>
        <v>14.690967662005921</v>
      </c>
      <c r="L130">
        <f t="shared" si="53"/>
        <v>17.629161194407107</v>
      </c>
      <c r="M130">
        <f t="shared" si="53"/>
        <v>20.56735472680829</v>
      </c>
      <c r="N130">
        <f t="shared" si="47"/>
        <v>-298.22470915357741</v>
      </c>
      <c r="O130">
        <f t="shared" si="47"/>
        <v>-1192.8988366143096</v>
      </c>
      <c r="P130">
        <f t="shared" si="47"/>
        <v>-2684.0223823821971</v>
      </c>
      <c r="Q130">
        <f t="shared" si="47"/>
        <v>-4771.5953464572385</v>
      </c>
      <c r="R130">
        <f t="shared" si="36"/>
        <v>-7455.6177288394365</v>
      </c>
      <c r="S130">
        <f t="shared" si="36"/>
        <v>-10736.089529528788</v>
      </c>
      <c r="T130">
        <f t="shared" si="36"/>
        <v>-14613.010748525292</v>
      </c>
      <c r="U130">
        <f t="shared" si="48"/>
        <v>-140.46383801133496</v>
      </c>
      <c r="V130">
        <f t="shared" si="48"/>
        <v>-561.85535204533983</v>
      </c>
      <c r="W130">
        <f t="shared" si="48"/>
        <v>-1264.1745421020148</v>
      </c>
      <c r="X130">
        <f t="shared" si="48"/>
        <v>-2247.4214081813593</v>
      </c>
      <c r="Y130">
        <f t="shared" si="37"/>
        <v>-3511.5959502833748</v>
      </c>
      <c r="Z130">
        <f t="shared" si="37"/>
        <v>-5056.6981684080592</v>
      </c>
      <c r="AA130">
        <f t="shared" si="37"/>
        <v>-6882.7280625554131</v>
      </c>
      <c r="AB130">
        <f>$X$2*('Preassure data '!B128*10^5)</f>
        <v>494.08832972655824</v>
      </c>
      <c r="AC130">
        <f>$X$2*('Preassure data '!C128*10^5)</f>
        <v>503.40150260830876</v>
      </c>
      <c r="AD130">
        <f>$X$2*('Preassure data '!D128*10^5)</f>
        <v>500.95066763942708</v>
      </c>
      <c r="AE130">
        <f>$X$2*('Preassure data '!E128*10^5)</f>
        <v>492.12766175145282</v>
      </c>
      <c r="AF130">
        <f>$X$2*('Preassure data '!F128*10^5)</f>
        <v>470.56031402529356</v>
      </c>
      <c r="AG130">
        <f>$X$2*('Preassure data '!G128*10^5)</f>
        <v>309.78554006665161</v>
      </c>
      <c r="AH130">
        <f t="shared" si="49"/>
        <v>-634.55216773789323</v>
      </c>
      <c r="AI130">
        <f t="shared" si="49"/>
        <v>-1065.2568546536486</v>
      </c>
      <c r="AJ130">
        <f t="shared" si="49"/>
        <v>-1765.1252097414419</v>
      </c>
      <c r="AK130">
        <f t="shared" si="49"/>
        <v>-2739.549069932812</v>
      </c>
      <c r="AL130">
        <f t="shared" si="38"/>
        <v>-3982.1562643086681</v>
      </c>
      <c r="AM130">
        <f t="shared" si="38"/>
        <v>-5366.4837084747105</v>
      </c>
      <c r="AN130">
        <f t="shared" si="50"/>
        <v>-656.19880478846687</v>
      </c>
      <c r="AO130">
        <f t="shared" si="50"/>
        <v>-1101.5962285786115</v>
      </c>
      <c r="AP130">
        <f t="shared" si="50"/>
        <v>-1825.3393681774637</v>
      </c>
      <c r="AQ130">
        <f t="shared" si="50"/>
        <v>-2833.0039936004391</v>
      </c>
      <c r="AR130">
        <f t="shared" si="39"/>
        <v>-4118.0005584656828</v>
      </c>
      <c r="AS130">
        <f t="shared" si="39"/>
        <v>-5549.5519115025063</v>
      </c>
      <c r="AT130">
        <f t="shared" si="51"/>
        <v>-167.15387469320905</v>
      </c>
      <c r="AU130">
        <f t="shared" si="56"/>
        <v>-280.61020015679441</v>
      </c>
      <c r="AV130">
        <f t="shared" si="56"/>
        <v>-464.96967960688937</v>
      </c>
      <c r="AW130">
        <f t="shared" si="56"/>
        <v>-721.65263194025795</v>
      </c>
      <c r="AX130">
        <f t="shared" si="54"/>
        <v>-1048.9804984607247</v>
      </c>
      <c r="AY130">
        <f t="shared" si="54"/>
        <v>-1413.6403450441828</v>
      </c>
      <c r="AZ130">
        <f t="shared" si="52"/>
        <v>-16.715387469320905</v>
      </c>
      <c r="BA130">
        <f t="shared" si="52"/>
        <v>-28.061020015679443</v>
      </c>
      <c r="BB130">
        <f t="shared" si="52"/>
        <v>-46.496967960688941</v>
      </c>
      <c r="BC130">
        <f t="shared" si="52"/>
        <v>-72.165263194025798</v>
      </c>
      <c r="BD130">
        <f t="shared" si="40"/>
        <v>-104.89804984607247</v>
      </c>
      <c r="BE130">
        <f t="shared" si="40"/>
        <v>-141.3640345044183</v>
      </c>
    </row>
    <row r="131" spans="1:57">
      <c r="A131">
        <f t="shared" si="41"/>
        <v>-4.1189770347066181</v>
      </c>
      <c r="B131" s="3">
        <v>-236</v>
      </c>
      <c r="C131" s="8">
        <f t="shared" si="42"/>
        <v>0.25454458648081668</v>
      </c>
      <c r="D131" s="8">
        <f t="shared" si="43"/>
        <v>14.584330503253588</v>
      </c>
      <c r="E131">
        <f t="shared" si="44"/>
        <v>6.7776889616194588E-2</v>
      </c>
      <c r="F131">
        <f t="shared" si="45"/>
        <v>4.8139115007984901E-4</v>
      </c>
      <c r="G131">
        <f t="shared" si="46"/>
        <v>2.8883469004790943</v>
      </c>
      <c r="H131">
        <f t="shared" si="55"/>
        <v>5.7766938009581885</v>
      </c>
      <c r="I131">
        <f t="shared" si="55"/>
        <v>8.6650407014372828</v>
      </c>
      <c r="J131">
        <f t="shared" si="55"/>
        <v>11.553387601916377</v>
      </c>
      <c r="K131">
        <f t="shared" si="53"/>
        <v>14.44173450239547</v>
      </c>
      <c r="L131">
        <f t="shared" si="53"/>
        <v>17.330081402874566</v>
      </c>
      <c r="M131">
        <f t="shared" si="53"/>
        <v>20.218428303353658</v>
      </c>
      <c r="N131">
        <f t="shared" si="47"/>
        <v>-300.36482417322259</v>
      </c>
      <c r="O131">
        <f t="shared" si="47"/>
        <v>-1201.4592966928903</v>
      </c>
      <c r="P131">
        <f t="shared" si="47"/>
        <v>-2703.2834175590037</v>
      </c>
      <c r="Q131">
        <f t="shared" si="47"/>
        <v>-4805.8371867715614</v>
      </c>
      <c r="R131">
        <f t="shared" ref="R131:T194" si="57">($J$2*O$3^2*COS($A131))+(($J$2^2/$I$2)*O$3^2*COS(2*$A131))</f>
        <v>-7509.1206043305665</v>
      </c>
      <c r="S131">
        <f t="shared" si="57"/>
        <v>-10813.133670236015</v>
      </c>
      <c r="T131">
        <f t="shared" si="57"/>
        <v>-14717.876384487907</v>
      </c>
      <c r="U131">
        <f t="shared" si="48"/>
        <v>-141.47183218558786</v>
      </c>
      <c r="V131">
        <f t="shared" si="48"/>
        <v>-565.88732874235143</v>
      </c>
      <c r="W131">
        <f t="shared" si="48"/>
        <v>-1273.2464896702909</v>
      </c>
      <c r="X131">
        <f t="shared" si="48"/>
        <v>-2263.5493149694057</v>
      </c>
      <c r="Y131">
        <f t="shared" ref="Y131:AA194" si="58">$V$2*R131</f>
        <v>-3536.7958046396971</v>
      </c>
      <c r="Z131">
        <f t="shared" si="58"/>
        <v>-5092.9859586811635</v>
      </c>
      <c r="AA131">
        <f t="shared" si="58"/>
        <v>-6932.1197770938043</v>
      </c>
      <c r="AB131">
        <f>$X$2*('Preassure data '!B129*10^5)</f>
        <v>494.08832972655824</v>
      </c>
      <c r="AC131">
        <f>$X$2*('Preassure data '!C129*10^5)</f>
        <v>504.38183659586144</v>
      </c>
      <c r="AD131">
        <f>$X$2*('Preassure data '!D129*10^5)</f>
        <v>498.98999966432172</v>
      </c>
      <c r="AE131">
        <f>$X$2*('Preassure data '!E129*10^5)</f>
        <v>496.53916469543992</v>
      </c>
      <c r="AF131">
        <f>$X$2*('Preassure data '!F129*10^5)</f>
        <v>471.05048101906988</v>
      </c>
      <c r="AG131">
        <f>$X$2*('Preassure data '!G129*10^5)</f>
        <v>316.15771098574413</v>
      </c>
      <c r="AH131">
        <f t="shared" si="49"/>
        <v>-635.5601619121461</v>
      </c>
      <c r="AI131">
        <f t="shared" si="49"/>
        <v>-1070.2691653382128</v>
      </c>
      <c r="AJ131">
        <f t="shared" si="49"/>
        <v>-1772.2364893346125</v>
      </c>
      <c r="AK131">
        <f t="shared" si="49"/>
        <v>-2760.0884796648456</v>
      </c>
      <c r="AL131">
        <f t="shared" ref="AL131:AM194" si="59">Y131-AF131</f>
        <v>-4007.8462856587671</v>
      </c>
      <c r="AM131">
        <f t="shared" si="59"/>
        <v>-5409.143669666908</v>
      </c>
      <c r="AN131">
        <f t="shared" si="50"/>
        <v>-656.72097845136182</v>
      </c>
      <c r="AO131">
        <f t="shared" si="50"/>
        <v>-1105.9035093587117</v>
      </c>
      <c r="AP131">
        <f t="shared" si="50"/>
        <v>-1831.242659737246</v>
      </c>
      <c r="AQ131">
        <f t="shared" si="50"/>
        <v>-2851.9849348713378</v>
      </c>
      <c r="AR131">
        <f t="shared" ref="AR131:AS194" si="60">AL131/COS($C131)</f>
        <v>-4141.2865247590989</v>
      </c>
      <c r="AS131">
        <f t="shared" si="60"/>
        <v>-5589.2397544871255</v>
      </c>
      <c r="AT131">
        <f t="shared" si="51"/>
        <v>-165.36542603676457</v>
      </c>
      <c r="AU131">
        <f t="shared" si="56"/>
        <v>-278.47169647588896</v>
      </c>
      <c r="AV131">
        <f t="shared" si="56"/>
        <v>-461.1155004036093</v>
      </c>
      <c r="AW131">
        <f t="shared" si="56"/>
        <v>-718.14319822335676</v>
      </c>
      <c r="AX131">
        <f t="shared" si="54"/>
        <v>-1042.7953925303457</v>
      </c>
      <c r="AY131">
        <f t="shared" si="54"/>
        <v>-1407.3968147049809</v>
      </c>
      <c r="AZ131">
        <f t="shared" si="52"/>
        <v>-16.536542603676459</v>
      </c>
      <c r="BA131">
        <f t="shared" si="52"/>
        <v>-27.847169647588899</v>
      </c>
      <c r="BB131">
        <f t="shared" si="52"/>
        <v>-46.111550040360932</v>
      </c>
      <c r="BC131">
        <f t="shared" si="52"/>
        <v>-71.814319822335676</v>
      </c>
      <c r="BD131">
        <f t="shared" ref="BD131:BE194" si="61">AX131*$Y$2</f>
        <v>-104.27953925303457</v>
      </c>
      <c r="BE131">
        <f t="shared" si="61"/>
        <v>-140.73968147049808</v>
      </c>
    </row>
    <row r="132" spans="1:57">
      <c r="A132">
        <f t="shared" si="41"/>
        <v>-4.1015237421866741</v>
      </c>
      <c r="B132" s="3">
        <v>-235</v>
      </c>
      <c r="C132" s="8">
        <f t="shared" si="42"/>
        <v>0.25144331898036648</v>
      </c>
      <c r="D132" s="8">
        <f t="shared" si="43"/>
        <v>14.406640964336704</v>
      </c>
      <c r="E132">
        <f t="shared" si="44"/>
        <v>6.8258280766274437E-2</v>
      </c>
      <c r="F132">
        <f t="shared" si="45"/>
        <v>4.7303493739844771E-4</v>
      </c>
      <c r="G132">
        <f t="shared" si="46"/>
        <v>2.8382096243906862</v>
      </c>
      <c r="H132">
        <f t="shared" si="55"/>
        <v>5.6764192487813725</v>
      </c>
      <c r="I132">
        <f t="shared" si="55"/>
        <v>8.5146288731720592</v>
      </c>
      <c r="J132">
        <f t="shared" si="55"/>
        <v>11.352838497562745</v>
      </c>
      <c r="K132">
        <f t="shared" si="53"/>
        <v>14.191048121953431</v>
      </c>
      <c r="L132">
        <f t="shared" si="53"/>
        <v>17.029257746344118</v>
      </c>
      <c r="M132">
        <f t="shared" si="53"/>
        <v>19.867467370734804</v>
      </c>
      <c r="N132">
        <f t="shared" si="47"/>
        <v>-302.36704306800033</v>
      </c>
      <c r="O132">
        <f t="shared" si="47"/>
        <v>-1209.4681722720013</v>
      </c>
      <c r="P132">
        <f t="shared" si="47"/>
        <v>-2721.3033876120035</v>
      </c>
      <c r="Q132">
        <f t="shared" si="47"/>
        <v>-4837.8726890880052</v>
      </c>
      <c r="R132">
        <f t="shared" si="57"/>
        <v>-7559.1760767000096</v>
      </c>
      <c r="S132">
        <f t="shared" si="57"/>
        <v>-10885.213550448014</v>
      </c>
      <c r="T132">
        <f t="shared" si="57"/>
        <v>-14815.985110332014</v>
      </c>
      <c r="U132">
        <f t="shared" si="48"/>
        <v>-142.41487728502815</v>
      </c>
      <c r="V132">
        <f t="shared" si="48"/>
        <v>-569.65950914011262</v>
      </c>
      <c r="W132">
        <f t="shared" si="48"/>
        <v>-1281.7338955652538</v>
      </c>
      <c r="X132">
        <f t="shared" si="48"/>
        <v>-2278.6380365604505</v>
      </c>
      <c r="Y132">
        <f t="shared" si="58"/>
        <v>-3560.3719321257049</v>
      </c>
      <c r="Z132">
        <f t="shared" si="58"/>
        <v>-5126.935582261015</v>
      </c>
      <c r="AA132">
        <f t="shared" si="58"/>
        <v>-6978.3289869663795</v>
      </c>
      <c r="AB132">
        <f>$X$2*('Preassure data '!B130*10^5)</f>
        <v>493.59816273278182</v>
      </c>
      <c r="AC132">
        <f>$X$2*('Preassure data '!C130*10^5)</f>
        <v>504.87200358963787</v>
      </c>
      <c r="AD132">
        <f>$X$2*('Preassure data '!D130*10^5)</f>
        <v>496.04899770166361</v>
      </c>
      <c r="AE132">
        <f>$X$2*('Preassure data '!E130*10^5)</f>
        <v>499.48016665809797</v>
      </c>
      <c r="AF132">
        <f>$X$2*('Preassure data '!F130*10^5)</f>
        <v>473.50131598795161</v>
      </c>
      <c r="AG132">
        <f>$X$2*('Preassure data '!G130*10^5)</f>
        <v>322.03971491106029</v>
      </c>
      <c r="AH132">
        <f t="shared" si="49"/>
        <v>-636.01304001781</v>
      </c>
      <c r="AI132">
        <f t="shared" si="49"/>
        <v>-1074.5315127297504</v>
      </c>
      <c r="AJ132">
        <f t="shared" si="49"/>
        <v>-1777.7828932669174</v>
      </c>
      <c r="AK132">
        <f t="shared" si="49"/>
        <v>-2778.1182032185484</v>
      </c>
      <c r="AL132">
        <f t="shared" si="59"/>
        <v>-4033.8732481136567</v>
      </c>
      <c r="AM132">
        <f t="shared" si="59"/>
        <v>-5448.9752971720754</v>
      </c>
      <c r="AN132">
        <f t="shared" si="50"/>
        <v>-656.66222373821608</v>
      </c>
      <c r="AO132">
        <f t="shared" si="50"/>
        <v>-1109.4179021960751</v>
      </c>
      <c r="AP132">
        <f t="shared" si="50"/>
        <v>-1835.5014670512469</v>
      </c>
      <c r="AQ132">
        <f t="shared" si="50"/>
        <v>-2868.3142677106507</v>
      </c>
      <c r="AR132">
        <f t="shared" si="60"/>
        <v>-4164.8394147865883</v>
      </c>
      <c r="AS132">
        <f t="shared" si="60"/>
        <v>-5625.8850221615348</v>
      </c>
      <c r="AT132">
        <f t="shared" si="51"/>
        <v>-163.37897359245039</v>
      </c>
      <c r="AU132">
        <f t="shared" si="56"/>
        <v>-276.02556016400803</v>
      </c>
      <c r="AV132">
        <f t="shared" si="56"/>
        <v>-456.67671273537462</v>
      </c>
      <c r="AW132">
        <f t="shared" si="56"/>
        <v>-713.64275887745782</v>
      </c>
      <c r="AX132">
        <f t="shared" si="54"/>
        <v>-1036.2210039913616</v>
      </c>
      <c r="AY132">
        <f t="shared" si="54"/>
        <v>-1399.7322934725705</v>
      </c>
      <c r="AZ132">
        <f t="shared" si="52"/>
        <v>-16.337897359245041</v>
      </c>
      <c r="BA132">
        <f t="shared" si="52"/>
        <v>-27.602556016400804</v>
      </c>
      <c r="BB132">
        <f t="shared" si="52"/>
        <v>-45.667671273537465</v>
      </c>
      <c r="BC132">
        <f t="shared" si="52"/>
        <v>-71.364275887745791</v>
      </c>
      <c r="BD132">
        <f t="shared" si="61"/>
        <v>-103.62210039913617</v>
      </c>
      <c r="BE132">
        <f t="shared" si="61"/>
        <v>-139.97322934725705</v>
      </c>
    </row>
    <row r="133" spans="1:57">
      <c r="A133">
        <f t="shared" si="41"/>
        <v>-4.0840704496667311</v>
      </c>
      <c r="B133" s="3">
        <v>-234</v>
      </c>
      <c r="C133" s="8">
        <f t="shared" si="42"/>
        <v>0.24826633468662782</v>
      </c>
      <c r="D133" s="8">
        <f t="shared" si="43"/>
        <v>14.224613172726128</v>
      </c>
      <c r="E133">
        <f t="shared" si="44"/>
        <v>6.8731315703672885E-2</v>
      </c>
      <c r="F133">
        <f t="shared" si="45"/>
        <v>4.6463368510207825E-4</v>
      </c>
      <c r="G133">
        <f t="shared" si="46"/>
        <v>2.7878021106124695</v>
      </c>
      <c r="H133">
        <f t="shared" si="55"/>
        <v>5.575604221224939</v>
      </c>
      <c r="I133">
        <f t="shared" si="55"/>
        <v>8.3634063318374086</v>
      </c>
      <c r="J133">
        <f t="shared" si="55"/>
        <v>11.151208442449878</v>
      </c>
      <c r="K133">
        <f t="shared" si="53"/>
        <v>13.939010553062348</v>
      </c>
      <c r="L133">
        <f t="shared" si="53"/>
        <v>16.726812663674817</v>
      </c>
      <c r="M133">
        <f t="shared" si="53"/>
        <v>19.514614774287288</v>
      </c>
      <c r="N133">
        <f t="shared" si="47"/>
        <v>-304.23479238889365</v>
      </c>
      <c r="O133">
        <f t="shared" si="47"/>
        <v>-1216.9391695555746</v>
      </c>
      <c r="P133">
        <f t="shared" si="47"/>
        <v>-2738.1131315000434</v>
      </c>
      <c r="Q133">
        <f t="shared" si="47"/>
        <v>-4867.7566782222984</v>
      </c>
      <c r="R133">
        <f t="shared" si="57"/>
        <v>-7605.8698097223423</v>
      </c>
      <c r="S133">
        <f t="shared" si="57"/>
        <v>-10952.452526000174</v>
      </c>
      <c r="T133">
        <f t="shared" si="57"/>
        <v>-14907.504827055787</v>
      </c>
      <c r="U133">
        <f t="shared" si="48"/>
        <v>-143.29458721516892</v>
      </c>
      <c r="V133">
        <f t="shared" si="48"/>
        <v>-573.17834886067567</v>
      </c>
      <c r="W133">
        <f t="shared" si="48"/>
        <v>-1289.6512849365206</v>
      </c>
      <c r="X133">
        <f t="shared" si="48"/>
        <v>-2292.7133954427027</v>
      </c>
      <c r="Y133">
        <f t="shared" si="58"/>
        <v>-3582.3646803792235</v>
      </c>
      <c r="Z133">
        <f t="shared" si="58"/>
        <v>-5158.6051397460824</v>
      </c>
      <c r="AA133">
        <f t="shared" si="58"/>
        <v>-7021.4347735432766</v>
      </c>
      <c r="AB133">
        <f>$X$2*('Preassure data '!B131*10^5)</f>
        <v>492.12766175145282</v>
      </c>
      <c r="AC133">
        <f>$X$2*('Preassure data '!C131*10^5)</f>
        <v>506.34250457096687</v>
      </c>
      <c r="AD133">
        <f>$X$2*('Preassure data '!D131*10^5)</f>
        <v>494.08832972655824</v>
      </c>
      <c r="AE133">
        <f>$X$2*('Preassure data '!E131*10^5)</f>
        <v>499.9703336518744</v>
      </c>
      <c r="AF133">
        <f>$X$2*('Preassure data '!F131*10^5)</f>
        <v>478.40298592571509</v>
      </c>
      <c r="AG133">
        <f>$X$2*('Preassure data '!G131*10^5)</f>
        <v>327.43155184260007</v>
      </c>
      <c r="AH133">
        <f t="shared" si="49"/>
        <v>-635.42224896662174</v>
      </c>
      <c r="AI133">
        <f t="shared" si="49"/>
        <v>-1079.5208534316425</v>
      </c>
      <c r="AJ133">
        <f t="shared" si="49"/>
        <v>-1783.7396146630788</v>
      </c>
      <c r="AK133">
        <f t="shared" si="49"/>
        <v>-2792.6837290945768</v>
      </c>
      <c r="AL133">
        <f t="shared" si="59"/>
        <v>-4060.7676663049388</v>
      </c>
      <c r="AM133">
        <f t="shared" si="59"/>
        <v>-5486.0366915886825</v>
      </c>
      <c r="AN133">
        <f t="shared" si="50"/>
        <v>-655.52058815437977</v>
      </c>
      <c r="AO133">
        <f t="shared" si="50"/>
        <v>-1113.6659849686828</v>
      </c>
      <c r="AP133">
        <f t="shared" si="50"/>
        <v>-1840.1591118658318</v>
      </c>
      <c r="AQ133">
        <f t="shared" si="50"/>
        <v>-2881.0160229712178</v>
      </c>
      <c r="AR133">
        <f t="shared" si="60"/>
        <v>-4189.2093223105412</v>
      </c>
      <c r="AS133">
        <f t="shared" si="60"/>
        <v>-5659.5594575971909</v>
      </c>
      <c r="AT133">
        <f t="shared" si="51"/>
        <v>-161.07702198781976</v>
      </c>
      <c r="AU133">
        <f t="shared" si="56"/>
        <v>-273.65425829408241</v>
      </c>
      <c r="AV133">
        <f t="shared" si="56"/>
        <v>-452.17092350620942</v>
      </c>
      <c r="AW133">
        <f t="shared" si="56"/>
        <v>-707.93425815346802</v>
      </c>
      <c r="AX133">
        <f t="shared" si="54"/>
        <v>-1029.3885109257283</v>
      </c>
      <c r="AY133">
        <f t="shared" si="54"/>
        <v>-1390.6885606132355</v>
      </c>
      <c r="AZ133">
        <f t="shared" si="52"/>
        <v>-16.107702198781976</v>
      </c>
      <c r="BA133">
        <f t="shared" si="52"/>
        <v>-27.365425829408242</v>
      </c>
      <c r="BB133">
        <f t="shared" si="52"/>
        <v>-45.217092350620945</v>
      </c>
      <c r="BC133">
        <f t="shared" si="52"/>
        <v>-70.793425815346808</v>
      </c>
      <c r="BD133">
        <f t="shared" si="61"/>
        <v>-102.93885109257283</v>
      </c>
      <c r="BE133">
        <f t="shared" si="61"/>
        <v>-139.06885606132354</v>
      </c>
    </row>
    <row r="134" spans="1:57">
      <c r="A134">
        <f t="shared" si="41"/>
        <v>-4.066617157146788</v>
      </c>
      <c r="B134" s="3">
        <v>-233</v>
      </c>
      <c r="C134" s="8">
        <f t="shared" si="42"/>
        <v>0.2450147520336409</v>
      </c>
      <c r="D134" s="8">
        <f t="shared" si="43"/>
        <v>14.038311209972028</v>
      </c>
      <c r="E134">
        <f t="shared" si="44"/>
        <v>6.9195949388774963E-2</v>
      </c>
      <c r="F134">
        <f t="shared" si="45"/>
        <v>4.5619067512031597E-4</v>
      </c>
      <c r="G134">
        <f t="shared" si="46"/>
        <v>2.7371440507218958</v>
      </c>
      <c r="H134">
        <f t="shared" si="55"/>
        <v>5.4742881014437916</v>
      </c>
      <c r="I134">
        <f t="shared" si="55"/>
        <v>8.2114321521656883</v>
      </c>
      <c r="J134">
        <f t="shared" si="55"/>
        <v>10.948576202887583</v>
      </c>
      <c r="K134">
        <f t="shared" si="53"/>
        <v>13.685720253609478</v>
      </c>
      <c r="L134">
        <f t="shared" si="53"/>
        <v>16.422864304331377</v>
      </c>
      <c r="M134">
        <f t="shared" si="53"/>
        <v>19.160008355053272</v>
      </c>
      <c r="N134">
        <f t="shared" si="47"/>
        <v>-305.97159126363135</v>
      </c>
      <c r="O134">
        <f t="shared" si="47"/>
        <v>-1223.8863650545254</v>
      </c>
      <c r="P134">
        <f t="shared" si="47"/>
        <v>-2753.7443213726829</v>
      </c>
      <c r="Q134">
        <f t="shared" si="47"/>
        <v>-4895.5454602181017</v>
      </c>
      <c r="R134">
        <f t="shared" si="57"/>
        <v>-7649.2897815907854</v>
      </c>
      <c r="S134">
        <f t="shared" si="57"/>
        <v>-11014.977285490731</v>
      </c>
      <c r="T134">
        <f t="shared" si="57"/>
        <v>-14992.607971917936</v>
      </c>
      <c r="U134">
        <f t="shared" si="48"/>
        <v>-144.11261948517037</v>
      </c>
      <c r="V134">
        <f t="shared" si="48"/>
        <v>-576.45047794068148</v>
      </c>
      <c r="W134">
        <f t="shared" si="48"/>
        <v>-1297.0135753665338</v>
      </c>
      <c r="X134">
        <f t="shared" si="48"/>
        <v>-2305.8019117627259</v>
      </c>
      <c r="Y134">
        <f t="shared" si="58"/>
        <v>-3602.81548712926</v>
      </c>
      <c r="Z134">
        <f t="shared" si="58"/>
        <v>-5188.0543014661353</v>
      </c>
      <c r="AA134">
        <f t="shared" si="58"/>
        <v>-7061.5183547733486</v>
      </c>
      <c r="AB134">
        <f>$X$2*('Preassure data '!B132*10^5)</f>
        <v>492.12766175145282</v>
      </c>
      <c r="AC134">
        <f>$X$2*('Preassure data '!C132*10^5)</f>
        <v>508.79333953984866</v>
      </c>
      <c r="AD134">
        <f>$X$2*('Preassure data '!D132*10^5)</f>
        <v>495.06866371411093</v>
      </c>
      <c r="AE134">
        <f>$X$2*('Preassure data '!E132*10^5)</f>
        <v>497.02933168921629</v>
      </c>
      <c r="AF134">
        <f>$X$2*('Preassure data '!F132*10^5)</f>
        <v>484.2849898510313</v>
      </c>
      <c r="AG134">
        <f>$X$2*('Preassure data '!G132*10^5)</f>
        <v>335.76439073679802</v>
      </c>
      <c r="AH134">
        <f t="shared" si="49"/>
        <v>-636.24028123662322</v>
      </c>
      <c r="AI134">
        <f t="shared" si="49"/>
        <v>-1085.2438174805302</v>
      </c>
      <c r="AJ134">
        <f t="shared" si="49"/>
        <v>-1792.0822390806447</v>
      </c>
      <c r="AK134">
        <f t="shared" si="49"/>
        <v>-2802.8312434519421</v>
      </c>
      <c r="AL134">
        <f t="shared" si="59"/>
        <v>-4087.1004769802912</v>
      </c>
      <c r="AM134">
        <f t="shared" si="59"/>
        <v>-5523.8186922029336</v>
      </c>
      <c r="AN134">
        <f t="shared" si="50"/>
        <v>-655.82738815326559</v>
      </c>
      <c r="AO134">
        <f t="shared" si="50"/>
        <v>-1118.6538157319781</v>
      </c>
      <c r="AP134">
        <f t="shared" si="50"/>
        <v>-1847.2527579168043</v>
      </c>
      <c r="AQ134">
        <f t="shared" si="50"/>
        <v>-2889.1183850458292</v>
      </c>
      <c r="AR134">
        <f t="shared" si="60"/>
        <v>-4212.924754981168</v>
      </c>
      <c r="AS134">
        <f t="shared" si="60"/>
        <v>-5693.8733563025298</v>
      </c>
      <c r="AT134">
        <f t="shared" si="51"/>
        <v>-159.08446682148673</v>
      </c>
      <c r="AU134">
        <f t="shared" si="56"/>
        <v>-271.35256783749077</v>
      </c>
      <c r="AV134">
        <f t="shared" si="56"/>
        <v>-448.08927682208815</v>
      </c>
      <c r="AW134">
        <f t="shared" si="56"/>
        <v>-700.81528489285915</v>
      </c>
      <c r="AX134">
        <f t="shared" si="54"/>
        <v>-1021.9318383339532</v>
      </c>
      <c r="AY134">
        <f t="shared" si="54"/>
        <v>-1381.1664828257703</v>
      </c>
      <c r="AZ134">
        <f t="shared" si="52"/>
        <v>-15.908446682148673</v>
      </c>
      <c r="BA134">
        <f t="shared" si="52"/>
        <v>-27.135256783749078</v>
      </c>
      <c r="BB134">
        <f t="shared" si="52"/>
        <v>-44.808927682208818</v>
      </c>
      <c r="BC134">
        <f t="shared" si="52"/>
        <v>-70.081528489285915</v>
      </c>
      <c r="BD134">
        <f t="shared" si="61"/>
        <v>-102.19318383339532</v>
      </c>
      <c r="BE134">
        <f t="shared" si="61"/>
        <v>-138.11664828257705</v>
      </c>
    </row>
    <row r="135" spans="1:57">
      <c r="A135">
        <f t="shared" si="41"/>
        <v>-4.0491638646268449</v>
      </c>
      <c r="B135" s="3">
        <v>-232</v>
      </c>
      <c r="C135" s="8">
        <f t="shared" si="42"/>
        <v>0.24168970888141914</v>
      </c>
      <c r="D135" s="8">
        <f t="shared" si="43"/>
        <v>13.847800270650845</v>
      </c>
      <c r="E135">
        <f t="shared" si="44"/>
        <v>6.9652140063895279E-2</v>
      </c>
      <c r="F135">
        <f t="shared" si="45"/>
        <v>4.4770906981528302E-4</v>
      </c>
      <c r="G135">
        <f t="shared" si="46"/>
        <v>2.6862544188916981</v>
      </c>
      <c r="H135">
        <f t="shared" si="55"/>
        <v>5.3725088377833963</v>
      </c>
      <c r="I135">
        <f t="shared" si="55"/>
        <v>8.0587632566750944</v>
      </c>
      <c r="J135">
        <f t="shared" si="55"/>
        <v>10.745017675566793</v>
      </c>
      <c r="K135">
        <f t="shared" si="53"/>
        <v>13.431272094458491</v>
      </c>
      <c r="L135">
        <f t="shared" si="53"/>
        <v>16.117526513350189</v>
      </c>
      <c r="M135">
        <f t="shared" si="53"/>
        <v>18.803780932241885</v>
      </c>
      <c r="N135">
        <f t="shared" si="47"/>
        <v>-307.58104534405311</v>
      </c>
      <c r="O135">
        <f t="shared" si="47"/>
        <v>-1230.3241813762124</v>
      </c>
      <c r="P135">
        <f t="shared" si="47"/>
        <v>-2768.2294080964789</v>
      </c>
      <c r="Q135">
        <f t="shared" ref="Q135:T198" si="62">($J$2*N$3^2*COS($A135))+(($J$2^2/$I$2)*N$3^2*COS(2*$A135))</f>
        <v>-4921.2967255048497</v>
      </c>
      <c r="R135">
        <f t="shared" si="57"/>
        <v>-7689.52613360133</v>
      </c>
      <c r="S135">
        <f t="shared" si="57"/>
        <v>-11072.917632385916</v>
      </c>
      <c r="T135">
        <f t="shared" si="57"/>
        <v>-15071.471221858601</v>
      </c>
      <c r="U135">
        <f t="shared" si="48"/>
        <v>-144.87067235704902</v>
      </c>
      <c r="V135">
        <f t="shared" si="48"/>
        <v>-579.48268942819607</v>
      </c>
      <c r="W135">
        <f t="shared" si="48"/>
        <v>-1303.8360512134416</v>
      </c>
      <c r="X135">
        <f t="shared" ref="X135:AA198" si="63">$V$2*Q135</f>
        <v>-2317.9307577127843</v>
      </c>
      <c r="Y135">
        <f t="shared" si="58"/>
        <v>-3621.7668089262265</v>
      </c>
      <c r="Z135">
        <f t="shared" si="58"/>
        <v>-5215.3442048537663</v>
      </c>
      <c r="AA135">
        <f t="shared" si="58"/>
        <v>-7098.6629454954018</v>
      </c>
      <c r="AB135">
        <f>$X$2*('Preassure data '!B133*10^5)</f>
        <v>491.63749475767645</v>
      </c>
      <c r="AC135">
        <f>$X$2*('Preassure data '!C133*10^5)</f>
        <v>512.22450849628308</v>
      </c>
      <c r="AD135">
        <f>$X$2*('Preassure data '!D133*10^5)</f>
        <v>500.46050064565065</v>
      </c>
      <c r="AE135">
        <f>$X$2*('Preassure data '!E133*10^5)</f>
        <v>491.14732776390014</v>
      </c>
      <c r="AF135">
        <f>$X$2*('Preassure data '!F133*10^5)</f>
        <v>489.67682678257108</v>
      </c>
      <c r="AG135">
        <f>$X$2*('Preassure data '!G133*10^5)</f>
        <v>344.58739662477228</v>
      </c>
      <c r="AH135">
        <f t="shared" si="49"/>
        <v>-636.50816711472544</v>
      </c>
      <c r="AI135">
        <f t="shared" si="49"/>
        <v>-1091.7071979244793</v>
      </c>
      <c r="AJ135">
        <f t="shared" si="49"/>
        <v>-1804.2965518590922</v>
      </c>
      <c r="AK135">
        <f t="shared" ref="AK135:AM198" si="64">X135-AE135</f>
        <v>-2809.0780854766845</v>
      </c>
      <c r="AL135">
        <f t="shared" si="59"/>
        <v>-4111.443635708798</v>
      </c>
      <c r="AM135">
        <f t="shared" si="59"/>
        <v>-5559.9316014785381</v>
      </c>
      <c r="AN135">
        <f t="shared" si="50"/>
        <v>-655.56211934013368</v>
      </c>
      <c r="AO135">
        <f t="shared" si="50"/>
        <v>-1124.3875905228635</v>
      </c>
      <c r="AP135">
        <f t="shared" si="50"/>
        <v>-1858.3083966016836</v>
      </c>
      <c r="AQ135">
        <f t="shared" ref="AQ135:AS198" si="65">AK135/COS($C135)</f>
        <v>-2893.1681920981546</v>
      </c>
      <c r="AR135">
        <f t="shared" si="60"/>
        <v>-4234.5202192620991</v>
      </c>
      <c r="AS135">
        <f t="shared" si="60"/>
        <v>-5726.368854894039</v>
      </c>
      <c r="AT135">
        <f t="shared" si="51"/>
        <v>-156.90457453490754</v>
      </c>
      <c r="AU135">
        <f t="shared" si="56"/>
        <v>-269.11493403691424</v>
      </c>
      <c r="AV135">
        <f t="shared" si="56"/>
        <v>-444.7741559822353</v>
      </c>
      <c r="AW135">
        <f t="shared" si="56"/>
        <v>-692.46118841646989</v>
      </c>
      <c r="AX135">
        <f t="shared" si="54"/>
        <v>-1013.5051641354155</v>
      </c>
      <c r="AY135">
        <f t="shared" si="54"/>
        <v>-1370.5695346025905</v>
      </c>
      <c r="AZ135">
        <f t="shared" si="52"/>
        <v>-15.690457453490755</v>
      </c>
      <c r="BA135">
        <f t="shared" si="52"/>
        <v>-26.911493403691424</v>
      </c>
      <c r="BB135">
        <f t="shared" si="52"/>
        <v>-44.47741559822353</v>
      </c>
      <c r="BC135">
        <f t="shared" ref="BC135:BE198" si="66">AW135*$Y$2</f>
        <v>-69.246118841646989</v>
      </c>
      <c r="BD135">
        <f t="shared" si="61"/>
        <v>-101.35051641354156</v>
      </c>
      <c r="BE135">
        <f t="shared" si="61"/>
        <v>-137.05695346025905</v>
      </c>
    </row>
    <row r="136" spans="1:57">
      <c r="A136">
        <f t="shared" ref="A136:A199" si="67">B136*(PI()/180)</f>
        <v>-4.0317105721069009</v>
      </c>
      <c r="B136" s="3">
        <v>-231</v>
      </c>
      <c r="C136" s="8">
        <f t="shared" ref="C136:C199" si="68">ASIN(($J$2*SIN(A136))/$I$2)</f>
        <v>0.23829236177132615</v>
      </c>
      <c r="D136" s="8">
        <f t="shared" ref="D136:D199" si="69">C136*180/PI()</f>
        <v>13.65314661970155</v>
      </c>
      <c r="E136">
        <f t="shared" ref="E136:E199" si="70">($J$2+$I$2)-(($J$2*COS(A136))+($I$2*COS(C136)))</f>
        <v>7.0099849133710562E-2</v>
      </c>
      <c r="F136">
        <f t="shared" ref="F136:F199" si="71">E137-E136</f>
        <v>4.3919191180220862E-4</v>
      </c>
      <c r="G136">
        <f t="shared" ref="G136:G199" si="72">F136*6*$G$6</f>
        <v>2.635151470813252</v>
      </c>
      <c r="H136">
        <f t="shared" si="55"/>
        <v>5.2703029416265039</v>
      </c>
      <c r="I136">
        <f t="shared" si="55"/>
        <v>7.905454412439755</v>
      </c>
      <c r="J136">
        <f t="shared" si="55"/>
        <v>10.540605883253008</v>
      </c>
      <c r="K136">
        <f t="shared" si="53"/>
        <v>13.175757354066258</v>
      </c>
      <c r="L136">
        <f t="shared" si="53"/>
        <v>15.81090882487951</v>
      </c>
      <c r="M136">
        <f t="shared" si="53"/>
        <v>18.446060295692764</v>
      </c>
      <c r="N136">
        <f t="shared" ref="N136:T199" si="73">($J$2*K$3^2*COS($A136))+(($J$2^2/$I$2)*K$3^2*COS(2*$A136))</f>
        <v>-309.06684067030102</v>
      </c>
      <c r="O136">
        <f t="shared" si="73"/>
        <v>-1236.2673626812041</v>
      </c>
      <c r="P136">
        <f t="shared" si="73"/>
        <v>-2781.6015660327098</v>
      </c>
      <c r="Q136">
        <f t="shared" si="62"/>
        <v>-4945.0694507248163</v>
      </c>
      <c r="R136">
        <f t="shared" si="57"/>
        <v>-7726.6710167575256</v>
      </c>
      <c r="S136">
        <f t="shared" si="57"/>
        <v>-11126.406264130839</v>
      </c>
      <c r="T136">
        <f t="shared" si="57"/>
        <v>-15144.275192844747</v>
      </c>
      <c r="U136">
        <f t="shared" ref="U136:AA199" si="74">$V$2*N136</f>
        <v>-145.57048195571178</v>
      </c>
      <c r="V136">
        <f t="shared" si="74"/>
        <v>-582.28192782284714</v>
      </c>
      <c r="W136">
        <f t="shared" si="74"/>
        <v>-1310.1343376014063</v>
      </c>
      <c r="X136">
        <f t="shared" si="63"/>
        <v>-2329.1277112913886</v>
      </c>
      <c r="Y136">
        <f t="shared" si="58"/>
        <v>-3639.2620488927946</v>
      </c>
      <c r="Z136">
        <f t="shared" si="58"/>
        <v>-5240.5373504056251</v>
      </c>
      <c r="AA136">
        <f t="shared" si="58"/>
        <v>-7132.9536158298761</v>
      </c>
      <c r="AB136">
        <f>$X$2*('Preassure data '!B134*10^5)</f>
        <v>490.65716077012371</v>
      </c>
      <c r="AC136">
        <f>$X$2*('Preassure data '!C134*10^5)</f>
        <v>516.14584444649381</v>
      </c>
      <c r="AD136">
        <f>$X$2*('Preassure data '!D134*10^5)</f>
        <v>504.87200358963787</v>
      </c>
      <c r="AE136">
        <f>$X$2*('Preassure data '!E134*10^5)</f>
        <v>489.67682678257108</v>
      </c>
      <c r="AF136">
        <f>$X$2*('Preassure data '!F134*10^5)</f>
        <v>494.5784967203345</v>
      </c>
      <c r="AG136">
        <f>$X$2*('Preassure data '!G134*10^5)</f>
        <v>355.37107048785191</v>
      </c>
      <c r="AH136">
        <f t="shared" ref="AH136:AM199" si="75">U136-AB136</f>
        <v>-636.22764272583549</v>
      </c>
      <c r="AI136">
        <f t="shared" si="75"/>
        <v>-1098.4277722693409</v>
      </c>
      <c r="AJ136">
        <f t="shared" si="75"/>
        <v>-1815.0063411910442</v>
      </c>
      <c r="AK136">
        <f t="shared" si="64"/>
        <v>-2818.8045380739595</v>
      </c>
      <c r="AL136">
        <f t="shared" si="59"/>
        <v>-4133.8405456131295</v>
      </c>
      <c r="AM136">
        <f t="shared" si="59"/>
        <v>-5595.9084208934773</v>
      </c>
      <c r="AN136">
        <f t="shared" ref="AN136:AS199" si="76">AH136/COS($C136)</f>
        <v>-654.72865839977453</v>
      </c>
      <c r="AO136">
        <f t="shared" si="76"/>
        <v>-1130.3692159708091</v>
      </c>
      <c r="AP136">
        <f t="shared" si="76"/>
        <v>-1867.7853443522515</v>
      </c>
      <c r="AQ136">
        <f t="shared" si="65"/>
        <v>-2900.773228898589</v>
      </c>
      <c r="AR136">
        <f t="shared" si="60"/>
        <v>-4254.0494827795246</v>
      </c>
      <c r="AS136">
        <f t="shared" si="60"/>
        <v>-5758.6331792226138</v>
      </c>
      <c r="AT136">
        <f t="shared" ref="AT136:AT199" si="77">AH136*TAN(C136)</f>
        <v>-154.54450090991699</v>
      </c>
      <c r="AU136">
        <f t="shared" si="56"/>
        <v>-266.81640414688621</v>
      </c>
      <c r="AV136">
        <f t="shared" si="56"/>
        <v>-440.87875205475427</v>
      </c>
      <c r="AW136">
        <f t="shared" si="56"/>
        <v>-684.70891744477694</v>
      </c>
      <c r="AX136">
        <f t="shared" si="54"/>
        <v>-1004.1410983430972</v>
      </c>
      <c r="AY136">
        <f t="shared" si="54"/>
        <v>-1359.2884306934347</v>
      </c>
      <c r="AZ136">
        <f t="shared" ref="AZ136:BE199" si="78">AT136*$Y$2</f>
        <v>-15.454450090991699</v>
      </c>
      <c r="BA136">
        <f t="shared" si="78"/>
        <v>-26.681640414688623</v>
      </c>
      <c r="BB136">
        <f t="shared" si="78"/>
        <v>-44.087875205475427</v>
      </c>
      <c r="BC136">
        <f t="shared" si="66"/>
        <v>-68.470891744477697</v>
      </c>
      <c r="BD136">
        <f t="shared" si="61"/>
        <v>-100.41410983430973</v>
      </c>
      <c r="BE136">
        <f t="shared" si="61"/>
        <v>-135.92884306934349</v>
      </c>
    </row>
    <row r="137" spans="1:57">
      <c r="A137">
        <f t="shared" si="67"/>
        <v>-4.0142572795869578</v>
      </c>
      <c r="B137" s="3">
        <v>-230</v>
      </c>
      <c r="C137" s="8">
        <f t="shared" si="68"/>
        <v>0.23482388518956118</v>
      </c>
      <c r="D137" s="8">
        <f t="shared" si="69"/>
        <v>13.454417550226454</v>
      </c>
      <c r="E137">
        <f t="shared" si="70"/>
        <v>7.0539041045512771E-2</v>
      </c>
      <c r="F137">
        <f t="shared" si="71"/>
        <v>4.3064212399845925E-4</v>
      </c>
      <c r="G137">
        <f t="shared" si="72"/>
        <v>2.5838527439907555</v>
      </c>
      <c r="H137">
        <f t="shared" si="55"/>
        <v>5.167705487981511</v>
      </c>
      <c r="I137">
        <f t="shared" si="55"/>
        <v>7.7515582319722665</v>
      </c>
      <c r="J137">
        <f t="shared" si="55"/>
        <v>10.335410975963022</v>
      </c>
      <c r="K137">
        <f t="shared" si="53"/>
        <v>12.919263719953777</v>
      </c>
      <c r="L137">
        <f t="shared" si="53"/>
        <v>15.503116463944533</v>
      </c>
      <c r="M137">
        <f t="shared" si="53"/>
        <v>18.08696920793529</v>
      </c>
      <c r="N137">
        <f t="shared" si="73"/>
        <v>-310.43273745984283</v>
      </c>
      <c r="O137">
        <f t="shared" si="73"/>
        <v>-1241.7309498393713</v>
      </c>
      <c r="P137">
        <f t="shared" si="73"/>
        <v>-2793.8946371385859</v>
      </c>
      <c r="Q137">
        <f t="shared" si="62"/>
        <v>-4966.9237993574852</v>
      </c>
      <c r="R137">
        <f t="shared" si="57"/>
        <v>-7760.8184364960716</v>
      </c>
      <c r="S137">
        <f t="shared" si="57"/>
        <v>-11175.578548554344</v>
      </c>
      <c r="T137">
        <f t="shared" si="57"/>
        <v>-15211.204135532296</v>
      </c>
      <c r="U137">
        <f t="shared" si="74"/>
        <v>-146.21381934358598</v>
      </c>
      <c r="V137">
        <f t="shared" si="74"/>
        <v>-584.85527737434393</v>
      </c>
      <c r="W137">
        <f t="shared" si="74"/>
        <v>-1315.9243740922741</v>
      </c>
      <c r="X137">
        <f t="shared" si="63"/>
        <v>-2339.4211094973757</v>
      </c>
      <c r="Y137">
        <f t="shared" si="58"/>
        <v>-3655.34548358965</v>
      </c>
      <c r="Z137">
        <f t="shared" si="58"/>
        <v>-5263.6974963690964</v>
      </c>
      <c r="AA137">
        <f t="shared" si="58"/>
        <v>-7164.4771478357115</v>
      </c>
      <c r="AB137">
        <f>$X$2*('Preassure data '!B135*10^5)</f>
        <v>490.16699377634745</v>
      </c>
      <c r="AC137">
        <f>$X$2*('Preassure data '!C135*10^5)</f>
        <v>520.06718039670466</v>
      </c>
      <c r="AD137">
        <f>$X$2*('Preassure data '!D135*10^5)</f>
        <v>507.32283855851955</v>
      </c>
      <c r="AE137">
        <f>$X$2*('Preassure data '!E135*10^5)</f>
        <v>492.12766175145282</v>
      </c>
      <c r="AF137">
        <f>$X$2*('Preassure data '!F135*10^5)</f>
        <v>499.9703336518744</v>
      </c>
      <c r="AG137">
        <f>$X$2*('Preassure data '!G135*10^5)</f>
        <v>363.21374238827349</v>
      </c>
      <c r="AH137">
        <f t="shared" si="75"/>
        <v>-636.38081311993346</v>
      </c>
      <c r="AI137">
        <f t="shared" si="75"/>
        <v>-1104.9224577710486</v>
      </c>
      <c r="AJ137">
        <f t="shared" si="75"/>
        <v>-1823.2472126507937</v>
      </c>
      <c r="AK137">
        <f t="shared" si="64"/>
        <v>-2831.5487712488284</v>
      </c>
      <c r="AL137">
        <f t="shared" si="59"/>
        <v>-4155.3158172415242</v>
      </c>
      <c r="AM137">
        <f t="shared" si="59"/>
        <v>-5626.9112387573696</v>
      </c>
      <c r="AN137">
        <f t="shared" si="76"/>
        <v>-654.33892684412228</v>
      </c>
      <c r="AO137">
        <f t="shared" si="76"/>
        <v>-1136.1024096866056</v>
      </c>
      <c r="AP137">
        <f t="shared" si="76"/>
        <v>-1874.6976651425512</v>
      </c>
      <c r="AQ137">
        <f t="shared" si="65"/>
        <v>-2911.4526178157585</v>
      </c>
      <c r="AR137">
        <f t="shared" si="60"/>
        <v>-4272.5752198940054</v>
      </c>
      <c r="AS137">
        <f t="shared" si="60"/>
        <v>-5785.6977858346099</v>
      </c>
      <c r="AT137">
        <f t="shared" si="77"/>
        <v>-152.24615553875199</v>
      </c>
      <c r="AU137">
        <f t="shared" si="56"/>
        <v>-264.33888781050996</v>
      </c>
      <c r="AV137">
        <f t="shared" si="56"/>
        <v>-436.18910721388312</v>
      </c>
      <c r="AW137">
        <f t="shared" si="56"/>
        <v>-677.4126525431036</v>
      </c>
      <c r="AX137">
        <f t="shared" si="54"/>
        <v>-994.10737278963609</v>
      </c>
      <c r="AY137">
        <f t="shared" si="54"/>
        <v>-1346.1681842019261</v>
      </c>
      <c r="AZ137">
        <f t="shared" si="78"/>
        <v>-15.2246155538752</v>
      </c>
      <c r="BA137">
        <f t="shared" si="78"/>
        <v>-26.433888781050996</v>
      </c>
      <c r="BB137">
        <f t="shared" si="78"/>
        <v>-43.618910721388318</v>
      </c>
      <c r="BC137">
        <f t="shared" si="66"/>
        <v>-67.741265254310363</v>
      </c>
      <c r="BD137">
        <f t="shared" si="61"/>
        <v>-99.410737278963609</v>
      </c>
      <c r="BE137">
        <f t="shared" si="61"/>
        <v>-134.61681842019263</v>
      </c>
    </row>
    <row r="138" spans="1:57">
      <c r="A138">
        <f t="shared" si="67"/>
        <v>-3.9968039870670147</v>
      </c>
      <c r="B138" s="3">
        <v>-229</v>
      </c>
      <c r="C138" s="8">
        <f t="shared" si="68"/>
        <v>0.23128547083992207</v>
      </c>
      <c r="D138" s="8">
        <f t="shared" si="69"/>
        <v>13.251681341823605</v>
      </c>
      <c r="E138">
        <f t="shared" si="70"/>
        <v>7.096968316951123E-2</v>
      </c>
      <c r="F138">
        <f t="shared" si="71"/>
        <v>4.2206250989189342E-4</v>
      </c>
      <c r="G138">
        <f t="shared" si="72"/>
        <v>2.5323750593513603</v>
      </c>
      <c r="H138">
        <f t="shared" si="55"/>
        <v>5.0647501187027206</v>
      </c>
      <c r="I138">
        <f t="shared" si="55"/>
        <v>7.5971251780540818</v>
      </c>
      <c r="J138">
        <f t="shared" si="55"/>
        <v>10.129500237405441</v>
      </c>
      <c r="K138">
        <f t="shared" si="53"/>
        <v>12.661875296756802</v>
      </c>
      <c r="L138">
        <f t="shared" si="53"/>
        <v>15.194250356108164</v>
      </c>
      <c r="M138">
        <f t="shared" si="53"/>
        <v>17.726625415459523</v>
      </c>
      <c r="N138">
        <f t="shared" si="73"/>
        <v>-311.68256382942019</v>
      </c>
      <c r="O138">
        <f t="shared" si="73"/>
        <v>-1246.7302553176808</v>
      </c>
      <c r="P138">
        <f t="shared" si="73"/>
        <v>-2805.1430744647819</v>
      </c>
      <c r="Q138">
        <f t="shared" si="62"/>
        <v>-4986.921021270723</v>
      </c>
      <c r="R138">
        <f t="shared" si="57"/>
        <v>-7792.0640957355054</v>
      </c>
      <c r="S138">
        <f t="shared" si="57"/>
        <v>-11220.572297859128</v>
      </c>
      <c r="T138">
        <f t="shared" si="57"/>
        <v>-15272.445627641586</v>
      </c>
      <c r="U138">
        <f t="shared" si="74"/>
        <v>-146.80248756365691</v>
      </c>
      <c r="V138">
        <f t="shared" si="74"/>
        <v>-587.20995025462764</v>
      </c>
      <c r="W138">
        <f t="shared" si="74"/>
        <v>-1321.2223880729123</v>
      </c>
      <c r="X138">
        <f t="shared" si="63"/>
        <v>-2348.8398010185106</v>
      </c>
      <c r="Y138">
        <f t="shared" si="58"/>
        <v>-3670.0621890914231</v>
      </c>
      <c r="Z138">
        <f t="shared" si="58"/>
        <v>-5284.8895522916491</v>
      </c>
      <c r="AA138">
        <f t="shared" si="58"/>
        <v>-7193.3218906191878</v>
      </c>
      <c r="AB138">
        <f>$X$2*('Preassure data '!B136*10^5)</f>
        <v>490.65716077012371</v>
      </c>
      <c r="AC138">
        <f>$X$2*('Preassure data '!C136*10^5)</f>
        <v>523.49834935313913</v>
      </c>
      <c r="AD138">
        <f>$X$2*('Preassure data '!D136*10^5)</f>
        <v>506.34250457096687</v>
      </c>
      <c r="AE138">
        <f>$X$2*('Preassure data '!E136*10^5)</f>
        <v>497.02933168921629</v>
      </c>
      <c r="AF138">
        <f>$X$2*('Preassure data '!F136*10^5)</f>
        <v>503.89166960208519</v>
      </c>
      <c r="AG138">
        <f>$X$2*('Preassure data '!G136*10^5)</f>
        <v>367.13507833848422</v>
      </c>
      <c r="AH138">
        <f t="shared" si="75"/>
        <v>-637.45964833378059</v>
      </c>
      <c r="AI138">
        <f t="shared" si="75"/>
        <v>-1110.7082996077668</v>
      </c>
      <c r="AJ138">
        <f t="shared" si="75"/>
        <v>-1827.5648926438791</v>
      </c>
      <c r="AK138">
        <f t="shared" si="64"/>
        <v>-2845.8691327077267</v>
      </c>
      <c r="AL138">
        <f t="shared" si="59"/>
        <v>-4173.9538586935087</v>
      </c>
      <c r="AM138">
        <f t="shared" si="59"/>
        <v>-5652.0246306301333</v>
      </c>
      <c r="AN138">
        <f t="shared" si="76"/>
        <v>-654.89792167701444</v>
      </c>
      <c r="AO138">
        <f t="shared" si="76"/>
        <v>-1141.0927090112259</v>
      </c>
      <c r="AP138">
        <f t="shared" si="76"/>
        <v>-1877.5595491428808</v>
      </c>
      <c r="AQ138">
        <f t="shared" si="65"/>
        <v>-2923.7204037096585</v>
      </c>
      <c r="AR138">
        <f t="shared" si="60"/>
        <v>-4288.1360637949538</v>
      </c>
      <c r="AS138">
        <f t="shared" si="60"/>
        <v>-5806.6407709760251</v>
      </c>
      <c r="AT138">
        <f t="shared" si="77"/>
        <v>-150.12156594921905</v>
      </c>
      <c r="AU138">
        <f t="shared" si="56"/>
        <v>-261.57148877697244</v>
      </c>
      <c r="AV138">
        <f t="shared" si="56"/>
        <v>-430.39101263058984</v>
      </c>
      <c r="AW138">
        <f t="shared" si="56"/>
        <v>-670.20137165596645</v>
      </c>
      <c r="AX138">
        <f t="shared" si="54"/>
        <v>-982.96494704361305</v>
      </c>
      <c r="AY138">
        <f t="shared" si="54"/>
        <v>-1331.0501936108012</v>
      </c>
      <c r="AZ138">
        <f t="shared" si="78"/>
        <v>-15.012156594921905</v>
      </c>
      <c r="BA138">
        <f t="shared" si="78"/>
        <v>-26.157148877697246</v>
      </c>
      <c r="BB138">
        <f t="shared" si="78"/>
        <v>-43.039101263058988</v>
      </c>
      <c r="BC138">
        <f t="shared" si="66"/>
        <v>-67.020137165596651</v>
      </c>
      <c r="BD138">
        <f t="shared" si="61"/>
        <v>-98.296494704361308</v>
      </c>
      <c r="BE138">
        <f t="shared" si="61"/>
        <v>-133.10501936108014</v>
      </c>
    </row>
    <row r="139" spans="1:57">
      <c r="A139">
        <f t="shared" si="67"/>
        <v>-3.9793506945470716</v>
      </c>
      <c r="B139" s="3">
        <v>-228</v>
      </c>
      <c r="C139" s="8">
        <f t="shared" si="68"/>
        <v>0.22767832692695142</v>
      </c>
      <c r="D139" s="8">
        <f t="shared" si="69"/>
        <v>13.045007219514083</v>
      </c>
      <c r="E139">
        <f t="shared" si="70"/>
        <v>7.1391745679403124E-2</v>
      </c>
      <c r="F139">
        <f t="shared" si="71"/>
        <v>4.1345575401874335E-4</v>
      </c>
      <c r="G139">
        <f t="shared" si="72"/>
        <v>2.4807345241124601</v>
      </c>
      <c r="H139">
        <f t="shared" si="55"/>
        <v>4.9614690482249202</v>
      </c>
      <c r="I139">
        <f t="shared" si="55"/>
        <v>7.4422035723373803</v>
      </c>
      <c r="J139">
        <f t="shared" si="55"/>
        <v>9.9229380964498404</v>
      </c>
      <c r="K139">
        <f t="shared" si="53"/>
        <v>12.4036726205623</v>
      </c>
      <c r="L139">
        <f t="shared" si="53"/>
        <v>14.884407144674761</v>
      </c>
      <c r="M139">
        <f t="shared" si="53"/>
        <v>17.365141668787221</v>
      </c>
      <c r="N139">
        <f t="shared" si="73"/>
        <v>-312.82020945808409</v>
      </c>
      <c r="O139">
        <f t="shared" si="73"/>
        <v>-1251.2808378323364</v>
      </c>
      <c r="P139">
        <f t="shared" si="73"/>
        <v>-2815.3818851227579</v>
      </c>
      <c r="Q139">
        <f t="shared" si="62"/>
        <v>-5005.1233513293455</v>
      </c>
      <c r="R139">
        <f t="shared" si="57"/>
        <v>-7820.5052364521043</v>
      </c>
      <c r="S139">
        <f t="shared" si="57"/>
        <v>-11261.527540491032</v>
      </c>
      <c r="T139">
        <f t="shared" si="57"/>
        <v>-15328.19026344612</v>
      </c>
      <c r="U139">
        <f t="shared" si="74"/>
        <v>-147.33831865475761</v>
      </c>
      <c r="V139">
        <f t="shared" si="74"/>
        <v>-589.35327461903046</v>
      </c>
      <c r="W139">
        <f t="shared" si="74"/>
        <v>-1326.044867892819</v>
      </c>
      <c r="X139">
        <f t="shared" si="63"/>
        <v>-2357.4130984761218</v>
      </c>
      <c r="Y139">
        <f t="shared" si="58"/>
        <v>-3683.4579663689415</v>
      </c>
      <c r="Z139">
        <f t="shared" si="58"/>
        <v>-5304.1794715712758</v>
      </c>
      <c r="AA139">
        <f t="shared" si="58"/>
        <v>-7219.5776140831231</v>
      </c>
      <c r="AB139">
        <f>$X$2*('Preassure data '!B137*10^5)</f>
        <v>490.16699377634745</v>
      </c>
      <c r="AC139">
        <f>$X$2*('Preassure data '!C137*10^5)</f>
        <v>523.49834935313913</v>
      </c>
      <c r="AD139">
        <f>$X$2*('Preassure data '!D137*10^5)</f>
        <v>503.89166960208519</v>
      </c>
      <c r="AE139">
        <f>$X$2*('Preassure data '!E137*10^5)</f>
        <v>503.89166960208519</v>
      </c>
      <c r="AF139">
        <f>$X$2*('Preassure data '!F137*10^5)</f>
        <v>503.40150260830876</v>
      </c>
      <c r="AG139">
        <f>$X$2*('Preassure data '!G137*10^5)</f>
        <v>372.03674827624769</v>
      </c>
      <c r="AH139">
        <f t="shared" si="75"/>
        <v>-637.50531243110504</v>
      </c>
      <c r="AI139">
        <f t="shared" si="75"/>
        <v>-1112.8516239721696</v>
      </c>
      <c r="AJ139">
        <f t="shared" si="75"/>
        <v>-1829.9365374949041</v>
      </c>
      <c r="AK139">
        <f t="shared" si="64"/>
        <v>-2861.304768078207</v>
      </c>
      <c r="AL139">
        <f t="shared" si="59"/>
        <v>-4186.8594689772499</v>
      </c>
      <c r="AM139">
        <f t="shared" si="59"/>
        <v>-5676.2162198475235</v>
      </c>
      <c r="AN139">
        <f t="shared" si="76"/>
        <v>-654.39319864315667</v>
      </c>
      <c r="AO139">
        <f t="shared" si="76"/>
        <v>-1142.3317102241094</v>
      </c>
      <c r="AP139">
        <f t="shared" si="76"/>
        <v>-1878.4126198394404</v>
      </c>
      <c r="AQ139">
        <f t="shared" si="65"/>
        <v>-2937.102394229797</v>
      </c>
      <c r="AR139">
        <f t="shared" si="60"/>
        <v>-4297.7718095008122</v>
      </c>
      <c r="AS139">
        <f t="shared" si="60"/>
        <v>-5826.5824862402387</v>
      </c>
      <c r="AT139">
        <f t="shared" si="77"/>
        <v>-147.70726133992522</v>
      </c>
      <c r="AU139">
        <f t="shared" si="56"/>
        <v>-257.84297393189416</v>
      </c>
      <c r="AV139">
        <f t="shared" si="56"/>
        <v>-423.98848936407626</v>
      </c>
      <c r="AW139">
        <f t="shared" si="56"/>
        <v>-662.95210864988042</v>
      </c>
      <c r="AX139">
        <f t="shared" si="54"/>
        <v>-970.07747813018693</v>
      </c>
      <c r="AY139">
        <f t="shared" si="54"/>
        <v>-1315.1550838214359</v>
      </c>
      <c r="AZ139">
        <f t="shared" si="78"/>
        <v>-14.770726133992524</v>
      </c>
      <c r="BA139">
        <f t="shared" si="78"/>
        <v>-25.784297393189419</v>
      </c>
      <c r="BB139">
        <f t="shared" si="78"/>
        <v>-42.398848936407632</v>
      </c>
      <c r="BC139">
        <f t="shared" si="66"/>
        <v>-66.29521086498805</v>
      </c>
      <c r="BD139">
        <f t="shared" si="61"/>
        <v>-97.007747813018696</v>
      </c>
      <c r="BE139">
        <f t="shared" si="61"/>
        <v>-131.51550838214359</v>
      </c>
    </row>
    <row r="140" spans="1:57">
      <c r="A140">
        <f t="shared" si="67"/>
        <v>-3.961897402027128</v>
      </c>
      <c r="B140" s="3">
        <v>-227</v>
      </c>
      <c r="C140" s="8">
        <f t="shared" si="68"/>
        <v>0.22400367745049568</v>
      </c>
      <c r="D140" s="8">
        <f t="shared" si="69"/>
        <v>12.834465313323211</v>
      </c>
      <c r="E140">
        <f t="shared" si="70"/>
        <v>7.1805201433421867E-2</v>
      </c>
      <c r="F140">
        <f t="shared" si="71"/>
        <v>4.048244226408787E-4</v>
      </c>
      <c r="G140">
        <f t="shared" si="72"/>
        <v>2.428946535845272</v>
      </c>
      <c r="H140">
        <f t="shared" si="55"/>
        <v>4.857893071690544</v>
      </c>
      <c r="I140">
        <f t="shared" si="55"/>
        <v>7.2868396075358168</v>
      </c>
      <c r="J140">
        <f t="shared" si="55"/>
        <v>9.7157861433810879</v>
      </c>
      <c r="K140">
        <f t="shared" si="53"/>
        <v>12.144732679226362</v>
      </c>
      <c r="L140">
        <f t="shared" si="53"/>
        <v>14.573679215071634</v>
      </c>
      <c r="M140">
        <f t="shared" si="53"/>
        <v>17.002625750916906</v>
      </c>
      <c r="N140">
        <f t="shared" si="73"/>
        <v>-313.84961919955134</v>
      </c>
      <c r="O140">
        <f t="shared" si="73"/>
        <v>-1255.3984767982054</v>
      </c>
      <c r="P140">
        <f t="shared" si="73"/>
        <v>-2824.646572795963</v>
      </c>
      <c r="Q140">
        <f t="shared" si="62"/>
        <v>-5021.5939071928215</v>
      </c>
      <c r="R140">
        <f t="shared" si="57"/>
        <v>-7846.2404799887845</v>
      </c>
      <c r="S140">
        <f t="shared" si="57"/>
        <v>-11298.586291183852</v>
      </c>
      <c r="T140">
        <f t="shared" si="57"/>
        <v>-15378.631340778014</v>
      </c>
      <c r="U140">
        <f t="shared" si="74"/>
        <v>-147.82317064298869</v>
      </c>
      <c r="V140">
        <f t="shared" si="74"/>
        <v>-591.29268257195474</v>
      </c>
      <c r="W140">
        <f t="shared" si="74"/>
        <v>-1330.4085357868987</v>
      </c>
      <c r="X140">
        <f t="shared" si="63"/>
        <v>-2365.170730287819</v>
      </c>
      <c r="Y140">
        <f t="shared" si="58"/>
        <v>-3695.5792660747179</v>
      </c>
      <c r="Z140">
        <f t="shared" si="58"/>
        <v>-5321.6341431475948</v>
      </c>
      <c r="AA140">
        <f t="shared" si="58"/>
        <v>-7243.3353615064452</v>
      </c>
      <c r="AB140">
        <f>$X$2*('Preassure data '!B138*10^5)</f>
        <v>490.65716077012371</v>
      </c>
      <c r="AC140">
        <f>$X$2*('Preassure data '!C138*10^5)</f>
        <v>523.49834935313913</v>
      </c>
      <c r="AD140">
        <f>$X$2*('Preassure data '!D138*10^5)</f>
        <v>503.40150260830876</v>
      </c>
      <c r="AE140">
        <f>$X$2*('Preassure data '!E138*10^5)</f>
        <v>512.22450849628308</v>
      </c>
      <c r="AF140">
        <f>$X$2*('Preassure data '!F138*10^5)</f>
        <v>502.9113356145325</v>
      </c>
      <c r="AG140">
        <f>$X$2*('Preassure data '!G138*10^5)</f>
        <v>373.50724925757675</v>
      </c>
      <c r="AH140">
        <f t="shared" si="75"/>
        <v>-638.48033141311237</v>
      </c>
      <c r="AI140">
        <f t="shared" si="75"/>
        <v>-1114.7910319250939</v>
      </c>
      <c r="AJ140">
        <f t="shared" si="75"/>
        <v>-1833.8100383952074</v>
      </c>
      <c r="AK140">
        <f t="shared" si="64"/>
        <v>-2877.3952387841018</v>
      </c>
      <c r="AL140">
        <f t="shared" si="59"/>
        <v>-4198.4906016892501</v>
      </c>
      <c r="AM140">
        <f t="shared" si="59"/>
        <v>-5695.1413924051712</v>
      </c>
      <c r="AN140">
        <f t="shared" si="76"/>
        <v>-654.84093689717827</v>
      </c>
      <c r="AO140">
        <f t="shared" si="76"/>
        <v>-1143.3567611624137</v>
      </c>
      <c r="AP140">
        <f t="shared" si="76"/>
        <v>-1880.8001195219063</v>
      </c>
      <c r="AQ140">
        <f t="shared" si="65"/>
        <v>-2951.1264502362787</v>
      </c>
      <c r="AR140">
        <f t="shared" si="60"/>
        <v>-4306.0739444850551</v>
      </c>
      <c r="AS140">
        <f t="shared" si="60"/>
        <v>-5841.0753498238646</v>
      </c>
      <c r="AT140">
        <f t="shared" si="77"/>
        <v>-145.46311915731894</v>
      </c>
      <c r="AU140">
        <f t="shared" si="56"/>
        <v>-253.97960239985585</v>
      </c>
      <c r="AV140">
        <f t="shared" si="56"/>
        <v>-417.79161393520639</v>
      </c>
      <c r="AW140">
        <f t="shared" si="56"/>
        <v>-655.54859858500288</v>
      </c>
      <c r="AX140">
        <f t="shared" si="54"/>
        <v>-956.52991740986408</v>
      </c>
      <c r="AY140">
        <f t="shared" si="54"/>
        <v>-1297.5075193744633</v>
      </c>
      <c r="AZ140">
        <f t="shared" si="78"/>
        <v>-14.546311915731895</v>
      </c>
      <c r="BA140">
        <f t="shared" si="78"/>
        <v>-25.397960239985586</v>
      </c>
      <c r="BB140">
        <f t="shared" si="78"/>
        <v>-41.779161393520639</v>
      </c>
      <c r="BC140">
        <f t="shared" si="66"/>
        <v>-65.554859858500294</v>
      </c>
      <c r="BD140">
        <f t="shared" si="61"/>
        <v>-95.652991740986408</v>
      </c>
      <c r="BE140">
        <f t="shared" si="61"/>
        <v>-129.75075193744632</v>
      </c>
    </row>
    <row r="141" spans="1:57">
      <c r="A141">
        <f t="shared" si="67"/>
        <v>-3.9444441095071849</v>
      </c>
      <c r="B141" s="3">
        <v>-226</v>
      </c>
      <c r="C141" s="8">
        <f t="shared" si="68"/>
        <v>0.22026276151263674</v>
      </c>
      <c r="D141" s="8">
        <f t="shared" si="69"/>
        <v>12.620126618570669</v>
      </c>
      <c r="E141">
        <f t="shared" si="70"/>
        <v>7.2210025856062746E-2</v>
      </c>
      <c r="F141">
        <f t="shared" si="71"/>
        <v>3.9617096461265489E-4</v>
      </c>
      <c r="G141">
        <f t="shared" si="72"/>
        <v>2.3770257876759295</v>
      </c>
      <c r="H141">
        <f t="shared" si="55"/>
        <v>4.7540515753518591</v>
      </c>
      <c r="I141">
        <f t="shared" si="55"/>
        <v>7.1310773630277877</v>
      </c>
      <c r="J141">
        <f t="shared" si="55"/>
        <v>9.5081031507037181</v>
      </c>
      <c r="K141">
        <f t="shared" si="53"/>
        <v>11.885128938379646</v>
      </c>
      <c r="L141">
        <f t="shared" si="53"/>
        <v>14.262154726055575</v>
      </c>
      <c r="M141">
        <f t="shared" si="53"/>
        <v>16.639180513731507</v>
      </c>
      <c r="N141">
        <f t="shared" si="73"/>
        <v>-314.77478665216364</v>
      </c>
      <c r="O141">
        <f t="shared" si="73"/>
        <v>-1259.0991466086546</v>
      </c>
      <c r="P141">
        <f t="shared" si="73"/>
        <v>-2832.9730798694736</v>
      </c>
      <c r="Q141">
        <f t="shared" si="62"/>
        <v>-5036.3965864346183</v>
      </c>
      <c r="R141">
        <f t="shared" si="57"/>
        <v>-7869.3696663040919</v>
      </c>
      <c r="S141">
        <f t="shared" si="57"/>
        <v>-11331.892319477894</v>
      </c>
      <c r="T141">
        <f t="shared" si="57"/>
        <v>-15423.964545956016</v>
      </c>
      <c r="U141">
        <f t="shared" si="74"/>
        <v>-148.25892451316909</v>
      </c>
      <c r="V141">
        <f t="shared" si="74"/>
        <v>-593.03569805267637</v>
      </c>
      <c r="W141">
        <f t="shared" si="74"/>
        <v>-1334.3303206185221</v>
      </c>
      <c r="X141">
        <f t="shared" si="63"/>
        <v>-2372.1427922107055</v>
      </c>
      <c r="Y141">
        <f t="shared" si="58"/>
        <v>-3706.4731128292274</v>
      </c>
      <c r="Z141">
        <f t="shared" si="58"/>
        <v>-5337.3212824740885</v>
      </c>
      <c r="AA141">
        <f t="shared" si="58"/>
        <v>-7264.6873011452844</v>
      </c>
      <c r="AB141">
        <f>$X$2*('Preassure data '!B139*10^5)</f>
        <v>492.12766175145282</v>
      </c>
      <c r="AC141">
        <f>$X$2*('Preassure data '!C139*10^5)</f>
        <v>522.51801536558639</v>
      </c>
      <c r="AD141">
        <f>$X$2*('Preassure data '!D139*10^5)</f>
        <v>504.38183659586144</v>
      </c>
      <c r="AE141">
        <f>$X$2*('Preassure data '!E139*10^5)</f>
        <v>517.61634542782292</v>
      </c>
      <c r="AF141">
        <f>$X$2*('Preassure data '!F139*10^5)</f>
        <v>504.87200358963787</v>
      </c>
      <c r="AG141">
        <f>$X$2*('Preassure data '!G139*10^5)</f>
        <v>370.07608030114233</v>
      </c>
      <c r="AH141">
        <f t="shared" si="75"/>
        <v>-640.38658626462188</v>
      </c>
      <c r="AI141">
        <f t="shared" si="75"/>
        <v>-1115.5537134182628</v>
      </c>
      <c r="AJ141">
        <f t="shared" si="75"/>
        <v>-1838.7121572143835</v>
      </c>
      <c r="AK141">
        <f t="shared" si="64"/>
        <v>-2889.7591376385285</v>
      </c>
      <c r="AL141">
        <f t="shared" si="59"/>
        <v>-4211.3451164188655</v>
      </c>
      <c r="AM141">
        <f t="shared" si="59"/>
        <v>-5707.3973627752312</v>
      </c>
      <c r="AN141">
        <f t="shared" si="76"/>
        <v>-656.24132866553998</v>
      </c>
      <c r="AO141">
        <f t="shared" si="76"/>
        <v>-1143.1726816165217</v>
      </c>
      <c r="AP141">
        <f t="shared" si="76"/>
        <v>-1884.2351400927664</v>
      </c>
      <c r="AQ141">
        <f t="shared" si="65"/>
        <v>-2961.3040258523893</v>
      </c>
      <c r="AR141">
        <f t="shared" si="60"/>
        <v>-4315.6099361610377</v>
      </c>
      <c r="AS141">
        <f t="shared" si="60"/>
        <v>-5848.7015638739849</v>
      </c>
      <c r="AT141">
        <f t="shared" si="77"/>
        <v>-143.3795717006343</v>
      </c>
      <c r="AU141">
        <f t="shared" si="56"/>
        <v>-249.76727662572992</v>
      </c>
      <c r="AV141">
        <f t="shared" si="56"/>
        <v>-411.67908141225246</v>
      </c>
      <c r="AW141">
        <f t="shared" si="56"/>
        <v>-647.00360119878474</v>
      </c>
      <c r="AX141">
        <f t="shared" si="54"/>
        <v>-942.9005416833993</v>
      </c>
      <c r="AY141">
        <f t="shared" si="54"/>
        <v>-1277.8596662577388</v>
      </c>
      <c r="AZ141">
        <f t="shared" si="78"/>
        <v>-14.337957170063431</v>
      </c>
      <c r="BA141">
        <f t="shared" si="78"/>
        <v>-24.976727662572994</v>
      </c>
      <c r="BB141">
        <f t="shared" si="78"/>
        <v>-41.167908141225247</v>
      </c>
      <c r="BC141">
        <f t="shared" si="66"/>
        <v>-64.700360119878482</v>
      </c>
      <c r="BD141">
        <f t="shared" si="61"/>
        <v>-94.290054168339935</v>
      </c>
      <c r="BE141">
        <f t="shared" si="61"/>
        <v>-127.78596662577388</v>
      </c>
    </row>
    <row r="142" spans="1:57">
      <c r="A142">
        <f t="shared" si="67"/>
        <v>-3.9269908169872414</v>
      </c>
      <c r="B142" s="3">
        <v>-225</v>
      </c>
      <c r="C142" s="8">
        <f t="shared" si="68"/>
        <v>0.21645683263788143</v>
      </c>
      <c r="D142" s="8">
        <f t="shared" si="69"/>
        <v>12.402062956920217</v>
      </c>
      <c r="E142">
        <f t="shared" si="70"/>
        <v>7.26061968206754E-2</v>
      </c>
      <c r="F142">
        <f t="shared" si="71"/>
        <v>3.874977124267015E-4</v>
      </c>
      <c r="G142">
        <f t="shared" si="72"/>
        <v>2.3249862745602092</v>
      </c>
      <c r="H142">
        <f t="shared" si="55"/>
        <v>4.6499725491204185</v>
      </c>
      <c r="I142">
        <f t="shared" si="55"/>
        <v>6.9749588236806268</v>
      </c>
      <c r="J142">
        <f t="shared" si="55"/>
        <v>9.2999450982408369</v>
      </c>
      <c r="K142">
        <f t="shared" si="53"/>
        <v>11.624931372801045</v>
      </c>
      <c r="L142">
        <f t="shared" si="53"/>
        <v>13.949917647361254</v>
      </c>
      <c r="M142">
        <f t="shared" si="53"/>
        <v>16.274903921921464</v>
      </c>
      <c r="N142">
        <f t="shared" si="73"/>
        <v>-315.59974769478038</v>
      </c>
      <c r="O142">
        <f t="shared" si="73"/>
        <v>-1262.3989907791215</v>
      </c>
      <c r="P142">
        <f t="shared" si="73"/>
        <v>-2840.3977292530244</v>
      </c>
      <c r="Q142">
        <f t="shared" si="62"/>
        <v>-5049.595963116486</v>
      </c>
      <c r="R142">
        <f t="shared" si="57"/>
        <v>-7889.9936923695113</v>
      </c>
      <c r="S142">
        <f t="shared" si="57"/>
        <v>-11361.590917012098</v>
      </c>
      <c r="T142">
        <f t="shared" si="57"/>
        <v>-15464.387637044238</v>
      </c>
      <c r="U142">
        <f t="shared" si="74"/>
        <v>-148.64748116424155</v>
      </c>
      <c r="V142">
        <f t="shared" si="74"/>
        <v>-594.58992465696622</v>
      </c>
      <c r="W142">
        <f t="shared" si="74"/>
        <v>-1337.8273304781746</v>
      </c>
      <c r="X142">
        <f t="shared" si="63"/>
        <v>-2378.3596986278649</v>
      </c>
      <c r="Y142">
        <f t="shared" si="58"/>
        <v>-3716.18702910604</v>
      </c>
      <c r="Z142">
        <f t="shared" si="58"/>
        <v>-5351.3093219126986</v>
      </c>
      <c r="AA142">
        <f t="shared" si="58"/>
        <v>-7283.7265770478361</v>
      </c>
      <c r="AB142">
        <f>$X$2*('Preassure data '!B140*10^5)</f>
        <v>493.59816273278182</v>
      </c>
      <c r="AC142">
        <f>$X$2*('Preassure data '!C140*10^5)</f>
        <v>523.49834935313913</v>
      </c>
      <c r="AD142">
        <f>$X$2*('Preassure data '!D140*10^5)</f>
        <v>506.34250457096687</v>
      </c>
      <c r="AE142">
        <f>$X$2*('Preassure data '!E140*10^5)</f>
        <v>520.06718039670466</v>
      </c>
      <c r="AF142">
        <f>$X$2*('Preassure data '!F140*10^5)</f>
        <v>508.79333953984866</v>
      </c>
      <c r="AG142">
        <f>$X$2*('Preassure data '!G140*10^5)</f>
        <v>363.21374238827349</v>
      </c>
      <c r="AH142">
        <f t="shared" si="75"/>
        <v>-642.24564389702334</v>
      </c>
      <c r="AI142">
        <f t="shared" si="75"/>
        <v>-1118.0882740101054</v>
      </c>
      <c r="AJ142">
        <f t="shared" si="75"/>
        <v>-1844.1698350491415</v>
      </c>
      <c r="AK142">
        <f t="shared" si="64"/>
        <v>-2898.4268790245696</v>
      </c>
      <c r="AL142">
        <f t="shared" si="59"/>
        <v>-4224.980368645889</v>
      </c>
      <c r="AM142">
        <f t="shared" si="59"/>
        <v>-5714.5230643009718</v>
      </c>
      <c r="AN142">
        <f t="shared" si="76"/>
        <v>-657.59082428065165</v>
      </c>
      <c r="AO142">
        <f t="shared" si="76"/>
        <v>-1144.8027662180987</v>
      </c>
      <c r="AP142">
        <f t="shared" si="76"/>
        <v>-1888.2325998896495</v>
      </c>
      <c r="AQ142">
        <f t="shared" si="65"/>
        <v>-2967.6790159756461</v>
      </c>
      <c r="AR142">
        <f t="shared" si="60"/>
        <v>-4325.9278588939578</v>
      </c>
      <c r="AS142">
        <f t="shared" si="60"/>
        <v>-5851.0602102690073</v>
      </c>
      <c r="AT142">
        <f t="shared" si="77"/>
        <v>-141.23110519076442</v>
      </c>
      <c r="AU142">
        <f t="shared" si="56"/>
        <v>-245.86985390997884</v>
      </c>
      <c r="AV142">
        <f t="shared" si="56"/>
        <v>-405.53664542288556</v>
      </c>
      <c r="AW142">
        <f t="shared" si="56"/>
        <v>-637.36988382733546</v>
      </c>
      <c r="AX142">
        <f t="shared" si="54"/>
        <v>-929.08165675128487</v>
      </c>
      <c r="AY142">
        <f t="shared" si="54"/>
        <v>-1256.6350829757346</v>
      </c>
      <c r="AZ142">
        <f t="shared" si="78"/>
        <v>-14.123110519076443</v>
      </c>
      <c r="BA142">
        <f t="shared" si="78"/>
        <v>-24.586985390997885</v>
      </c>
      <c r="BB142">
        <f t="shared" si="78"/>
        <v>-40.553664542288558</v>
      </c>
      <c r="BC142">
        <f t="shared" si="66"/>
        <v>-63.73698838273355</v>
      </c>
      <c r="BD142">
        <f t="shared" si="61"/>
        <v>-92.908165675128487</v>
      </c>
      <c r="BE142">
        <f t="shared" si="61"/>
        <v>-125.66350829757346</v>
      </c>
    </row>
    <row r="143" spans="1:57">
      <c r="A143">
        <f t="shared" si="67"/>
        <v>-3.9095375244672983</v>
      </c>
      <c r="B143" s="3">
        <v>-224</v>
      </c>
      <c r="C143" s="8">
        <f t="shared" si="68"/>
        <v>0.21258715810742523</v>
      </c>
      <c r="D143" s="8">
        <f t="shared" si="69"/>
        <v>12.180346938235807</v>
      </c>
      <c r="E143">
        <f t="shared" si="70"/>
        <v>7.2993694533102102E-2</v>
      </c>
      <c r="F143">
        <f t="shared" si="71"/>
        <v>3.7880688342960267E-4</v>
      </c>
      <c r="G143">
        <f t="shared" si="72"/>
        <v>2.2728413005776158</v>
      </c>
      <c r="H143">
        <f t="shared" si="55"/>
        <v>4.5456826011552316</v>
      </c>
      <c r="I143">
        <f t="shared" si="55"/>
        <v>6.8185239017328483</v>
      </c>
      <c r="J143">
        <f t="shared" si="55"/>
        <v>9.0913652023104632</v>
      </c>
      <c r="K143">
        <f t="shared" si="53"/>
        <v>11.364206502888081</v>
      </c>
      <c r="L143">
        <f t="shared" si="53"/>
        <v>13.637047803465697</v>
      </c>
      <c r="M143">
        <f t="shared" si="53"/>
        <v>15.909889104043312</v>
      </c>
      <c r="N143">
        <f t="shared" si="73"/>
        <v>-316.32857399696587</v>
      </c>
      <c r="O143">
        <f t="shared" si="73"/>
        <v>-1265.3142959878635</v>
      </c>
      <c r="P143">
        <f t="shared" si="73"/>
        <v>-2846.9571659726939</v>
      </c>
      <c r="Q143">
        <f t="shared" si="62"/>
        <v>-5061.257183951454</v>
      </c>
      <c r="R143">
        <f t="shared" si="57"/>
        <v>-7908.2143499241483</v>
      </c>
      <c r="S143">
        <f t="shared" si="57"/>
        <v>-11387.828663890776</v>
      </c>
      <c r="T143">
        <f t="shared" si="57"/>
        <v>-15500.100125851326</v>
      </c>
      <c r="U143">
        <f t="shared" si="74"/>
        <v>-148.99075835257094</v>
      </c>
      <c r="V143">
        <f t="shared" si="74"/>
        <v>-595.96303341028374</v>
      </c>
      <c r="W143">
        <f t="shared" si="74"/>
        <v>-1340.9168251731389</v>
      </c>
      <c r="X143">
        <f t="shared" si="63"/>
        <v>-2383.852133641135</v>
      </c>
      <c r="Y143">
        <f t="shared" si="58"/>
        <v>-3724.7689588142739</v>
      </c>
      <c r="Z143">
        <f t="shared" si="58"/>
        <v>-5363.6673006925557</v>
      </c>
      <c r="AA143">
        <f t="shared" si="58"/>
        <v>-7300.547159275975</v>
      </c>
      <c r="AB143">
        <f>$X$2*('Preassure data '!B141*10^5)</f>
        <v>494.08832972655824</v>
      </c>
      <c r="AC143">
        <f>$X$2*('Preassure data '!C141*10^5)</f>
        <v>523.98851634691539</v>
      </c>
      <c r="AD143">
        <f>$X$2*('Preassure data '!D141*10^5)</f>
        <v>507.32283855851955</v>
      </c>
      <c r="AE143">
        <f>$X$2*('Preassure data '!E141*10^5)</f>
        <v>523.00818235936276</v>
      </c>
      <c r="AF143">
        <f>$X$2*('Preassure data '!F141*10^5)</f>
        <v>515.65567745271755</v>
      </c>
      <c r="AG143">
        <f>$X$2*('Preassure data '!G141*10^5)</f>
        <v>358.31207245050996</v>
      </c>
      <c r="AH143">
        <f t="shared" si="75"/>
        <v>-643.07908807912918</v>
      </c>
      <c r="AI143">
        <f t="shared" si="75"/>
        <v>-1119.9515497571992</v>
      </c>
      <c r="AJ143">
        <f t="shared" si="75"/>
        <v>-1848.2396637316585</v>
      </c>
      <c r="AK143">
        <f t="shared" si="64"/>
        <v>-2906.8603160004977</v>
      </c>
      <c r="AL143">
        <f t="shared" si="59"/>
        <v>-4240.424636266991</v>
      </c>
      <c r="AM143">
        <f t="shared" si="59"/>
        <v>-5721.9793731430655</v>
      </c>
      <c r="AN143">
        <f t="shared" si="76"/>
        <v>-657.88927873568844</v>
      </c>
      <c r="AO143">
        <f t="shared" si="76"/>
        <v>-1145.7441719796966</v>
      </c>
      <c r="AP143">
        <f t="shared" si="76"/>
        <v>-1890.8048509789114</v>
      </c>
      <c r="AQ143">
        <f t="shared" si="65"/>
        <v>-2973.8056673421916</v>
      </c>
      <c r="AR143">
        <f t="shared" si="60"/>
        <v>-4338.0821382633194</v>
      </c>
      <c r="AS143">
        <f t="shared" si="60"/>
        <v>-5853.7572633280442</v>
      </c>
      <c r="AT143">
        <f t="shared" si="77"/>
        <v>-138.80774312220464</v>
      </c>
      <c r="AU143">
        <f t="shared" si="56"/>
        <v>-241.74001286896709</v>
      </c>
      <c r="AV143">
        <f t="shared" si="56"/>
        <v>-398.94000788899257</v>
      </c>
      <c r="AW143">
        <f t="shared" si="56"/>
        <v>-627.44183027434838</v>
      </c>
      <c r="AX143">
        <f t="shared" si="54"/>
        <v>-915.28986799768302</v>
      </c>
      <c r="AY143">
        <f t="shared" si="54"/>
        <v>-1235.0814350848011</v>
      </c>
      <c r="AZ143">
        <f t="shared" si="78"/>
        <v>-13.880774312220465</v>
      </c>
      <c r="BA143">
        <f t="shared" si="78"/>
        <v>-24.174001286896711</v>
      </c>
      <c r="BB143">
        <f t="shared" si="78"/>
        <v>-39.894000788899262</v>
      </c>
      <c r="BC143">
        <f t="shared" si="66"/>
        <v>-62.744183027434843</v>
      </c>
      <c r="BD143">
        <f t="shared" si="61"/>
        <v>-91.528986799768305</v>
      </c>
      <c r="BE143">
        <f t="shared" si="61"/>
        <v>-123.50814350848012</v>
      </c>
    </row>
    <row r="144" spans="1:57">
      <c r="A144">
        <f t="shared" si="67"/>
        <v>-3.8920842319473548</v>
      </c>
      <c r="B144" s="3">
        <v>-223</v>
      </c>
      <c r="C144" s="8">
        <f t="shared" si="68"/>
        <v>0.20865501830822777</v>
      </c>
      <c r="D144" s="8">
        <f t="shared" si="69"/>
        <v>11.955051923286373</v>
      </c>
      <c r="E144">
        <f t="shared" si="70"/>
        <v>7.3372501416531705E-2</v>
      </c>
      <c r="F144">
        <f t="shared" si="71"/>
        <v>3.7010058119572864E-4</v>
      </c>
      <c r="G144">
        <f t="shared" si="72"/>
        <v>2.2206034871743716</v>
      </c>
      <c r="H144">
        <f t="shared" si="55"/>
        <v>4.4412069743487432</v>
      </c>
      <c r="I144">
        <f t="shared" si="55"/>
        <v>6.6618104615231157</v>
      </c>
      <c r="J144">
        <f t="shared" si="55"/>
        <v>8.8824139486974865</v>
      </c>
      <c r="K144">
        <f t="shared" si="53"/>
        <v>11.103017435871859</v>
      </c>
      <c r="L144">
        <f t="shared" si="53"/>
        <v>13.323620923046231</v>
      </c>
      <c r="M144">
        <f t="shared" si="53"/>
        <v>15.544224410220602</v>
      </c>
      <c r="N144">
        <f t="shared" si="73"/>
        <v>-316.96536651185767</v>
      </c>
      <c r="O144">
        <f t="shared" si="73"/>
        <v>-1267.8614660474307</v>
      </c>
      <c r="P144">
        <f t="shared" si="73"/>
        <v>-2852.6882986067199</v>
      </c>
      <c r="Q144">
        <f t="shared" si="62"/>
        <v>-5071.4458641897227</v>
      </c>
      <c r="R144">
        <f t="shared" si="57"/>
        <v>-7924.134162796443</v>
      </c>
      <c r="S144">
        <f t="shared" si="57"/>
        <v>-11410.753194426879</v>
      </c>
      <c r="T144">
        <f t="shared" si="57"/>
        <v>-15531.302959081024</v>
      </c>
      <c r="U144">
        <f t="shared" si="74"/>
        <v>-149.29068762708496</v>
      </c>
      <c r="V144">
        <f t="shared" si="74"/>
        <v>-597.16275050833985</v>
      </c>
      <c r="W144">
        <f t="shared" si="74"/>
        <v>-1343.6161886437651</v>
      </c>
      <c r="X144">
        <f t="shared" si="63"/>
        <v>-2388.6510020333594</v>
      </c>
      <c r="Y144">
        <f t="shared" si="58"/>
        <v>-3732.2671906771247</v>
      </c>
      <c r="Z144">
        <f t="shared" si="58"/>
        <v>-5374.4647545750604</v>
      </c>
      <c r="AA144">
        <f t="shared" si="58"/>
        <v>-7315.2436937271623</v>
      </c>
      <c r="AB144">
        <f>$X$2*('Preassure data '!B142*10^5)</f>
        <v>494.08832972655824</v>
      </c>
      <c r="AC144">
        <f>$X$2*('Preassure data '!C142*10^5)</f>
        <v>526.43935131579713</v>
      </c>
      <c r="AD144">
        <f>$X$2*('Preassure data '!D142*10^5)</f>
        <v>505.36217058341413</v>
      </c>
      <c r="AE144">
        <f>$X$2*('Preassure data '!E142*10^5)</f>
        <v>528.40001929090261</v>
      </c>
      <c r="AF144">
        <f>$X$2*('Preassure data '!F142*10^5)</f>
        <v>522.51801536558639</v>
      </c>
      <c r="AG144">
        <f>$X$2*('Preassure data '!G142*10^5)</f>
        <v>356.35140447540459</v>
      </c>
      <c r="AH144">
        <f t="shared" si="75"/>
        <v>-643.37901735364323</v>
      </c>
      <c r="AI144">
        <f t="shared" si="75"/>
        <v>-1123.602101824137</v>
      </c>
      <c r="AJ144">
        <f t="shared" si="75"/>
        <v>-1848.9783592271792</v>
      </c>
      <c r="AK144">
        <f t="shared" si="64"/>
        <v>-2917.0510213242619</v>
      </c>
      <c r="AL144">
        <f t="shared" si="59"/>
        <v>-4254.7852060427113</v>
      </c>
      <c r="AM144">
        <f t="shared" si="59"/>
        <v>-5730.8161590504651</v>
      </c>
      <c r="AN144">
        <f t="shared" si="76"/>
        <v>-657.64302844553288</v>
      </c>
      <c r="AO144">
        <f t="shared" si="76"/>
        <v>-1148.5128813351207</v>
      </c>
      <c r="AP144">
        <f t="shared" si="76"/>
        <v>-1889.9710666567155</v>
      </c>
      <c r="AQ144">
        <f t="shared" si="65"/>
        <v>-2981.7233948420112</v>
      </c>
      <c r="AR144">
        <f t="shared" si="60"/>
        <v>-4349.1157666230574</v>
      </c>
      <c r="AS144">
        <f t="shared" si="60"/>
        <v>-5857.8710101621919</v>
      </c>
      <c r="AT144">
        <f t="shared" si="77"/>
        <v>-136.2269903215672</v>
      </c>
      <c r="AU144">
        <f t="shared" si="56"/>
        <v>-237.90787159966513</v>
      </c>
      <c r="AV144">
        <f t="shared" si="56"/>
        <v>-391.49669207937194</v>
      </c>
      <c r="AW144">
        <f t="shared" si="56"/>
        <v>-617.64693987685848</v>
      </c>
      <c r="AX144">
        <f t="shared" si="54"/>
        <v>-900.89444549810764</v>
      </c>
      <c r="AY144">
        <f t="shared" si="54"/>
        <v>-1213.4244611283762</v>
      </c>
      <c r="AZ144">
        <f t="shared" si="78"/>
        <v>-13.622699032156721</v>
      </c>
      <c r="BA144">
        <f t="shared" si="78"/>
        <v>-23.790787159966513</v>
      </c>
      <c r="BB144">
        <f t="shared" si="78"/>
        <v>-39.149669207937194</v>
      </c>
      <c r="BC144">
        <f t="shared" si="66"/>
        <v>-61.764693987685853</v>
      </c>
      <c r="BD144">
        <f t="shared" si="61"/>
        <v>-90.089444549810764</v>
      </c>
      <c r="BE144">
        <f t="shared" si="61"/>
        <v>-121.34244611283762</v>
      </c>
    </row>
    <row r="145" spans="1:57">
      <c r="A145">
        <f t="shared" si="67"/>
        <v>-3.8746309394274117</v>
      </c>
      <c r="B145" s="3">
        <v>-222</v>
      </c>
      <c r="C145" s="8">
        <f t="shared" si="68"/>
        <v>0.20466170609757264</v>
      </c>
      <c r="D145" s="8">
        <f t="shared" si="69"/>
        <v>11.726251987337777</v>
      </c>
      <c r="E145">
        <f t="shared" si="70"/>
        <v>7.3742601997727433E-2</v>
      </c>
      <c r="F145">
        <f t="shared" si="71"/>
        <v>3.6138079705071158E-4</v>
      </c>
      <c r="G145">
        <f t="shared" si="72"/>
        <v>2.1682847823042692</v>
      </c>
      <c r="H145">
        <f t="shared" si="55"/>
        <v>4.3365695646085385</v>
      </c>
      <c r="I145">
        <f t="shared" si="55"/>
        <v>6.5048543469128086</v>
      </c>
      <c r="J145">
        <f t="shared" si="55"/>
        <v>8.673139129217077</v>
      </c>
      <c r="K145">
        <f t="shared" si="53"/>
        <v>10.841423911521348</v>
      </c>
      <c r="L145">
        <f t="shared" si="53"/>
        <v>13.009708693825617</v>
      </c>
      <c r="M145">
        <f t="shared" si="53"/>
        <v>15.177993476129886</v>
      </c>
      <c r="N145">
        <f t="shared" si="73"/>
        <v>-317.51424896011474</v>
      </c>
      <c r="O145">
        <f t="shared" si="73"/>
        <v>-1270.056995840459</v>
      </c>
      <c r="P145">
        <f t="shared" si="73"/>
        <v>-2857.6282406410332</v>
      </c>
      <c r="Q145">
        <f t="shared" si="62"/>
        <v>-5080.2279833618359</v>
      </c>
      <c r="R145">
        <f t="shared" si="57"/>
        <v>-7937.8562240028687</v>
      </c>
      <c r="S145">
        <f t="shared" si="57"/>
        <v>-11430.512962564133</v>
      </c>
      <c r="T145">
        <f t="shared" si="57"/>
        <v>-15558.198199045621</v>
      </c>
      <c r="U145">
        <f t="shared" si="74"/>
        <v>-149.54921126021407</v>
      </c>
      <c r="V145">
        <f t="shared" si="74"/>
        <v>-598.19684504085626</v>
      </c>
      <c r="W145">
        <f t="shared" si="74"/>
        <v>-1345.9429013419267</v>
      </c>
      <c r="X145">
        <f t="shared" si="63"/>
        <v>-2392.787380163425</v>
      </c>
      <c r="Y145">
        <f t="shared" si="58"/>
        <v>-3738.7302815053513</v>
      </c>
      <c r="Z145">
        <f t="shared" si="58"/>
        <v>-5383.7716053677068</v>
      </c>
      <c r="AA145">
        <f t="shared" si="58"/>
        <v>-7327.9113517504875</v>
      </c>
      <c r="AB145">
        <f>$X$2*('Preassure data '!B143*10^5)</f>
        <v>495.55883070788718</v>
      </c>
      <c r="AC145">
        <f>$X$2*('Preassure data '!C143*10^5)</f>
        <v>525.94918432202087</v>
      </c>
      <c r="AD145">
        <f>$X$2*('Preassure data '!D143*10^5)</f>
        <v>507.32283855851955</v>
      </c>
      <c r="AE145">
        <f>$X$2*('Preassure data '!E143*10^5)</f>
        <v>533.30168922866608</v>
      </c>
      <c r="AF145">
        <f>$X$2*('Preassure data '!F143*10^5)</f>
        <v>525.94918432202087</v>
      </c>
      <c r="AG145">
        <f>$X$2*('Preassure data '!G143*10^5)</f>
        <v>356.84157146918096</v>
      </c>
      <c r="AH145">
        <f t="shared" si="75"/>
        <v>-645.10804196810125</v>
      </c>
      <c r="AI145">
        <f t="shared" si="75"/>
        <v>-1124.146029362877</v>
      </c>
      <c r="AJ145">
        <f t="shared" si="75"/>
        <v>-1853.2657399004463</v>
      </c>
      <c r="AK145">
        <f t="shared" si="64"/>
        <v>-2926.089069392091</v>
      </c>
      <c r="AL145">
        <f t="shared" si="59"/>
        <v>-4264.679465827372</v>
      </c>
      <c r="AM145">
        <f t="shared" si="59"/>
        <v>-5740.6131768368878</v>
      </c>
      <c r="AN145">
        <f t="shared" si="76"/>
        <v>-658.85855573541539</v>
      </c>
      <c r="AO145">
        <f t="shared" si="76"/>
        <v>-1148.1072644547039</v>
      </c>
      <c r="AP145">
        <f t="shared" si="76"/>
        <v>-1892.7682021442092</v>
      </c>
      <c r="AQ145">
        <f t="shared" si="65"/>
        <v>-2988.4588205275963</v>
      </c>
      <c r="AR145">
        <f t="shared" si="60"/>
        <v>-4355.5813456568922</v>
      </c>
      <c r="AS145">
        <f t="shared" si="60"/>
        <v>-5862.9746657436153</v>
      </c>
      <c r="AT145">
        <f t="shared" si="77"/>
        <v>-133.90373651933714</v>
      </c>
      <c r="AU145">
        <f t="shared" si="56"/>
        <v>-233.33665670301605</v>
      </c>
      <c r="AV145">
        <f t="shared" si="56"/>
        <v>-384.6785207929783</v>
      </c>
      <c r="AW145">
        <f t="shared" si="56"/>
        <v>-607.36223127003746</v>
      </c>
      <c r="AX145">
        <f t="shared" si="54"/>
        <v>-885.21065989100316</v>
      </c>
      <c r="AY145">
        <f t="shared" si="54"/>
        <v>-1191.5671550853353</v>
      </c>
      <c r="AZ145">
        <f t="shared" si="78"/>
        <v>-13.390373651933714</v>
      </c>
      <c r="BA145">
        <f t="shared" si="78"/>
        <v>-23.333665670301606</v>
      </c>
      <c r="BB145">
        <f t="shared" si="78"/>
        <v>-38.467852079297835</v>
      </c>
      <c r="BC145">
        <f t="shared" si="66"/>
        <v>-60.736223127003747</v>
      </c>
      <c r="BD145">
        <f t="shared" si="61"/>
        <v>-88.521065989100322</v>
      </c>
      <c r="BE145">
        <f t="shared" si="61"/>
        <v>-119.15671550853354</v>
      </c>
    </row>
    <row r="146" spans="1:57">
      <c r="A146">
        <f t="shared" si="67"/>
        <v>-3.8571776469074681</v>
      </c>
      <c r="B146" s="3">
        <v>-221</v>
      </c>
      <c r="C146" s="8">
        <f t="shared" si="68"/>
        <v>0.20060852618370481</v>
      </c>
      <c r="D146" s="8">
        <f t="shared" si="69"/>
        <v>11.494021884665953</v>
      </c>
      <c r="E146">
        <f t="shared" si="70"/>
        <v>7.4103982794778145E-2</v>
      </c>
      <c r="F146">
        <f t="shared" si="71"/>
        <v>3.5264941173387965E-4</v>
      </c>
      <c r="G146">
        <f t="shared" si="72"/>
        <v>2.1158964704032779</v>
      </c>
      <c r="H146">
        <f t="shared" si="55"/>
        <v>4.2317929408065558</v>
      </c>
      <c r="I146">
        <f t="shared" si="55"/>
        <v>6.3476894112098332</v>
      </c>
      <c r="J146">
        <f t="shared" si="55"/>
        <v>8.4635858816131115</v>
      </c>
      <c r="K146">
        <f t="shared" si="53"/>
        <v>10.57948235201639</v>
      </c>
      <c r="L146">
        <f t="shared" si="53"/>
        <v>12.695378822419666</v>
      </c>
      <c r="M146">
        <f t="shared" si="53"/>
        <v>14.811275292822945</v>
      </c>
      <c r="N146">
        <f t="shared" si="73"/>
        <v>-317.97936131334734</v>
      </c>
      <c r="O146">
        <f t="shared" si="73"/>
        <v>-1271.9174452533894</v>
      </c>
      <c r="P146">
        <f t="shared" si="73"/>
        <v>-2861.8142518201266</v>
      </c>
      <c r="Q146">
        <f t="shared" si="62"/>
        <v>-5087.6697810135574</v>
      </c>
      <c r="R146">
        <f t="shared" si="57"/>
        <v>-7949.4840328336832</v>
      </c>
      <c r="S146">
        <f t="shared" si="57"/>
        <v>-11447.257007280507</v>
      </c>
      <c r="T146">
        <f t="shared" si="57"/>
        <v>-15580.988704354017</v>
      </c>
      <c r="U146">
        <f t="shared" si="74"/>
        <v>-149.7682791785866</v>
      </c>
      <c r="V146">
        <f t="shared" si="74"/>
        <v>-599.07311671434638</v>
      </c>
      <c r="W146">
        <f t="shared" si="74"/>
        <v>-1347.9145126072797</v>
      </c>
      <c r="X146">
        <f t="shared" si="63"/>
        <v>-2396.2924668573855</v>
      </c>
      <c r="Y146">
        <f t="shared" si="58"/>
        <v>-3744.206979464665</v>
      </c>
      <c r="Z146">
        <f t="shared" si="58"/>
        <v>-5391.6580504291187</v>
      </c>
      <c r="AA146">
        <f t="shared" si="58"/>
        <v>-7338.6456797507426</v>
      </c>
      <c r="AB146">
        <f>$X$2*('Preassure data '!B144*10^5)</f>
        <v>495.55883070788718</v>
      </c>
      <c r="AC146">
        <f>$X$2*('Preassure data '!C144*10^5)</f>
        <v>527.41968530334987</v>
      </c>
      <c r="AD146">
        <f>$X$2*('Preassure data '!D144*10^5)</f>
        <v>507.81300555229598</v>
      </c>
      <c r="AE146">
        <f>$X$2*('Preassure data '!E144*10^5)</f>
        <v>539.67386014775855</v>
      </c>
      <c r="AF146">
        <f>$X$2*('Preassure data '!F144*10^5)</f>
        <v>530.85085425978434</v>
      </c>
      <c r="AG146">
        <f>$X$2*('Preassure data '!G144*10^5)</f>
        <v>359.78257343183901</v>
      </c>
      <c r="AH146">
        <f t="shared" si="75"/>
        <v>-645.32710988647375</v>
      </c>
      <c r="AI146">
        <f t="shared" si="75"/>
        <v>-1126.4928020176962</v>
      </c>
      <c r="AJ146">
        <f t="shared" si="75"/>
        <v>-1855.7275181595755</v>
      </c>
      <c r="AK146">
        <f t="shared" si="64"/>
        <v>-2935.9663270051442</v>
      </c>
      <c r="AL146">
        <f t="shared" si="59"/>
        <v>-4275.0578337244497</v>
      </c>
      <c r="AM146">
        <f t="shared" si="59"/>
        <v>-5751.4406238609581</v>
      </c>
      <c r="AN146">
        <f t="shared" si="76"/>
        <v>-658.53367283723776</v>
      </c>
      <c r="AO146">
        <f t="shared" si="76"/>
        <v>-1149.5463788402265</v>
      </c>
      <c r="AP146">
        <f t="shared" si="76"/>
        <v>-1893.7048197676716</v>
      </c>
      <c r="AQ146">
        <f t="shared" si="65"/>
        <v>-2996.0506215046239</v>
      </c>
      <c r="AR146">
        <f t="shared" si="60"/>
        <v>-4362.5465189730376</v>
      </c>
      <c r="AS146">
        <f t="shared" si="60"/>
        <v>-5869.143353984854</v>
      </c>
      <c r="AT146">
        <f t="shared" si="77"/>
        <v>-131.22316680401065</v>
      </c>
      <c r="AU146">
        <f t="shared" si="56"/>
        <v>-229.06515253743234</v>
      </c>
      <c r="AV146">
        <f t="shared" si="56"/>
        <v>-377.35039784875272</v>
      </c>
      <c r="AW146">
        <f t="shared" si="56"/>
        <v>-597.01009481428844</v>
      </c>
      <c r="AX146">
        <f t="shared" si="54"/>
        <v>-869.30584290857519</v>
      </c>
      <c r="AY146">
        <f t="shared" si="54"/>
        <v>-1169.5189010129152</v>
      </c>
      <c r="AZ146">
        <f t="shared" si="78"/>
        <v>-13.122316680401065</v>
      </c>
      <c r="BA146">
        <f t="shared" si="78"/>
        <v>-22.906515253743237</v>
      </c>
      <c r="BB146">
        <f t="shared" si="78"/>
        <v>-37.735039784875276</v>
      </c>
      <c r="BC146">
        <f t="shared" si="66"/>
        <v>-59.701009481428848</v>
      </c>
      <c r="BD146">
        <f t="shared" si="61"/>
        <v>-86.930584290857524</v>
      </c>
      <c r="BE146">
        <f t="shared" si="61"/>
        <v>-116.95189010129153</v>
      </c>
    </row>
    <row r="147" spans="1:57">
      <c r="A147">
        <f t="shared" si="67"/>
        <v>-3.839724354387525</v>
      </c>
      <c r="B147" s="3">
        <v>-220</v>
      </c>
      <c r="C147" s="8">
        <f t="shared" si="68"/>
        <v>0.19649679452307575</v>
      </c>
      <c r="D147" s="8">
        <f t="shared" si="69"/>
        <v>11.25843701402159</v>
      </c>
      <c r="E147">
        <f t="shared" si="70"/>
        <v>7.4456632206512025E-2</v>
      </c>
      <c r="F147">
        <f t="shared" si="71"/>
        <v>3.4390819718967125E-4</v>
      </c>
      <c r="G147">
        <f t="shared" si="72"/>
        <v>2.0634491831380277</v>
      </c>
      <c r="H147">
        <f t="shared" si="55"/>
        <v>4.1268983662760554</v>
      </c>
      <c r="I147">
        <f t="shared" si="55"/>
        <v>6.1903475494140823</v>
      </c>
      <c r="J147">
        <f t="shared" si="55"/>
        <v>8.2537967325521109</v>
      </c>
      <c r="K147">
        <f t="shared" si="53"/>
        <v>10.317245915690137</v>
      </c>
      <c r="L147">
        <f t="shared" si="53"/>
        <v>12.380695098828165</v>
      </c>
      <c r="M147">
        <f t="shared" si="53"/>
        <v>14.444144281966192</v>
      </c>
      <c r="N147">
        <f t="shared" si="73"/>
        <v>-318.36485328542273</v>
      </c>
      <c r="O147">
        <f t="shared" si="73"/>
        <v>-1273.4594131416909</v>
      </c>
      <c r="P147">
        <f t="shared" si="73"/>
        <v>-2865.2836795688058</v>
      </c>
      <c r="Q147">
        <f t="shared" si="62"/>
        <v>-5093.8376525667636</v>
      </c>
      <c r="R147">
        <f t="shared" si="57"/>
        <v>-7959.1213321355708</v>
      </c>
      <c r="S147">
        <f t="shared" si="57"/>
        <v>-11461.134718275223</v>
      </c>
      <c r="T147">
        <f t="shared" si="57"/>
        <v>-15599.877810985714</v>
      </c>
      <c r="U147">
        <f t="shared" si="74"/>
        <v>-149.9498458974341</v>
      </c>
      <c r="V147">
        <f t="shared" si="74"/>
        <v>-599.79938358973641</v>
      </c>
      <c r="W147">
        <f t="shared" si="74"/>
        <v>-1349.5486130769077</v>
      </c>
      <c r="X147">
        <f t="shared" si="63"/>
        <v>-2399.1975343589456</v>
      </c>
      <c r="Y147">
        <f t="shared" si="58"/>
        <v>-3748.7461474358543</v>
      </c>
      <c r="Z147">
        <f t="shared" si="58"/>
        <v>-5398.1944523076309</v>
      </c>
      <c r="AA147">
        <f t="shared" si="58"/>
        <v>-7347.5424489742718</v>
      </c>
      <c r="AB147">
        <f>$X$2*('Preassure data '!B145*10^5)</f>
        <v>496.53916469543992</v>
      </c>
      <c r="AC147">
        <f>$X$2*('Preassure data '!C145*10^5)</f>
        <v>524.96885033446813</v>
      </c>
      <c r="AD147">
        <f>$X$2*('Preassure data '!D145*10^5)</f>
        <v>509.28350653362492</v>
      </c>
      <c r="AE147">
        <f>$X$2*('Preassure data '!E145*10^5)</f>
        <v>548.00669904195649</v>
      </c>
      <c r="AF147">
        <f>$X$2*('Preassure data '!F145*10^5)</f>
        <v>535.75252419754781</v>
      </c>
      <c r="AG147">
        <f>$X$2*('Preassure data '!G145*10^5)</f>
        <v>365.66457735715522</v>
      </c>
      <c r="AH147">
        <f t="shared" si="75"/>
        <v>-646.48901059287402</v>
      </c>
      <c r="AI147">
        <f t="shared" si="75"/>
        <v>-1124.7682339242047</v>
      </c>
      <c r="AJ147">
        <f t="shared" si="75"/>
        <v>-1858.8321196105326</v>
      </c>
      <c r="AK147">
        <f t="shared" si="64"/>
        <v>-2947.204233400902</v>
      </c>
      <c r="AL147">
        <f t="shared" si="59"/>
        <v>-4284.4986716334024</v>
      </c>
      <c r="AM147">
        <f t="shared" si="59"/>
        <v>-5763.8590296647862</v>
      </c>
      <c r="AN147">
        <f t="shared" si="76"/>
        <v>-659.17379380657439</v>
      </c>
      <c r="AO147">
        <f t="shared" si="76"/>
        <v>-1146.8373503039261</v>
      </c>
      <c r="AP147">
        <f t="shared" si="76"/>
        <v>-1895.3043288539645</v>
      </c>
      <c r="AQ147">
        <f t="shared" si="65"/>
        <v>-3005.0314294933864</v>
      </c>
      <c r="AR147">
        <f t="shared" si="60"/>
        <v>-4368.5649681033392</v>
      </c>
      <c r="AS147">
        <f t="shared" si="60"/>
        <v>-5876.9519068330728</v>
      </c>
      <c r="AT147">
        <f t="shared" si="77"/>
        <v>-128.69362697507222</v>
      </c>
      <c r="AU147">
        <f t="shared" si="56"/>
        <v>-223.90249665235052</v>
      </c>
      <c r="AV147">
        <f t="shared" si="56"/>
        <v>-370.02925570391363</v>
      </c>
      <c r="AW147">
        <f t="shared" si="56"/>
        <v>-586.68654225818659</v>
      </c>
      <c r="AX147">
        <f t="shared" si="54"/>
        <v>-852.89566378974007</v>
      </c>
      <c r="AY147">
        <f t="shared" si="54"/>
        <v>-1147.3852018309281</v>
      </c>
      <c r="AZ147">
        <f t="shared" si="78"/>
        <v>-12.869362697507222</v>
      </c>
      <c r="BA147">
        <f t="shared" si="78"/>
        <v>-22.390249665235054</v>
      </c>
      <c r="BB147">
        <f t="shared" si="78"/>
        <v>-37.002925570391362</v>
      </c>
      <c r="BC147">
        <f t="shared" si="66"/>
        <v>-58.668654225818663</v>
      </c>
      <c r="BD147">
        <f t="shared" si="61"/>
        <v>-85.289566378974015</v>
      </c>
      <c r="BE147">
        <f t="shared" si="61"/>
        <v>-114.73852018309282</v>
      </c>
    </row>
    <row r="148" spans="1:57">
      <c r="A148">
        <f t="shared" si="67"/>
        <v>-3.8222710618675819</v>
      </c>
      <c r="B148" s="3">
        <v>-219</v>
      </c>
      <c r="C148" s="8">
        <f t="shared" si="68"/>
        <v>0.19232783773465045</v>
      </c>
      <c r="D148" s="8">
        <f t="shared" si="69"/>
        <v>11.019573385072407</v>
      </c>
      <c r="E148">
        <f t="shared" si="70"/>
        <v>7.4800540403701696E-2</v>
      </c>
      <c r="F148">
        <f t="shared" si="71"/>
        <v>3.351588184793558E-4</v>
      </c>
      <c r="G148">
        <f t="shared" si="72"/>
        <v>2.010952910876135</v>
      </c>
      <c r="H148">
        <f t="shared" si="55"/>
        <v>4.0219058217522701</v>
      </c>
      <c r="I148">
        <f t="shared" si="55"/>
        <v>6.0328587326284042</v>
      </c>
      <c r="J148">
        <f t="shared" si="55"/>
        <v>8.0438116435045401</v>
      </c>
      <c r="K148">
        <f t="shared" si="53"/>
        <v>10.054764554380673</v>
      </c>
      <c r="L148">
        <f t="shared" si="53"/>
        <v>12.065717465256808</v>
      </c>
      <c r="M148">
        <f t="shared" si="53"/>
        <v>14.076670376132943</v>
      </c>
      <c r="N148">
        <f t="shared" si="73"/>
        <v>-318.67487784002276</v>
      </c>
      <c r="O148">
        <f t="shared" si="73"/>
        <v>-1274.699511360091</v>
      </c>
      <c r="P148">
        <f t="shared" si="73"/>
        <v>-2868.0739005602049</v>
      </c>
      <c r="Q148">
        <f t="shared" si="62"/>
        <v>-5098.7980454403641</v>
      </c>
      <c r="R148">
        <f t="shared" si="57"/>
        <v>-7966.8719460005686</v>
      </c>
      <c r="S148">
        <f t="shared" si="57"/>
        <v>-11472.29560224082</v>
      </c>
      <c r="T148">
        <f t="shared" si="57"/>
        <v>-15615.06901416111</v>
      </c>
      <c r="U148">
        <f t="shared" si="74"/>
        <v>-150.09586746265072</v>
      </c>
      <c r="V148">
        <f t="shared" si="74"/>
        <v>-600.38346985060286</v>
      </c>
      <c r="W148">
        <f t="shared" si="74"/>
        <v>-1350.8628071638566</v>
      </c>
      <c r="X148">
        <f t="shared" si="63"/>
        <v>-2401.5338794024115</v>
      </c>
      <c r="Y148">
        <f t="shared" si="58"/>
        <v>-3752.3966865662683</v>
      </c>
      <c r="Z148">
        <f t="shared" si="58"/>
        <v>-5403.4512286554263</v>
      </c>
      <c r="AA148">
        <f t="shared" si="58"/>
        <v>-7354.6975056698839</v>
      </c>
      <c r="AB148">
        <f>$X$2*('Preassure data '!B146*10^5)</f>
        <v>496.53916469543992</v>
      </c>
      <c r="AC148">
        <f>$X$2*('Preassure data '!C146*10^5)</f>
        <v>524.47868334069176</v>
      </c>
      <c r="AD148">
        <f>$X$2*('Preassure data '!D146*10^5)</f>
        <v>509.28350653362492</v>
      </c>
      <c r="AE148">
        <f>$X$2*('Preassure data '!E146*10^5)</f>
        <v>554.86903695482522</v>
      </c>
      <c r="AF148">
        <f>$X$2*('Preassure data '!F146*10^5)</f>
        <v>537.71319217265318</v>
      </c>
      <c r="AG148">
        <f>$X$2*('Preassure data '!G146*10^5)</f>
        <v>374.9777502389058</v>
      </c>
      <c r="AH148">
        <f t="shared" si="75"/>
        <v>-646.63503215809067</v>
      </c>
      <c r="AI148">
        <f t="shared" si="75"/>
        <v>-1124.8621531912945</v>
      </c>
      <c r="AJ148">
        <f t="shared" si="75"/>
        <v>-1860.1463136974814</v>
      </c>
      <c r="AK148">
        <f t="shared" si="64"/>
        <v>-2956.4029163572368</v>
      </c>
      <c r="AL148">
        <f t="shared" si="59"/>
        <v>-4290.1098787389219</v>
      </c>
      <c r="AM148">
        <f t="shared" si="59"/>
        <v>-5778.4289788943324</v>
      </c>
      <c r="AN148">
        <f t="shared" si="76"/>
        <v>-658.78168711646299</v>
      </c>
      <c r="AO148">
        <f t="shared" si="76"/>
        <v>-1145.9920205369381</v>
      </c>
      <c r="AP148">
        <f t="shared" si="76"/>
        <v>-1895.0880572172596</v>
      </c>
      <c r="AQ148">
        <f t="shared" si="65"/>
        <v>-3011.9371889484837</v>
      </c>
      <c r="AR148">
        <f t="shared" si="60"/>
        <v>-4370.6970443563359</v>
      </c>
      <c r="AS148">
        <f t="shared" si="60"/>
        <v>-5886.97333470172</v>
      </c>
      <c r="AT148">
        <f t="shared" si="77"/>
        <v>-125.92238270426112</v>
      </c>
      <c r="AU148">
        <f t="shared" si="56"/>
        <v>-219.04987434869389</v>
      </c>
      <c r="AV148">
        <f t="shared" si="56"/>
        <v>-362.23533268464922</v>
      </c>
      <c r="AW148">
        <f t="shared" si="56"/>
        <v>-575.71470914448469</v>
      </c>
      <c r="AX148">
        <f t="shared" si="54"/>
        <v>-835.43394825200176</v>
      </c>
      <c r="AY148">
        <f t="shared" si="54"/>
        <v>-1125.2615604219718</v>
      </c>
      <c r="AZ148">
        <f t="shared" si="78"/>
        <v>-12.592238270426114</v>
      </c>
      <c r="BA148">
        <f t="shared" si="78"/>
        <v>-21.90498743486939</v>
      </c>
      <c r="BB148">
        <f t="shared" si="78"/>
        <v>-36.223533268464926</v>
      </c>
      <c r="BC148">
        <f t="shared" si="66"/>
        <v>-57.571470914448469</v>
      </c>
      <c r="BD148">
        <f t="shared" si="61"/>
        <v>-83.543394825200181</v>
      </c>
      <c r="BE148">
        <f t="shared" si="61"/>
        <v>-112.52615604219719</v>
      </c>
    </row>
    <row r="149" spans="1:57">
      <c r="A149">
        <f t="shared" si="67"/>
        <v>-3.8048177693476384</v>
      </c>
      <c r="B149" s="3">
        <v>-218</v>
      </c>
      <c r="C149" s="8">
        <f t="shared" si="68"/>
        <v>0.18810299253166762</v>
      </c>
      <c r="D149" s="8">
        <f t="shared" si="69"/>
        <v>10.777507585845399</v>
      </c>
      <c r="E149">
        <f t="shared" si="70"/>
        <v>7.5135699222181052E-2</v>
      </c>
      <c r="F149">
        <f t="shared" si="71"/>
        <v>3.2640283580276375E-4</v>
      </c>
      <c r="G149">
        <f t="shared" si="72"/>
        <v>1.9584170148165825</v>
      </c>
      <c r="H149">
        <f t="shared" si="55"/>
        <v>3.916834029633165</v>
      </c>
      <c r="I149">
        <f t="shared" si="55"/>
        <v>5.8752510444497474</v>
      </c>
      <c r="J149">
        <f t="shared" si="55"/>
        <v>7.8336680592663299</v>
      </c>
      <c r="K149">
        <f t="shared" si="53"/>
        <v>9.7920850740829124</v>
      </c>
      <c r="L149">
        <f t="shared" si="53"/>
        <v>11.750502088899495</v>
      </c>
      <c r="M149">
        <f t="shared" si="53"/>
        <v>13.708919103716077</v>
      </c>
      <c r="N149">
        <f t="shared" si="73"/>
        <v>-318.91358472279978</v>
      </c>
      <c r="O149">
        <f t="shared" si="73"/>
        <v>-1275.6543388911991</v>
      </c>
      <c r="P149">
        <f t="shared" si="73"/>
        <v>-2870.2222625051986</v>
      </c>
      <c r="Q149">
        <f t="shared" si="62"/>
        <v>-5102.6173555647965</v>
      </c>
      <c r="R149">
        <f t="shared" si="57"/>
        <v>-7972.8396180699956</v>
      </c>
      <c r="S149">
        <f t="shared" si="57"/>
        <v>-11480.889050020794</v>
      </c>
      <c r="T149">
        <f t="shared" si="57"/>
        <v>-15626.765651417189</v>
      </c>
      <c r="U149">
        <f t="shared" si="74"/>
        <v>-150.20829840443869</v>
      </c>
      <c r="V149">
        <f t="shared" si="74"/>
        <v>-600.83319361775477</v>
      </c>
      <c r="W149">
        <f t="shared" si="74"/>
        <v>-1351.8746856399487</v>
      </c>
      <c r="X149">
        <f t="shared" si="63"/>
        <v>-2403.3327744710191</v>
      </c>
      <c r="Y149">
        <f t="shared" si="58"/>
        <v>-3755.207460110968</v>
      </c>
      <c r="Z149">
        <f t="shared" si="58"/>
        <v>-5407.4987425597947</v>
      </c>
      <c r="AA149">
        <f t="shared" si="58"/>
        <v>-7360.2066218174959</v>
      </c>
      <c r="AB149">
        <f>$X$2*('Preassure data '!B147*10^5)</f>
        <v>497.02933168921629</v>
      </c>
      <c r="AC149">
        <f>$X$2*('Preassure data '!C147*10^5)</f>
        <v>524.96885033446813</v>
      </c>
      <c r="AD149">
        <f>$X$2*('Preassure data '!D147*10^5)</f>
        <v>508.30317254607223</v>
      </c>
      <c r="AE149">
        <f>$X$2*('Preassure data '!E147*10^5)</f>
        <v>561.2412078739178</v>
      </c>
      <c r="AF149">
        <f>$X$2*('Preassure data '!F147*10^5)</f>
        <v>538.20335916642955</v>
      </c>
      <c r="AG149">
        <f>$X$2*('Preassure data '!G147*10^5)</f>
        <v>384.29092312065637</v>
      </c>
      <c r="AH149">
        <f t="shared" si="75"/>
        <v>-647.23763009365496</v>
      </c>
      <c r="AI149">
        <f t="shared" si="75"/>
        <v>-1125.8020439522229</v>
      </c>
      <c r="AJ149">
        <f t="shared" si="75"/>
        <v>-1860.1778581860208</v>
      </c>
      <c r="AK149">
        <f t="shared" si="64"/>
        <v>-2964.5739823449367</v>
      </c>
      <c r="AL149">
        <f t="shared" si="59"/>
        <v>-4293.4108192773974</v>
      </c>
      <c r="AM149">
        <f t="shared" si="59"/>
        <v>-5791.7896656804514</v>
      </c>
      <c r="AN149">
        <f t="shared" si="76"/>
        <v>-658.85942631067644</v>
      </c>
      <c r="AO149">
        <f t="shared" si="76"/>
        <v>-1146.0169408110871</v>
      </c>
      <c r="AP149">
        <f t="shared" si="76"/>
        <v>-1893.579204137005</v>
      </c>
      <c r="AQ149">
        <f t="shared" si="65"/>
        <v>-3017.8058605472456</v>
      </c>
      <c r="AR149">
        <f t="shared" si="60"/>
        <v>-4370.5032862440921</v>
      </c>
      <c r="AS149">
        <f t="shared" si="60"/>
        <v>-5895.787017034465</v>
      </c>
      <c r="AT149">
        <f t="shared" si="77"/>
        <v>-123.20387099918034</v>
      </c>
      <c r="AU149">
        <f t="shared" si="56"/>
        <v>-214.30022505587777</v>
      </c>
      <c r="AV149">
        <f t="shared" si="56"/>
        <v>-354.09114399346601</v>
      </c>
      <c r="AW149">
        <f t="shared" si="56"/>
        <v>-564.31667984987348</v>
      </c>
      <c r="AX149">
        <f t="shared" si="54"/>
        <v>-817.26526414756927</v>
      </c>
      <c r="AY149">
        <f t="shared" si="54"/>
        <v>-1102.4867431172486</v>
      </c>
      <c r="AZ149">
        <f t="shared" si="78"/>
        <v>-12.320387099918035</v>
      </c>
      <c r="BA149">
        <f t="shared" si="78"/>
        <v>-21.430022505587779</v>
      </c>
      <c r="BB149">
        <f t="shared" si="78"/>
        <v>-35.409114399346599</v>
      </c>
      <c r="BC149">
        <f t="shared" si="66"/>
        <v>-56.431667984987349</v>
      </c>
      <c r="BD149">
        <f t="shared" si="61"/>
        <v>-81.726526414756933</v>
      </c>
      <c r="BE149">
        <f t="shared" si="61"/>
        <v>-110.24867431172487</v>
      </c>
    </row>
    <row r="150" spans="1:57">
      <c r="A150">
        <f t="shared" si="67"/>
        <v>-3.7873644768276953</v>
      </c>
      <c r="B150" s="3">
        <v>-217</v>
      </c>
      <c r="C150" s="8">
        <f t="shared" si="68"/>
        <v>0.18382360517117524</v>
      </c>
      <c r="D150" s="8">
        <f t="shared" si="69"/>
        <v>10.532316751187556</v>
      </c>
      <c r="E150">
        <f t="shared" si="70"/>
        <v>7.5462102057983815E-2</v>
      </c>
      <c r="F150">
        <f t="shared" si="71"/>
        <v>3.1764170662204605E-4</v>
      </c>
      <c r="G150">
        <f t="shared" si="72"/>
        <v>1.9058502397322763</v>
      </c>
      <c r="H150">
        <f t="shared" si="55"/>
        <v>3.8117004794645526</v>
      </c>
      <c r="I150">
        <f t="shared" si="55"/>
        <v>5.7175507191968293</v>
      </c>
      <c r="J150">
        <f t="shared" si="55"/>
        <v>7.6234009589291052</v>
      </c>
      <c r="K150">
        <f t="shared" si="55"/>
        <v>9.529251198661381</v>
      </c>
      <c r="L150">
        <f t="shared" si="55"/>
        <v>11.435101438393659</v>
      </c>
      <c r="M150">
        <f t="shared" si="55"/>
        <v>13.340951678125935</v>
      </c>
      <c r="N150">
        <f t="shared" si="73"/>
        <v>-319.08511402644274</v>
      </c>
      <c r="O150">
        <f t="shared" si="73"/>
        <v>-1276.340456105771</v>
      </c>
      <c r="P150">
        <f t="shared" si="73"/>
        <v>-2871.766026237985</v>
      </c>
      <c r="Q150">
        <f t="shared" si="62"/>
        <v>-5105.3618244230838</v>
      </c>
      <c r="R150">
        <f t="shared" si="57"/>
        <v>-7977.127850661067</v>
      </c>
      <c r="S150">
        <f t="shared" si="57"/>
        <v>-11487.06410495194</v>
      </c>
      <c r="T150">
        <f t="shared" si="57"/>
        <v>-15635.170587295692</v>
      </c>
      <c r="U150">
        <f t="shared" si="74"/>
        <v>-150.28908870645455</v>
      </c>
      <c r="V150">
        <f t="shared" si="74"/>
        <v>-601.1563548258182</v>
      </c>
      <c r="W150">
        <f t="shared" si="74"/>
        <v>-1352.6017983580909</v>
      </c>
      <c r="X150">
        <f t="shared" si="63"/>
        <v>-2404.6254193032728</v>
      </c>
      <c r="Y150">
        <f t="shared" si="58"/>
        <v>-3757.2272176613628</v>
      </c>
      <c r="Z150">
        <f t="shared" si="58"/>
        <v>-5410.4071934323638</v>
      </c>
      <c r="AA150">
        <f t="shared" si="58"/>
        <v>-7364.1653466162716</v>
      </c>
      <c r="AB150">
        <f>$X$2*('Preassure data '!B148*10^5)</f>
        <v>497.51949868299261</v>
      </c>
      <c r="AC150">
        <f>$X$2*('Preassure data '!C148*10^5)</f>
        <v>525.94918432202087</v>
      </c>
      <c r="AD150">
        <f>$X$2*('Preassure data '!D148*10^5)</f>
        <v>505.85233757719055</v>
      </c>
      <c r="AE150">
        <f>$X$2*('Preassure data '!E148*10^5)</f>
        <v>563.20187584902317</v>
      </c>
      <c r="AF150">
        <f>$X$2*('Preassure data '!F148*10^5)</f>
        <v>541.14436112908766</v>
      </c>
      <c r="AG150">
        <f>$X$2*('Preassure data '!G148*10^5)</f>
        <v>393.11392900863063</v>
      </c>
      <c r="AH150">
        <f t="shared" si="75"/>
        <v>-647.80858738944721</v>
      </c>
      <c r="AI150">
        <f t="shared" si="75"/>
        <v>-1127.105539147839</v>
      </c>
      <c r="AJ150">
        <f t="shared" si="75"/>
        <v>-1858.4541359352816</v>
      </c>
      <c r="AK150">
        <f t="shared" si="64"/>
        <v>-2967.8272951522958</v>
      </c>
      <c r="AL150">
        <f t="shared" si="59"/>
        <v>-4298.3715787904503</v>
      </c>
      <c r="AM150">
        <f t="shared" si="59"/>
        <v>-5803.5211224409941</v>
      </c>
      <c r="AN150">
        <f t="shared" si="76"/>
        <v>-658.90992541088633</v>
      </c>
      <c r="AO150">
        <f t="shared" si="76"/>
        <v>-1146.4204723232992</v>
      </c>
      <c r="AP150">
        <f t="shared" si="76"/>
        <v>-1890.3020119313373</v>
      </c>
      <c r="AQ150">
        <f t="shared" si="65"/>
        <v>-3018.6862288467519</v>
      </c>
      <c r="AR150">
        <f t="shared" si="60"/>
        <v>-4372.0317258875939</v>
      </c>
      <c r="AS150">
        <f t="shared" si="60"/>
        <v>-5902.9746507654763</v>
      </c>
      <c r="AT150">
        <f t="shared" si="77"/>
        <v>-120.44220153031395</v>
      </c>
      <c r="AU150">
        <f t="shared" si="56"/>
        <v>-209.55429602906275</v>
      </c>
      <c r="AV150">
        <f t="shared" si="56"/>
        <v>-345.52846617421818</v>
      </c>
      <c r="AW150">
        <f t="shared" si="56"/>
        <v>-551.78591353715399</v>
      </c>
      <c r="AX150">
        <f t="shared" si="56"/>
        <v>-799.16405250370815</v>
      </c>
      <c r="AY150">
        <f t="shared" si="56"/>
        <v>-1079.0052404696767</v>
      </c>
      <c r="AZ150">
        <f t="shared" si="78"/>
        <v>-12.044220153031397</v>
      </c>
      <c r="BA150">
        <f t="shared" si="78"/>
        <v>-20.955429602906278</v>
      </c>
      <c r="BB150">
        <f t="shared" si="78"/>
        <v>-34.552846617421821</v>
      </c>
      <c r="BC150">
        <f t="shared" si="66"/>
        <v>-55.178591353715404</v>
      </c>
      <c r="BD150">
        <f t="shared" si="61"/>
        <v>-79.916405250370815</v>
      </c>
      <c r="BE150">
        <f t="shared" si="61"/>
        <v>-107.90052404696767</v>
      </c>
    </row>
    <row r="151" spans="1:57">
      <c r="A151">
        <f t="shared" si="67"/>
        <v>-3.7699111843077517</v>
      </c>
      <c r="B151" s="3">
        <v>-216</v>
      </c>
      <c r="C151" s="8">
        <f t="shared" si="68"/>
        <v>0.17949103092159846</v>
      </c>
      <c r="D151" s="8">
        <f t="shared" si="69"/>
        <v>10.284078532259748</v>
      </c>
      <c r="E151">
        <f t="shared" si="70"/>
        <v>7.5779743764605861E-2</v>
      </c>
      <c r="F151">
        <f t="shared" si="71"/>
        <v>3.0887678787672179E-4</v>
      </c>
      <c r="G151">
        <f t="shared" si="72"/>
        <v>1.8532607272603308</v>
      </c>
      <c r="H151">
        <f t="shared" ref="H151:K214" si="79">$F151*6*H$6</f>
        <v>3.7065214545206615</v>
      </c>
      <c r="I151">
        <f t="shared" si="79"/>
        <v>5.5597821817809923</v>
      </c>
      <c r="J151">
        <f t="shared" si="79"/>
        <v>7.413042909041323</v>
      </c>
      <c r="K151">
        <f t="shared" si="79"/>
        <v>9.2663036363016538</v>
      </c>
      <c r="L151">
        <f t="shared" ref="L151:M214" si="80">$F151*6*L$6</f>
        <v>11.119564363561985</v>
      </c>
      <c r="M151">
        <f t="shared" si="80"/>
        <v>12.972825090822315</v>
      </c>
      <c r="N151">
        <f t="shared" si="73"/>
        <v>-319.19358979690998</v>
      </c>
      <c r="O151">
        <f t="shared" si="73"/>
        <v>-1276.7743591876399</v>
      </c>
      <c r="P151">
        <f t="shared" si="73"/>
        <v>-2872.74230817219</v>
      </c>
      <c r="Q151">
        <f t="shared" si="62"/>
        <v>-5107.0974367505596</v>
      </c>
      <c r="R151">
        <f t="shared" si="57"/>
        <v>-7979.8397449227487</v>
      </c>
      <c r="S151">
        <f t="shared" si="57"/>
        <v>-11490.96923268876</v>
      </c>
      <c r="T151">
        <f t="shared" si="57"/>
        <v>-15640.485900048585</v>
      </c>
      <c r="U151">
        <f t="shared" si="74"/>
        <v>-150.3401807943446</v>
      </c>
      <c r="V151">
        <f t="shared" si="74"/>
        <v>-601.36072317737842</v>
      </c>
      <c r="W151">
        <f t="shared" si="74"/>
        <v>-1353.0616271491015</v>
      </c>
      <c r="X151">
        <f t="shared" si="63"/>
        <v>-2405.4428927095137</v>
      </c>
      <c r="Y151">
        <f t="shared" si="58"/>
        <v>-3758.5045198586149</v>
      </c>
      <c r="Z151">
        <f t="shared" si="58"/>
        <v>-5412.2465085964059</v>
      </c>
      <c r="AA151">
        <f t="shared" si="58"/>
        <v>-7366.6688589228843</v>
      </c>
      <c r="AB151">
        <f>$X$2*('Preassure data '!B149*10^5)</f>
        <v>496.53916469543992</v>
      </c>
      <c r="AC151">
        <f>$X$2*('Preassure data '!C149*10^5)</f>
        <v>528.40001929090261</v>
      </c>
      <c r="AD151">
        <f>$X$2*('Preassure data '!D149*10^5)</f>
        <v>502.9113356145325</v>
      </c>
      <c r="AE151">
        <f>$X$2*('Preassure data '!E149*10^5)</f>
        <v>562.22154186147054</v>
      </c>
      <c r="AF151">
        <f>$X$2*('Preassure data '!F149*10^5)</f>
        <v>547.02636505440387</v>
      </c>
      <c r="AG151">
        <f>$X$2*('Preassure data '!G149*10^5)</f>
        <v>402.42710189038127</v>
      </c>
      <c r="AH151">
        <f t="shared" si="75"/>
        <v>-646.87934548978455</v>
      </c>
      <c r="AI151">
        <f t="shared" si="75"/>
        <v>-1129.760742468281</v>
      </c>
      <c r="AJ151">
        <f t="shared" si="75"/>
        <v>-1855.9729627636339</v>
      </c>
      <c r="AK151">
        <f t="shared" si="64"/>
        <v>-2967.6644345709842</v>
      </c>
      <c r="AL151">
        <f t="shared" si="59"/>
        <v>-4305.5308849130188</v>
      </c>
      <c r="AM151">
        <f t="shared" si="59"/>
        <v>-5814.6736104867869</v>
      </c>
      <c r="AN151">
        <f t="shared" si="76"/>
        <v>-657.44134725612014</v>
      </c>
      <c r="AO151">
        <f t="shared" si="76"/>
        <v>-1148.2070494043169</v>
      </c>
      <c r="AP151">
        <f t="shared" si="76"/>
        <v>-1886.276588698913</v>
      </c>
      <c r="AQ151">
        <f t="shared" si="65"/>
        <v>-3016.1193392118143</v>
      </c>
      <c r="AR151">
        <f t="shared" si="60"/>
        <v>-4375.8299679314023</v>
      </c>
      <c r="AS151">
        <f t="shared" si="60"/>
        <v>-5909.6134062505953</v>
      </c>
      <c r="AT151">
        <f t="shared" si="77"/>
        <v>-117.37221758427452</v>
      </c>
      <c r="AU151">
        <f t="shared" ref="AU151:AX214" si="81">AI151*TAN($C151)</f>
        <v>-204.98803155132219</v>
      </c>
      <c r="AV151">
        <f t="shared" si="81"/>
        <v>-336.75470384834534</v>
      </c>
      <c r="AW151">
        <f t="shared" si="81"/>
        <v>-538.46417907785747</v>
      </c>
      <c r="AX151">
        <f t="shared" si="81"/>
        <v>-781.21169173704163</v>
      </c>
      <c r="AY151">
        <f t="shared" ref="AY151:AY214" si="82">AM151*TAN($C151)</f>
        <v>-1055.0362149449275</v>
      </c>
      <c r="AZ151">
        <f t="shared" si="78"/>
        <v>-11.737221758427452</v>
      </c>
      <c r="BA151">
        <f t="shared" si="78"/>
        <v>-20.498803155132222</v>
      </c>
      <c r="BB151">
        <f t="shared" si="78"/>
        <v>-33.675470384834533</v>
      </c>
      <c r="BC151">
        <f t="shared" si="66"/>
        <v>-53.846417907785749</v>
      </c>
      <c r="BD151">
        <f t="shared" si="61"/>
        <v>-78.121169173704175</v>
      </c>
      <c r="BE151">
        <f t="shared" si="61"/>
        <v>-105.50362149449275</v>
      </c>
    </row>
    <row r="152" spans="1:57">
      <c r="A152">
        <f t="shared" si="67"/>
        <v>-3.7524578917878086</v>
      </c>
      <c r="B152" s="3">
        <v>-215</v>
      </c>
      <c r="C152" s="8">
        <f t="shared" si="68"/>
        <v>0.17510663354853823</v>
      </c>
      <c r="D152" s="8">
        <f t="shared" si="69"/>
        <v>10.032871067075151</v>
      </c>
      <c r="E152">
        <f t="shared" si="70"/>
        <v>7.6088620552482583E-2</v>
      </c>
      <c r="F152">
        <f t="shared" si="71"/>
        <v>3.0010933828489295E-4</v>
      </c>
      <c r="G152">
        <f t="shared" si="72"/>
        <v>1.8006560297093577</v>
      </c>
      <c r="H152">
        <f t="shared" si="79"/>
        <v>3.6013120594187154</v>
      </c>
      <c r="I152">
        <f t="shared" si="79"/>
        <v>5.401968089128073</v>
      </c>
      <c r="J152">
        <f t="shared" si="79"/>
        <v>7.2026241188374307</v>
      </c>
      <c r="K152">
        <f t="shared" si="79"/>
        <v>9.0032801485467893</v>
      </c>
      <c r="L152">
        <f t="shared" si="80"/>
        <v>10.803936178256146</v>
      </c>
      <c r="M152">
        <f t="shared" si="80"/>
        <v>12.604592207965503</v>
      </c>
      <c r="N152">
        <f t="shared" si="73"/>
        <v>-319.24311368903261</v>
      </c>
      <c r="O152">
        <f t="shared" si="73"/>
        <v>-1276.9724547561304</v>
      </c>
      <c r="P152">
        <f t="shared" si="73"/>
        <v>-2873.1880232012945</v>
      </c>
      <c r="Q152">
        <f t="shared" si="62"/>
        <v>-5107.8898190245218</v>
      </c>
      <c r="R152">
        <f t="shared" si="57"/>
        <v>-7981.0778422258163</v>
      </c>
      <c r="S152">
        <f t="shared" si="57"/>
        <v>-11492.752092805178</v>
      </c>
      <c r="T152">
        <f t="shared" si="57"/>
        <v>-15642.912570762599</v>
      </c>
      <c r="U152">
        <f t="shared" si="74"/>
        <v>-150.36350654753437</v>
      </c>
      <c r="V152">
        <f t="shared" si="74"/>
        <v>-601.45402619013748</v>
      </c>
      <c r="W152">
        <f t="shared" si="74"/>
        <v>-1353.2715589278098</v>
      </c>
      <c r="X152">
        <f t="shared" si="63"/>
        <v>-2405.8161047605499</v>
      </c>
      <c r="Y152">
        <f t="shared" si="58"/>
        <v>-3759.0876636883595</v>
      </c>
      <c r="Z152">
        <f t="shared" si="58"/>
        <v>-5413.0862357112392</v>
      </c>
      <c r="AA152">
        <f t="shared" si="58"/>
        <v>-7367.8118208291844</v>
      </c>
      <c r="AB152">
        <f>$X$2*('Preassure data '!B150*10^5)</f>
        <v>497.02933168921629</v>
      </c>
      <c r="AC152">
        <f>$X$2*('Preassure data '!C150*10^5)</f>
        <v>528.89018628467886</v>
      </c>
      <c r="AD152">
        <f>$X$2*('Preassure data '!D150*10^5)</f>
        <v>501.44083463320339</v>
      </c>
      <c r="AE152">
        <f>$X$2*('Preassure data '!E150*10^5)</f>
        <v>562.22154186147054</v>
      </c>
      <c r="AF152">
        <f>$X$2*('Preassure data '!F150*10^5)</f>
        <v>555.3592039486017</v>
      </c>
      <c r="AG152">
        <f>$X$2*('Preassure data '!G150*10^5)</f>
        <v>413.70094274723726</v>
      </c>
      <c r="AH152">
        <f t="shared" si="75"/>
        <v>-647.39283823675066</v>
      </c>
      <c r="AI152">
        <f t="shared" si="75"/>
        <v>-1130.3442124748162</v>
      </c>
      <c r="AJ152">
        <f t="shared" si="75"/>
        <v>-1854.7123935610132</v>
      </c>
      <c r="AK152">
        <f t="shared" si="64"/>
        <v>-2968.0376466220205</v>
      </c>
      <c r="AL152">
        <f t="shared" si="59"/>
        <v>-4314.4468676369615</v>
      </c>
      <c r="AM152">
        <f t="shared" si="59"/>
        <v>-5826.7871784584768</v>
      </c>
      <c r="AN152">
        <f t="shared" si="76"/>
        <v>-657.4465319453501</v>
      </c>
      <c r="AO152">
        <f t="shared" si="76"/>
        <v>-1147.8979044935006</v>
      </c>
      <c r="AP152">
        <f t="shared" si="76"/>
        <v>-1883.5151686630552</v>
      </c>
      <c r="AQ152">
        <f t="shared" si="65"/>
        <v>-3014.1298176383111</v>
      </c>
      <c r="AR152">
        <f t="shared" si="60"/>
        <v>-4381.4481144338652</v>
      </c>
      <c r="AS152">
        <f t="shared" si="60"/>
        <v>-5917.2743295937407</v>
      </c>
      <c r="AT152">
        <f t="shared" si="77"/>
        <v>-114.53582569105913</v>
      </c>
      <c r="AU152">
        <f t="shared" si="81"/>
        <v>-199.97890005012371</v>
      </c>
      <c r="AV152">
        <f t="shared" si="81"/>
        <v>-328.13309457443449</v>
      </c>
      <c r="AW152">
        <f t="shared" si="81"/>
        <v>-525.10102438557271</v>
      </c>
      <c r="AX152">
        <f t="shared" si="81"/>
        <v>-763.30584028532292</v>
      </c>
      <c r="AY152">
        <f t="shared" si="82"/>
        <v>-1030.8669500090452</v>
      </c>
      <c r="AZ152">
        <f t="shared" si="78"/>
        <v>-11.453582569105913</v>
      </c>
      <c r="BA152">
        <f t="shared" si="78"/>
        <v>-19.997890005012373</v>
      </c>
      <c r="BB152">
        <f t="shared" si="78"/>
        <v>-32.813309457443452</v>
      </c>
      <c r="BC152">
        <f t="shared" si="66"/>
        <v>-52.510102438557276</v>
      </c>
      <c r="BD152">
        <f t="shared" si="61"/>
        <v>-76.3305840285323</v>
      </c>
      <c r="BE152">
        <f t="shared" si="61"/>
        <v>-103.08669500090453</v>
      </c>
    </row>
    <row r="153" spans="1:57">
      <c r="A153">
        <f t="shared" si="67"/>
        <v>-3.7350045992678651</v>
      </c>
      <c r="B153" s="3">
        <v>-214</v>
      </c>
      <c r="C153" s="8">
        <f t="shared" si="68"/>
        <v>0.17067178481893167</v>
      </c>
      <c r="D153" s="8">
        <f t="shared" si="69"/>
        <v>9.7787729520897404</v>
      </c>
      <c r="E153">
        <f t="shared" si="70"/>
        <v>7.6388729890767476E-2</v>
      </c>
      <c r="F153">
        <f t="shared" si="71"/>
        <v>2.9134052071838612E-4</v>
      </c>
      <c r="G153">
        <f t="shared" si="72"/>
        <v>1.7480431243103167</v>
      </c>
      <c r="H153">
        <f t="shared" si="79"/>
        <v>3.4960862486206334</v>
      </c>
      <c r="I153">
        <f t="shared" si="79"/>
        <v>5.2441293729309502</v>
      </c>
      <c r="J153">
        <f t="shared" si="79"/>
        <v>6.9921724972412669</v>
      </c>
      <c r="K153">
        <f t="shared" si="79"/>
        <v>8.7402156215515845</v>
      </c>
      <c r="L153">
        <f t="shared" si="80"/>
        <v>10.4882587458619</v>
      </c>
      <c r="M153">
        <f t="shared" si="80"/>
        <v>12.236301870172216</v>
      </c>
      <c r="N153">
        <f t="shared" si="73"/>
        <v>-319.23775867961871</v>
      </c>
      <c r="O153">
        <f t="shared" si="73"/>
        <v>-1276.9510347184748</v>
      </c>
      <c r="P153">
        <f t="shared" si="73"/>
        <v>-2873.1398281165684</v>
      </c>
      <c r="Q153">
        <f t="shared" si="62"/>
        <v>-5107.8041388738993</v>
      </c>
      <c r="R153">
        <f t="shared" si="57"/>
        <v>-7980.9439669904677</v>
      </c>
      <c r="S153">
        <f t="shared" si="57"/>
        <v>-11492.559312466274</v>
      </c>
      <c r="T153">
        <f t="shared" si="57"/>
        <v>-15642.650175301314</v>
      </c>
      <c r="U153">
        <f t="shared" si="74"/>
        <v>-150.36098433810042</v>
      </c>
      <c r="V153">
        <f t="shared" si="74"/>
        <v>-601.44393735240169</v>
      </c>
      <c r="W153">
        <f t="shared" si="74"/>
        <v>-1353.2488590429039</v>
      </c>
      <c r="X153">
        <f t="shared" si="63"/>
        <v>-2405.7757494096068</v>
      </c>
      <c r="Y153">
        <f t="shared" si="58"/>
        <v>-3759.0246084525106</v>
      </c>
      <c r="Z153">
        <f t="shared" si="58"/>
        <v>-5412.9954361716154</v>
      </c>
      <c r="AA153">
        <f t="shared" si="58"/>
        <v>-7367.6882325669194</v>
      </c>
      <c r="AB153">
        <f>$X$2*('Preassure data '!B151*10^5)</f>
        <v>497.02933168921629</v>
      </c>
      <c r="AC153">
        <f>$X$2*('Preassure data '!C151*10^5)</f>
        <v>528.89018628467886</v>
      </c>
      <c r="AD153">
        <f>$X$2*('Preassure data '!D151*10^5)</f>
        <v>500.46050064565065</v>
      </c>
      <c r="AE153">
        <f>$X$2*('Preassure data '!E151*10^5)</f>
        <v>563.20187584902317</v>
      </c>
      <c r="AF153">
        <f>$X$2*('Preassure data '!F151*10^5)</f>
        <v>563.69204284279954</v>
      </c>
      <c r="AG153">
        <f>$X$2*('Preassure data '!G151*10^5)</f>
        <v>420.07311366632979</v>
      </c>
      <c r="AH153">
        <f t="shared" si="75"/>
        <v>-647.39031602731666</v>
      </c>
      <c r="AI153">
        <f t="shared" si="75"/>
        <v>-1130.3341236370807</v>
      </c>
      <c r="AJ153">
        <f t="shared" si="75"/>
        <v>-1853.7093596885545</v>
      </c>
      <c r="AK153">
        <f t="shared" si="64"/>
        <v>-2968.9776252586298</v>
      </c>
      <c r="AL153">
        <f t="shared" si="59"/>
        <v>-4322.7166512953099</v>
      </c>
      <c r="AM153">
        <f t="shared" si="59"/>
        <v>-5833.0685498379453</v>
      </c>
      <c r="AN153">
        <f t="shared" si="76"/>
        <v>-656.93499659974202</v>
      </c>
      <c r="AO153">
        <f t="shared" si="76"/>
        <v>-1146.9989977989812</v>
      </c>
      <c r="AP153">
        <f t="shared" si="76"/>
        <v>-1881.0391841766857</v>
      </c>
      <c r="AQ153">
        <f t="shared" si="65"/>
        <v>-3012.7502031891527</v>
      </c>
      <c r="AR153">
        <f t="shared" si="60"/>
        <v>-4386.4478326557319</v>
      </c>
      <c r="AS153">
        <f t="shared" si="60"/>
        <v>-5919.0673278346712</v>
      </c>
      <c r="AT153">
        <f t="shared" si="77"/>
        <v>-111.5767380395843</v>
      </c>
      <c r="AU153">
        <f t="shared" si="81"/>
        <v>-194.81137003126881</v>
      </c>
      <c r="AV153">
        <f t="shared" si="81"/>
        <v>-319.48399366969858</v>
      </c>
      <c r="AW153">
        <f t="shared" si="81"/>
        <v>-511.69878593749513</v>
      </c>
      <c r="AX153">
        <f t="shared" si="81"/>
        <v>-745.01365170339466</v>
      </c>
      <c r="AY153">
        <f t="shared" si="82"/>
        <v>-1005.3205082615791</v>
      </c>
      <c r="AZ153">
        <f t="shared" si="78"/>
        <v>-11.157673803958431</v>
      </c>
      <c r="BA153">
        <f t="shared" si="78"/>
        <v>-19.481137003126882</v>
      </c>
      <c r="BB153">
        <f t="shared" si="78"/>
        <v>-31.948399366969859</v>
      </c>
      <c r="BC153">
        <f t="shared" si="66"/>
        <v>-51.169878593749516</v>
      </c>
      <c r="BD153">
        <f t="shared" si="61"/>
        <v>-74.501365170339469</v>
      </c>
      <c r="BE153">
        <f t="shared" si="61"/>
        <v>-100.53205082615791</v>
      </c>
    </row>
    <row r="154" spans="1:57">
      <c r="A154">
        <f t="shared" si="67"/>
        <v>-3.717551306747922</v>
      </c>
      <c r="B154" s="3">
        <v>-213</v>
      </c>
      <c r="C154" s="8">
        <f t="shared" si="68"/>
        <v>0.16618786402365487</v>
      </c>
      <c r="D154" s="8">
        <f t="shared" si="69"/>
        <v>9.5218632148494358</v>
      </c>
      <c r="E154">
        <f t="shared" si="70"/>
        <v>7.6680070411485862E-2</v>
      </c>
      <c r="F154">
        <f t="shared" si="71"/>
        <v>2.8257140464769959E-4</v>
      </c>
      <c r="G154">
        <f t="shared" si="72"/>
        <v>1.6954284278861975</v>
      </c>
      <c r="H154">
        <f t="shared" si="79"/>
        <v>3.390856855772395</v>
      </c>
      <c r="I154">
        <f t="shared" si="79"/>
        <v>5.0862852836585928</v>
      </c>
      <c r="J154">
        <f t="shared" si="79"/>
        <v>6.7817137115447901</v>
      </c>
      <c r="K154">
        <f t="shared" si="79"/>
        <v>8.4771421394309883</v>
      </c>
      <c r="L154">
        <f t="shared" si="80"/>
        <v>10.172570567317186</v>
      </c>
      <c r="M154">
        <f t="shared" si="80"/>
        <v>11.867998995203383</v>
      </c>
      <c r="N154">
        <f t="shared" si="73"/>
        <v>-319.18156284611024</v>
      </c>
      <c r="O154">
        <f t="shared" si="73"/>
        <v>-1276.726251384441</v>
      </c>
      <c r="P154">
        <f t="shared" si="73"/>
        <v>-2872.6340656149928</v>
      </c>
      <c r="Q154">
        <f t="shared" si="62"/>
        <v>-5106.9050055377638</v>
      </c>
      <c r="R154">
        <f t="shared" si="57"/>
        <v>-7979.5390711527571</v>
      </c>
      <c r="S154">
        <f t="shared" si="57"/>
        <v>-11490.536262459971</v>
      </c>
      <c r="T154">
        <f t="shared" si="57"/>
        <v>-15639.896579459401</v>
      </c>
      <c r="U154">
        <f t="shared" si="74"/>
        <v>-150.33451610051793</v>
      </c>
      <c r="V154">
        <f t="shared" si="74"/>
        <v>-601.33806440207172</v>
      </c>
      <c r="W154">
        <f t="shared" si="74"/>
        <v>-1353.0106449046616</v>
      </c>
      <c r="X154">
        <f t="shared" si="63"/>
        <v>-2405.3522576082869</v>
      </c>
      <c r="Y154">
        <f t="shared" si="58"/>
        <v>-3758.3629025129489</v>
      </c>
      <c r="Z154">
        <f t="shared" si="58"/>
        <v>-5412.0425796186464</v>
      </c>
      <c r="AA154">
        <f t="shared" si="58"/>
        <v>-7366.3912889253779</v>
      </c>
      <c r="AB154">
        <f>$X$2*('Preassure data '!B152*10^5)</f>
        <v>496.04899770166361</v>
      </c>
      <c r="AC154">
        <f>$X$2*('Preassure data '!C152*10^5)</f>
        <v>527.41968530334987</v>
      </c>
      <c r="AD154">
        <f>$X$2*('Preassure data '!D152*10^5)</f>
        <v>500.46050064565065</v>
      </c>
      <c r="AE154">
        <f>$X$2*('Preassure data '!E152*10^5)</f>
        <v>565.16254382412865</v>
      </c>
      <c r="AF154">
        <f>$X$2*('Preassure data '!F152*10^5)</f>
        <v>572.51504873077374</v>
      </c>
      <c r="AG154">
        <f>$X$2*('Preassure data '!G152*10^5)</f>
        <v>424.48461661031689</v>
      </c>
      <c r="AH154">
        <f t="shared" si="75"/>
        <v>-646.3835138021816</v>
      </c>
      <c r="AI154">
        <f t="shared" si="75"/>
        <v>-1128.7577497054217</v>
      </c>
      <c r="AJ154">
        <f t="shared" si="75"/>
        <v>-1853.4711455503123</v>
      </c>
      <c r="AK154">
        <f t="shared" si="64"/>
        <v>-2970.5148014324154</v>
      </c>
      <c r="AL154">
        <f t="shared" si="59"/>
        <v>-4330.8779512437231</v>
      </c>
      <c r="AM154">
        <f t="shared" si="59"/>
        <v>-5836.5271962289635</v>
      </c>
      <c r="AN154">
        <f t="shared" si="76"/>
        <v>-655.41343967762737</v>
      </c>
      <c r="AO154">
        <f t="shared" si="76"/>
        <v>-1144.5264049906093</v>
      </c>
      <c r="AP154">
        <f t="shared" si="76"/>
        <v>-1879.3639888843688</v>
      </c>
      <c r="AQ154">
        <f t="shared" si="65"/>
        <v>-3012.012655099918</v>
      </c>
      <c r="AR154">
        <f t="shared" si="60"/>
        <v>-4391.3799690710239</v>
      </c>
      <c r="AS154">
        <f t="shared" si="60"/>
        <v>-5918.0630133198983</v>
      </c>
      <c r="AT154">
        <f t="shared" si="77"/>
        <v>-108.4210772626973</v>
      </c>
      <c r="AU154">
        <f t="shared" si="81"/>
        <v>-189.33207388258549</v>
      </c>
      <c r="AV154">
        <f t="shared" si="81"/>
        <v>-310.89180646613858</v>
      </c>
      <c r="AW154">
        <f t="shared" si="81"/>
        <v>-498.25901793444353</v>
      </c>
      <c r="AX154">
        <f t="shared" si="81"/>
        <v>-726.43940159465603</v>
      </c>
      <c r="AY154">
        <f t="shared" si="82"/>
        <v>-978.98933462253581</v>
      </c>
      <c r="AZ154">
        <f t="shared" si="78"/>
        <v>-10.842107726269731</v>
      </c>
      <c r="BA154">
        <f t="shared" si="78"/>
        <v>-18.933207388258548</v>
      </c>
      <c r="BB154">
        <f t="shared" si="78"/>
        <v>-31.089180646613858</v>
      </c>
      <c r="BC154">
        <f t="shared" si="66"/>
        <v>-49.825901793444359</v>
      </c>
      <c r="BD154">
        <f t="shared" si="61"/>
        <v>-72.6439401594656</v>
      </c>
      <c r="BE154">
        <f t="shared" si="61"/>
        <v>-97.898933462253581</v>
      </c>
    </row>
    <row r="155" spans="1:57">
      <c r="A155">
        <f t="shared" si="67"/>
        <v>-3.7000980142279785</v>
      </c>
      <c r="B155" s="3">
        <v>-212</v>
      </c>
      <c r="C155" s="8">
        <f t="shared" si="68"/>
        <v>0.1616562575185839</v>
      </c>
      <c r="D155" s="8">
        <f t="shared" si="69"/>
        <v>9.2622212876948389</v>
      </c>
      <c r="E155">
        <f t="shared" si="70"/>
        <v>7.6962641816133562E-2</v>
      </c>
      <c r="F155">
        <f t="shared" si="71"/>
        <v>2.7380296864674969E-4</v>
      </c>
      <c r="G155">
        <f t="shared" si="72"/>
        <v>1.6428178118804981</v>
      </c>
      <c r="H155">
        <f t="shared" si="79"/>
        <v>3.2856356237609963</v>
      </c>
      <c r="I155">
        <f t="shared" si="79"/>
        <v>4.9284534356414946</v>
      </c>
      <c r="J155">
        <f t="shared" si="79"/>
        <v>6.5712712475219925</v>
      </c>
      <c r="K155">
        <f t="shared" si="79"/>
        <v>8.2140890594024913</v>
      </c>
      <c r="L155">
        <f t="shared" si="80"/>
        <v>9.8569068712829893</v>
      </c>
      <c r="M155">
        <f t="shared" si="80"/>
        <v>11.499724683163487</v>
      </c>
      <c r="N155">
        <f t="shared" si="73"/>
        <v>-319.07852321875851</v>
      </c>
      <c r="O155">
        <f t="shared" si="73"/>
        <v>-1276.314092875034</v>
      </c>
      <c r="P155">
        <f t="shared" si="73"/>
        <v>-2871.7067089688271</v>
      </c>
      <c r="Q155">
        <f t="shared" si="62"/>
        <v>-5105.2563715001361</v>
      </c>
      <c r="R155">
        <f t="shared" si="57"/>
        <v>-7976.9630804689641</v>
      </c>
      <c r="S155">
        <f t="shared" si="57"/>
        <v>-11486.826835875308</v>
      </c>
      <c r="T155">
        <f t="shared" si="57"/>
        <v>-15634.847637719166</v>
      </c>
      <c r="U155">
        <f t="shared" si="74"/>
        <v>-150.28598443603528</v>
      </c>
      <c r="V155">
        <f t="shared" si="74"/>
        <v>-601.14393774414111</v>
      </c>
      <c r="W155">
        <f t="shared" si="74"/>
        <v>-1352.5738599243177</v>
      </c>
      <c r="X155">
        <f t="shared" si="63"/>
        <v>-2404.5757509765644</v>
      </c>
      <c r="Y155">
        <f t="shared" si="58"/>
        <v>-3757.1496109008822</v>
      </c>
      <c r="Z155">
        <f t="shared" si="58"/>
        <v>-5410.2954396972709</v>
      </c>
      <c r="AA155">
        <f t="shared" si="58"/>
        <v>-7364.013237365727</v>
      </c>
      <c r="AB155">
        <f>$X$2*('Preassure data '!B153*10^5)</f>
        <v>497.02933168921629</v>
      </c>
      <c r="AC155">
        <f>$X$2*('Preassure data '!C153*10^5)</f>
        <v>527.41968530334987</v>
      </c>
      <c r="AD155">
        <f>$X$2*('Preassure data '!D153*10^5)</f>
        <v>500.95066763942708</v>
      </c>
      <c r="AE155">
        <f>$X$2*('Preassure data '!E153*10^5)</f>
        <v>568.10354578678664</v>
      </c>
      <c r="AF155">
        <f>$X$2*('Preassure data '!F153*10^5)</f>
        <v>578.39705265608995</v>
      </c>
      <c r="AG155">
        <f>$X$2*('Preassure data '!G153*10^5)</f>
        <v>426.44528458542226</v>
      </c>
      <c r="AH155">
        <f t="shared" si="75"/>
        <v>-647.31531612525157</v>
      </c>
      <c r="AI155">
        <f t="shared" si="75"/>
        <v>-1128.5636230474911</v>
      </c>
      <c r="AJ155">
        <f t="shared" si="75"/>
        <v>-1853.5245275637449</v>
      </c>
      <c r="AK155">
        <f t="shared" si="64"/>
        <v>-2972.679296763351</v>
      </c>
      <c r="AL155">
        <f t="shared" si="59"/>
        <v>-4335.5466635569719</v>
      </c>
      <c r="AM155">
        <f t="shared" si="59"/>
        <v>-5836.740724282693</v>
      </c>
      <c r="AN155">
        <f t="shared" si="76"/>
        <v>-655.86646542619337</v>
      </c>
      <c r="AO155">
        <f t="shared" si="76"/>
        <v>-1143.472147217841</v>
      </c>
      <c r="AP155">
        <f t="shared" si="76"/>
        <v>-1878.0099129289947</v>
      </c>
      <c r="AQ155">
        <f t="shared" si="65"/>
        <v>-3011.9489136829725</v>
      </c>
      <c r="AR155">
        <f t="shared" si="60"/>
        <v>-4392.8199983564564</v>
      </c>
      <c r="AS155">
        <f t="shared" si="60"/>
        <v>-5913.8450969445184</v>
      </c>
      <c r="AT155">
        <f t="shared" si="77"/>
        <v>-105.56373420978326</v>
      </c>
      <c r="AU155">
        <f t="shared" si="81"/>
        <v>-184.04537537493306</v>
      </c>
      <c r="AV155">
        <f t="shared" si="81"/>
        <v>-302.27149845654708</v>
      </c>
      <c r="AW155">
        <f t="shared" si="81"/>
        <v>-484.78248445110489</v>
      </c>
      <c r="AX155">
        <f t="shared" si="81"/>
        <v>-707.03795236212704</v>
      </c>
      <c r="AY155">
        <f t="shared" si="82"/>
        <v>-951.85164188263263</v>
      </c>
      <c r="AZ155">
        <f t="shared" si="78"/>
        <v>-10.556373420978327</v>
      </c>
      <c r="BA155">
        <f t="shared" si="78"/>
        <v>-18.404537537493308</v>
      </c>
      <c r="BB155">
        <f t="shared" si="78"/>
        <v>-30.227149845654708</v>
      </c>
      <c r="BC155">
        <f t="shared" si="66"/>
        <v>-48.478248445110495</v>
      </c>
      <c r="BD155">
        <f t="shared" si="61"/>
        <v>-70.703795236212713</v>
      </c>
      <c r="BE155">
        <f t="shared" si="61"/>
        <v>-95.185164188263272</v>
      </c>
    </row>
    <row r="156" spans="1:57">
      <c r="A156">
        <f t="shared" si="67"/>
        <v>-3.6826447217080354</v>
      </c>
      <c r="B156" s="3">
        <v>-211</v>
      </c>
      <c r="C156" s="8">
        <f t="shared" si="68"/>
        <v>0.15707835828408456</v>
      </c>
      <c r="D156" s="8">
        <f t="shared" si="69"/>
        <v>8.999926982521858</v>
      </c>
      <c r="E156">
        <f t="shared" si="70"/>
        <v>7.7236444784780312E-2</v>
      </c>
      <c r="F156">
        <f t="shared" si="71"/>
        <v>2.6503610295194879E-4</v>
      </c>
      <c r="G156">
        <f t="shared" si="72"/>
        <v>1.5902166177116928</v>
      </c>
      <c r="H156">
        <f t="shared" si="79"/>
        <v>3.1804332354233855</v>
      </c>
      <c r="I156">
        <f t="shared" si="79"/>
        <v>4.7706498531350778</v>
      </c>
      <c r="J156">
        <f t="shared" si="79"/>
        <v>6.360866470846771</v>
      </c>
      <c r="K156">
        <f t="shared" si="79"/>
        <v>7.9510830885584642</v>
      </c>
      <c r="L156">
        <f t="shared" si="80"/>
        <v>9.5412997062701557</v>
      </c>
      <c r="M156">
        <f t="shared" si="80"/>
        <v>11.131516323981849</v>
      </c>
      <c r="N156">
        <f t="shared" si="73"/>
        <v>-318.93258971417913</v>
      </c>
      <c r="O156">
        <f t="shared" si="73"/>
        <v>-1275.7303588567165</v>
      </c>
      <c r="P156">
        <f t="shared" si="73"/>
        <v>-2870.3933074276129</v>
      </c>
      <c r="Q156">
        <f t="shared" si="62"/>
        <v>-5102.9214354268661</v>
      </c>
      <c r="R156">
        <f t="shared" si="57"/>
        <v>-7973.3147428544789</v>
      </c>
      <c r="S156">
        <f t="shared" si="57"/>
        <v>-11481.573229710451</v>
      </c>
      <c r="T156">
        <f t="shared" si="57"/>
        <v>-15627.696895994775</v>
      </c>
      <c r="U156">
        <f t="shared" si="74"/>
        <v>-150.21724975537839</v>
      </c>
      <c r="V156">
        <f t="shared" si="74"/>
        <v>-600.86899902151356</v>
      </c>
      <c r="W156">
        <f t="shared" si="74"/>
        <v>-1351.9552477984057</v>
      </c>
      <c r="X156">
        <f t="shared" si="63"/>
        <v>-2403.4759960860542</v>
      </c>
      <c r="Y156">
        <f t="shared" si="58"/>
        <v>-3755.4312438844599</v>
      </c>
      <c r="Z156">
        <f t="shared" si="58"/>
        <v>-5407.8209911936228</v>
      </c>
      <c r="AA156">
        <f t="shared" si="58"/>
        <v>-7360.6452380135397</v>
      </c>
      <c r="AB156">
        <f>$X$2*('Preassure data '!B154*10^5)</f>
        <v>496.53916469543992</v>
      </c>
      <c r="AC156">
        <f>$X$2*('Preassure data '!C154*10^5)</f>
        <v>527.90985229712624</v>
      </c>
      <c r="AD156">
        <f>$X$2*('Preassure data '!D154*10^5)</f>
        <v>497.02933168921629</v>
      </c>
      <c r="AE156">
        <f>$X$2*('Preassure data '!E154*10^5)</f>
        <v>572.51504873077374</v>
      </c>
      <c r="AF156">
        <f>$X$2*('Preassure data '!F154*10^5)</f>
        <v>581.33805461874806</v>
      </c>
      <c r="AG156">
        <f>$X$2*('Preassure data '!G154*10^5)</f>
        <v>431.34695452318573</v>
      </c>
      <c r="AH156">
        <f t="shared" si="75"/>
        <v>-646.75641445081828</v>
      </c>
      <c r="AI156">
        <f t="shared" si="75"/>
        <v>-1128.7788513186397</v>
      </c>
      <c r="AJ156">
        <f t="shared" si="75"/>
        <v>-1848.9845794876219</v>
      </c>
      <c r="AK156">
        <f t="shared" si="64"/>
        <v>-2975.991044816828</v>
      </c>
      <c r="AL156">
        <f t="shared" si="59"/>
        <v>-4336.7692985032081</v>
      </c>
      <c r="AM156">
        <f t="shared" si="59"/>
        <v>-5839.1679457168084</v>
      </c>
      <c r="AN156">
        <f t="shared" si="76"/>
        <v>-654.8181823402922</v>
      </c>
      <c r="AO156">
        <f t="shared" si="76"/>
        <v>-1142.8489910104197</v>
      </c>
      <c r="AP156">
        <f t="shared" si="76"/>
        <v>-1872.0320269933461</v>
      </c>
      <c r="AQ156">
        <f t="shared" si="65"/>
        <v>-3013.086539362233</v>
      </c>
      <c r="AR156">
        <f t="shared" si="60"/>
        <v>-4390.826787062354</v>
      </c>
      <c r="AS156">
        <f t="shared" si="60"/>
        <v>-5911.9527153676781</v>
      </c>
      <c r="AT156">
        <f t="shared" si="77"/>
        <v>-102.43530782970035</v>
      </c>
      <c r="AU156">
        <f t="shared" si="81"/>
        <v>-178.77953202004633</v>
      </c>
      <c r="AV156">
        <f t="shared" si="81"/>
        <v>-292.84797234366874</v>
      </c>
      <c r="AW156">
        <f t="shared" si="81"/>
        <v>-471.34678831612115</v>
      </c>
      <c r="AX156">
        <f t="shared" si="81"/>
        <v>-686.87111276010592</v>
      </c>
      <c r="AY156">
        <f t="shared" si="82"/>
        <v>-924.82571896363436</v>
      </c>
      <c r="AZ156">
        <f t="shared" si="78"/>
        <v>-10.243530782970035</v>
      </c>
      <c r="BA156">
        <f t="shared" si="78"/>
        <v>-17.877953202004633</v>
      </c>
      <c r="BB156">
        <f t="shared" si="78"/>
        <v>-29.284797234366877</v>
      </c>
      <c r="BC156">
        <f t="shared" si="66"/>
        <v>-47.134678831612121</v>
      </c>
      <c r="BD156">
        <f t="shared" si="61"/>
        <v>-68.687111276010597</v>
      </c>
      <c r="BE156">
        <f t="shared" si="61"/>
        <v>-92.482571896363439</v>
      </c>
    </row>
    <row r="157" spans="1:57">
      <c r="A157">
        <f t="shared" si="67"/>
        <v>-3.6651914291880923</v>
      </c>
      <c r="B157" s="3">
        <v>-210</v>
      </c>
      <c r="C157" s="8">
        <f t="shared" si="68"/>
        <v>0.15245556550284151</v>
      </c>
      <c r="D157" s="8">
        <f t="shared" si="69"/>
        <v>8.7350604665930867</v>
      </c>
      <c r="E157">
        <f t="shared" si="70"/>
        <v>7.750148088773226E-2</v>
      </c>
      <c r="F157">
        <f t="shared" si="71"/>
        <v>2.5627161206812077E-4</v>
      </c>
      <c r="G157">
        <f t="shared" si="72"/>
        <v>1.5376296724087246</v>
      </c>
      <c r="H157">
        <f t="shared" si="79"/>
        <v>3.0752593448174492</v>
      </c>
      <c r="I157">
        <f t="shared" si="79"/>
        <v>4.6128890172261734</v>
      </c>
      <c r="J157">
        <f t="shared" si="79"/>
        <v>6.1505186896348985</v>
      </c>
      <c r="K157">
        <f t="shared" si="79"/>
        <v>7.6881483620436235</v>
      </c>
      <c r="L157">
        <f t="shared" si="80"/>
        <v>9.2257780344523468</v>
      </c>
      <c r="M157">
        <f t="shared" si="80"/>
        <v>10.763407706861072</v>
      </c>
      <c r="N157">
        <f t="shared" si="73"/>
        <v>-318.74765915804443</v>
      </c>
      <c r="O157">
        <f t="shared" si="73"/>
        <v>-1274.9906366321777</v>
      </c>
      <c r="P157">
        <f t="shared" si="73"/>
        <v>-2868.7289324224002</v>
      </c>
      <c r="Q157">
        <f t="shared" si="62"/>
        <v>-5099.9625465287108</v>
      </c>
      <c r="R157">
        <f t="shared" si="57"/>
        <v>-7968.6914789511111</v>
      </c>
      <c r="S157">
        <f t="shared" si="57"/>
        <v>-11474.915729689601</v>
      </c>
      <c r="T157">
        <f t="shared" si="57"/>
        <v>-15618.635298744173</v>
      </c>
      <c r="U157">
        <f t="shared" si="74"/>
        <v>-150.13014746343893</v>
      </c>
      <c r="V157">
        <f t="shared" si="74"/>
        <v>-600.52058985375572</v>
      </c>
      <c r="W157">
        <f t="shared" si="74"/>
        <v>-1351.1713271709507</v>
      </c>
      <c r="X157">
        <f t="shared" si="63"/>
        <v>-2402.0823594150229</v>
      </c>
      <c r="Y157">
        <f t="shared" si="58"/>
        <v>-3753.2536865859734</v>
      </c>
      <c r="Z157">
        <f t="shared" si="58"/>
        <v>-5404.6853086838028</v>
      </c>
      <c r="AA157">
        <f t="shared" si="58"/>
        <v>-7356.3772257085056</v>
      </c>
      <c r="AB157">
        <f>$X$2*('Preassure data '!B155*10^5)</f>
        <v>496.04899770166361</v>
      </c>
      <c r="AC157">
        <f>$X$2*('Preassure data '!C155*10^5)</f>
        <v>529.8705202722316</v>
      </c>
      <c r="AD157">
        <f>$X$2*('Preassure data '!D155*10^5)</f>
        <v>492.12766175145282</v>
      </c>
      <c r="AE157">
        <f>$X$2*('Preassure data '!E155*10^5)</f>
        <v>576.92655167476096</v>
      </c>
      <c r="AF157">
        <f>$X$2*('Preassure data '!F155*10^5)</f>
        <v>581.82822161252443</v>
      </c>
      <c r="AG157">
        <f>$X$2*('Preassure data '!G155*10^5)</f>
        <v>431.8371215169621</v>
      </c>
      <c r="AH157">
        <f t="shared" si="75"/>
        <v>-646.17914516510257</v>
      </c>
      <c r="AI157">
        <f t="shared" si="75"/>
        <v>-1130.3911101259873</v>
      </c>
      <c r="AJ157">
        <f t="shared" si="75"/>
        <v>-1843.2989889224036</v>
      </c>
      <c r="AK157">
        <f t="shared" si="64"/>
        <v>-2979.0089110897839</v>
      </c>
      <c r="AL157">
        <f t="shared" si="59"/>
        <v>-4335.0819081984973</v>
      </c>
      <c r="AM157">
        <f t="shared" si="59"/>
        <v>-5836.5224302007646</v>
      </c>
      <c r="AN157">
        <f t="shared" si="76"/>
        <v>-653.76203812181302</v>
      </c>
      <c r="AO157">
        <f t="shared" si="76"/>
        <v>-1143.6562160202859</v>
      </c>
      <c r="AP157">
        <f t="shared" si="76"/>
        <v>-1864.9300474683116</v>
      </c>
      <c r="AQ157">
        <f t="shared" si="65"/>
        <v>-3013.9674916303375</v>
      </c>
      <c r="AR157">
        <f t="shared" si="60"/>
        <v>-4385.9539648323307</v>
      </c>
      <c r="AS157">
        <f t="shared" si="60"/>
        <v>-5905.0138464880292</v>
      </c>
      <c r="AT157">
        <f t="shared" si="77"/>
        <v>-99.284011013275361</v>
      </c>
      <c r="AU157">
        <f t="shared" si="81"/>
        <v>-173.68211937323002</v>
      </c>
      <c r="AV157">
        <f t="shared" si="81"/>
        <v>-283.21885422373248</v>
      </c>
      <c r="AW157">
        <f t="shared" si="81"/>
        <v>-457.71819742296555</v>
      </c>
      <c r="AX157">
        <f t="shared" si="81"/>
        <v>-666.07584465923844</v>
      </c>
      <c r="AY157">
        <f t="shared" si="82"/>
        <v>-896.76889385098082</v>
      </c>
      <c r="AZ157">
        <f t="shared" si="78"/>
        <v>-9.9284011013275375</v>
      </c>
      <c r="BA157">
        <f t="shared" si="78"/>
        <v>-17.368211937323004</v>
      </c>
      <c r="BB157">
        <f t="shared" si="78"/>
        <v>-28.321885422373249</v>
      </c>
      <c r="BC157">
        <f t="shared" si="66"/>
        <v>-45.771819742296557</v>
      </c>
      <c r="BD157">
        <f t="shared" si="61"/>
        <v>-66.60758446592385</v>
      </c>
      <c r="BE157">
        <f t="shared" si="61"/>
        <v>-89.676889385098093</v>
      </c>
    </row>
    <row r="158" spans="1:57">
      <c r="A158">
        <f t="shared" si="67"/>
        <v>-3.6477381366681487</v>
      </c>
      <c r="B158" s="3">
        <v>-209</v>
      </c>
      <c r="C158" s="8">
        <f t="shared" si="68"/>
        <v>0.14778928415589451</v>
      </c>
      <c r="D158" s="8">
        <f t="shared" si="69"/>
        <v>8.467702239392402</v>
      </c>
      <c r="E158">
        <f t="shared" si="70"/>
        <v>7.7757752499800381E-2</v>
      </c>
      <c r="F158">
        <f t="shared" si="71"/>
        <v>2.475102174148841E-4</v>
      </c>
      <c r="G158">
        <f t="shared" si="72"/>
        <v>1.4850613044893046</v>
      </c>
      <c r="H158">
        <f t="shared" si="79"/>
        <v>2.9701226089786092</v>
      </c>
      <c r="I158">
        <f t="shared" si="79"/>
        <v>4.4551839134679136</v>
      </c>
      <c r="J158">
        <f t="shared" si="79"/>
        <v>5.9402452179572185</v>
      </c>
      <c r="K158">
        <f t="shared" si="79"/>
        <v>7.4253065224465233</v>
      </c>
      <c r="L158">
        <f t="shared" si="80"/>
        <v>8.9103678269358273</v>
      </c>
      <c r="M158">
        <f t="shared" si="80"/>
        <v>10.395429131425132</v>
      </c>
      <c r="N158">
        <f t="shared" si="73"/>
        <v>-318.52756940454958</v>
      </c>
      <c r="O158">
        <f t="shared" si="73"/>
        <v>-1274.1102776181983</v>
      </c>
      <c r="P158">
        <f t="shared" si="73"/>
        <v>-2866.748124640947</v>
      </c>
      <c r="Q158">
        <f t="shared" si="62"/>
        <v>-5096.4411104727933</v>
      </c>
      <c r="R158">
        <f t="shared" si="57"/>
        <v>-7963.1892351137394</v>
      </c>
      <c r="S158">
        <f t="shared" si="57"/>
        <v>-11466.992498563788</v>
      </c>
      <c r="T158">
        <f t="shared" si="57"/>
        <v>-15607.850900822927</v>
      </c>
      <c r="U158">
        <f t="shared" si="74"/>
        <v>-150.02648518954285</v>
      </c>
      <c r="V158">
        <f t="shared" si="74"/>
        <v>-600.10594075817141</v>
      </c>
      <c r="W158">
        <f t="shared" si="74"/>
        <v>-1350.2383667058862</v>
      </c>
      <c r="X158">
        <f t="shared" si="63"/>
        <v>-2400.4237630326857</v>
      </c>
      <c r="Y158">
        <f t="shared" si="58"/>
        <v>-3750.6621297385714</v>
      </c>
      <c r="Z158">
        <f t="shared" si="58"/>
        <v>-5400.9534668235447</v>
      </c>
      <c r="AA158">
        <f t="shared" si="58"/>
        <v>-7351.2977742875992</v>
      </c>
      <c r="AB158">
        <f>$X$2*('Preassure data '!B156*10^5)</f>
        <v>495.06866371411093</v>
      </c>
      <c r="AC158">
        <f>$X$2*('Preassure data '!C156*10^5)</f>
        <v>530.85085425978434</v>
      </c>
      <c r="AD158">
        <f>$X$2*('Preassure data '!D156*10^5)</f>
        <v>489.18665978879477</v>
      </c>
      <c r="AE158">
        <f>$X$2*('Preassure data '!E156*10^5)</f>
        <v>577.41671866853733</v>
      </c>
      <c r="AF158">
        <f>$X$2*('Preassure data '!F156*10^5)</f>
        <v>580.84788762497169</v>
      </c>
      <c r="AG158">
        <f>$X$2*('Preassure data '!G156*10^5)</f>
        <v>434.28795648584384</v>
      </c>
      <c r="AH158">
        <f t="shared" si="75"/>
        <v>-645.09514890365381</v>
      </c>
      <c r="AI158">
        <f t="shared" si="75"/>
        <v>-1130.9567950179558</v>
      </c>
      <c r="AJ158">
        <f t="shared" si="75"/>
        <v>-1839.4250264946809</v>
      </c>
      <c r="AK158">
        <f t="shared" si="64"/>
        <v>-2977.8404817012229</v>
      </c>
      <c r="AL158">
        <f t="shared" si="59"/>
        <v>-4331.5100173635428</v>
      </c>
      <c r="AM158">
        <f t="shared" si="59"/>
        <v>-5835.2414233093887</v>
      </c>
      <c r="AN158">
        <f t="shared" si="76"/>
        <v>-652.20481617645441</v>
      </c>
      <c r="AO158">
        <f t="shared" si="76"/>
        <v>-1143.4211989530277</v>
      </c>
      <c r="AP158">
        <f t="shared" si="76"/>
        <v>-1859.6975396795424</v>
      </c>
      <c r="AQ158">
        <f t="shared" si="65"/>
        <v>-3010.6596015664909</v>
      </c>
      <c r="AR158">
        <f t="shared" si="60"/>
        <v>-4379.2480837008807</v>
      </c>
      <c r="AS158">
        <f t="shared" si="60"/>
        <v>-5899.5522851205496</v>
      </c>
      <c r="AT158">
        <f t="shared" si="77"/>
        <v>-96.038383497096191</v>
      </c>
      <c r="AU158">
        <f t="shared" si="81"/>
        <v>-168.37091796950273</v>
      </c>
      <c r="AV158">
        <f t="shared" si="81"/>
        <v>-273.84395373129104</v>
      </c>
      <c r="AW158">
        <f t="shared" si="81"/>
        <v>-443.32527792347793</v>
      </c>
      <c r="AX158">
        <f t="shared" si="81"/>
        <v>-644.85250102415944</v>
      </c>
      <c r="AY158">
        <f t="shared" si="82"/>
        <v>-868.72014858947011</v>
      </c>
      <c r="AZ158">
        <f t="shared" si="78"/>
        <v>-9.6038383497096191</v>
      </c>
      <c r="BA158">
        <f t="shared" si="78"/>
        <v>-16.837091796950272</v>
      </c>
      <c r="BB158">
        <f t="shared" si="78"/>
        <v>-27.384395373129106</v>
      </c>
      <c r="BC158">
        <f t="shared" si="66"/>
        <v>-44.332527792347797</v>
      </c>
      <c r="BD158">
        <f t="shared" si="61"/>
        <v>-64.485250102415947</v>
      </c>
      <c r="BE158">
        <f t="shared" si="61"/>
        <v>-86.872014858947011</v>
      </c>
    </row>
    <row r="159" spans="1:57">
      <c r="A159">
        <f t="shared" si="67"/>
        <v>-3.6302848441482056</v>
      </c>
      <c r="B159" s="3">
        <v>-208</v>
      </c>
      <c r="C159" s="8">
        <f t="shared" si="68"/>
        <v>0.14308092463670027</v>
      </c>
      <c r="D159" s="8">
        <f t="shared" si="69"/>
        <v>8.1979331105123272</v>
      </c>
      <c r="E159">
        <f t="shared" si="70"/>
        <v>7.8005262717215265E-2</v>
      </c>
      <c r="F159">
        <f t="shared" si="71"/>
        <v>2.3875256000861766E-4</v>
      </c>
      <c r="G159">
        <f t="shared" si="72"/>
        <v>1.432515360051706</v>
      </c>
      <c r="H159">
        <f t="shared" si="79"/>
        <v>2.865030720103412</v>
      </c>
      <c r="I159">
        <f t="shared" si="79"/>
        <v>4.2975460801551177</v>
      </c>
      <c r="J159">
        <f t="shared" si="79"/>
        <v>5.730061440206824</v>
      </c>
      <c r="K159">
        <f t="shared" si="79"/>
        <v>7.1625768002585302</v>
      </c>
      <c r="L159">
        <f t="shared" si="80"/>
        <v>8.5950921603102355</v>
      </c>
      <c r="M159">
        <f t="shared" si="80"/>
        <v>10.027607520361942</v>
      </c>
      <c r="N159">
        <f t="shared" si="73"/>
        <v>-318.27609356016251</v>
      </c>
      <c r="O159">
        <f t="shared" si="73"/>
        <v>-1273.10437424065</v>
      </c>
      <c r="P159">
        <f t="shared" si="73"/>
        <v>-2864.4848420414633</v>
      </c>
      <c r="Q159">
        <f t="shared" si="62"/>
        <v>-5092.4174969626001</v>
      </c>
      <c r="R159">
        <f t="shared" si="57"/>
        <v>-7956.9023390040638</v>
      </c>
      <c r="S159">
        <f t="shared" si="57"/>
        <v>-11457.939368165853</v>
      </c>
      <c r="T159">
        <f t="shared" si="57"/>
        <v>-15595.528584447962</v>
      </c>
      <c r="U159">
        <f t="shared" si="74"/>
        <v>-149.90804006683655</v>
      </c>
      <c r="V159">
        <f t="shared" si="74"/>
        <v>-599.63216026734619</v>
      </c>
      <c r="W159">
        <f t="shared" si="74"/>
        <v>-1349.1723606015294</v>
      </c>
      <c r="X159">
        <f t="shared" si="63"/>
        <v>-2398.5286410693848</v>
      </c>
      <c r="Y159">
        <f t="shared" si="58"/>
        <v>-3747.7010016709141</v>
      </c>
      <c r="Z159">
        <f t="shared" si="58"/>
        <v>-5396.6894424061175</v>
      </c>
      <c r="AA159">
        <f t="shared" si="58"/>
        <v>-7345.4939632749911</v>
      </c>
      <c r="AB159">
        <f>$X$2*('Preassure data '!B157*10^5)</f>
        <v>495.06866371411093</v>
      </c>
      <c r="AC159">
        <f>$X$2*('Preassure data '!C157*10^5)</f>
        <v>532.32135524111345</v>
      </c>
      <c r="AD159">
        <f>$X$2*('Preassure data '!D157*10^5)</f>
        <v>487.71615880746572</v>
      </c>
      <c r="AE159">
        <f>$X$2*('Preassure data '!E157*10^5)</f>
        <v>578.88721964986632</v>
      </c>
      <c r="AF159">
        <f>$X$2*('Preassure data '!F157*10^5)</f>
        <v>577.9068856623137</v>
      </c>
      <c r="AG159">
        <f>$X$2*('Preassure data '!G157*10^5)</f>
        <v>435.26829047339652</v>
      </c>
      <c r="AH159">
        <f t="shared" si="75"/>
        <v>-644.97670378094745</v>
      </c>
      <c r="AI159">
        <f t="shared" si="75"/>
        <v>-1131.9535155084595</v>
      </c>
      <c r="AJ159">
        <f t="shared" si="75"/>
        <v>-1836.8885194089951</v>
      </c>
      <c r="AK159">
        <f t="shared" si="64"/>
        <v>-2977.4158607192512</v>
      </c>
      <c r="AL159">
        <f t="shared" si="59"/>
        <v>-4325.6078873332281</v>
      </c>
      <c r="AM159">
        <f t="shared" si="59"/>
        <v>-5831.957732879514</v>
      </c>
      <c r="AN159">
        <f t="shared" si="76"/>
        <v>-651.63552252006025</v>
      </c>
      <c r="AO159">
        <f t="shared" si="76"/>
        <v>-1143.6399426874359</v>
      </c>
      <c r="AP159">
        <f t="shared" si="76"/>
        <v>-1855.8527821846874</v>
      </c>
      <c r="AQ159">
        <f t="shared" si="65"/>
        <v>-3008.1550679049769</v>
      </c>
      <c r="AR159">
        <f t="shared" si="60"/>
        <v>-4370.2659946561416</v>
      </c>
      <c r="AS159">
        <f t="shared" si="60"/>
        <v>-5892.1675810953666</v>
      </c>
      <c r="AT159">
        <f t="shared" si="77"/>
        <v>-92.918812895214444</v>
      </c>
      <c r="AU159">
        <f t="shared" si="81"/>
        <v>-163.075311553164</v>
      </c>
      <c r="AV159">
        <f t="shared" si="81"/>
        <v>-264.6320396438694</v>
      </c>
      <c r="AW159">
        <f t="shared" si="81"/>
        <v>-428.94254265558237</v>
      </c>
      <c r="AX159">
        <f t="shared" si="81"/>
        <v>-623.17033713776914</v>
      </c>
      <c r="AY159">
        <f t="shared" si="82"/>
        <v>-840.18319765278659</v>
      </c>
      <c r="AZ159">
        <f t="shared" si="78"/>
        <v>-9.2918812895214451</v>
      </c>
      <c r="BA159">
        <f t="shared" si="78"/>
        <v>-16.307531155316401</v>
      </c>
      <c r="BB159">
        <f t="shared" si="78"/>
        <v>-26.463203964386942</v>
      </c>
      <c r="BC159">
        <f t="shared" si="66"/>
        <v>-42.894254265558239</v>
      </c>
      <c r="BD159">
        <f t="shared" si="61"/>
        <v>-62.317033713776915</v>
      </c>
      <c r="BE159">
        <f t="shared" si="61"/>
        <v>-84.018319765278662</v>
      </c>
    </row>
    <row r="160" spans="1:57">
      <c r="A160">
        <f t="shared" si="67"/>
        <v>-3.6128315516282621</v>
      </c>
      <c r="B160" s="3">
        <v>-207</v>
      </c>
      <c r="C160" s="8">
        <f t="shared" si="68"/>
        <v>0.13833190238299123</v>
      </c>
      <c r="D160" s="8">
        <f t="shared" si="69"/>
        <v>7.9258341785610922</v>
      </c>
      <c r="E160">
        <f t="shared" si="70"/>
        <v>7.8244015277223883E-2</v>
      </c>
      <c r="F160">
        <f t="shared" si="71"/>
        <v>2.2999920317304245E-4</v>
      </c>
      <c r="G160">
        <f t="shared" si="72"/>
        <v>1.3799952190382547</v>
      </c>
      <c r="H160">
        <f t="shared" si="79"/>
        <v>2.7599904380765095</v>
      </c>
      <c r="I160">
        <f t="shared" si="79"/>
        <v>4.1399856571147637</v>
      </c>
      <c r="J160">
        <f t="shared" si="79"/>
        <v>5.5199808761530189</v>
      </c>
      <c r="K160">
        <f t="shared" si="79"/>
        <v>6.8999760951912741</v>
      </c>
      <c r="L160">
        <f t="shared" si="80"/>
        <v>8.2799713142295275</v>
      </c>
      <c r="M160">
        <f t="shared" si="80"/>
        <v>9.6599665332677827</v>
      </c>
      <c r="N160">
        <f t="shared" si="73"/>
        <v>-317.99693431902949</v>
      </c>
      <c r="O160">
        <f t="shared" si="73"/>
        <v>-1271.987737276118</v>
      </c>
      <c r="P160">
        <f t="shared" si="73"/>
        <v>-2861.9724088712665</v>
      </c>
      <c r="Q160">
        <f t="shared" si="62"/>
        <v>-5087.9509491044719</v>
      </c>
      <c r="R160">
        <f t="shared" si="57"/>
        <v>-7949.9233579757383</v>
      </c>
      <c r="S160">
        <f t="shared" si="57"/>
        <v>-11447.889635485066</v>
      </c>
      <c r="T160">
        <f t="shared" si="57"/>
        <v>-15581.849781632443</v>
      </c>
      <c r="U160">
        <f t="shared" si="74"/>
        <v>-149.77655606426291</v>
      </c>
      <c r="V160">
        <f t="shared" si="74"/>
        <v>-599.10622425705162</v>
      </c>
      <c r="W160">
        <f t="shared" si="74"/>
        <v>-1347.9890045783666</v>
      </c>
      <c r="X160">
        <f t="shared" si="63"/>
        <v>-2396.4248970282065</v>
      </c>
      <c r="Y160">
        <f t="shared" si="58"/>
        <v>-3744.4139016065728</v>
      </c>
      <c r="Z160">
        <f t="shared" si="58"/>
        <v>-5391.9560183134663</v>
      </c>
      <c r="AA160">
        <f t="shared" si="58"/>
        <v>-7339.051247148881</v>
      </c>
      <c r="AB160">
        <f>$X$2*('Preassure data '!B158*10^5)</f>
        <v>495.55883070788718</v>
      </c>
      <c r="AC160">
        <f>$X$2*('Preassure data '!C158*10^5)</f>
        <v>531.83118824733697</v>
      </c>
      <c r="AD160">
        <f>$X$2*('Preassure data '!D158*10^5)</f>
        <v>492.12766175145282</v>
      </c>
      <c r="AE160">
        <f>$X$2*('Preassure data '!E158*10^5)</f>
        <v>580.84788762497169</v>
      </c>
      <c r="AF160">
        <f>$X$2*('Preassure data '!F158*10^5)</f>
        <v>575.45605069343196</v>
      </c>
      <c r="AG160">
        <f>$X$2*('Preassure data '!G158*10^5)</f>
        <v>437.22895844850194</v>
      </c>
      <c r="AH160">
        <f t="shared" si="75"/>
        <v>-645.33538677215006</v>
      </c>
      <c r="AI160">
        <f t="shared" si="75"/>
        <v>-1130.9374125043887</v>
      </c>
      <c r="AJ160">
        <f t="shared" si="75"/>
        <v>-1840.1166663298195</v>
      </c>
      <c r="AK160">
        <f t="shared" si="64"/>
        <v>-2977.272784653178</v>
      </c>
      <c r="AL160">
        <f t="shared" si="59"/>
        <v>-4319.869952300005</v>
      </c>
      <c r="AM160">
        <f t="shared" si="59"/>
        <v>-5829.1849767619678</v>
      </c>
      <c r="AN160">
        <f t="shared" si="76"/>
        <v>-651.5594803935594</v>
      </c>
      <c r="AO160">
        <f t="shared" si="76"/>
        <v>-1141.8450126138293</v>
      </c>
      <c r="AP160">
        <f t="shared" si="76"/>
        <v>-1857.8641177175987</v>
      </c>
      <c r="AQ160">
        <f t="shared" si="65"/>
        <v>-3005.9878139666071</v>
      </c>
      <c r="AR160">
        <f t="shared" si="60"/>
        <v>-4361.5339855555094</v>
      </c>
      <c r="AS160">
        <f t="shared" si="60"/>
        <v>-5885.4059647560589</v>
      </c>
      <c r="AT160">
        <f t="shared" si="77"/>
        <v>-89.844282346538776</v>
      </c>
      <c r="AU160">
        <f t="shared" si="81"/>
        <v>-157.45031542983295</v>
      </c>
      <c r="AV160">
        <f t="shared" si="81"/>
        <v>-256.18300919035028</v>
      </c>
      <c r="AW160">
        <f t="shared" si="81"/>
        <v>-414.49909949148571</v>
      </c>
      <c r="AX160">
        <f t="shared" si="81"/>
        <v>-601.41691227573028</v>
      </c>
      <c r="AY160">
        <f t="shared" si="82"/>
        <v>-811.54536329078576</v>
      </c>
      <c r="AZ160">
        <f t="shared" si="78"/>
        <v>-8.984428234653878</v>
      </c>
      <c r="BA160">
        <f t="shared" si="78"/>
        <v>-15.745031542983297</v>
      </c>
      <c r="BB160">
        <f t="shared" si="78"/>
        <v>-25.618300919035029</v>
      </c>
      <c r="BC160">
        <f t="shared" si="66"/>
        <v>-41.449909949148577</v>
      </c>
      <c r="BD160">
        <f t="shared" si="61"/>
        <v>-60.141691227573034</v>
      </c>
      <c r="BE160">
        <f t="shared" si="61"/>
        <v>-81.154536329078582</v>
      </c>
    </row>
    <row r="161" spans="1:57">
      <c r="A161">
        <f t="shared" si="67"/>
        <v>-3.595378259108319</v>
      </c>
      <c r="B161" s="3">
        <v>-206</v>
      </c>
      <c r="C161" s="8">
        <f t="shared" si="68"/>
        <v>0.13354363752616719</v>
      </c>
      <c r="D161" s="8">
        <f t="shared" si="69"/>
        <v>7.6514868110742613</v>
      </c>
      <c r="E161">
        <f t="shared" si="70"/>
        <v>7.8474014480396925E-2</v>
      </c>
      <c r="F161">
        <f t="shared" si="71"/>
        <v>2.212506352744642E-4</v>
      </c>
      <c r="G161">
        <f t="shared" si="72"/>
        <v>1.3275038116467852</v>
      </c>
      <c r="H161">
        <f t="shared" si="79"/>
        <v>2.6550076232935704</v>
      </c>
      <c r="I161">
        <f t="shared" si="79"/>
        <v>3.9825114349403554</v>
      </c>
      <c r="J161">
        <f t="shared" si="79"/>
        <v>5.3100152465871409</v>
      </c>
      <c r="K161">
        <f t="shared" si="79"/>
        <v>6.6375190582339263</v>
      </c>
      <c r="L161">
        <f t="shared" si="80"/>
        <v>7.9650228698807108</v>
      </c>
      <c r="M161">
        <f t="shared" si="80"/>
        <v>9.2925266815274963</v>
      </c>
      <c r="N161">
        <f t="shared" si="73"/>
        <v>-317.69371841726422</v>
      </c>
      <c r="O161">
        <f t="shared" si="73"/>
        <v>-1270.7748736690569</v>
      </c>
      <c r="P161">
        <f t="shared" si="73"/>
        <v>-2859.2434657553786</v>
      </c>
      <c r="Q161">
        <f t="shared" si="62"/>
        <v>-5083.0994946762276</v>
      </c>
      <c r="R161">
        <f t="shared" si="57"/>
        <v>-7942.3429604316061</v>
      </c>
      <c r="S161">
        <f t="shared" si="57"/>
        <v>-11436.973863021514</v>
      </c>
      <c r="T161">
        <f t="shared" si="57"/>
        <v>-15566.992202445945</v>
      </c>
      <c r="U161">
        <f t="shared" si="74"/>
        <v>-149.63374137453147</v>
      </c>
      <c r="V161">
        <f t="shared" si="74"/>
        <v>-598.53496549812587</v>
      </c>
      <c r="W161">
        <f t="shared" si="74"/>
        <v>-1346.7036723707834</v>
      </c>
      <c r="X161">
        <f t="shared" si="63"/>
        <v>-2394.1398619925035</v>
      </c>
      <c r="Y161">
        <f t="shared" si="58"/>
        <v>-3740.8435343632868</v>
      </c>
      <c r="Z161">
        <f t="shared" si="58"/>
        <v>-5386.8146894831334</v>
      </c>
      <c r="AA161">
        <f t="shared" si="58"/>
        <v>-7332.0533273520405</v>
      </c>
      <c r="AB161">
        <f>$X$2*('Preassure data '!B159*10^5)</f>
        <v>494.5784967203345</v>
      </c>
      <c r="AC161">
        <f>$X$2*('Preassure data '!C159*10^5)</f>
        <v>531.83118824733697</v>
      </c>
      <c r="AD161">
        <f>$X$2*('Preassure data '!D159*10^5)</f>
        <v>498.98999966432172</v>
      </c>
      <c r="AE161">
        <f>$X$2*('Preassure data '!E159*10^5)</f>
        <v>580.84788762497169</v>
      </c>
      <c r="AF161">
        <f>$X$2*('Preassure data '!F159*10^5)</f>
        <v>577.9068856623137</v>
      </c>
      <c r="AG161">
        <f>$X$2*('Preassure data '!G159*10^5)</f>
        <v>438.69945942983099</v>
      </c>
      <c r="AH161">
        <f t="shared" si="75"/>
        <v>-644.21223809486594</v>
      </c>
      <c r="AI161">
        <f t="shared" si="75"/>
        <v>-1130.3661537454627</v>
      </c>
      <c r="AJ161">
        <f t="shared" si="75"/>
        <v>-1845.693672035105</v>
      </c>
      <c r="AK161">
        <f t="shared" si="64"/>
        <v>-2974.9877496174749</v>
      </c>
      <c r="AL161">
        <f t="shared" si="59"/>
        <v>-4318.7504200256008</v>
      </c>
      <c r="AM161">
        <f t="shared" si="59"/>
        <v>-5825.5141489129646</v>
      </c>
      <c r="AN161">
        <f t="shared" si="76"/>
        <v>-649.99964476338721</v>
      </c>
      <c r="AO161">
        <f t="shared" si="76"/>
        <v>-1140.5210192217903</v>
      </c>
      <c r="AP161">
        <f t="shared" si="76"/>
        <v>-1862.2748222119053</v>
      </c>
      <c r="AQ161">
        <f t="shared" si="65"/>
        <v>-3001.7141340646608</v>
      </c>
      <c r="AR161">
        <f t="shared" si="60"/>
        <v>-4357.5487593034313</v>
      </c>
      <c r="AS161">
        <f t="shared" si="60"/>
        <v>-5877.8487949182763</v>
      </c>
      <c r="AT161">
        <f t="shared" si="77"/>
        <v>-86.545539927447436</v>
      </c>
      <c r="AU161">
        <f t="shared" si="81"/>
        <v>-151.8570174651154</v>
      </c>
      <c r="AV161">
        <f t="shared" si="81"/>
        <v>-247.95641240741011</v>
      </c>
      <c r="AW161">
        <f t="shared" si="81"/>
        <v>-399.66940371951017</v>
      </c>
      <c r="AX161">
        <f t="shared" si="81"/>
        <v>-580.19479421619633</v>
      </c>
      <c r="AY161">
        <f t="shared" si="82"/>
        <v>-782.6182701273259</v>
      </c>
      <c r="AZ161">
        <f t="shared" si="78"/>
        <v>-8.6545539927447432</v>
      </c>
      <c r="BA161">
        <f t="shared" si="78"/>
        <v>-15.18570174651154</v>
      </c>
      <c r="BB161">
        <f t="shared" si="78"/>
        <v>-24.795641240741013</v>
      </c>
      <c r="BC161">
        <f t="shared" si="66"/>
        <v>-39.966940371951019</v>
      </c>
      <c r="BD161">
        <f t="shared" si="61"/>
        <v>-58.019479421619636</v>
      </c>
      <c r="BE161">
        <f t="shared" si="61"/>
        <v>-78.261827012732596</v>
      </c>
    </row>
    <row r="162" spans="1:57">
      <c r="A162">
        <f t="shared" si="67"/>
        <v>-3.5779249665883754</v>
      </c>
      <c r="B162" s="3">
        <v>-205</v>
      </c>
      <c r="C162" s="8">
        <f t="shared" si="68"/>
        <v>0.1287175545579077</v>
      </c>
      <c r="D162" s="8">
        <f t="shared" si="69"/>
        <v>7.374972625413025</v>
      </c>
      <c r="E162">
        <f t="shared" si="70"/>
        <v>7.8695265115671389E-2</v>
      </c>
      <c r="F162">
        <f t="shared" si="71"/>
        <v>2.1250727247636159E-4</v>
      </c>
      <c r="G162">
        <f t="shared" si="72"/>
        <v>1.2750436348581695</v>
      </c>
      <c r="H162">
        <f t="shared" si="79"/>
        <v>2.550087269716339</v>
      </c>
      <c r="I162">
        <f t="shared" si="79"/>
        <v>3.8251309045745083</v>
      </c>
      <c r="J162">
        <f t="shared" si="79"/>
        <v>5.1001745394326781</v>
      </c>
      <c r="K162">
        <f t="shared" si="79"/>
        <v>6.3752181742908478</v>
      </c>
      <c r="L162">
        <f t="shared" si="80"/>
        <v>7.6502618091490167</v>
      </c>
      <c r="M162">
        <f t="shared" si="80"/>
        <v>8.9253054440071864</v>
      </c>
      <c r="N162">
        <f t="shared" si="73"/>
        <v>-317.3699912131907</v>
      </c>
      <c r="O162">
        <f t="shared" si="73"/>
        <v>-1269.4799648527628</v>
      </c>
      <c r="P162">
        <f t="shared" si="73"/>
        <v>-2856.3299209187171</v>
      </c>
      <c r="Q162">
        <f t="shared" si="62"/>
        <v>-5077.9198594110512</v>
      </c>
      <c r="R162">
        <f t="shared" si="57"/>
        <v>-7934.2497803297674</v>
      </c>
      <c r="S162">
        <f t="shared" si="57"/>
        <v>-11425.319683674868</v>
      </c>
      <c r="T162">
        <f t="shared" si="57"/>
        <v>-15551.129569446341</v>
      </c>
      <c r="U162">
        <f t="shared" si="74"/>
        <v>-149.48126586141282</v>
      </c>
      <c r="V162">
        <f t="shared" si="74"/>
        <v>-597.92506344565129</v>
      </c>
      <c r="W162">
        <f t="shared" si="74"/>
        <v>-1345.3313927527158</v>
      </c>
      <c r="X162">
        <f t="shared" si="63"/>
        <v>-2391.7002537826052</v>
      </c>
      <c r="Y162">
        <f t="shared" si="58"/>
        <v>-3737.0316465353208</v>
      </c>
      <c r="Z162">
        <f t="shared" si="58"/>
        <v>-5381.3255710108633</v>
      </c>
      <c r="AA162">
        <f t="shared" si="58"/>
        <v>-7324.5820272092269</v>
      </c>
      <c r="AB162">
        <f>$X$2*('Preassure data '!B160*10^5)</f>
        <v>494.08832972655824</v>
      </c>
      <c r="AC162">
        <f>$X$2*('Preassure data '!C160*10^5)</f>
        <v>531.34102125356071</v>
      </c>
      <c r="AD162">
        <f>$X$2*('Preassure data '!D160*10^5)</f>
        <v>506.83267156474324</v>
      </c>
      <c r="AE162">
        <f>$X$2*('Preassure data '!E160*10^5)</f>
        <v>586.23972455651153</v>
      </c>
      <c r="AF162">
        <f>$X$2*('Preassure data '!F160*10^5)</f>
        <v>579.86755363741906</v>
      </c>
      <c r="AG162">
        <f>$X$2*('Preassure data '!G160*10^5)</f>
        <v>436.24862446094926</v>
      </c>
      <c r="AH162">
        <f t="shared" si="75"/>
        <v>-643.56959558797109</v>
      </c>
      <c r="AI162">
        <f t="shared" si="75"/>
        <v>-1129.2660846992121</v>
      </c>
      <c r="AJ162">
        <f t="shared" si="75"/>
        <v>-1852.1640643174592</v>
      </c>
      <c r="AK162">
        <f t="shared" si="64"/>
        <v>-2977.9399783391168</v>
      </c>
      <c r="AL162">
        <f t="shared" si="59"/>
        <v>-4316.8992001727402</v>
      </c>
      <c r="AM162">
        <f t="shared" si="59"/>
        <v>-5817.5741954718123</v>
      </c>
      <c r="AN162">
        <f t="shared" si="76"/>
        <v>-648.93804786138401</v>
      </c>
      <c r="AO162">
        <f t="shared" si="76"/>
        <v>-1138.6860621519272</v>
      </c>
      <c r="AP162">
        <f t="shared" si="76"/>
        <v>-1867.6142261181183</v>
      </c>
      <c r="AQ162">
        <f t="shared" si="65"/>
        <v>-3002.7810037020322</v>
      </c>
      <c r="AR162">
        <f t="shared" si="60"/>
        <v>-4352.9093962480983</v>
      </c>
      <c r="AS162">
        <f t="shared" si="60"/>
        <v>-5866.1025436559676</v>
      </c>
      <c r="AT162">
        <f t="shared" si="77"/>
        <v>-83.299253279242095</v>
      </c>
      <c r="AU162">
        <f t="shared" si="81"/>
        <v>-146.16448982969314</v>
      </c>
      <c r="AV162">
        <f t="shared" si="81"/>
        <v>-239.73146737507898</v>
      </c>
      <c r="AW162">
        <f t="shared" si="81"/>
        <v>-385.44421334792975</v>
      </c>
      <c r="AX162">
        <f t="shared" si="81"/>
        <v>-558.74995077667995</v>
      </c>
      <c r="AY162">
        <f t="shared" si="82"/>
        <v>-752.98707350625364</v>
      </c>
      <c r="AZ162">
        <f t="shared" si="78"/>
        <v>-8.3299253279242098</v>
      </c>
      <c r="BA162">
        <f t="shared" si="78"/>
        <v>-14.616448982969315</v>
      </c>
      <c r="BB162">
        <f t="shared" si="78"/>
        <v>-23.9731467375079</v>
      </c>
      <c r="BC162">
        <f t="shared" si="66"/>
        <v>-38.544421334792979</v>
      </c>
      <c r="BD162">
        <f t="shared" si="61"/>
        <v>-55.874995077667997</v>
      </c>
      <c r="BE162">
        <f t="shared" si="61"/>
        <v>-75.298707350625364</v>
      </c>
    </row>
    <row r="163" spans="1:57">
      <c r="A163">
        <f t="shared" si="67"/>
        <v>-3.5604716740684323</v>
      </c>
      <c r="B163" s="3">
        <v>-204</v>
      </c>
      <c r="C163" s="8">
        <f t="shared" si="68"/>
        <v>0.12385508201366358</v>
      </c>
      <c r="D163" s="8">
        <f t="shared" si="69"/>
        <v>7.0963734706295964</v>
      </c>
      <c r="E163">
        <f t="shared" si="70"/>
        <v>7.8907772388147751E-2</v>
      </c>
      <c r="F163">
        <f t="shared" si="71"/>
        <v>2.03769461509129E-4</v>
      </c>
      <c r="G163">
        <f t="shared" si="72"/>
        <v>1.222616769054774</v>
      </c>
      <c r="H163">
        <f t="shared" si="79"/>
        <v>2.445233538109548</v>
      </c>
      <c r="I163">
        <f t="shared" si="79"/>
        <v>3.667850307164322</v>
      </c>
      <c r="J163">
        <f t="shared" si="79"/>
        <v>4.890467076219096</v>
      </c>
      <c r="K163">
        <f t="shared" si="79"/>
        <v>6.1130838452738701</v>
      </c>
      <c r="L163">
        <f t="shared" si="80"/>
        <v>7.3357006143286441</v>
      </c>
      <c r="M163">
        <f t="shared" si="80"/>
        <v>8.5583173833834181</v>
      </c>
      <c r="N163">
        <f t="shared" si="73"/>
        <v>-317.02921140044958</v>
      </c>
      <c r="O163">
        <f t="shared" si="73"/>
        <v>-1268.1168456017983</v>
      </c>
      <c r="P163">
        <f t="shared" si="73"/>
        <v>-2853.2629026040468</v>
      </c>
      <c r="Q163">
        <f t="shared" si="62"/>
        <v>-5072.4673824071933</v>
      </c>
      <c r="R163">
        <f t="shared" si="57"/>
        <v>-7925.7302850112401</v>
      </c>
      <c r="S163">
        <f t="shared" si="57"/>
        <v>-11413.051610416187</v>
      </c>
      <c r="T163">
        <f t="shared" si="57"/>
        <v>-15534.431358622025</v>
      </c>
      <c r="U163">
        <f t="shared" si="74"/>
        <v>-149.32075856961177</v>
      </c>
      <c r="V163">
        <f t="shared" si="74"/>
        <v>-597.28303427844708</v>
      </c>
      <c r="W163">
        <f t="shared" si="74"/>
        <v>-1343.8868271265062</v>
      </c>
      <c r="X163">
        <f t="shared" si="63"/>
        <v>-2389.1321371137883</v>
      </c>
      <c r="Y163">
        <f t="shared" si="58"/>
        <v>-3733.0189642402943</v>
      </c>
      <c r="Z163">
        <f t="shared" si="58"/>
        <v>-5375.5473085060248</v>
      </c>
      <c r="AA163">
        <f t="shared" si="58"/>
        <v>-7316.717169910974</v>
      </c>
      <c r="AB163">
        <f>$X$2*('Preassure data '!B161*10^5)</f>
        <v>494.08832972655824</v>
      </c>
      <c r="AC163">
        <f>$X$2*('Preassure data '!C161*10^5)</f>
        <v>532.81152223488971</v>
      </c>
      <c r="AD163">
        <f>$X$2*('Preassure data '!D161*10^5)</f>
        <v>515.65567745271755</v>
      </c>
      <c r="AE163">
        <f>$X$2*('Preassure data '!E161*10^5)</f>
        <v>592.61189547560411</v>
      </c>
      <c r="AF163">
        <f>$X$2*('Preassure data '!F161*10^5)</f>
        <v>578.88721964986632</v>
      </c>
      <c r="AG163">
        <f>$X$2*('Preassure data '!G161*10^5)</f>
        <v>434.28795648584384</v>
      </c>
      <c r="AH163">
        <f t="shared" si="75"/>
        <v>-643.40908829617001</v>
      </c>
      <c r="AI163">
        <f t="shared" si="75"/>
        <v>-1130.0945565133368</v>
      </c>
      <c r="AJ163">
        <f t="shared" si="75"/>
        <v>-1859.5425045792238</v>
      </c>
      <c r="AK163">
        <f t="shared" si="64"/>
        <v>-2981.7440325893922</v>
      </c>
      <c r="AL163">
        <f t="shared" si="59"/>
        <v>-4311.9061838901607</v>
      </c>
      <c r="AM163">
        <f t="shared" si="59"/>
        <v>-5809.8352649918688</v>
      </c>
      <c r="AN163">
        <f t="shared" si="76"/>
        <v>-648.37580305173299</v>
      </c>
      <c r="AO163">
        <f t="shared" si="76"/>
        <v>-1138.8181779403822</v>
      </c>
      <c r="AP163">
        <f t="shared" si="76"/>
        <v>-1873.8970068144156</v>
      </c>
      <c r="AQ163">
        <f t="shared" si="65"/>
        <v>-3004.761227020374</v>
      </c>
      <c r="AR163">
        <f t="shared" si="60"/>
        <v>-4345.1913961411146</v>
      </c>
      <c r="AS163">
        <f t="shared" si="60"/>
        <v>-5854.6835505739691</v>
      </c>
      <c r="AT163">
        <f t="shared" si="77"/>
        <v>-80.099482400767968</v>
      </c>
      <c r="AU163">
        <f t="shared" si="81"/>
        <v>-140.68807961720321</v>
      </c>
      <c r="AV163">
        <f t="shared" si="81"/>
        <v>-231.49873824980932</v>
      </c>
      <c r="AW163">
        <f t="shared" si="81"/>
        <v>-371.20419653141329</v>
      </c>
      <c r="AX163">
        <f t="shared" si="81"/>
        <v>-536.79915278300928</v>
      </c>
      <c r="AY163">
        <f t="shared" si="82"/>
        <v>-723.27980133436279</v>
      </c>
      <c r="AZ163">
        <f t="shared" si="78"/>
        <v>-8.0099482400767972</v>
      </c>
      <c r="BA163">
        <f t="shared" si="78"/>
        <v>-14.068807961720323</v>
      </c>
      <c r="BB163">
        <f t="shared" si="78"/>
        <v>-23.149873824980933</v>
      </c>
      <c r="BC163">
        <f t="shared" si="66"/>
        <v>-37.120419653141333</v>
      </c>
      <c r="BD163">
        <f t="shared" si="61"/>
        <v>-53.679915278300932</v>
      </c>
      <c r="BE163">
        <f t="shared" si="61"/>
        <v>-72.327980133436284</v>
      </c>
    </row>
    <row r="164" spans="1:57">
      <c r="A164">
        <f t="shared" si="67"/>
        <v>-3.5430183815484888</v>
      </c>
      <c r="B164" s="3">
        <v>-203</v>
      </c>
      <c r="C164" s="8">
        <f t="shared" si="68"/>
        <v>0.11895765217264349</v>
      </c>
      <c r="D164" s="8">
        <f t="shared" si="69"/>
        <v>6.81577141027772</v>
      </c>
      <c r="E164">
        <f t="shared" si="70"/>
        <v>7.911154184965688E-2</v>
      </c>
      <c r="F164">
        <f t="shared" si="71"/>
        <v>1.9503748245117136E-4</v>
      </c>
      <c r="G164">
        <f t="shared" si="72"/>
        <v>1.1702248947070282</v>
      </c>
      <c r="H164">
        <f t="shared" si="79"/>
        <v>2.3404497894140563</v>
      </c>
      <c r="I164">
        <f t="shared" si="79"/>
        <v>3.5106746841210845</v>
      </c>
      <c r="J164">
        <f t="shared" si="79"/>
        <v>4.6808995788281127</v>
      </c>
      <c r="K164">
        <f t="shared" si="79"/>
        <v>5.8511244735351404</v>
      </c>
      <c r="L164">
        <f t="shared" si="80"/>
        <v>7.021349368242169</v>
      </c>
      <c r="M164">
        <f t="shared" si="80"/>
        <v>8.1915742629491977</v>
      </c>
      <c r="N164">
        <f t="shared" si="73"/>
        <v>-316.67474586070273</v>
      </c>
      <c r="O164">
        <f t="shared" si="73"/>
        <v>-1266.6989834428109</v>
      </c>
      <c r="P164">
        <f t="shared" si="73"/>
        <v>-2850.0727127463251</v>
      </c>
      <c r="Q164">
        <f t="shared" si="62"/>
        <v>-5066.7959337712437</v>
      </c>
      <c r="R164">
        <f t="shared" si="57"/>
        <v>-7916.8686465175688</v>
      </c>
      <c r="S164">
        <f t="shared" si="57"/>
        <v>-11400.2908509853</v>
      </c>
      <c r="T164">
        <f t="shared" si="57"/>
        <v>-15517.06254717443</v>
      </c>
      <c r="U164">
        <f t="shared" si="74"/>
        <v>-149.15380530039099</v>
      </c>
      <c r="V164">
        <f t="shared" si="74"/>
        <v>-596.61522120156394</v>
      </c>
      <c r="W164">
        <f t="shared" si="74"/>
        <v>-1342.3842477035191</v>
      </c>
      <c r="X164">
        <f t="shared" si="63"/>
        <v>-2386.4608848062558</v>
      </c>
      <c r="Y164">
        <f t="shared" si="58"/>
        <v>-3728.8451325097753</v>
      </c>
      <c r="Z164">
        <f t="shared" si="58"/>
        <v>-5369.5369908140765</v>
      </c>
      <c r="AA164">
        <f t="shared" si="58"/>
        <v>-7308.5364597191565</v>
      </c>
      <c r="AB164">
        <f>$X$2*('Preassure data '!B162*10^5)</f>
        <v>495.06866371411093</v>
      </c>
      <c r="AC164">
        <f>$X$2*('Preassure data '!C162*10^5)</f>
        <v>534.77219020999507</v>
      </c>
      <c r="AD164">
        <f>$X$2*('Preassure data '!D162*10^5)</f>
        <v>523.00818235936276</v>
      </c>
      <c r="AE164">
        <f>$X$2*('Preassure data '!E162*10^5)</f>
        <v>595.06273044448585</v>
      </c>
      <c r="AF164">
        <f>$X$2*('Preassure data '!F162*10^5)</f>
        <v>576.92655167476096</v>
      </c>
      <c r="AG164">
        <f>$X$2*('Preassure data '!G162*10^5)</f>
        <v>433.79778949206747</v>
      </c>
      <c r="AH164">
        <f t="shared" si="75"/>
        <v>-644.22246901450194</v>
      </c>
      <c r="AI164">
        <f t="shared" si="75"/>
        <v>-1131.387411411559</v>
      </c>
      <c r="AJ164">
        <f t="shared" si="75"/>
        <v>-1865.3924300628819</v>
      </c>
      <c r="AK164">
        <f t="shared" si="64"/>
        <v>-2981.5236152507414</v>
      </c>
      <c r="AL164">
        <f t="shared" si="59"/>
        <v>-4305.7716841845358</v>
      </c>
      <c r="AM164">
        <f t="shared" si="59"/>
        <v>-5803.3347803061442</v>
      </c>
      <c r="AN164">
        <f t="shared" si="76"/>
        <v>-648.80767182187049</v>
      </c>
      <c r="AO164">
        <f t="shared" si="76"/>
        <v>-1139.4399724204313</v>
      </c>
      <c r="AP164">
        <f t="shared" si="76"/>
        <v>-1878.6692141220478</v>
      </c>
      <c r="AQ164">
        <f t="shared" si="65"/>
        <v>-3002.7443753272973</v>
      </c>
      <c r="AR164">
        <f t="shared" si="60"/>
        <v>-4336.4176758470312</v>
      </c>
      <c r="AS164">
        <f t="shared" si="60"/>
        <v>-5844.6395596434204</v>
      </c>
      <c r="AT164">
        <f t="shared" si="77"/>
        <v>-76.998736559602435</v>
      </c>
      <c r="AU164">
        <f t="shared" si="81"/>
        <v>-135.22564863562394</v>
      </c>
      <c r="AV164">
        <f t="shared" si="81"/>
        <v>-222.95537211300706</v>
      </c>
      <c r="AW164">
        <f t="shared" si="81"/>
        <v>-356.35756658428096</v>
      </c>
      <c r="AX164">
        <f t="shared" si="81"/>
        <v>-514.63430032717088</v>
      </c>
      <c r="AY164">
        <f t="shared" si="82"/>
        <v>-693.62598699722184</v>
      </c>
      <c r="AZ164">
        <f t="shared" si="78"/>
        <v>-7.6998736559602436</v>
      </c>
      <c r="BA164">
        <f t="shared" si="78"/>
        <v>-13.522564863562394</v>
      </c>
      <c r="BB164">
        <f t="shared" si="78"/>
        <v>-22.295537211300708</v>
      </c>
      <c r="BC164">
        <f t="shared" si="66"/>
        <v>-35.6357566584281</v>
      </c>
      <c r="BD164">
        <f t="shared" si="61"/>
        <v>-51.463430032717092</v>
      </c>
      <c r="BE164">
        <f t="shared" si="61"/>
        <v>-69.362598699722184</v>
      </c>
    </row>
    <row r="165" spans="1:57">
      <c r="A165">
        <f t="shared" si="67"/>
        <v>-3.5255650890285457</v>
      </c>
      <c r="B165" s="3">
        <v>-202</v>
      </c>
      <c r="C165" s="8">
        <f t="shared" si="68"/>
        <v>0.11402670077388577</v>
      </c>
      <c r="D165" s="8">
        <f t="shared" si="69"/>
        <v>6.5332487061447733</v>
      </c>
      <c r="E165">
        <f t="shared" si="70"/>
        <v>7.9306579332108051E-2</v>
      </c>
      <c r="F165">
        <f t="shared" si="71"/>
        <v>1.8631155151703493E-4</v>
      </c>
      <c r="G165">
        <f t="shared" si="72"/>
        <v>1.1178693091022096</v>
      </c>
      <c r="H165">
        <f t="shared" si="79"/>
        <v>2.2357386182044192</v>
      </c>
      <c r="I165">
        <f t="shared" si="79"/>
        <v>3.353607927306629</v>
      </c>
      <c r="J165">
        <f t="shared" si="79"/>
        <v>4.4714772364088384</v>
      </c>
      <c r="K165">
        <f t="shared" si="79"/>
        <v>5.5893465455110478</v>
      </c>
      <c r="L165">
        <f t="shared" si="80"/>
        <v>6.7072158546132581</v>
      </c>
      <c r="M165">
        <f t="shared" si="80"/>
        <v>7.8250851637154675</v>
      </c>
      <c r="N165">
        <f t="shared" si="73"/>
        <v>-316.30986466249192</v>
      </c>
      <c r="O165">
        <f t="shared" si="73"/>
        <v>-1265.2394586499677</v>
      </c>
      <c r="P165">
        <f t="shared" si="73"/>
        <v>-2846.7887819624279</v>
      </c>
      <c r="Q165">
        <f t="shared" si="62"/>
        <v>-5060.9578345998707</v>
      </c>
      <c r="R165">
        <f t="shared" si="57"/>
        <v>-7907.7466165622973</v>
      </c>
      <c r="S165">
        <f t="shared" si="57"/>
        <v>-11387.155127849712</v>
      </c>
      <c r="T165">
        <f t="shared" si="57"/>
        <v>-15499.183368462101</v>
      </c>
      <c r="U165">
        <f t="shared" si="74"/>
        <v>-148.98194625603369</v>
      </c>
      <c r="V165">
        <f t="shared" si="74"/>
        <v>-595.92778502413478</v>
      </c>
      <c r="W165">
        <f t="shared" si="74"/>
        <v>-1340.8375163043036</v>
      </c>
      <c r="X165">
        <f t="shared" si="63"/>
        <v>-2383.7111400965391</v>
      </c>
      <c r="Y165">
        <f t="shared" si="58"/>
        <v>-3724.5486564008424</v>
      </c>
      <c r="Z165">
        <f t="shared" si="58"/>
        <v>-5363.3500652172143</v>
      </c>
      <c r="AA165">
        <f t="shared" si="58"/>
        <v>-7300.1153665456504</v>
      </c>
      <c r="AB165">
        <f>$X$2*('Preassure data '!B163*10^5)</f>
        <v>495.06866371411093</v>
      </c>
      <c r="AC165">
        <f>$X$2*('Preassure data '!C163*10^5)</f>
        <v>535.75252419754781</v>
      </c>
      <c r="AD165">
        <f>$X$2*('Preassure data '!D163*10^5)</f>
        <v>526.9295183095735</v>
      </c>
      <c r="AE165">
        <f>$X$2*('Preassure data '!E163*10^5)</f>
        <v>599.96440038224932</v>
      </c>
      <c r="AF165">
        <f>$X$2*('Preassure data '!F163*10^5)</f>
        <v>578.39705265608995</v>
      </c>
      <c r="AG165">
        <f>$X$2*('Preassure data '!G163*10^5)</f>
        <v>433.30762249829115</v>
      </c>
      <c r="AH165">
        <f t="shared" si="75"/>
        <v>-644.05060997014459</v>
      </c>
      <c r="AI165">
        <f t="shared" si="75"/>
        <v>-1131.6803092216826</v>
      </c>
      <c r="AJ165">
        <f t="shared" si="75"/>
        <v>-1867.7670346138771</v>
      </c>
      <c r="AK165">
        <f t="shared" si="64"/>
        <v>-2983.6755404787882</v>
      </c>
      <c r="AL165">
        <f t="shared" si="59"/>
        <v>-4302.9457090569322</v>
      </c>
      <c r="AM165">
        <f t="shared" si="59"/>
        <v>-5796.6576877155057</v>
      </c>
      <c r="AN165">
        <f t="shared" si="76"/>
        <v>-648.26041529002975</v>
      </c>
      <c r="AO165">
        <f t="shared" si="76"/>
        <v>-1139.0774822270641</v>
      </c>
      <c r="AP165">
        <f t="shared" si="76"/>
        <v>-1879.9756025073041</v>
      </c>
      <c r="AQ165">
        <f t="shared" si="65"/>
        <v>-3003.1781897561505</v>
      </c>
      <c r="AR165">
        <f t="shared" si="60"/>
        <v>-4331.0717032827661</v>
      </c>
      <c r="AS165">
        <f t="shared" si="60"/>
        <v>-5834.5472572517092</v>
      </c>
      <c r="AT165">
        <f t="shared" si="77"/>
        <v>-73.758916946268855</v>
      </c>
      <c r="AU165">
        <f t="shared" si="81"/>
        <v>-129.60396690173047</v>
      </c>
      <c r="AV165">
        <f t="shared" si="81"/>
        <v>-213.90318004271433</v>
      </c>
      <c r="AW165">
        <f t="shared" si="81"/>
        <v>-341.70090514313836</v>
      </c>
      <c r="AX165">
        <f t="shared" si="81"/>
        <v>-492.78831549176954</v>
      </c>
      <c r="AY165">
        <f t="shared" si="82"/>
        <v>-663.85340893315583</v>
      </c>
      <c r="AZ165">
        <f t="shared" si="78"/>
        <v>-7.375891694626886</v>
      </c>
      <c r="BA165">
        <f t="shared" si="78"/>
        <v>-12.960396690173049</v>
      </c>
      <c r="BB165">
        <f t="shared" si="78"/>
        <v>-21.390318004271435</v>
      </c>
      <c r="BC165">
        <f t="shared" si="66"/>
        <v>-34.170090514313834</v>
      </c>
      <c r="BD165">
        <f t="shared" si="61"/>
        <v>-49.278831549176957</v>
      </c>
      <c r="BE165">
        <f t="shared" si="61"/>
        <v>-66.385340893315586</v>
      </c>
    </row>
    <row r="166" spans="1:57">
      <c r="A166">
        <f t="shared" si="67"/>
        <v>-3.5081117965086026</v>
      </c>
      <c r="B166" s="3">
        <v>-201</v>
      </c>
      <c r="C166" s="8">
        <f t="shared" si="68"/>
        <v>0.10906366674796715</v>
      </c>
      <c r="D166" s="8">
        <f t="shared" si="69"/>
        <v>6.248887802879814</v>
      </c>
      <c r="E166">
        <f t="shared" si="70"/>
        <v>7.9492890883625086E-2</v>
      </c>
      <c r="F166">
        <f t="shared" si="71"/>
        <v>1.7759182385070071E-4</v>
      </c>
      <c r="G166">
        <f t="shared" si="72"/>
        <v>1.0655509431042043</v>
      </c>
      <c r="H166">
        <f t="shared" si="79"/>
        <v>2.1311018862084086</v>
      </c>
      <c r="I166">
        <f t="shared" si="79"/>
        <v>3.1966528293126126</v>
      </c>
      <c r="J166">
        <f t="shared" si="79"/>
        <v>4.2622037724168171</v>
      </c>
      <c r="K166">
        <f t="shared" si="79"/>
        <v>5.3277547155210216</v>
      </c>
      <c r="L166">
        <f t="shared" si="80"/>
        <v>6.3933056586252253</v>
      </c>
      <c r="M166">
        <f t="shared" si="80"/>
        <v>7.4588566017294298</v>
      </c>
      <c r="N166">
        <f t="shared" si="73"/>
        <v>-315.93773621261863</v>
      </c>
      <c r="O166">
        <f t="shared" si="73"/>
        <v>-1263.7509448504745</v>
      </c>
      <c r="P166">
        <f t="shared" si="73"/>
        <v>-2843.4396259135683</v>
      </c>
      <c r="Q166">
        <f t="shared" si="62"/>
        <v>-5055.0037794018981</v>
      </c>
      <c r="R166">
        <f t="shared" si="57"/>
        <v>-7898.4434053154664</v>
      </c>
      <c r="S166">
        <f t="shared" si="57"/>
        <v>-11373.758503654273</v>
      </c>
      <c r="T166">
        <f t="shared" si="57"/>
        <v>-15480.949074418309</v>
      </c>
      <c r="U166">
        <f t="shared" si="74"/>
        <v>-148.8066737561434</v>
      </c>
      <c r="V166">
        <f t="shared" si="74"/>
        <v>-595.22669502457359</v>
      </c>
      <c r="W166">
        <f t="shared" si="74"/>
        <v>-1339.2600638052907</v>
      </c>
      <c r="X166">
        <f t="shared" si="63"/>
        <v>-2380.9067800982943</v>
      </c>
      <c r="Y166">
        <f t="shared" si="58"/>
        <v>-3720.1668439035848</v>
      </c>
      <c r="Z166">
        <f t="shared" si="58"/>
        <v>-5357.0402552211626</v>
      </c>
      <c r="AA166">
        <f t="shared" si="58"/>
        <v>-7291.5270140510238</v>
      </c>
      <c r="AB166">
        <f>$X$2*('Preassure data '!B164*10^5)</f>
        <v>496.04899770166361</v>
      </c>
      <c r="AC166">
        <f>$X$2*('Preassure data '!C164*10^5)</f>
        <v>538.20335916642955</v>
      </c>
      <c r="AD166">
        <f>$X$2*('Preassure data '!D164*10^5)</f>
        <v>528.89018628467886</v>
      </c>
      <c r="AE166">
        <f>$X$2*('Preassure data '!E164*10^5)</f>
        <v>600.45456737602569</v>
      </c>
      <c r="AF166">
        <f>$X$2*('Preassure data '!F164*10^5)</f>
        <v>578.88721964986632</v>
      </c>
      <c r="AG166">
        <f>$X$2*('Preassure data '!G164*10^5)</f>
        <v>432.32728851073847</v>
      </c>
      <c r="AH166">
        <f t="shared" si="75"/>
        <v>-644.85567145780703</v>
      </c>
      <c r="AI166">
        <f t="shared" si="75"/>
        <v>-1133.4300541910031</v>
      </c>
      <c r="AJ166">
        <f t="shared" si="75"/>
        <v>-1868.1502500899696</v>
      </c>
      <c r="AK166">
        <f t="shared" si="64"/>
        <v>-2981.3613474743202</v>
      </c>
      <c r="AL166">
        <f t="shared" si="59"/>
        <v>-4299.0540635534508</v>
      </c>
      <c r="AM166">
        <f t="shared" si="59"/>
        <v>-5789.3675437319007</v>
      </c>
      <c r="AN166">
        <f t="shared" si="76"/>
        <v>-648.71001359278807</v>
      </c>
      <c r="AO166">
        <f t="shared" si="76"/>
        <v>-1140.2046355559251</v>
      </c>
      <c r="AP166">
        <f t="shared" si="76"/>
        <v>-1879.3162993969706</v>
      </c>
      <c r="AQ166">
        <f t="shared" si="65"/>
        <v>-2999.181128193929</v>
      </c>
      <c r="AR166">
        <f t="shared" si="60"/>
        <v>-4324.7497749368313</v>
      </c>
      <c r="AS166">
        <f t="shared" si="60"/>
        <v>-5823.9709507365296</v>
      </c>
      <c r="AT166">
        <f t="shared" si="77"/>
        <v>-70.610514261377475</v>
      </c>
      <c r="AU166">
        <f t="shared" si="81"/>
        <v>-124.10851380868127</v>
      </c>
      <c r="AV166">
        <f t="shared" si="81"/>
        <v>-204.55902881053387</v>
      </c>
      <c r="AW166">
        <f t="shared" si="81"/>
        <v>-326.45360390217041</v>
      </c>
      <c r="AX166">
        <f t="shared" si="81"/>
        <v>-470.73854150763344</v>
      </c>
      <c r="AY166">
        <f t="shared" si="82"/>
        <v>-633.92513643695929</v>
      </c>
      <c r="AZ166">
        <f t="shared" si="78"/>
        <v>-7.0610514261377482</v>
      </c>
      <c r="BA166">
        <f t="shared" si="78"/>
        <v>-12.410851380868127</v>
      </c>
      <c r="BB166">
        <f t="shared" si="78"/>
        <v>-20.45590288105339</v>
      </c>
      <c r="BC166">
        <f t="shared" si="66"/>
        <v>-32.645360390217043</v>
      </c>
      <c r="BD166">
        <f t="shared" si="61"/>
        <v>-47.073854150763346</v>
      </c>
      <c r="BE166">
        <f t="shared" si="61"/>
        <v>-63.392513643695935</v>
      </c>
    </row>
    <row r="167" spans="1:57">
      <c r="A167">
        <f t="shared" si="67"/>
        <v>-3.4906585039886591</v>
      </c>
      <c r="B167" s="3">
        <v>-200</v>
      </c>
      <c r="C167" s="8">
        <f t="shared" si="68"/>
        <v>0.10406999196387935</v>
      </c>
      <c r="D167" s="8">
        <f t="shared" si="69"/>
        <v>5.9627713134906815</v>
      </c>
      <c r="E167">
        <f t="shared" si="70"/>
        <v>7.9670482707475787E-2</v>
      </c>
      <c r="F167">
        <f t="shared" si="71"/>
        <v>1.6887839631954393E-4</v>
      </c>
      <c r="G167">
        <f t="shared" si="72"/>
        <v>1.0132703779172636</v>
      </c>
      <c r="H167">
        <f t="shared" si="79"/>
        <v>2.0265407558345272</v>
      </c>
      <c r="I167">
        <f t="shared" si="79"/>
        <v>3.0398111337517908</v>
      </c>
      <c r="J167">
        <f t="shared" si="79"/>
        <v>4.0530815116690544</v>
      </c>
      <c r="K167">
        <f t="shared" si="79"/>
        <v>5.0663518895863184</v>
      </c>
      <c r="L167">
        <f t="shared" si="80"/>
        <v>6.0796222675035816</v>
      </c>
      <c r="M167">
        <f t="shared" si="80"/>
        <v>7.0928926454208447</v>
      </c>
      <c r="N167">
        <f t="shared" si="73"/>
        <v>-315.56142256621592</v>
      </c>
      <c r="O167">
        <f t="shared" si="73"/>
        <v>-1262.2456902648637</v>
      </c>
      <c r="P167">
        <f t="shared" si="73"/>
        <v>-2840.052803095944</v>
      </c>
      <c r="Q167">
        <f t="shared" si="62"/>
        <v>-5048.9827610594548</v>
      </c>
      <c r="R167">
        <f t="shared" si="57"/>
        <v>-7889.0355641553979</v>
      </c>
      <c r="S167">
        <f t="shared" si="57"/>
        <v>-11360.211212383776</v>
      </c>
      <c r="T167">
        <f t="shared" si="57"/>
        <v>-15462.509705744578</v>
      </c>
      <c r="U167">
        <f t="shared" si="74"/>
        <v>-148.62943002868772</v>
      </c>
      <c r="V167">
        <f t="shared" si="74"/>
        <v>-594.51772011475089</v>
      </c>
      <c r="W167">
        <f t="shared" si="74"/>
        <v>-1337.6648702581897</v>
      </c>
      <c r="X167">
        <f t="shared" si="63"/>
        <v>-2378.0708804590035</v>
      </c>
      <c r="Y167">
        <f t="shared" si="58"/>
        <v>-3715.7357507171928</v>
      </c>
      <c r="Z167">
        <f t="shared" si="58"/>
        <v>-5350.6594810327588</v>
      </c>
      <c r="AA167">
        <f t="shared" si="58"/>
        <v>-7282.8420714056965</v>
      </c>
      <c r="AB167">
        <f>$X$2*('Preassure data '!B165*10^5)</f>
        <v>497.02933168921629</v>
      </c>
      <c r="AC167">
        <f>$X$2*('Preassure data '!C165*10^5)</f>
        <v>540.16402714153492</v>
      </c>
      <c r="AD167">
        <f>$X$2*('Preassure data '!D165*10^5)</f>
        <v>528.89018628467886</v>
      </c>
      <c r="AE167">
        <f>$X$2*('Preassure data '!E165*10^5)</f>
        <v>596.53323142581496</v>
      </c>
      <c r="AF167">
        <f>$X$2*('Preassure data '!F165*10^5)</f>
        <v>575.45605069343196</v>
      </c>
      <c r="AG167">
        <f>$X$2*('Preassure data '!G165*10^5)</f>
        <v>429.87645354185673</v>
      </c>
      <c r="AH167">
        <f t="shared" si="75"/>
        <v>-645.65876171790399</v>
      </c>
      <c r="AI167">
        <f t="shared" si="75"/>
        <v>-1134.6817472562857</v>
      </c>
      <c r="AJ167">
        <f t="shared" si="75"/>
        <v>-1866.5550565428684</v>
      </c>
      <c r="AK167">
        <f t="shared" si="64"/>
        <v>-2974.6041118848184</v>
      </c>
      <c r="AL167">
        <f t="shared" si="59"/>
        <v>-4291.191801410625</v>
      </c>
      <c r="AM167">
        <f t="shared" si="59"/>
        <v>-5780.5359345746156</v>
      </c>
      <c r="AN167">
        <f t="shared" si="76"/>
        <v>-649.17103397438041</v>
      </c>
      <c r="AO167">
        <f t="shared" si="76"/>
        <v>-1140.8542201740458</v>
      </c>
      <c r="AP167">
        <f t="shared" si="76"/>
        <v>-1876.708793979712</v>
      </c>
      <c r="AQ167">
        <f t="shared" si="65"/>
        <v>-2990.7854449908318</v>
      </c>
      <c r="AR167">
        <f t="shared" si="60"/>
        <v>-4314.5351443727986</v>
      </c>
      <c r="AS167">
        <f t="shared" si="60"/>
        <v>-5811.981052637525</v>
      </c>
      <c r="AT167">
        <f t="shared" si="77"/>
        <v>-67.437339569922059</v>
      </c>
      <c r="AU167">
        <f t="shared" si="81"/>
        <v>-118.5144891241282</v>
      </c>
      <c r="AV167">
        <f t="shared" si="81"/>
        <v>-194.95670877154922</v>
      </c>
      <c r="AW167">
        <f t="shared" si="81"/>
        <v>-310.68948409455209</v>
      </c>
      <c r="AX167">
        <f t="shared" si="81"/>
        <v>-448.20356483883711</v>
      </c>
      <c r="AY167">
        <f t="shared" si="82"/>
        <v>-603.76159641796028</v>
      </c>
      <c r="AZ167">
        <f t="shared" si="78"/>
        <v>-6.7437339569922061</v>
      </c>
      <c r="BA167">
        <f t="shared" si="78"/>
        <v>-11.85144891241282</v>
      </c>
      <c r="BB167">
        <f t="shared" si="78"/>
        <v>-19.495670877154922</v>
      </c>
      <c r="BC167">
        <f t="shared" si="66"/>
        <v>-31.06894840945521</v>
      </c>
      <c r="BD167">
        <f t="shared" si="61"/>
        <v>-44.820356483883714</v>
      </c>
      <c r="BE167">
        <f t="shared" si="61"/>
        <v>-60.376159641796029</v>
      </c>
    </row>
    <row r="168" spans="1:57">
      <c r="A168">
        <f t="shared" si="67"/>
        <v>-3.473205211468716</v>
      </c>
      <c r="B168" s="3">
        <v>-199</v>
      </c>
      <c r="C168" s="8">
        <f t="shared" si="68"/>
        <v>9.9047120990570975E-2</v>
      </c>
      <c r="D168" s="8">
        <f t="shared" si="69"/>
        <v>5.6749820056813434</v>
      </c>
      <c r="E168">
        <f t="shared" si="70"/>
        <v>7.9839361103795331E-2</v>
      </c>
      <c r="F168">
        <f t="shared" si="71"/>
        <v>1.6017131030776621E-4</v>
      </c>
      <c r="G168">
        <f t="shared" si="72"/>
        <v>0.96102786184659728</v>
      </c>
      <c r="H168">
        <f t="shared" si="79"/>
        <v>1.9220557236931946</v>
      </c>
      <c r="I168">
        <f t="shared" si="79"/>
        <v>2.8830835855397918</v>
      </c>
      <c r="J168">
        <f t="shared" si="79"/>
        <v>3.8441114473863891</v>
      </c>
      <c r="K168">
        <f t="shared" si="79"/>
        <v>4.8051393092329864</v>
      </c>
      <c r="L168">
        <f t="shared" si="80"/>
        <v>5.7661671710795837</v>
      </c>
      <c r="M168">
        <f t="shared" si="80"/>
        <v>6.7271950329261809</v>
      </c>
      <c r="N168">
        <f t="shared" si="73"/>
        <v>-315.18387490147836</v>
      </c>
      <c r="O168">
        <f t="shared" si="73"/>
        <v>-1260.7354996059134</v>
      </c>
      <c r="P168">
        <f t="shared" si="73"/>
        <v>-2836.6548741133065</v>
      </c>
      <c r="Q168">
        <f t="shared" si="62"/>
        <v>-5042.9419984236538</v>
      </c>
      <c r="R168">
        <f t="shared" si="57"/>
        <v>-7879.5968725369603</v>
      </c>
      <c r="S168">
        <f t="shared" si="57"/>
        <v>-11346.619496453226</v>
      </c>
      <c r="T168">
        <f t="shared" si="57"/>
        <v>-15444.009870172438</v>
      </c>
      <c r="U168">
        <f t="shared" si="74"/>
        <v>-148.45160507859632</v>
      </c>
      <c r="V168">
        <f t="shared" si="74"/>
        <v>-593.80642031438526</v>
      </c>
      <c r="W168">
        <f t="shared" si="74"/>
        <v>-1336.0644457073674</v>
      </c>
      <c r="X168">
        <f t="shared" si="63"/>
        <v>-2375.2256812575411</v>
      </c>
      <c r="Y168">
        <f t="shared" si="58"/>
        <v>-3711.2901269649087</v>
      </c>
      <c r="Z168">
        <f t="shared" si="58"/>
        <v>-5344.2577828294698</v>
      </c>
      <c r="AA168">
        <f t="shared" si="58"/>
        <v>-7274.1286488512187</v>
      </c>
      <c r="AB168">
        <f>$X$2*('Preassure data '!B166*10^5)</f>
        <v>498.98999966432172</v>
      </c>
      <c r="AC168">
        <f>$X$2*('Preassure data '!C166*10^5)</f>
        <v>543.10502910419302</v>
      </c>
      <c r="AD168">
        <f>$X$2*('Preassure data '!D166*10^5)</f>
        <v>526.43935131579713</v>
      </c>
      <c r="AE168">
        <f>$X$2*('Preassure data '!E166*10^5)</f>
        <v>594.08239645693311</v>
      </c>
      <c r="AF168">
        <f>$X$2*('Preassure data '!F166*10^5)</f>
        <v>575.45605069343196</v>
      </c>
      <c r="AG168">
        <f>$X$2*('Preassure data '!G166*10^5)</f>
        <v>430.85678752940942</v>
      </c>
      <c r="AH168">
        <f t="shared" si="75"/>
        <v>-647.441604742918</v>
      </c>
      <c r="AI168">
        <f t="shared" si="75"/>
        <v>-1136.9114494185783</v>
      </c>
      <c r="AJ168">
        <f t="shared" si="75"/>
        <v>-1862.5037970231647</v>
      </c>
      <c r="AK168">
        <f t="shared" si="64"/>
        <v>-2969.3080777144742</v>
      </c>
      <c r="AL168">
        <f t="shared" si="59"/>
        <v>-4286.7461776583405</v>
      </c>
      <c r="AM168">
        <f t="shared" si="59"/>
        <v>-5775.1145703588791</v>
      </c>
      <c r="AN168">
        <f t="shared" si="76"/>
        <v>-650.63044690105244</v>
      </c>
      <c r="AO168">
        <f t="shared" si="76"/>
        <v>-1142.511075907536</v>
      </c>
      <c r="AP168">
        <f t="shared" si="76"/>
        <v>-1871.6771812853503</v>
      </c>
      <c r="AQ168">
        <f t="shared" si="65"/>
        <v>-2983.9328017194521</v>
      </c>
      <c r="AR168">
        <f t="shared" si="60"/>
        <v>-4307.8596755126628</v>
      </c>
      <c r="AS168">
        <f t="shared" si="60"/>
        <v>-5803.5587245113284</v>
      </c>
      <c r="AT168">
        <f t="shared" si="77"/>
        <v>-64.337756275599091</v>
      </c>
      <c r="AU168">
        <f t="shared" si="81"/>
        <v>-112.97749666346368</v>
      </c>
      <c r="AV168">
        <f t="shared" si="81"/>
        <v>-185.08127138791968</v>
      </c>
      <c r="AW168">
        <f t="shared" si="81"/>
        <v>-295.06694968578341</v>
      </c>
      <c r="AX168">
        <f t="shared" si="81"/>
        <v>-425.98379340025741</v>
      </c>
      <c r="AY168">
        <f t="shared" si="82"/>
        <v>-573.8863720982938</v>
      </c>
      <c r="AZ168">
        <f t="shared" si="78"/>
        <v>-6.4337756275599096</v>
      </c>
      <c r="BA168">
        <f t="shared" si="78"/>
        <v>-11.29774966634637</v>
      </c>
      <c r="BB168">
        <f t="shared" si="78"/>
        <v>-18.50812713879197</v>
      </c>
      <c r="BC168">
        <f t="shared" si="66"/>
        <v>-29.506694968578344</v>
      </c>
      <c r="BD168">
        <f t="shared" si="61"/>
        <v>-42.598379340025744</v>
      </c>
      <c r="BE168">
        <f t="shared" si="61"/>
        <v>-57.388637209829383</v>
      </c>
    </row>
    <row r="169" spans="1:57">
      <c r="A169">
        <f t="shared" si="67"/>
        <v>-3.4557519189487724</v>
      </c>
      <c r="B169" s="3">
        <v>-198</v>
      </c>
      <c r="C169" s="8">
        <f t="shared" si="68"/>
        <v>9.3996500872630659E-2</v>
      </c>
      <c r="D169" s="8">
        <f t="shared" si="69"/>
        <v>5.3856027889994964</v>
      </c>
      <c r="E169">
        <f t="shared" si="70"/>
        <v>7.9999532414103097E-2</v>
      </c>
      <c r="F169">
        <f t="shared" si="71"/>
        <v>1.514705545060252E-4</v>
      </c>
      <c r="G169">
        <f t="shared" si="72"/>
        <v>0.90882332703615121</v>
      </c>
      <c r="H169">
        <f t="shared" si="79"/>
        <v>1.8176466540723024</v>
      </c>
      <c r="I169">
        <f t="shared" si="79"/>
        <v>2.7264699811084538</v>
      </c>
      <c r="J169">
        <f t="shared" si="79"/>
        <v>3.6352933081446048</v>
      </c>
      <c r="K169">
        <f t="shared" si="79"/>
        <v>4.5441166351807558</v>
      </c>
      <c r="L169">
        <f t="shared" si="80"/>
        <v>5.4529399622169077</v>
      </c>
      <c r="M169">
        <f t="shared" si="80"/>
        <v>6.3617632892530587</v>
      </c>
      <c r="N169">
        <f t="shared" si="73"/>
        <v>-314.80792916480635</v>
      </c>
      <c r="O169">
        <f t="shared" si="73"/>
        <v>-1259.2317166592254</v>
      </c>
      <c r="P169">
        <f t="shared" si="73"/>
        <v>-2833.2713624832581</v>
      </c>
      <c r="Q169">
        <f t="shared" si="62"/>
        <v>-5036.9268666369017</v>
      </c>
      <c r="R169">
        <f t="shared" si="57"/>
        <v>-7870.1982291201593</v>
      </c>
      <c r="S169">
        <f t="shared" si="57"/>
        <v>-11333.085449933033</v>
      </c>
      <c r="T169">
        <f t="shared" si="57"/>
        <v>-15425.58852907551</v>
      </c>
      <c r="U169">
        <f t="shared" si="74"/>
        <v>-148.2745346366238</v>
      </c>
      <c r="V169">
        <f t="shared" si="74"/>
        <v>-593.09813854649519</v>
      </c>
      <c r="W169">
        <f t="shared" si="74"/>
        <v>-1334.4708117296148</v>
      </c>
      <c r="X169">
        <f t="shared" si="63"/>
        <v>-2372.3925541859808</v>
      </c>
      <c r="Y169">
        <f t="shared" si="58"/>
        <v>-3706.8633659155953</v>
      </c>
      <c r="Z169">
        <f t="shared" si="58"/>
        <v>-5337.883246918459</v>
      </c>
      <c r="AA169">
        <f t="shared" si="58"/>
        <v>-7265.452197194566</v>
      </c>
      <c r="AB169">
        <f>$X$2*('Preassure data '!B167*10^5)</f>
        <v>500.95066763942708</v>
      </c>
      <c r="AC169">
        <f>$X$2*('Preassure data '!C167*10^5)</f>
        <v>546.04603106685113</v>
      </c>
      <c r="AD169">
        <f>$X$2*('Preassure data '!D167*10^5)</f>
        <v>523.49834935313913</v>
      </c>
      <c r="AE169">
        <f>$X$2*('Preassure data '!E167*10^5)</f>
        <v>588.69055952539327</v>
      </c>
      <c r="AF169">
        <f>$X$2*('Preassure data '!F167*10^5)</f>
        <v>578.39705265608995</v>
      </c>
      <c r="AG169">
        <f>$X$2*('Preassure data '!G167*10^5)</f>
        <v>436.24862446094926</v>
      </c>
      <c r="AH169">
        <f t="shared" si="75"/>
        <v>-649.22520227605082</v>
      </c>
      <c r="AI169">
        <f t="shared" si="75"/>
        <v>-1139.1441696133463</v>
      </c>
      <c r="AJ169">
        <f t="shared" si="75"/>
        <v>-1857.969161082754</v>
      </c>
      <c r="AK169">
        <f t="shared" si="64"/>
        <v>-2961.0831137113742</v>
      </c>
      <c r="AL169">
        <f t="shared" si="59"/>
        <v>-4285.2604185716855</v>
      </c>
      <c r="AM169">
        <f t="shared" si="59"/>
        <v>-5774.131871379408</v>
      </c>
      <c r="AN169">
        <f t="shared" si="76"/>
        <v>-652.10386222254033</v>
      </c>
      <c r="AO169">
        <f t="shared" si="76"/>
        <v>-1144.195126789449</v>
      </c>
      <c r="AP169">
        <f t="shared" si="76"/>
        <v>-1866.2073831774462</v>
      </c>
      <c r="AQ169">
        <f t="shared" si="65"/>
        <v>-2974.2125352553685</v>
      </c>
      <c r="AR169">
        <f t="shared" si="60"/>
        <v>-4304.261232902325</v>
      </c>
      <c r="AS169">
        <f t="shared" si="60"/>
        <v>-5799.7343311816703</v>
      </c>
      <c r="AT169">
        <f t="shared" si="77"/>
        <v>-61.205260028650585</v>
      </c>
      <c r="AU169">
        <f t="shared" si="81"/>
        <v>-107.39203417685631</v>
      </c>
      <c r="AV169">
        <f t="shared" si="81"/>
        <v>-175.15876652756776</v>
      </c>
      <c r="AW169">
        <f t="shared" si="81"/>
        <v>-279.15407674529905</v>
      </c>
      <c r="AX169">
        <f t="shared" si="81"/>
        <v>-403.98998265880977</v>
      </c>
      <c r="AY169">
        <f t="shared" si="82"/>
        <v>-544.35231625100494</v>
      </c>
      <c r="AZ169">
        <f t="shared" si="78"/>
        <v>-6.1205260028650592</v>
      </c>
      <c r="BA169">
        <f t="shared" si="78"/>
        <v>-10.739203417685632</v>
      </c>
      <c r="BB169">
        <f t="shared" si="78"/>
        <v>-17.515876652756777</v>
      </c>
      <c r="BC169">
        <f t="shared" si="66"/>
        <v>-27.915407674529906</v>
      </c>
      <c r="BD169">
        <f t="shared" si="61"/>
        <v>-40.398998265880977</v>
      </c>
      <c r="BE169">
        <f t="shared" si="61"/>
        <v>-54.435231625100499</v>
      </c>
    </row>
    <row r="170" spans="1:57">
      <c r="A170">
        <f t="shared" si="67"/>
        <v>-3.4382986264288293</v>
      </c>
      <c r="B170" s="3">
        <v>-197</v>
      </c>
      <c r="C170" s="8">
        <f t="shared" si="68"/>
        <v>8.8919580919565713E-2</v>
      </c>
      <c r="D170" s="8">
        <f t="shared" si="69"/>
        <v>5.0947167027631188</v>
      </c>
      <c r="E170">
        <f t="shared" si="70"/>
        <v>8.0151002968609122E-2</v>
      </c>
      <c r="F170">
        <f t="shared" si="71"/>
        <v>1.427760676962625E-4</v>
      </c>
      <c r="G170">
        <f t="shared" si="72"/>
        <v>0.85665640617757499</v>
      </c>
      <c r="H170">
        <f t="shared" si="79"/>
        <v>1.71331281235515</v>
      </c>
      <c r="I170">
        <f t="shared" si="79"/>
        <v>2.5699692185327248</v>
      </c>
      <c r="J170">
        <f t="shared" si="79"/>
        <v>3.4266256247103</v>
      </c>
      <c r="K170">
        <f t="shared" si="79"/>
        <v>4.2832820308878752</v>
      </c>
      <c r="L170">
        <f t="shared" si="80"/>
        <v>5.1399384370654495</v>
      </c>
      <c r="M170">
        <f t="shared" si="80"/>
        <v>5.9965948432430247</v>
      </c>
      <c r="N170">
        <f t="shared" si="73"/>
        <v>-314.43630189190048</v>
      </c>
      <c r="O170">
        <f t="shared" si="73"/>
        <v>-1257.7452075676019</v>
      </c>
      <c r="P170">
        <f t="shared" si="73"/>
        <v>-2829.9267170271055</v>
      </c>
      <c r="Q170">
        <f t="shared" si="62"/>
        <v>-5030.9808302704078</v>
      </c>
      <c r="R170">
        <f t="shared" si="57"/>
        <v>-7860.9075472975137</v>
      </c>
      <c r="S170">
        <f t="shared" si="57"/>
        <v>-11319.706868108422</v>
      </c>
      <c r="T170">
        <f t="shared" si="57"/>
        <v>-15407.378792703123</v>
      </c>
      <c r="U170">
        <f t="shared" si="74"/>
        <v>-148.09949819108513</v>
      </c>
      <c r="V170">
        <f t="shared" si="74"/>
        <v>-592.39799276434053</v>
      </c>
      <c r="W170">
        <f t="shared" si="74"/>
        <v>-1332.8954837197668</v>
      </c>
      <c r="X170">
        <f t="shared" si="63"/>
        <v>-2369.5919710573621</v>
      </c>
      <c r="Y170">
        <f t="shared" si="58"/>
        <v>-3702.4874547771292</v>
      </c>
      <c r="Z170">
        <f t="shared" si="58"/>
        <v>-5331.5819348790674</v>
      </c>
      <c r="AA170">
        <f t="shared" si="58"/>
        <v>-7256.8754113631712</v>
      </c>
      <c r="AB170">
        <f>$X$2*('Preassure data '!B168*10^5)</f>
        <v>503.89166960208519</v>
      </c>
      <c r="AC170">
        <f>$X$2*('Preassure data '!C168*10^5)</f>
        <v>549.96736701706186</v>
      </c>
      <c r="AD170">
        <f>$X$2*('Preassure data '!D168*10^5)</f>
        <v>519.08684640915192</v>
      </c>
      <c r="AE170">
        <f>$X$2*('Preassure data '!E168*10^5)</f>
        <v>586.23972455651153</v>
      </c>
      <c r="AF170">
        <f>$X$2*('Preassure data '!F168*10^5)</f>
        <v>577.9068856623137</v>
      </c>
      <c r="AG170">
        <f>$X$2*('Preassure data '!G168*10^5)</f>
        <v>442.62079538004173</v>
      </c>
      <c r="AH170">
        <f t="shared" si="75"/>
        <v>-651.99116779317035</v>
      </c>
      <c r="AI170">
        <f t="shared" si="75"/>
        <v>-1142.3653597814023</v>
      </c>
      <c r="AJ170">
        <f t="shared" si="75"/>
        <v>-1851.9823301289189</v>
      </c>
      <c r="AK170">
        <f t="shared" si="64"/>
        <v>-2955.8316956138738</v>
      </c>
      <c r="AL170">
        <f t="shared" si="59"/>
        <v>-4280.3943404394431</v>
      </c>
      <c r="AM170">
        <f t="shared" si="59"/>
        <v>-5774.2027302591086</v>
      </c>
      <c r="AN170">
        <f t="shared" si="76"/>
        <v>-654.57723342920826</v>
      </c>
      <c r="AO170">
        <f t="shared" si="76"/>
        <v>-1146.8964515302832</v>
      </c>
      <c r="AP170">
        <f t="shared" si="76"/>
        <v>-1859.3280551925063</v>
      </c>
      <c r="AQ170">
        <f t="shared" si="65"/>
        <v>-2967.5557421217609</v>
      </c>
      <c r="AR170">
        <f t="shared" si="60"/>
        <v>-4297.372148206332</v>
      </c>
      <c r="AS170">
        <f t="shared" si="60"/>
        <v>-5797.1055976503685</v>
      </c>
      <c r="AT170">
        <f t="shared" si="77"/>
        <v>-58.128062444349929</v>
      </c>
      <c r="AU170">
        <f t="shared" si="81"/>
        <v>-101.84721549587103</v>
      </c>
      <c r="AV170">
        <f t="shared" si="81"/>
        <v>-165.11288779561616</v>
      </c>
      <c r="AW170">
        <f t="shared" si="81"/>
        <v>-263.52622223271743</v>
      </c>
      <c r="AX170">
        <f t="shared" si="81"/>
        <v>-381.61717795912801</v>
      </c>
      <c r="AY170">
        <f t="shared" si="82"/>
        <v>-514.79718353686758</v>
      </c>
      <c r="AZ170">
        <f t="shared" si="78"/>
        <v>-5.8128062444349933</v>
      </c>
      <c r="BA170">
        <f t="shared" si="78"/>
        <v>-10.184721549587103</v>
      </c>
      <c r="BB170">
        <f t="shared" si="78"/>
        <v>-16.511288779561617</v>
      </c>
      <c r="BC170">
        <f t="shared" si="66"/>
        <v>-26.352622223271744</v>
      </c>
      <c r="BD170">
        <f t="shared" si="61"/>
        <v>-38.1617177959128</v>
      </c>
      <c r="BE170">
        <f t="shared" si="61"/>
        <v>-51.479718353686764</v>
      </c>
    </row>
    <row r="171" spans="1:57">
      <c r="A171">
        <f t="shared" si="67"/>
        <v>-3.4208453339088858</v>
      </c>
      <c r="B171" s="3">
        <v>-196</v>
      </c>
      <c r="C171" s="8">
        <f t="shared" si="68"/>
        <v>8.3817812508104758E-2</v>
      </c>
      <c r="D171" s="8">
        <f t="shared" si="69"/>
        <v>4.8024069047332434</v>
      </c>
      <c r="E171">
        <f t="shared" si="70"/>
        <v>8.0293779036305385E-2</v>
      </c>
      <c r="F171">
        <f t="shared" si="71"/>
        <v>1.340877415295233E-4</v>
      </c>
      <c r="G171">
        <f t="shared" si="72"/>
        <v>0.80452644917713978</v>
      </c>
      <c r="H171">
        <f t="shared" si="79"/>
        <v>1.6090528983542796</v>
      </c>
      <c r="I171">
        <f t="shared" si="79"/>
        <v>2.4135793475314191</v>
      </c>
      <c r="J171">
        <f t="shared" si="79"/>
        <v>3.2181057967085591</v>
      </c>
      <c r="K171">
        <f t="shared" si="79"/>
        <v>4.0226322458856991</v>
      </c>
      <c r="L171">
        <f t="shared" si="80"/>
        <v>4.8271586950628382</v>
      </c>
      <c r="M171">
        <f t="shared" si="80"/>
        <v>5.6316851442399782</v>
      </c>
      <c r="N171">
        <f t="shared" si="73"/>
        <v>-314.07158621011973</v>
      </c>
      <c r="O171">
        <f t="shared" si="73"/>
        <v>-1256.2863448404789</v>
      </c>
      <c r="P171">
        <f t="shared" si="73"/>
        <v>-2826.6442758910785</v>
      </c>
      <c r="Q171">
        <f t="shared" si="62"/>
        <v>-5025.1453793619157</v>
      </c>
      <c r="R171">
        <f t="shared" si="57"/>
        <v>-7851.7896552529928</v>
      </c>
      <c r="S171">
        <f t="shared" si="57"/>
        <v>-11306.577103564314</v>
      </c>
      <c r="T171">
        <f t="shared" si="57"/>
        <v>-15389.507724295865</v>
      </c>
      <c r="U171">
        <f t="shared" si="74"/>
        <v>-147.9277171049664</v>
      </c>
      <c r="V171">
        <f t="shared" si="74"/>
        <v>-591.71086841986562</v>
      </c>
      <c r="W171">
        <f t="shared" si="74"/>
        <v>-1331.3494539446981</v>
      </c>
      <c r="X171">
        <f t="shared" si="63"/>
        <v>-2366.8434736794625</v>
      </c>
      <c r="Y171">
        <f t="shared" si="58"/>
        <v>-3698.1929276241599</v>
      </c>
      <c r="Z171">
        <f t="shared" si="58"/>
        <v>-5325.3978157787924</v>
      </c>
      <c r="AA171">
        <f t="shared" si="58"/>
        <v>-7248.4581381433527</v>
      </c>
      <c r="AB171">
        <f>$X$2*('Preassure data '!B169*10^5)</f>
        <v>506.34250457096687</v>
      </c>
      <c r="AC171">
        <f>$X$2*('Preassure data '!C169*10^5)</f>
        <v>550.9477010046146</v>
      </c>
      <c r="AD171">
        <f>$X$2*('Preassure data '!D169*10^5)</f>
        <v>517.61634542782292</v>
      </c>
      <c r="AE171">
        <f>$X$2*('Preassure data '!E169*10^5)</f>
        <v>589.18072651916964</v>
      </c>
      <c r="AF171">
        <f>$X$2*('Preassure data '!F169*10^5)</f>
        <v>578.39705265608995</v>
      </c>
      <c r="AG171">
        <f>$X$2*('Preassure data '!G169*10^5)</f>
        <v>448.01263231158157</v>
      </c>
      <c r="AH171">
        <f t="shared" si="75"/>
        <v>-654.27022167593327</v>
      </c>
      <c r="AI171">
        <f t="shared" si="75"/>
        <v>-1142.6585694244802</v>
      </c>
      <c r="AJ171">
        <f t="shared" si="75"/>
        <v>-1848.9657993725209</v>
      </c>
      <c r="AK171">
        <f t="shared" si="64"/>
        <v>-2956.0242001986321</v>
      </c>
      <c r="AL171">
        <f t="shared" si="59"/>
        <v>-4276.5899802802496</v>
      </c>
      <c r="AM171">
        <f t="shared" si="59"/>
        <v>-5773.4104480903743</v>
      </c>
      <c r="AN171">
        <f t="shared" si="76"/>
        <v>-656.57523198083572</v>
      </c>
      <c r="AO171">
        <f t="shared" si="76"/>
        <v>-1146.6841840562479</v>
      </c>
      <c r="AP171">
        <f t="shared" si="76"/>
        <v>-1855.4797519868532</v>
      </c>
      <c r="AQ171">
        <f t="shared" si="65"/>
        <v>-2966.4383471630854</v>
      </c>
      <c r="AR171">
        <f t="shared" si="60"/>
        <v>-4291.6565134156535</v>
      </c>
      <c r="AS171">
        <f t="shared" si="60"/>
        <v>-5793.7503170564278</v>
      </c>
      <c r="AT171">
        <f t="shared" si="77"/>
        <v>-54.96828429934255</v>
      </c>
      <c r="AU171">
        <f t="shared" si="81"/>
        <v>-96.000060862185009</v>
      </c>
      <c r="AV171">
        <f t="shared" si="81"/>
        <v>-155.34021624785254</v>
      </c>
      <c r="AW171">
        <f t="shared" si="81"/>
        <v>-248.3493413715791</v>
      </c>
      <c r="AX171">
        <f t="shared" si="81"/>
        <v>-359.29621443813846</v>
      </c>
      <c r="AY171">
        <f t="shared" si="82"/>
        <v>-485.05106357204085</v>
      </c>
      <c r="AZ171">
        <f t="shared" si="78"/>
        <v>-5.4968284299342551</v>
      </c>
      <c r="BA171">
        <f t="shared" si="78"/>
        <v>-9.6000060862185013</v>
      </c>
      <c r="BB171">
        <f t="shared" si="78"/>
        <v>-15.534021624785254</v>
      </c>
      <c r="BC171">
        <f t="shared" si="66"/>
        <v>-24.834934137157912</v>
      </c>
      <c r="BD171">
        <f t="shared" si="61"/>
        <v>-35.929621443813851</v>
      </c>
      <c r="BE171">
        <f t="shared" si="61"/>
        <v>-48.505106357204085</v>
      </c>
    </row>
    <row r="172" spans="1:57">
      <c r="A172">
        <f t="shared" si="67"/>
        <v>-3.4033920413889427</v>
      </c>
      <c r="B172" s="3">
        <v>-195</v>
      </c>
      <c r="C172" s="8">
        <f t="shared" si="68"/>
        <v>7.8692648896939776E-2</v>
      </c>
      <c r="D172" s="8">
        <f t="shared" si="69"/>
        <v>4.5087566604994622</v>
      </c>
      <c r="E172">
        <f t="shared" si="70"/>
        <v>8.0427866777834908E-2</v>
      </c>
      <c r="F172">
        <f t="shared" si="71"/>
        <v>1.2540542329557425E-4</v>
      </c>
      <c r="G172">
        <f t="shared" si="72"/>
        <v>0.75243253977344549</v>
      </c>
      <c r="H172">
        <f t="shared" si="79"/>
        <v>1.504865079546891</v>
      </c>
      <c r="I172">
        <f t="shared" si="79"/>
        <v>2.2572976193203367</v>
      </c>
      <c r="J172">
        <f t="shared" si="79"/>
        <v>3.0097301590937819</v>
      </c>
      <c r="K172">
        <f t="shared" si="79"/>
        <v>3.7621626988672272</v>
      </c>
      <c r="L172">
        <f t="shared" si="80"/>
        <v>4.5145952386406734</v>
      </c>
      <c r="M172">
        <f t="shared" si="80"/>
        <v>5.2670277784141186</v>
      </c>
      <c r="N172">
        <f t="shared" si="73"/>
        <v>-313.71624802718134</v>
      </c>
      <c r="O172">
        <f t="shared" si="73"/>
        <v>-1254.8649921087253</v>
      </c>
      <c r="P172">
        <f t="shared" si="73"/>
        <v>-2823.4462322446334</v>
      </c>
      <c r="Q172">
        <f t="shared" si="62"/>
        <v>-5019.4599684349014</v>
      </c>
      <c r="R172">
        <f t="shared" si="57"/>
        <v>-7842.9062006795339</v>
      </c>
      <c r="S172">
        <f t="shared" si="57"/>
        <v>-11293.784928978534</v>
      </c>
      <c r="T172">
        <f t="shared" si="57"/>
        <v>-15372.096153331884</v>
      </c>
      <c r="U172">
        <f t="shared" si="74"/>
        <v>-147.76035282080241</v>
      </c>
      <c r="V172">
        <f t="shared" si="74"/>
        <v>-591.04141128320964</v>
      </c>
      <c r="W172">
        <f t="shared" si="74"/>
        <v>-1329.8431753872223</v>
      </c>
      <c r="X172">
        <f t="shared" si="63"/>
        <v>-2364.1656451328386</v>
      </c>
      <c r="Y172">
        <f t="shared" si="58"/>
        <v>-3694.0088205200609</v>
      </c>
      <c r="Z172">
        <f t="shared" si="58"/>
        <v>-5319.3727015488894</v>
      </c>
      <c r="AA172">
        <f t="shared" si="58"/>
        <v>-7240.2572882193181</v>
      </c>
      <c r="AB172">
        <f>$X$2*('Preassure data '!B170*10^5)</f>
        <v>507.81300555229598</v>
      </c>
      <c r="AC172">
        <f>$X$2*('Preassure data '!C170*10^5)</f>
        <v>552.90836897971985</v>
      </c>
      <c r="AD172">
        <f>$X$2*('Preassure data '!D170*10^5)</f>
        <v>515.65567745271755</v>
      </c>
      <c r="AE172">
        <f>$X$2*('Preassure data '!E170*10^5)</f>
        <v>592.12172848182774</v>
      </c>
      <c r="AF172">
        <f>$X$2*('Preassure data '!F170*10^5)</f>
        <v>584.27905658140617</v>
      </c>
      <c r="AG172">
        <f>$X$2*('Preassure data '!G170*10^5)</f>
        <v>454.38480323067409</v>
      </c>
      <c r="AH172">
        <f t="shared" si="75"/>
        <v>-655.57335837309836</v>
      </c>
      <c r="AI172">
        <f t="shared" si="75"/>
        <v>-1143.9497802629294</v>
      </c>
      <c r="AJ172">
        <f t="shared" si="75"/>
        <v>-1845.4988528399399</v>
      </c>
      <c r="AK172">
        <f t="shared" si="64"/>
        <v>-2956.2873736146662</v>
      </c>
      <c r="AL172">
        <f t="shared" si="59"/>
        <v>-4278.2878771014675</v>
      </c>
      <c r="AM172">
        <f t="shared" si="59"/>
        <v>-5773.7575047795635</v>
      </c>
      <c r="AN172">
        <f t="shared" si="76"/>
        <v>-657.60843883206644</v>
      </c>
      <c r="AO172">
        <f t="shared" si="76"/>
        <v>-1147.5009157905097</v>
      </c>
      <c r="AP172">
        <f t="shared" si="76"/>
        <v>-1851.2277901197936</v>
      </c>
      <c r="AQ172">
        <f t="shared" si="65"/>
        <v>-2965.4645047294321</v>
      </c>
      <c r="AR172">
        <f t="shared" si="60"/>
        <v>-4291.5688622808166</v>
      </c>
      <c r="AS172">
        <f t="shared" si="60"/>
        <v>-5791.6808400138643</v>
      </c>
      <c r="AT172">
        <f t="shared" si="77"/>
        <v>-51.695557009909756</v>
      </c>
      <c r="AU172">
        <f t="shared" si="81"/>
        <v>-90.206718022851732</v>
      </c>
      <c r="AV172">
        <f t="shared" si="81"/>
        <v>-145.5277124065405</v>
      </c>
      <c r="AW172">
        <f t="shared" si="81"/>
        <v>-233.11948313402459</v>
      </c>
      <c r="AX172">
        <f t="shared" si="81"/>
        <v>-337.36647780252508</v>
      </c>
      <c r="AY172">
        <f t="shared" si="82"/>
        <v>-455.29246488972996</v>
      </c>
      <c r="AZ172">
        <f t="shared" si="78"/>
        <v>-5.1695557009909763</v>
      </c>
      <c r="BA172">
        <f t="shared" si="78"/>
        <v>-9.0206718022851735</v>
      </c>
      <c r="BB172">
        <f t="shared" si="78"/>
        <v>-14.552771240654051</v>
      </c>
      <c r="BC172">
        <f t="shared" si="66"/>
        <v>-23.311948313402461</v>
      </c>
      <c r="BD172">
        <f t="shared" si="61"/>
        <v>-33.736647780252511</v>
      </c>
      <c r="BE172">
        <f t="shared" si="61"/>
        <v>-45.529246488973001</v>
      </c>
    </row>
    <row r="173" spans="1:57">
      <c r="A173">
        <f t="shared" si="67"/>
        <v>-3.3859387488689991</v>
      </c>
      <c r="B173" s="3">
        <v>-194</v>
      </c>
      <c r="C173" s="8">
        <f t="shared" si="68"/>
        <v>7.3545545053297939E-2</v>
      </c>
      <c r="D173" s="8">
        <f t="shared" si="69"/>
        <v>4.2138493335432212</v>
      </c>
      <c r="E173">
        <f t="shared" si="70"/>
        <v>8.0553272201130482E-2</v>
      </c>
      <c r="F173">
        <f t="shared" si="71"/>
        <v>1.1672891868380608E-4</v>
      </c>
      <c r="G173">
        <f t="shared" si="72"/>
        <v>0.70037351210283649</v>
      </c>
      <c r="H173">
        <f t="shared" si="79"/>
        <v>1.400747024205673</v>
      </c>
      <c r="I173">
        <f t="shared" si="79"/>
        <v>2.1011205363085095</v>
      </c>
      <c r="J173">
        <f t="shared" si="79"/>
        <v>2.801494048411346</v>
      </c>
      <c r="K173">
        <f t="shared" si="79"/>
        <v>3.5018675605141825</v>
      </c>
      <c r="L173">
        <f t="shared" si="80"/>
        <v>4.202241072617019</v>
      </c>
      <c r="M173">
        <f t="shared" si="80"/>
        <v>4.9026145847198555</v>
      </c>
      <c r="N173">
        <f t="shared" si="73"/>
        <v>-313.37262241104622</v>
      </c>
      <c r="O173">
        <f t="shared" si="73"/>
        <v>-1253.4904896441849</v>
      </c>
      <c r="P173">
        <f t="shared" si="73"/>
        <v>-2820.3536016994167</v>
      </c>
      <c r="Q173">
        <f t="shared" si="62"/>
        <v>-5013.9619585767396</v>
      </c>
      <c r="R173">
        <f t="shared" si="57"/>
        <v>-7834.3155602761562</v>
      </c>
      <c r="S173">
        <f t="shared" si="57"/>
        <v>-11281.414406797667</v>
      </c>
      <c r="T173">
        <f t="shared" si="57"/>
        <v>-15355.258498141264</v>
      </c>
      <c r="U173">
        <f t="shared" si="74"/>
        <v>-147.59850515560279</v>
      </c>
      <c r="V173">
        <f t="shared" si="74"/>
        <v>-590.39402062241118</v>
      </c>
      <c r="W173">
        <f t="shared" si="74"/>
        <v>-1328.3865464004252</v>
      </c>
      <c r="X173">
        <f t="shared" si="63"/>
        <v>-2361.5760824896447</v>
      </c>
      <c r="Y173">
        <f t="shared" si="58"/>
        <v>-3689.9626288900699</v>
      </c>
      <c r="Z173">
        <f t="shared" si="58"/>
        <v>-5313.5461856017009</v>
      </c>
      <c r="AA173">
        <f t="shared" si="58"/>
        <v>-7232.3267526245354</v>
      </c>
      <c r="AB173">
        <f>$X$2*('Preassure data '!B171*10^5)</f>
        <v>510.2638405211776</v>
      </c>
      <c r="AC173">
        <f>$X$2*('Preassure data '!C171*10^5)</f>
        <v>551.92803499216711</v>
      </c>
      <c r="AD173">
        <f>$X$2*('Preassure data '!D171*10^5)</f>
        <v>511.73434150250677</v>
      </c>
      <c r="AE173">
        <f>$X$2*('Preassure data '!E171*10^5)</f>
        <v>596.04306443203848</v>
      </c>
      <c r="AF173">
        <f>$X$2*('Preassure data '!F171*10^5)</f>
        <v>590.65122750049863</v>
      </c>
      <c r="AG173">
        <f>$X$2*('Preassure data '!G171*10^5)</f>
        <v>458.7963061746612</v>
      </c>
      <c r="AH173">
        <f t="shared" si="75"/>
        <v>-657.86234567678036</v>
      </c>
      <c r="AI173">
        <f t="shared" si="75"/>
        <v>-1142.3220556145784</v>
      </c>
      <c r="AJ173">
        <f t="shared" si="75"/>
        <v>-1840.1208879029321</v>
      </c>
      <c r="AK173">
        <f t="shared" si="64"/>
        <v>-2957.6191469216833</v>
      </c>
      <c r="AL173">
        <f t="shared" si="59"/>
        <v>-4280.6138563905688</v>
      </c>
      <c r="AM173">
        <f t="shared" si="59"/>
        <v>-5772.3424917763623</v>
      </c>
      <c r="AN173">
        <f t="shared" si="76"/>
        <v>-659.64553562987362</v>
      </c>
      <c r="AO173">
        <f t="shared" si="76"/>
        <v>-1145.4184134258362</v>
      </c>
      <c r="AP173">
        <f t="shared" si="76"/>
        <v>-1845.1086867963463</v>
      </c>
      <c r="AQ173">
        <f t="shared" si="65"/>
        <v>-2965.636016685587</v>
      </c>
      <c r="AR173">
        <f t="shared" si="60"/>
        <v>-4292.216812042233</v>
      </c>
      <c r="AS173">
        <f t="shared" si="60"/>
        <v>-5787.9889004890538</v>
      </c>
      <c r="AT173">
        <f t="shared" si="77"/>
        <v>-48.470267350894687</v>
      </c>
      <c r="AU173">
        <f t="shared" si="81"/>
        <v>-84.164500066501489</v>
      </c>
      <c r="AV173">
        <f t="shared" si="81"/>
        <v>-135.57722520638393</v>
      </c>
      <c r="AW173">
        <f t="shared" si="81"/>
        <v>-217.91274681626595</v>
      </c>
      <c r="AX173">
        <f t="shared" si="81"/>
        <v>-315.38892506721322</v>
      </c>
      <c r="AY173">
        <f t="shared" si="82"/>
        <v>-425.29715472542688</v>
      </c>
      <c r="AZ173">
        <f t="shared" si="78"/>
        <v>-4.8470267350894689</v>
      </c>
      <c r="BA173">
        <f t="shared" si="78"/>
        <v>-8.41645000665015</v>
      </c>
      <c r="BB173">
        <f t="shared" si="78"/>
        <v>-13.557722520638393</v>
      </c>
      <c r="BC173">
        <f t="shared" si="66"/>
        <v>-21.791274681626597</v>
      </c>
      <c r="BD173">
        <f t="shared" si="61"/>
        <v>-31.538892506721325</v>
      </c>
      <c r="BE173">
        <f t="shared" si="61"/>
        <v>-42.529715472542691</v>
      </c>
    </row>
    <row r="174" spans="1:57">
      <c r="A174">
        <f t="shared" si="67"/>
        <v>-3.3684854563490561</v>
      </c>
      <c r="B174" s="3">
        <v>-193</v>
      </c>
      <c r="C174" s="8">
        <f t="shared" si="68"/>
        <v>6.8377957490724894E-2</v>
      </c>
      <c r="D174" s="8">
        <f t="shared" si="69"/>
        <v>3.9177683759434894</v>
      </c>
      <c r="E174">
        <f t="shared" si="70"/>
        <v>8.0670001119814289E-2</v>
      </c>
      <c r="F174">
        <f t="shared" si="71"/>
        <v>1.0805799453342257E-4</v>
      </c>
      <c r="G174">
        <f t="shared" si="72"/>
        <v>0.64834796720053545</v>
      </c>
      <c r="H174">
        <f t="shared" si="79"/>
        <v>1.2966959344010709</v>
      </c>
      <c r="I174">
        <f t="shared" si="79"/>
        <v>1.9450439016016063</v>
      </c>
      <c r="J174">
        <f t="shared" si="79"/>
        <v>2.5933918688021418</v>
      </c>
      <c r="K174">
        <f t="shared" si="79"/>
        <v>3.2417398360026772</v>
      </c>
      <c r="L174">
        <f t="shared" si="80"/>
        <v>3.8900878032032127</v>
      </c>
      <c r="M174">
        <f t="shared" si="80"/>
        <v>4.5384357704037477</v>
      </c>
      <c r="N174">
        <f t="shared" si="73"/>
        <v>-313.04291016558716</v>
      </c>
      <c r="O174">
        <f t="shared" si="73"/>
        <v>-1252.1716406623486</v>
      </c>
      <c r="P174">
        <f t="shared" si="73"/>
        <v>-2817.3861914902855</v>
      </c>
      <c r="Q174">
        <f t="shared" si="62"/>
        <v>-5008.6865626493945</v>
      </c>
      <c r="R174">
        <f t="shared" si="57"/>
        <v>-7826.0727541396791</v>
      </c>
      <c r="S174">
        <f t="shared" si="57"/>
        <v>-11269.544765961142</v>
      </c>
      <c r="T174">
        <f t="shared" si="57"/>
        <v>-15339.102598113772</v>
      </c>
      <c r="U174">
        <f t="shared" si="74"/>
        <v>-147.44321068799155</v>
      </c>
      <c r="V174">
        <f t="shared" si="74"/>
        <v>-589.77284275196621</v>
      </c>
      <c r="W174">
        <f t="shared" si="74"/>
        <v>-1326.9888961919246</v>
      </c>
      <c r="X174">
        <f t="shared" si="63"/>
        <v>-2359.0913710078648</v>
      </c>
      <c r="Y174">
        <f t="shared" si="58"/>
        <v>-3686.080267199789</v>
      </c>
      <c r="Z174">
        <f t="shared" si="58"/>
        <v>-5307.9555847676984</v>
      </c>
      <c r="AA174">
        <f t="shared" si="58"/>
        <v>-7224.7173237115867</v>
      </c>
      <c r="AB174">
        <f>$X$2*('Preassure data '!B172*10^5)</f>
        <v>512.71467549005945</v>
      </c>
      <c r="AC174">
        <f>$X$2*('Preassure data '!C172*10^5)</f>
        <v>553.88870296727259</v>
      </c>
      <c r="AD174">
        <f>$X$2*('Preassure data '!D172*10^5)</f>
        <v>510.2638405211776</v>
      </c>
      <c r="AE174">
        <f>$X$2*('Preassure data '!E172*10^5)</f>
        <v>600.94473436980195</v>
      </c>
      <c r="AF174">
        <f>$X$2*('Preassure data '!F172*10^5)</f>
        <v>596.04306443203848</v>
      </c>
      <c r="AG174">
        <f>$X$2*('Preassure data '!G172*10^5)</f>
        <v>465.16847709375372</v>
      </c>
      <c r="AH174">
        <f t="shared" si="75"/>
        <v>-660.15788617805106</v>
      </c>
      <c r="AI174">
        <f t="shared" si="75"/>
        <v>-1143.6615457192388</v>
      </c>
      <c r="AJ174">
        <f t="shared" si="75"/>
        <v>-1837.2527367131022</v>
      </c>
      <c r="AK174">
        <f t="shared" si="64"/>
        <v>-2960.0361053776669</v>
      </c>
      <c r="AL174">
        <f t="shared" si="59"/>
        <v>-4282.1233316318276</v>
      </c>
      <c r="AM174">
        <f t="shared" si="59"/>
        <v>-5773.124061861452</v>
      </c>
      <c r="AN174">
        <f t="shared" si="76"/>
        <v>-661.70419744913079</v>
      </c>
      <c r="AO174">
        <f t="shared" si="76"/>
        <v>-1146.3403847901232</v>
      </c>
      <c r="AP174">
        <f t="shared" si="76"/>
        <v>-1841.5561990727647</v>
      </c>
      <c r="AQ174">
        <f t="shared" si="65"/>
        <v>-2966.9695031123324</v>
      </c>
      <c r="AR174">
        <f t="shared" si="60"/>
        <v>-4292.1535012480545</v>
      </c>
      <c r="AS174">
        <f t="shared" si="60"/>
        <v>-5786.6466554608114</v>
      </c>
      <c r="AT174">
        <f t="shared" si="77"/>
        <v>-45.210731455325956</v>
      </c>
      <c r="AU174">
        <f t="shared" si="81"/>
        <v>-78.323346735495846</v>
      </c>
      <c r="AV174">
        <f t="shared" si="81"/>
        <v>-125.8237488852715</v>
      </c>
      <c r="AW174">
        <f t="shared" si="81"/>
        <v>-202.71725940149503</v>
      </c>
      <c r="AX174">
        <f t="shared" si="81"/>
        <v>-293.26003984564528</v>
      </c>
      <c r="AY174">
        <f t="shared" si="82"/>
        <v>-395.37081520026328</v>
      </c>
      <c r="AZ174">
        <f t="shared" si="78"/>
        <v>-4.5210731455325961</v>
      </c>
      <c r="BA174">
        <f t="shared" si="78"/>
        <v>-7.8323346735495853</v>
      </c>
      <c r="BB174">
        <f t="shared" si="78"/>
        <v>-12.58237488852715</v>
      </c>
      <c r="BC174">
        <f t="shared" si="66"/>
        <v>-20.271725940149505</v>
      </c>
      <c r="BD174">
        <f t="shared" si="61"/>
        <v>-29.32600398456453</v>
      </c>
      <c r="BE174">
        <f t="shared" si="61"/>
        <v>-39.537081520026334</v>
      </c>
    </row>
    <row r="175" spans="1:57">
      <c r="A175">
        <f t="shared" si="67"/>
        <v>-3.351032163829113</v>
      </c>
      <c r="B175" s="3">
        <v>-192</v>
      </c>
      <c r="C175" s="8">
        <f t="shared" si="68"/>
        <v>6.3191344117438888E-2</v>
      </c>
      <c r="D175" s="8">
        <f t="shared" si="69"/>
        <v>3.6205973196880903</v>
      </c>
      <c r="E175">
        <f t="shared" si="70"/>
        <v>8.0778059114347711E-2</v>
      </c>
      <c r="F175">
        <f t="shared" si="71"/>
        <v>9.9392381574220368E-5</v>
      </c>
      <c r="G175">
        <f t="shared" si="72"/>
        <v>0.59635428944532221</v>
      </c>
      <c r="H175">
        <f t="shared" si="79"/>
        <v>1.1927085788906444</v>
      </c>
      <c r="I175">
        <f t="shared" si="79"/>
        <v>1.7890628683359666</v>
      </c>
      <c r="J175">
        <f t="shared" si="79"/>
        <v>2.3854171577812888</v>
      </c>
      <c r="K175">
        <f t="shared" si="79"/>
        <v>2.981771447226611</v>
      </c>
      <c r="L175">
        <f t="shared" si="80"/>
        <v>3.5781257366719332</v>
      </c>
      <c r="M175">
        <f t="shared" si="80"/>
        <v>4.174480026117255</v>
      </c>
      <c r="N175">
        <f t="shared" si="73"/>
        <v>-312.72917460638837</v>
      </c>
      <c r="O175">
        <f t="shared" si="73"/>
        <v>-1250.9166984255535</v>
      </c>
      <c r="P175">
        <f t="shared" si="73"/>
        <v>-2814.5625714574958</v>
      </c>
      <c r="Q175">
        <f t="shared" si="62"/>
        <v>-5003.6667937022139</v>
      </c>
      <c r="R175">
        <f t="shared" si="57"/>
        <v>-7818.2293651597092</v>
      </c>
      <c r="S175">
        <f t="shared" si="57"/>
        <v>-11258.250285829983</v>
      </c>
      <c r="T175">
        <f t="shared" si="57"/>
        <v>-15323.729555713027</v>
      </c>
      <c r="U175">
        <f t="shared" si="74"/>
        <v>-147.29544123960892</v>
      </c>
      <c r="V175">
        <f t="shared" si="74"/>
        <v>-589.18176495843568</v>
      </c>
      <c r="W175">
        <f t="shared" si="74"/>
        <v>-1325.6589711564807</v>
      </c>
      <c r="X175">
        <f t="shared" si="63"/>
        <v>-2356.7270598337427</v>
      </c>
      <c r="Y175">
        <f t="shared" si="58"/>
        <v>-3682.3860309902234</v>
      </c>
      <c r="Z175">
        <f t="shared" si="58"/>
        <v>-5302.6358846259227</v>
      </c>
      <c r="AA175">
        <f t="shared" si="58"/>
        <v>-7217.4766207408366</v>
      </c>
      <c r="AB175">
        <f>$X$2*('Preassure data '!B173*10^5)</f>
        <v>514.67534346516481</v>
      </c>
      <c r="AC175">
        <f>$X$2*('Preassure data '!C173*10^5)</f>
        <v>555.84937094237796</v>
      </c>
      <c r="AD175">
        <f>$X$2*('Preassure data '!D173*10^5)</f>
        <v>508.79333953984866</v>
      </c>
      <c r="AE175">
        <f>$X$2*('Preassure data '!E173*10^5)</f>
        <v>603.88573633246006</v>
      </c>
      <c r="AF175">
        <f>$X$2*('Preassure data '!F173*10^5)</f>
        <v>604.37590332623643</v>
      </c>
      <c r="AG175">
        <f>$X$2*('Preassure data '!G173*10^5)</f>
        <v>469.57998003774088</v>
      </c>
      <c r="AH175">
        <f t="shared" si="75"/>
        <v>-661.97078470477368</v>
      </c>
      <c r="AI175">
        <f t="shared" si="75"/>
        <v>-1145.0311359008138</v>
      </c>
      <c r="AJ175">
        <f t="shared" si="75"/>
        <v>-1834.4523106963293</v>
      </c>
      <c r="AK175">
        <f t="shared" si="64"/>
        <v>-2960.6127961662028</v>
      </c>
      <c r="AL175">
        <f t="shared" si="59"/>
        <v>-4286.7619343164597</v>
      </c>
      <c r="AM175">
        <f t="shared" si="59"/>
        <v>-5772.2158646636635</v>
      </c>
      <c r="AN175">
        <f t="shared" si="76"/>
        <v>-663.2946602813679</v>
      </c>
      <c r="AO175">
        <f t="shared" si="76"/>
        <v>-1147.3210840228219</v>
      </c>
      <c r="AP175">
        <f t="shared" si="76"/>
        <v>-1838.1210324385445</v>
      </c>
      <c r="AQ175">
        <f t="shared" si="65"/>
        <v>-2966.5337266108063</v>
      </c>
      <c r="AR175">
        <f t="shared" si="60"/>
        <v>-4295.3350308316576</v>
      </c>
      <c r="AS175">
        <f t="shared" si="60"/>
        <v>-5783.7597209525265</v>
      </c>
      <c r="AT175">
        <f t="shared" si="77"/>
        <v>-41.886591591121395</v>
      </c>
      <c r="AU175">
        <f t="shared" si="81"/>
        <v>-72.452520045858364</v>
      </c>
      <c r="AV175">
        <f t="shared" si="81"/>
        <v>-116.07605125019948</v>
      </c>
      <c r="AW175">
        <f t="shared" si="81"/>
        <v>-187.33451976701321</v>
      </c>
      <c r="AX175">
        <f t="shared" si="81"/>
        <v>-271.2473881625433</v>
      </c>
      <c r="AY175">
        <f t="shared" si="82"/>
        <v>-365.24036118419804</v>
      </c>
      <c r="AZ175">
        <f t="shared" si="78"/>
        <v>-4.1886591591121398</v>
      </c>
      <c r="BA175">
        <f t="shared" si="78"/>
        <v>-7.2452520045858364</v>
      </c>
      <c r="BB175">
        <f t="shared" si="78"/>
        <v>-11.607605125019949</v>
      </c>
      <c r="BC175">
        <f t="shared" si="66"/>
        <v>-18.733451976701321</v>
      </c>
      <c r="BD175">
        <f t="shared" si="61"/>
        <v>-27.124738816254332</v>
      </c>
      <c r="BE175">
        <f t="shared" si="61"/>
        <v>-36.524036118419808</v>
      </c>
    </row>
    <row r="176" spans="1:57">
      <c r="A176">
        <f t="shared" si="67"/>
        <v>-3.3335788713091694</v>
      </c>
      <c r="B176" s="3">
        <v>-191</v>
      </c>
      <c r="C176" s="8">
        <f t="shared" si="68"/>
        <v>5.7987164094607614E-2</v>
      </c>
      <c r="D176" s="8">
        <f t="shared" si="69"/>
        <v>3.3224197685535621</v>
      </c>
      <c r="E176">
        <f t="shared" si="70"/>
        <v>8.0877451495921932E-2</v>
      </c>
      <c r="F176">
        <f t="shared" si="71"/>
        <v>9.0731777155683702E-5</v>
      </c>
      <c r="G176">
        <f t="shared" si="72"/>
        <v>0.54439066293410221</v>
      </c>
      <c r="H176">
        <f t="shared" si="79"/>
        <v>1.0887813258682044</v>
      </c>
      <c r="I176">
        <f t="shared" si="79"/>
        <v>1.6331719888023066</v>
      </c>
      <c r="J176">
        <f t="shared" si="79"/>
        <v>2.1775626517364088</v>
      </c>
      <c r="K176">
        <f t="shared" si="79"/>
        <v>2.721953314670511</v>
      </c>
      <c r="L176">
        <f t="shared" si="80"/>
        <v>3.2663439776046133</v>
      </c>
      <c r="M176">
        <f t="shared" si="80"/>
        <v>3.8107346405387155</v>
      </c>
      <c r="N176">
        <f t="shared" si="73"/>
        <v>-312.43333854076997</v>
      </c>
      <c r="O176">
        <f t="shared" si="73"/>
        <v>-1249.7333541630799</v>
      </c>
      <c r="P176">
        <f t="shared" si="73"/>
        <v>-2811.9000468669301</v>
      </c>
      <c r="Q176">
        <f t="shared" si="62"/>
        <v>-4998.9334166523195</v>
      </c>
      <c r="R176">
        <f t="shared" si="57"/>
        <v>-7810.8334635192496</v>
      </c>
      <c r="S176">
        <f t="shared" si="57"/>
        <v>-11247.60018746772</v>
      </c>
      <c r="T176">
        <f t="shared" si="57"/>
        <v>-15309.233588497726</v>
      </c>
      <c r="U176">
        <f t="shared" si="74"/>
        <v>-147.15610245270267</v>
      </c>
      <c r="V176">
        <f t="shared" si="74"/>
        <v>-588.62440981081068</v>
      </c>
      <c r="W176">
        <f t="shared" si="74"/>
        <v>-1324.4049220743241</v>
      </c>
      <c r="X176">
        <f t="shared" si="63"/>
        <v>-2354.4976392432427</v>
      </c>
      <c r="Y176">
        <f t="shared" si="58"/>
        <v>-3678.9025613175668</v>
      </c>
      <c r="Z176">
        <f t="shared" si="58"/>
        <v>-5297.6196882972963</v>
      </c>
      <c r="AA176">
        <f t="shared" si="58"/>
        <v>-7210.649020182429</v>
      </c>
      <c r="AB176">
        <f>$X$2*('Preassure data '!B174*10^5)</f>
        <v>516.63601144027018</v>
      </c>
      <c r="AC176">
        <f>$X$2*('Preassure data '!C174*10^5)</f>
        <v>557.81003891748333</v>
      </c>
      <c r="AD176">
        <f>$X$2*('Preassure data '!D174*10^5)</f>
        <v>507.81300555229598</v>
      </c>
      <c r="AE176">
        <f>$X$2*('Preassure data '!E174*10^5)</f>
        <v>605.35623731378917</v>
      </c>
      <c r="AF176">
        <f>$X$2*('Preassure data '!F174*10^5)</f>
        <v>618.1005791519741</v>
      </c>
      <c r="AG176">
        <f>$X$2*('Preassure data '!G174*10^5)</f>
        <v>474.48164997550435</v>
      </c>
      <c r="AH176">
        <f t="shared" si="75"/>
        <v>-663.79211389297279</v>
      </c>
      <c r="AI176">
        <f t="shared" si="75"/>
        <v>-1146.434448728294</v>
      </c>
      <c r="AJ176">
        <f t="shared" si="75"/>
        <v>-1832.2179276266202</v>
      </c>
      <c r="AK176">
        <f t="shared" si="64"/>
        <v>-2959.853876557032</v>
      </c>
      <c r="AL176">
        <f t="shared" si="59"/>
        <v>-4297.003140469541</v>
      </c>
      <c r="AM176">
        <f t="shared" si="59"/>
        <v>-5772.1013382728006</v>
      </c>
      <c r="AN176">
        <f t="shared" si="76"/>
        <v>-664.90968381619018</v>
      </c>
      <c r="AO176">
        <f t="shared" si="76"/>
        <v>-1148.3646022086134</v>
      </c>
      <c r="AP176">
        <f t="shared" si="76"/>
        <v>-1835.3026760076852</v>
      </c>
      <c r="AQ176">
        <f t="shared" si="65"/>
        <v>-2964.8371289945439</v>
      </c>
      <c r="AR176">
        <f t="shared" si="60"/>
        <v>-4304.2376365854943</v>
      </c>
      <c r="AS176">
        <f t="shared" si="60"/>
        <v>-5781.8193308707914</v>
      </c>
      <c r="AT176">
        <f t="shared" si="77"/>
        <v>-38.534622951893297</v>
      </c>
      <c r="AU176">
        <f t="shared" si="81"/>
        <v>-66.553094404386755</v>
      </c>
      <c r="AV176">
        <f t="shared" si="81"/>
        <v>-106.36436548291837</v>
      </c>
      <c r="AW176">
        <f t="shared" si="81"/>
        <v>-171.82616475647831</v>
      </c>
      <c r="AX176">
        <f t="shared" si="81"/>
        <v>-249.45068248851354</v>
      </c>
      <c r="AY176">
        <f t="shared" si="82"/>
        <v>-335.08344563780724</v>
      </c>
      <c r="AZ176">
        <f t="shared" si="78"/>
        <v>-3.8534622951893298</v>
      </c>
      <c r="BA176">
        <f t="shared" si="78"/>
        <v>-6.6553094404386757</v>
      </c>
      <c r="BB176">
        <f t="shared" si="78"/>
        <v>-10.636436548291838</v>
      </c>
      <c r="BC176">
        <f t="shared" si="66"/>
        <v>-17.18261647564783</v>
      </c>
      <c r="BD176">
        <f t="shared" si="61"/>
        <v>-24.945068248851356</v>
      </c>
      <c r="BE176">
        <f t="shared" si="61"/>
        <v>-33.508344563780724</v>
      </c>
    </row>
    <row r="177" spans="1:57">
      <c r="A177">
        <f t="shared" si="67"/>
        <v>-3.3161255787892263</v>
      </c>
      <c r="B177" s="3">
        <v>-190</v>
      </c>
      <c r="C177" s="8">
        <f t="shared" si="68"/>
        <v>5.2766877703884829E-2</v>
      </c>
      <c r="D177" s="8">
        <f t="shared" si="69"/>
        <v>3.0233193905155651</v>
      </c>
      <c r="E177">
        <f t="shared" si="70"/>
        <v>8.0968183273077615E-2</v>
      </c>
      <c r="F177">
        <f t="shared" si="71"/>
        <v>8.2075847966087134E-5</v>
      </c>
      <c r="G177">
        <f t="shared" si="72"/>
        <v>0.49245508779652281</v>
      </c>
      <c r="H177">
        <f t="shared" si="79"/>
        <v>0.98491017559304561</v>
      </c>
      <c r="I177">
        <f t="shared" si="79"/>
        <v>1.4773652633895684</v>
      </c>
      <c r="J177">
        <f t="shared" si="79"/>
        <v>1.9698203511860912</v>
      </c>
      <c r="K177">
        <f t="shared" si="79"/>
        <v>2.4622754389826138</v>
      </c>
      <c r="L177">
        <f t="shared" si="80"/>
        <v>2.9547305267791368</v>
      </c>
      <c r="M177">
        <f t="shared" si="80"/>
        <v>3.4471856145756599</v>
      </c>
      <c r="N177">
        <f t="shared" si="73"/>
        <v>-312.15718145587169</v>
      </c>
      <c r="O177">
        <f t="shared" si="73"/>
        <v>-1248.6287258234868</v>
      </c>
      <c r="P177">
        <f t="shared" si="73"/>
        <v>-2809.4146331028455</v>
      </c>
      <c r="Q177">
        <f t="shared" si="62"/>
        <v>-4994.5149032939471</v>
      </c>
      <c r="R177">
        <f t="shared" si="57"/>
        <v>-7803.9295363967922</v>
      </c>
      <c r="S177">
        <f t="shared" si="57"/>
        <v>-11237.658532411382</v>
      </c>
      <c r="T177">
        <f t="shared" si="57"/>
        <v>-15295.701891337711</v>
      </c>
      <c r="U177">
        <f t="shared" si="74"/>
        <v>-147.02603246571559</v>
      </c>
      <c r="V177">
        <f t="shared" si="74"/>
        <v>-588.10412986286235</v>
      </c>
      <c r="W177">
        <f t="shared" si="74"/>
        <v>-1323.2342921914403</v>
      </c>
      <c r="X177">
        <f t="shared" si="63"/>
        <v>-2352.4165194514494</v>
      </c>
      <c r="Y177">
        <f t="shared" si="58"/>
        <v>-3675.6508116428895</v>
      </c>
      <c r="Z177">
        <f t="shared" si="58"/>
        <v>-5292.9371687657613</v>
      </c>
      <c r="AA177">
        <f t="shared" si="58"/>
        <v>-7204.2755908200625</v>
      </c>
      <c r="AB177">
        <f>$X$2*('Preassure data '!B175*10^5)</f>
        <v>519.08684640915192</v>
      </c>
      <c r="AC177">
        <f>$X$2*('Preassure data '!C175*10^5)</f>
        <v>557.81003891748333</v>
      </c>
      <c r="AD177">
        <f>$X$2*('Preassure data '!D175*10^5)</f>
        <v>510.2638405211776</v>
      </c>
      <c r="AE177">
        <f>$X$2*('Preassure data '!E175*10^5)</f>
        <v>605.35623731378917</v>
      </c>
      <c r="AF177">
        <f>$X$2*('Preassure data '!F175*10^5)</f>
        <v>629.86458700260641</v>
      </c>
      <c r="AG177">
        <f>$X$2*('Preassure data '!G175*10^5)</f>
        <v>477.91281893193877</v>
      </c>
      <c r="AH177">
        <f t="shared" si="75"/>
        <v>-666.11287887486753</v>
      </c>
      <c r="AI177">
        <f t="shared" si="75"/>
        <v>-1145.9141687803458</v>
      </c>
      <c r="AJ177">
        <f t="shared" si="75"/>
        <v>-1833.4981327126179</v>
      </c>
      <c r="AK177">
        <f t="shared" si="64"/>
        <v>-2957.7727567652387</v>
      </c>
      <c r="AL177">
        <f t="shared" si="59"/>
        <v>-4305.5153986454961</v>
      </c>
      <c r="AM177">
        <f t="shared" si="59"/>
        <v>-5770.8499876977003</v>
      </c>
      <c r="AN177">
        <f t="shared" si="76"/>
        <v>-667.04129943874841</v>
      </c>
      <c r="AO177">
        <f t="shared" si="76"/>
        <v>-1147.5113309318044</v>
      </c>
      <c r="AP177">
        <f t="shared" si="76"/>
        <v>-1836.0536415824101</v>
      </c>
      <c r="AQ177">
        <f t="shared" si="65"/>
        <v>-2961.895266834862</v>
      </c>
      <c r="AR177">
        <f t="shared" si="60"/>
        <v>-4311.5163770997187</v>
      </c>
      <c r="AS177">
        <f t="shared" si="60"/>
        <v>-5778.8933328567073</v>
      </c>
      <c r="AT177">
        <f t="shared" si="77"/>
        <v>-35.181355203717033</v>
      </c>
      <c r="AU177">
        <f t="shared" si="81"/>
        <v>-60.522495035570124</v>
      </c>
      <c r="AV177">
        <f t="shared" si="81"/>
        <v>-96.837865049644364</v>
      </c>
      <c r="AW177">
        <f t="shared" si="81"/>
        <v>-156.21744792474291</v>
      </c>
      <c r="AX177">
        <f t="shared" si="81"/>
        <v>-227.39969662600626</v>
      </c>
      <c r="AY177">
        <f t="shared" si="82"/>
        <v>-304.79267055681464</v>
      </c>
      <c r="AZ177">
        <f t="shared" si="78"/>
        <v>-3.5181355203717035</v>
      </c>
      <c r="BA177">
        <f t="shared" si="78"/>
        <v>-6.0522495035570127</v>
      </c>
      <c r="BB177">
        <f t="shared" si="78"/>
        <v>-9.6837865049644378</v>
      </c>
      <c r="BC177">
        <f t="shared" si="66"/>
        <v>-15.621744792474292</v>
      </c>
      <c r="BD177">
        <f t="shared" si="61"/>
        <v>-22.739969662600629</v>
      </c>
      <c r="BE177">
        <f t="shared" si="61"/>
        <v>-30.479267055681465</v>
      </c>
    </row>
    <row r="178" spans="1:57">
      <c r="A178">
        <f t="shared" si="67"/>
        <v>-3.2986722862692828</v>
      </c>
      <c r="B178" s="3">
        <v>-189</v>
      </c>
      <c r="C178" s="8">
        <f t="shared" si="68"/>
        <v>4.7531946223530658E-2</v>
      </c>
      <c r="D178" s="8">
        <f t="shared" si="69"/>
        <v>2.7233799106510985</v>
      </c>
      <c r="E178">
        <f t="shared" si="70"/>
        <v>8.1050259121043702E-2</v>
      </c>
      <c r="F178">
        <f t="shared" si="71"/>
        <v>7.3424232740301743E-5</v>
      </c>
      <c r="G178">
        <f t="shared" si="72"/>
        <v>0.44054539644181046</v>
      </c>
      <c r="H178">
        <f t="shared" si="79"/>
        <v>0.88109079288362091</v>
      </c>
      <c r="I178">
        <f t="shared" si="79"/>
        <v>1.3216361893254314</v>
      </c>
      <c r="J178">
        <f t="shared" si="79"/>
        <v>1.7621815857672418</v>
      </c>
      <c r="K178">
        <f t="shared" si="79"/>
        <v>2.2027269822090521</v>
      </c>
      <c r="L178">
        <f t="shared" si="80"/>
        <v>2.6432723786508627</v>
      </c>
      <c r="M178">
        <f t="shared" si="80"/>
        <v>3.0838177750926734</v>
      </c>
      <c r="N178">
        <f t="shared" si="73"/>
        <v>-311.90233691836323</v>
      </c>
      <c r="O178">
        <f t="shared" si="73"/>
        <v>-1247.6093476734529</v>
      </c>
      <c r="P178">
        <f t="shared" si="73"/>
        <v>-2807.1210322652701</v>
      </c>
      <c r="Q178">
        <f t="shared" si="62"/>
        <v>-4990.4373906938117</v>
      </c>
      <c r="R178">
        <f t="shared" si="57"/>
        <v>-7797.5584229590822</v>
      </c>
      <c r="S178">
        <f t="shared" si="57"/>
        <v>-11228.48412906108</v>
      </c>
      <c r="T178">
        <f t="shared" si="57"/>
        <v>-15283.214508999798</v>
      </c>
      <c r="U178">
        <f t="shared" si="74"/>
        <v>-146.90600068854908</v>
      </c>
      <c r="V178">
        <f t="shared" si="74"/>
        <v>-587.62400275419634</v>
      </c>
      <c r="W178">
        <f t="shared" si="74"/>
        <v>-1322.1540061969422</v>
      </c>
      <c r="X178">
        <f t="shared" si="63"/>
        <v>-2350.4960110167854</v>
      </c>
      <c r="Y178">
        <f t="shared" si="58"/>
        <v>-3672.650017213728</v>
      </c>
      <c r="Z178">
        <f t="shared" si="58"/>
        <v>-5288.6160247877688</v>
      </c>
      <c r="AA178">
        <f t="shared" si="58"/>
        <v>-7198.3940337389049</v>
      </c>
      <c r="AB178">
        <f>$X$2*('Preassure data '!B176*10^5)</f>
        <v>520.55734739048103</v>
      </c>
      <c r="AC178">
        <f>$X$2*('Preassure data '!C176*10^5)</f>
        <v>557.31987192370707</v>
      </c>
      <c r="AD178">
        <f>$X$2*('Preassure data '!D176*10^5)</f>
        <v>513.20484248383582</v>
      </c>
      <c r="AE178">
        <f>$X$2*('Preassure data '!E176*10^5)</f>
        <v>606.33657130134191</v>
      </c>
      <c r="AF178">
        <f>$X$2*('Preassure data '!F176*10^5)</f>
        <v>638.19742589680436</v>
      </c>
      <c r="AG178">
        <f>$X$2*('Preassure data '!G176*10^5)</f>
        <v>479.87348690704414</v>
      </c>
      <c r="AH178">
        <f t="shared" si="75"/>
        <v>-667.46334807903008</v>
      </c>
      <c r="AI178">
        <f t="shared" si="75"/>
        <v>-1144.9438746779033</v>
      </c>
      <c r="AJ178">
        <f t="shared" si="75"/>
        <v>-1835.358848680778</v>
      </c>
      <c r="AK178">
        <f t="shared" si="64"/>
        <v>-2956.8325823181272</v>
      </c>
      <c r="AL178">
        <f t="shared" si="59"/>
        <v>-4310.8474431105324</v>
      </c>
      <c r="AM178">
        <f t="shared" si="59"/>
        <v>-5768.4895116948128</v>
      </c>
      <c r="AN178">
        <f t="shared" si="76"/>
        <v>-668.21805378911279</v>
      </c>
      <c r="AO178">
        <f t="shared" si="76"/>
        <v>-1146.2384711264283</v>
      </c>
      <c r="AP178">
        <f t="shared" si="76"/>
        <v>-1837.4341024113937</v>
      </c>
      <c r="AQ178">
        <f t="shared" si="65"/>
        <v>-2960.1758946364089</v>
      </c>
      <c r="AR178">
        <f t="shared" si="60"/>
        <v>-4315.7217499769313</v>
      </c>
      <c r="AS178">
        <f t="shared" si="60"/>
        <v>-5775.0119851543041</v>
      </c>
      <c r="AT178">
        <f t="shared" si="77"/>
        <v>-31.749746153964676</v>
      </c>
      <c r="AU178">
        <f t="shared" si="81"/>
        <v>-54.462432261158412</v>
      </c>
      <c r="AV178">
        <f t="shared" si="81"/>
        <v>-87.303936185793276</v>
      </c>
      <c r="AW178">
        <f t="shared" si="81"/>
        <v>-140.6499460660375</v>
      </c>
      <c r="AX178">
        <f t="shared" si="81"/>
        <v>-205.05741988850207</v>
      </c>
      <c r="AY178">
        <f t="shared" si="82"/>
        <v>-274.39420938276385</v>
      </c>
      <c r="AZ178">
        <f t="shared" si="78"/>
        <v>-3.1749746153964677</v>
      </c>
      <c r="BA178">
        <f t="shared" si="78"/>
        <v>-5.4462432261158416</v>
      </c>
      <c r="BB178">
        <f t="shared" si="78"/>
        <v>-8.7303936185793276</v>
      </c>
      <c r="BC178">
        <f t="shared" si="66"/>
        <v>-14.064994606603751</v>
      </c>
      <c r="BD178">
        <f t="shared" si="61"/>
        <v>-20.505741988850207</v>
      </c>
      <c r="BE178">
        <f t="shared" si="61"/>
        <v>-27.439420938276385</v>
      </c>
    </row>
    <row r="179" spans="1:57">
      <c r="A179">
        <f t="shared" si="67"/>
        <v>-3.2812189937493397</v>
      </c>
      <c r="B179" s="3">
        <v>-188</v>
      </c>
      <c r="C179" s="8">
        <f t="shared" si="68"/>
        <v>4.2283831812435918E-2</v>
      </c>
      <c r="D179" s="8">
        <f t="shared" si="69"/>
        <v>2.4226851044935844</v>
      </c>
      <c r="E179">
        <f t="shared" si="70"/>
        <v>8.1123683353784004E-2</v>
      </c>
      <c r="F179">
        <f t="shared" si="71"/>
        <v>6.477654495765095E-5</v>
      </c>
      <c r="G179">
        <f t="shared" si="72"/>
        <v>0.3886592697459057</v>
      </c>
      <c r="H179">
        <f t="shared" si="79"/>
        <v>0.7773185394918114</v>
      </c>
      <c r="I179">
        <f t="shared" si="79"/>
        <v>1.1659778092377171</v>
      </c>
      <c r="J179">
        <f t="shared" si="79"/>
        <v>1.5546370789836228</v>
      </c>
      <c r="K179">
        <f t="shared" si="79"/>
        <v>1.9432963487295285</v>
      </c>
      <c r="L179">
        <f t="shared" si="80"/>
        <v>2.3319556184754342</v>
      </c>
      <c r="M179">
        <f t="shared" si="80"/>
        <v>2.7206148882213399</v>
      </c>
      <c r="N179">
        <f t="shared" si="73"/>
        <v>-311.67029018908227</v>
      </c>
      <c r="O179">
        <f t="shared" si="73"/>
        <v>-1246.6811607563291</v>
      </c>
      <c r="P179">
        <f t="shared" si="73"/>
        <v>-2805.0326117017412</v>
      </c>
      <c r="Q179">
        <f t="shared" si="62"/>
        <v>-4986.7246430253163</v>
      </c>
      <c r="R179">
        <f t="shared" si="57"/>
        <v>-7791.7572547270574</v>
      </c>
      <c r="S179">
        <f t="shared" si="57"/>
        <v>-11220.130446806965</v>
      </c>
      <c r="T179">
        <f t="shared" si="57"/>
        <v>-15271.844219265029</v>
      </c>
      <c r="U179">
        <f t="shared" si="74"/>
        <v>-146.79670667905776</v>
      </c>
      <c r="V179">
        <f t="shared" si="74"/>
        <v>-587.18682671623105</v>
      </c>
      <c r="W179">
        <f t="shared" si="74"/>
        <v>-1321.1703601115203</v>
      </c>
      <c r="X179">
        <f t="shared" si="63"/>
        <v>-2348.7473068649242</v>
      </c>
      <c r="Y179">
        <f t="shared" si="58"/>
        <v>-3669.9176669764443</v>
      </c>
      <c r="Z179">
        <f t="shared" si="58"/>
        <v>-5284.6814404460811</v>
      </c>
      <c r="AA179">
        <f t="shared" si="58"/>
        <v>-7193.0386272738288</v>
      </c>
      <c r="AB179">
        <f>$X$2*('Preassure data '!B177*10^5)</f>
        <v>523.00818235936276</v>
      </c>
      <c r="AC179">
        <f>$X$2*('Preassure data '!C177*10^5)</f>
        <v>558.79037290503607</v>
      </c>
      <c r="AD179">
        <f>$X$2*('Preassure data '!D177*10^5)</f>
        <v>515.65567745271755</v>
      </c>
      <c r="AE179">
        <f>$X$2*('Preassure data '!E177*10^5)</f>
        <v>608.29723927644727</v>
      </c>
      <c r="AF179">
        <f>$X$2*('Preassure data '!F177*10^5)</f>
        <v>645.54993080344957</v>
      </c>
      <c r="AG179">
        <f>$X$2*('Preassure data '!G177*10^5)</f>
        <v>482.81448886970225</v>
      </c>
      <c r="AH179">
        <f t="shared" si="75"/>
        <v>-669.80488903842047</v>
      </c>
      <c r="AI179">
        <f t="shared" si="75"/>
        <v>-1145.9771996212671</v>
      </c>
      <c r="AJ179">
        <f t="shared" si="75"/>
        <v>-1836.8260375642378</v>
      </c>
      <c r="AK179">
        <f t="shared" si="64"/>
        <v>-2957.0445461413715</v>
      </c>
      <c r="AL179">
        <f t="shared" si="59"/>
        <v>-4315.4675977798943</v>
      </c>
      <c r="AM179">
        <f t="shared" si="59"/>
        <v>-5767.4959293157835</v>
      </c>
      <c r="AN179">
        <f t="shared" si="76"/>
        <v>-670.40411502776999</v>
      </c>
      <c r="AO179">
        <f t="shared" si="76"/>
        <v>-1147.002422536855</v>
      </c>
      <c r="AP179">
        <f t="shared" si="76"/>
        <v>-1838.4693129682178</v>
      </c>
      <c r="AQ179">
        <f t="shared" si="65"/>
        <v>-2959.6900000231071</v>
      </c>
      <c r="AR179">
        <f t="shared" si="60"/>
        <v>-4319.3283345154796</v>
      </c>
      <c r="AS179">
        <f t="shared" si="60"/>
        <v>-5772.6556907789691</v>
      </c>
      <c r="AT179">
        <f t="shared" si="77"/>
        <v>-28.338808485832018</v>
      </c>
      <c r="AU179">
        <f t="shared" si="81"/>
        <v>-48.485206543982621</v>
      </c>
      <c r="AV179">
        <f t="shared" si="81"/>
        <v>-77.714364514494918</v>
      </c>
      <c r="AW179">
        <f t="shared" si="81"/>
        <v>-125.10974531326184</v>
      </c>
      <c r="AX179">
        <f t="shared" si="81"/>
        <v>-182.58333401517325</v>
      </c>
      <c r="AY179">
        <f t="shared" si="82"/>
        <v>-244.01727317687659</v>
      </c>
      <c r="AZ179">
        <f t="shared" si="78"/>
        <v>-2.8338808485832021</v>
      </c>
      <c r="BA179">
        <f t="shared" si="78"/>
        <v>-4.8485206543982624</v>
      </c>
      <c r="BB179">
        <f t="shared" si="78"/>
        <v>-7.7714364514494925</v>
      </c>
      <c r="BC179">
        <f t="shared" si="66"/>
        <v>-12.510974531326184</v>
      </c>
      <c r="BD179">
        <f t="shared" si="61"/>
        <v>-18.258333401517326</v>
      </c>
      <c r="BE179">
        <f t="shared" si="61"/>
        <v>-24.401727317687659</v>
      </c>
    </row>
    <row r="180" spans="1:57">
      <c r="A180">
        <f t="shared" si="67"/>
        <v>-3.2637657012293961</v>
      </c>
      <c r="B180" s="3">
        <v>-187</v>
      </c>
      <c r="C180" s="8">
        <f t="shared" si="68"/>
        <v>3.7023997401353655E-2</v>
      </c>
      <c r="D180" s="8">
        <f t="shared" si="69"/>
        <v>2.121318791800892</v>
      </c>
      <c r="E180">
        <f t="shared" si="70"/>
        <v>8.1188459898741655E-2</v>
      </c>
      <c r="F180">
        <f t="shared" si="71"/>
        <v>5.6132375529815981E-5</v>
      </c>
      <c r="G180">
        <f t="shared" si="72"/>
        <v>0.33679425317889589</v>
      </c>
      <c r="H180">
        <f t="shared" si="79"/>
        <v>0.67358850635779177</v>
      </c>
      <c r="I180">
        <f t="shared" si="79"/>
        <v>1.0103827595366877</v>
      </c>
      <c r="J180">
        <f t="shared" si="79"/>
        <v>1.3471770127155835</v>
      </c>
      <c r="K180">
        <f t="shared" si="79"/>
        <v>1.6839712658944794</v>
      </c>
      <c r="L180">
        <f t="shared" si="80"/>
        <v>2.0207655190733753</v>
      </c>
      <c r="M180">
        <f t="shared" si="80"/>
        <v>2.3575597722522712</v>
      </c>
      <c r="N180">
        <f t="shared" si="73"/>
        <v>-311.46237605562567</v>
      </c>
      <c r="O180">
        <f t="shared" si="73"/>
        <v>-1245.8495042225027</v>
      </c>
      <c r="P180">
        <f t="shared" si="73"/>
        <v>-2803.1613845006323</v>
      </c>
      <c r="Q180">
        <f t="shared" si="62"/>
        <v>-4983.3980168900107</v>
      </c>
      <c r="R180">
        <f t="shared" si="57"/>
        <v>-7786.559401390643</v>
      </c>
      <c r="S180">
        <f t="shared" si="57"/>
        <v>-11212.645538002529</v>
      </c>
      <c r="T180">
        <f t="shared" si="57"/>
        <v>-15261.656426725654</v>
      </c>
      <c r="U180">
        <f t="shared" si="74"/>
        <v>-146.69877912219971</v>
      </c>
      <c r="V180">
        <f t="shared" si="74"/>
        <v>-586.79511648879884</v>
      </c>
      <c r="W180">
        <f t="shared" si="74"/>
        <v>-1320.2890120997979</v>
      </c>
      <c r="X180">
        <f t="shared" si="63"/>
        <v>-2347.1804659551954</v>
      </c>
      <c r="Y180">
        <f t="shared" si="58"/>
        <v>-3667.469478054993</v>
      </c>
      <c r="Z180">
        <f t="shared" si="58"/>
        <v>-5281.1560483991916</v>
      </c>
      <c r="AA180">
        <f t="shared" si="58"/>
        <v>-7188.2401769877833</v>
      </c>
      <c r="AB180">
        <f>$X$2*('Preassure data '!B178*10^5)</f>
        <v>524.47868334069176</v>
      </c>
      <c r="AC180">
        <f>$X$2*('Preassure data '!C178*10^5)</f>
        <v>559.28053989881244</v>
      </c>
      <c r="AD180">
        <f>$X$2*('Preassure data '!D178*10^5)</f>
        <v>518.10651242159929</v>
      </c>
      <c r="AE180">
        <f>$X$2*('Preassure data '!E178*10^5)</f>
        <v>607.31690528889453</v>
      </c>
      <c r="AF180">
        <f>$X$2*('Preassure data '!F178*10^5)</f>
        <v>652.41226871631841</v>
      </c>
      <c r="AG180">
        <f>$X$2*('Preassure data '!G178*10^5)</f>
        <v>486.73582481991303</v>
      </c>
      <c r="AH180">
        <f t="shared" si="75"/>
        <v>-671.17746246289153</v>
      </c>
      <c r="AI180">
        <f t="shared" si="75"/>
        <v>-1146.0756563876112</v>
      </c>
      <c r="AJ180">
        <f t="shared" si="75"/>
        <v>-1838.3955245213972</v>
      </c>
      <c r="AK180">
        <f t="shared" si="64"/>
        <v>-2954.4973712440897</v>
      </c>
      <c r="AL180">
        <f t="shared" si="59"/>
        <v>-4319.8817467713116</v>
      </c>
      <c r="AM180">
        <f t="shared" si="59"/>
        <v>-5767.891873219105</v>
      </c>
      <c r="AN180">
        <f t="shared" si="76"/>
        <v>-671.63774245871548</v>
      </c>
      <c r="AO180">
        <f t="shared" si="76"/>
        <v>-1146.8616120071581</v>
      </c>
      <c r="AP180">
        <f t="shared" si="76"/>
        <v>-1839.656259173071</v>
      </c>
      <c r="AQ180">
        <f t="shared" si="65"/>
        <v>-2956.5235060798868</v>
      </c>
      <c r="AR180">
        <f t="shared" si="60"/>
        <v>-4322.8442347324954</v>
      </c>
      <c r="AS180">
        <f t="shared" si="60"/>
        <v>-5771.8473773827527</v>
      </c>
      <c r="AT180">
        <f t="shared" si="77"/>
        <v>-24.861033303418317</v>
      </c>
      <c r="AU180">
        <f t="shared" si="81"/>
        <v>-42.45170115983256</v>
      </c>
      <c r="AV180">
        <f t="shared" si="81"/>
        <v>-68.095868702546866</v>
      </c>
      <c r="AW180">
        <f t="shared" si="81"/>
        <v>-109.43731225990359</v>
      </c>
      <c r="AX180">
        <f t="shared" si="81"/>
        <v>-160.01241099368454</v>
      </c>
      <c r="AY180">
        <f t="shared" si="82"/>
        <v>-213.648043878625</v>
      </c>
      <c r="AZ180">
        <f t="shared" si="78"/>
        <v>-2.4861033303418321</v>
      </c>
      <c r="BA180">
        <f t="shared" si="78"/>
        <v>-4.2451701159832558</v>
      </c>
      <c r="BB180">
        <f t="shared" si="78"/>
        <v>-6.8095868702546873</v>
      </c>
      <c r="BC180">
        <f t="shared" si="66"/>
        <v>-10.94373122599036</v>
      </c>
      <c r="BD180">
        <f t="shared" si="61"/>
        <v>-16.001241099368453</v>
      </c>
      <c r="BE180">
        <f t="shared" si="61"/>
        <v>-21.364804387862502</v>
      </c>
    </row>
    <row r="181" spans="1:57">
      <c r="A181">
        <f t="shared" si="67"/>
        <v>-3.246312408709453</v>
      </c>
      <c r="B181" s="3">
        <v>-186</v>
      </c>
      <c r="C181" s="8">
        <f t="shared" si="68"/>
        <v>3.1753906590642256E-2</v>
      </c>
      <c r="D181" s="8">
        <f t="shared" si="69"/>
        <v>1.8193648306964503</v>
      </c>
      <c r="E181">
        <f t="shared" si="70"/>
        <v>8.1244592274271471E-2</v>
      </c>
      <c r="F181">
        <f t="shared" si="71"/>
        <v>4.7491295479193396E-5</v>
      </c>
      <c r="G181">
        <f t="shared" si="72"/>
        <v>0.28494777287516038</v>
      </c>
      <c r="H181">
        <f t="shared" si="79"/>
        <v>0.56989554575032075</v>
      </c>
      <c r="I181">
        <f t="shared" si="79"/>
        <v>0.85484331862548113</v>
      </c>
      <c r="J181">
        <f t="shared" si="79"/>
        <v>1.1397910915006415</v>
      </c>
      <c r="K181">
        <f t="shared" si="79"/>
        <v>1.4247388643758019</v>
      </c>
      <c r="L181">
        <f t="shared" si="80"/>
        <v>1.7096866372509623</v>
      </c>
      <c r="M181">
        <f t="shared" si="80"/>
        <v>1.9946344101261226</v>
      </c>
      <c r="N181">
        <f t="shared" si="73"/>
        <v>-311.27977688564476</v>
      </c>
      <c r="O181">
        <f t="shared" si="73"/>
        <v>-1245.1191075425791</v>
      </c>
      <c r="P181">
        <f t="shared" si="73"/>
        <v>-2801.5179919708035</v>
      </c>
      <c r="Q181">
        <f t="shared" si="62"/>
        <v>-4980.4764301703162</v>
      </c>
      <c r="R181">
        <f t="shared" si="57"/>
        <v>-7781.9944221411197</v>
      </c>
      <c r="S181">
        <f t="shared" si="57"/>
        <v>-11206.071967883214</v>
      </c>
      <c r="T181">
        <f t="shared" si="57"/>
        <v>-15252.70906739659</v>
      </c>
      <c r="U181">
        <f t="shared" si="74"/>
        <v>-146.61277491313868</v>
      </c>
      <c r="V181">
        <f t="shared" si="74"/>
        <v>-586.45109965255472</v>
      </c>
      <c r="W181">
        <f t="shared" si="74"/>
        <v>-1319.5149742182484</v>
      </c>
      <c r="X181">
        <f t="shared" si="63"/>
        <v>-2345.8043986102189</v>
      </c>
      <c r="Y181">
        <f t="shared" si="58"/>
        <v>-3665.3193728284677</v>
      </c>
      <c r="Z181">
        <f t="shared" si="58"/>
        <v>-5278.0598968729937</v>
      </c>
      <c r="AA181">
        <f t="shared" si="58"/>
        <v>-7184.0259707437945</v>
      </c>
      <c r="AB181">
        <f>$X$2*('Preassure data '!B179*10^5)</f>
        <v>525.4590173282445</v>
      </c>
      <c r="AC181">
        <f>$X$2*('Preassure data '!C179*10^5)</f>
        <v>561.2412078739178</v>
      </c>
      <c r="AD181">
        <f>$X$2*('Preassure data '!D179*10^5)</f>
        <v>517.61634542782292</v>
      </c>
      <c r="AE181">
        <f>$X$2*('Preassure data '!E179*10^5)</f>
        <v>607.31690528889453</v>
      </c>
      <c r="AF181">
        <f>$X$2*('Preassure data '!F179*10^5)</f>
        <v>652.90243571009478</v>
      </c>
      <c r="AG181">
        <f>$X$2*('Preassure data '!G179*10^5)</f>
        <v>490.65716077012371</v>
      </c>
      <c r="AH181">
        <f t="shared" si="75"/>
        <v>-672.07179224138315</v>
      </c>
      <c r="AI181">
        <f t="shared" si="75"/>
        <v>-1147.6923075264726</v>
      </c>
      <c r="AJ181">
        <f t="shared" si="75"/>
        <v>-1837.1313196460715</v>
      </c>
      <c r="AK181">
        <f t="shared" si="64"/>
        <v>-2953.1213038991136</v>
      </c>
      <c r="AL181">
        <f t="shared" si="59"/>
        <v>-4318.221808538563</v>
      </c>
      <c r="AM181">
        <f t="shared" si="59"/>
        <v>-5768.7170576431172</v>
      </c>
      <c r="AN181">
        <f t="shared" si="76"/>
        <v>-672.41076320220111</v>
      </c>
      <c r="AO181">
        <f t="shared" si="76"/>
        <v>-1148.2711658697281</v>
      </c>
      <c r="AP181">
        <f t="shared" si="76"/>
        <v>-1838.0579084060198</v>
      </c>
      <c r="AQ181">
        <f t="shared" si="65"/>
        <v>-2954.6107613906356</v>
      </c>
      <c r="AR181">
        <f t="shared" si="60"/>
        <v>-4320.3997779346355</v>
      </c>
      <c r="AS181">
        <f t="shared" si="60"/>
        <v>-5771.6266092509813</v>
      </c>
      <c r="AT181">
        <f t="shared" si="77"/>
        <v>-21.348080560595186</v>
      </c>
      <c r="AU181">
        <f t="shared" si="81"/>
        <v>-36.455968131230044</v>
      </c>
      <c r="AV181">
        <f t="shared" si="81"/>
        <v>-58.355711197756669</v>
      </c>
      <c r="AW181">
        <f t="shared" si="81"/>
        <v>-93.804668234320587</v>
      </c>
      <c r="AX181">
        <f t="shared" si="81"/>
        <v>-137.16651719566678</v>
      </c>
      <c r="AY181">
        <f t="shared" si="82"/>
        <v>-183.24089464777541</v>
      </c>
      <c r="AZ181">
        <f t="shared" si="78"/>
        <v>-2.1348080560595188</v>
      </c>
      <c r="BA181">
        <f t="shared" si="78"/>
        <v>-3.6455968131230048</v>
      </c>
      <c r="BB181">
        <f t="shared" si="78"/>
        <v>-5.8355711197756674</v>
      </c>
      <c r="BC181">
        <f t="shared" si="66"/>
        <v>-9.3804668234320587</v>
      </c>
      <c r="BD181">
        <f t="shared" si="61"/>
        <v>-13.716651719566679</v>
      </c>
      <c r="BE181">
        <f t="shared" si="61"/>
        <v>-18.32408946477754</v>
      </c>
    </row>
    <row r="182" spans="1:57">
      <c r="A182">
        <f t="shared" si="67"/>
        <v>-3.2288591161895095</v>
      </c>
      <c r="B182" s="3">
        <v>-185</v>
      </c>
      <c r="C182" s="8">
        <f t="shared" si="68"/>
        <v>2.6475023553808506E-2</v>
      </c>
      <c r="D182" s="8">
        <f t="shared" si="69"/>
        <v>1.5169071121426734</v>
      </c>
      <c r="E182">
        <f t="shared" si="70"/>
        <v>8.1292083569750664E-2</v>
      </c>
      <c r="F182">
        <f t="shared" si="71"/>
        <v>3.8852858609425556E-5</v>
      </c>
      <c r="G182">
        <f t="shared" si="72"/>
        <v>0.23311715165655333</v>
      </c>
      <c r="H182">
        <f t="shared" si="79"/>
        <v>0.46623430331310667</v>
      </c>
      <c r="I182">
        <f t="shared" si="79"/>
        <v>0.69935145496966</v>
      </c>
      <c r="J182">
        <f t="shared" si="79"/>
        <v>0.93246860662621334</v>
      </c>
      <c r="K182">
        <f t="shared" si="79"/>
        <v>1.1655857582827667</v>
      </c>
      <c r="L182">
        <f t="shared" si="80"/>
        <v>1.39870290993932</v>
      </c>
      <c r="M182">
        <f t="shared" si="80"/>
        <v>1.6318200615958733</v>
      </c>
      <c r="N182">
        <f t="shared" si="73"/>
        <v>-311.12352090331274</v>
      </c>
      <c r="O182">
        <f t="shared" si="73"/>
        <v>-1244.494083613251</v>
      </c>
      <c r="P182">
        <f t="shared" si="73"/>
        <v>-2800.1116881298153</v>
      </c>
      <c r="Q182">
        <f t="shared" si="62"/>
        <v>-4977.9763344530038</v>
      </c>
      <c r="R182">
        <f t="shared" si="57"/>
        <v>-7778.0880225828187</v>
      </c>
      <c r="S182">
        <f t="shared" si="57"/>
        <v>-11200.446752519261</v>
      </c>
      <c r="T182">
        <f t="shared" si="57"/>
        <v>-15245.052524262319</v>
      </c>
      <c r="U182">
        <f t="shared" si="74"/>
        <v>-146.5391783454603</v>
      </c>
      <c r="V182">
        <f t="shared" si="74"/>
        <v>-586.1567133818412</v>
      </c>
      <c r="W182">
        <f t="shared" si="74"/>
        <v>-1318.852605109143</v>
      </c>
      <c r="X182">
        <f t="shared" si="63"/>
        <v>-2344.6268535273648</v>
      </c>
      <c r="Y182">
        <f t="shared" si="58"/>
        <v>-3663.4794586365078</v>
      </c>
      <c r="Z182">
        <f t="shared" si="58"/>
        <v>-5275.4104204365722</v>
      </c>
      <c r="AA182">
        <f t="shared" si="58"/>
        <v>-7180.4197389275523</v>
      </c>
      <c r="AB182">
        <f>$X$2*('Preassure data '!B180*10^5)</f>
        <v>526.43935131579713</v>
      </c>
      <c r="AC182">
        <f>$X$2*('Preassure data '!C180*10^5)</f>
        <v>561.2412078739178</v>
      </c>
      <c r="AD182">
        <f>$X$2*('Preassure data '!D180*10^5)</f>
        <v>516.63601144027018</v>
      </c>
      <c r="AE182">
        <f>$X$2*('Preassure data '!E180*10^5)</f>
        <v>607.80707228267079</v>
      </c>
      <c r="AF182">
        <f>$X$2*('Preassure data '!F180*10^5)</f>
        <v>651.92210172254215</v>
      </c>
      <c r="AG182">
        <f>$X$2*('Preassure data '!G180*10^5)</f>
        <v>493.59816273278182</v>
      </c>
      <c r="AH182">
        <f t="shared" si="75"/>
        <v>-672.97852966125743</v>
      </c>
      <c r="AI182">
        <f t="shared" si="75"/>
        <v>-1147.397921255759</v>
      </c>
      <c r="AJ182">
        <f t="shared" si="75"/>
        <v>-1835.4886165494131</v>
      </c>
      <c r="AK182">
        <f t="shared" si="64"/>
        <v>-2952.4339258100354</v>
      </c>
      <c r="AL182">
        <f t="shared" si="59"/>
        <v>-4315.4015603590497</v>
      </c>
      <c r="AM182">
        <f t="shared" si="59"/>
        <v>-5769.0085831693541</v>
      </c>
      <c r="AN182">
        <f t="shared" si="76"/>
        <v>-673.21445293075897</v>
      </c>
      <c r="AO182">
        <f t="shared" si="76"/>
        <v>-1147.8001597478817</v>
      </c>
      <c r="AP182">
        <f t="shared" si="76"/>
        <v>-1836.132076119761</v>
      </c>
      <c r="AQ182">
        <f t="shared" si="65"/>
        <v>-2953.4689482276376</v>
      </c>
      <c r="AR182">
        <f t="shared" si="60"/>
        <v>-4316.9143926418928</v>
      </c>
      <c r="AS182">
        <f t="shared" si="60"/>
        <v>-5771.0310003888289</v>
      </c>
      <c r="AT182">
        <f t="shared" si="77"/>
        <v>-17.821286424754383</v>
      </c>
      <c r="AU182">
        <f t="shared" si="81"/>
        <v>-30.384486423599835</v>
      </c>
      <c r="AV182">
        <f t="shared" si="81"/>
        <v>-48.605961294735756</v>
      </c>
      <c r="AW182">
        <f t="shared" si="81"/>
        <v>-78.184025675391055</v>
      </c>
      <c r="AX182">
        <f t="shared" si="81"/>
        <v>-114.27705915625735</v>
      </c>
      <c r="AY182">
        <f t="shared" si="82"/>
        <v>-152.77033340020125</v>
      </c>
      <c r="AZ182">
        <f t="shared" si="78"/>
        <v>-1.7821286424754383</v>
      </c>
      <c r="BA182">
        <f t="shared" si="78"/>
        <v>-3.0384486423599837</v>
      </c>
      <c r="BB182">
        <f t="shared" si="78"/>
        <v>-4.860596129473576</v>
      </c>
      <c r="BC182">
        <f t="shared" si="66"/>
        <v>-7.8184025675391062</v>
      </c>
      <c r="BD182">
        <f t="shared" si="61"/>
        <v>-11.427705915625737</v>
      </c>
      <c r="BE182">
        <f t="shared" si="61"/>
        <v>-15.277033340020125</v>
      </c>
    </row>
    <row r="183" spans="1:57">
      <c r="A183">
        <f t="shared" si="67"/>
        <v>-3.2114058236695664</v>
      </c>
      <c r="B183" s="3">
        <v>-184</v>
      </c>
      <c r="C183" s="8">
        <f t="shared" si="68"/>
        <v>2.1188812946142468E-2</v>
      </c>
      <c r="D183" s="8">
        <f t="shared" si="69"/>
        <v>1.2140295547061231</v>
      </c>
      <c r="E183">
        <f t="shared" si="70"/>
        <v>8.133093642836009E-2</v>
      </c>
      <c r="F183">
        <f t="shared" si="71"/>
        <v>3.0216604167437877E-5</v>
      </c>
      <c r="G183">
        <f t="shared" si="72"/>
        <v>0.18129962500462726</v>
      </c>
      <c r="H183">
        <f t="shared" si="79"/>
        <v>0.36259925000925453</v>
      </c>
      <c r="I183">
        <f t="shared" si="79"/>
        <v>0.54389887501388179</v>
      </c>
      <c r="J183">
        <f t="shared" si="79"/>
        <v>0.72519850001850905</v>
      </c>
      <c r="K183">
        <f t="shared" si="79"/>
        <v>0.90649812502313631</v>
      </c>
      <c r="L183">
        <f t="shared" si="80"/>
        <v>1.0877977500277636</v>
      </c>
      <c r="M183">
        <f t="shared" si="80"/>
        <v>1.2690973750323908</v>
      </c>
      <c r="N183">
        <f t="shared" si="73"/>
        <v>-310.9944806911509</v>
      </c>
      <c r="O183">
        <f t="shared" si="73"/>
        <v>-1243.9779227646036</v>
      </c>
      <c r="P183">
        <f t="shared" si="73"/>
        <v>-2798.9503262203589</v>
      </c>
      <c r="Q183">
        <f t="shared" si="62"/>
        <v>-4975.9116910584144</v>
      </c>
      <c r="R183">
        <f t="shared" si="57"/>
        <v>-7774.8620172787714</v>
      </c>
      <c r="S183">
        <f t="shared" si="57"/>
        <v>-11195.801304881435</v>
      </c>
      <c r="T183">
        <f t="shared" si="57"/>
        <v>-15238.729553866389</v>
      </c>
      <c r="U183">
        <f t="shared" si="74"/>
        <v>-146.47840040553208</v>
      </c>
      <c r="V183">
        <f t="shared" si="74"/>
        <v>-585.91360162212834</v>
      </c>
      <c r="W183">
        <f t="shared" si="74"/>
        <v>-1318.3056036497892</v>
      </c>
      <c r="X183">
        <f t="shared" si="63"/>
        <v>-2343.6544064885134</v>
      </c>
      <c r="Y183">
        <f t="shared" si="58"/>
        <v>-3661.9600101383016</v>
      </c>
      <c r="Z183">
        <f t="shared" si="58"/>
        <v>-5273.2224145991568</v>
      </c>
      <c r="AA183">
        <f t="shared" si="58"/>
        <v>-7177.4416198710696</v>
      </c>
      <c r="AB183">
        <f>$X$2*('Preassure data '!B181*10^5)</f>
        <v>526.9295183095735</v>
      </c>
      <c r="AC183">
        <f>$X$2*('Preassure data '!C181*10^5)</f>
        <v>561.73137486769406</v>
      </c>
      <c r="AD183">
        <f>$X$2*('Preassure data '!D181*10^5)</f>
        <v>516.63601144027018</v>
      </c>
      <c r="AE183">
        <f>$X$2*('Preassure data '!E181*10^5)</f>
        <v>608.78740627022353</v>
      </c>
      <c r="AF183">
        <f>$X$2*('Preassure data '!F181*10^5)</f>
        <v>651.92210172254215</v>
      </c>
      <c r="AG183">
        <f>$X$2*('Preassure data '!G181*10^5)</f>
        <v>498.49983267054529</v>
      </c>
      <c r="AH183">
        <f t="shared" si="75"/>
        <v>-673.40791871510555</v>
      </c>
      <c r="AI183">
        <f t="shared" si="75"/>
        <v>-1147.6449764898225</v>
      </c>
      <c r="AJ183">
        <f t="shared" si="75"/>
        <v>-1834.9416150900593</v>
      </c>
      <c r="AK183">
        <f t="shared" si="64"/>
        <v>-2952.4418127587369</v>
      </c>
      <c r="AL183">
        <f t="shared" si="59"/>
        <v>-4313.8821118608439</v>
      </c>
      <c r="AM183">
        <f t="shared" si="59"/>
        <v>-5771.7222472697022</v>
      </c>
      <c r="AN183">
        <f t="shared" si="76"/>
        <v>-673.55911555971159</v>
      </c>
      <c r="AO183">
        <f t="shared" si="76"/>
        <v>-1147.9026513616957</v>
      </c>
      <c r="AP183">
        <f t="shared" si="76"/>
        <v>-1835.3536051699612</v>
      </c>
      <c r="AQ183">
        <f t="shared" si="65"/>
        <v>-2953.1047094571063</v>
      </c>
      <c r="AR183">
        <f t="shared" si="60"/>
        <v>-4314.8506858041983</v>
      </c>
      <c r="AS183">
        <f t="shared" si="60"/>
        <v>-5773.0181426215049</v>
      </c>
      <c r="AT183">
        <f t="shared" si="77"/>
        <v>-14.270850197895902</v>
      </c>
      <c r="AU183">
        <f t="shared" si="81"/>
        <v>-24.32087459129346</v>
      </c>
      <c r="AV183">
        <f t="shared" si="81"/>
        <v>-38.886054326179995</v>
      </c>
      <c r="AW183">
        <f t="shared" si="81"/>
        <v>-62.56810123094121</v>
      </c>
      <c r="AX183">
        <f t="shared" si="81"/>
        <v>-91.419722992289152</v>
      </c>
      <c r="AY183">
        <f t="shared" si="82"/>
        <v>-122.31424859364574</v>
      </c>
      <c r="AZ183">
        <f t="shared" si="78"/>
        <v>-1.4270850197895903</v>
      </c>
      <c r="BA183">
        <f t="shared" si="78"/>
        <v>-2.4320874591293462</v>
      </c>
      <c r="BB183">
        <f t="shared" si="78"/>
        <v>-3.8886054326179997</v>
      </c>
      <c r="BC183">
        <f t="shared" si="66"/>
        <v>-6.2568101230941213</v>
      </c>
      <c r="BD183">
        <f t="shared" si="61"/>
        <v>-9.1419722992289163</v>
      </c>
      <c r="BE183">
        <f t="shared" si="61"/>
        <v>-12.231424859364575</v>
      </c>
    </row>
    <row r="184" spans="1:57">
      <c r="A184">
        <f t="shared" si="67"/>
        <v>-3.1939525311496229</v>
      </c>
      <c r="B184" s="3">
        <v>-183</v>
      </c>
      <c r="C184" s="8">
        <f t="shared" si="68"/>
        <v>1.5896739817721443E-2</v>
      </c>
      <c r="D184" s="8">
        <f t="shared" si="69"/>
        <v>0.91081609957300425</v>
      </c>
      <c r="E184">
        <f t="shared" si="70"/>
        <v>8.1361153032527528E-2</v>
      </c>
      <c r="F184">
        <f t="shared" si="71"/>
        <v>2.158205949984171E-5</v>
      </c>
      <c r="G184">
        <f t="shared" si="72"/>
        <v>0.12949235699905026</v>
      </c>
      <c r="H184">
        <f t="shared" si="79"/>
        <v>0.25898471399810052</v>
      </c>
      <c r="I184">
        <f t="shared" si="79"/>
        <v>0.38847707099715079</v>
      </c>
      <c r="J184">
        <f t="shared" si="79"/>
        <v>0.51796942799620105</v>
      </c>
      <c r="K184">
        <f t="shared" si="79"/>
        <v>0.64746178499525131</v>
      </c>
      <c r="L184">
        <f t="shared" si="80"/>
        <v>0.77695414199430157</v>
      </c>
      <c r="M184">
        <f t="shared" si="80"/>
        <v>0.90644649899335183</v>
      </c>
      <c r="N184">
        <f t="shared" si="73"/>
        <v>-310.89337191911414</v>
      </c>
      <c r="O184">
        <f t="shared" si="73"/>
        <v>-1243.5734876764566</v>
      </c>
      <c r="P184">
        <f t="shared" si="73"/>
        <v>-2798.0403472720282</v>
      </c>
      <c r="Q184">
        <f t="shared" si="62"/>
        <v>-4974.2939507058263</v>
      </c>
      <c r="R184">
        <f t="shared" si="57"/>
        <v>-7772.3342979778536</v>
      </c>
      <c r="S184">
        <f t="shared" si="57"/>
        <v>-11192.161389088113</v>
      </c>
      <c r="T184">
        <f t="shared" si="57"/>
        <v>-15233.775224036592</v>
      </c>
      <c r="U184">
        <f t="shared" si="74"/>
        <v>-146.43077817390278</v>
      </c>
      <c r="V184">
        <f t="shared" si="74"/>
        <v>-585.72311269561112</v>
      </c>
      <c r="W184">
        <f t="shared" si="74"/>
        <v>-1317.8770035651253</v>
      </c>
      <c r="X184">
        <f t="shared" si="63"/>
        <v>-2342.8924507824445</v>
      </c>
      <c r="Y184">
        <f t="shared" si="58"/>
        <v>-3660.7694543475691</v>
      </c>
      <c r="Z184">
        <f t="shared" si="58"/>
        <v>-5271.5080142605011</v>
      </c>
      <c r="AA184">
        <f t="shared" si="58"/>
        <v>-7175.1081305212356</v>
      </c>
      <c r="AB184">
        <f>$X$2*('Preassure data '!B182*10^5)</f>
        <v>526.9295183095735</v>
      </c>
      <c r="AC184">
        <f>$X$2*('Preassure data '!C182*10^5)</f>
        <v>563.20187584902317</v>
      </c>
      <c r="AD184">
        <f>$X$2*('Preassure data '!D182*10^5)</f>
        <v>516.63601144027018</v>
      </c>
      <c r="AE184">
        <f>$X$2*('Preassure data '!E182*10^5)</f>
        <v>610.74807424532889</v>
      </c>
      <c r="AF184">
        <f>$X$2*('Preassure data '!F182*10^5)</f>
        <v>653.39260270387115</v>
      </c>
      <c r="AG184">
        <f>$X$2*('Preassure data '!G182*10^5)</f>
        <v>503.89166960208519</v>
      </c>
      <c r="AH184">
        <f t="shared" si="75"/>
        <v>-673.3602964834763</v>
      </c>
      <c r="AI184">
        <f t="shared" si="75"/>
        <v>-1148.9249885446343</v>
      </c>
      <c r="AJ184">
        <f t="shared" si="75"/>
        <v>-1834.5130150053956</v>
      </c>
      <c r="AK184">
        <f t="shared" si="64"/>
        <v>-2953.6405250277735</v>
      </c>
      <c r="AL184">
        <f t="shared" si="59"/>
        <v>-4314.1620570514406</v>
      </c>
      <c r="AM184">
        <f t="shared" si="59"/>
        <v>-5775.3996838625862</v>
      </c>
      <c r="AN184">
        <f t="shared" si="76"/>
        <v>-673.44538664991012</v>
      </c>
      <c r="AO184">
        <f t="shared" si="76"/>
        <v>-1149.0701741443879</v>
      </c>
      <c r="AP184">
        <f t="shared" si="76"/>
        <v>-1834.7448359467057</v>
      </c>
      <c r="AQ184">
        <f t="shared" si="65"/>
        <v>-2954.0137661665408</v>
      </c>
      <c r="AR184">
        <f t="shared" si="60"/>
        <v>-4314.7072224990825</v>
      </c>
      <c r="AS184">
        <f t="shared" si="60"/>
        <v>-5776.1295007568815</v>
      </c>
      <c r="AT184">
        <f t="shared" si="77"/>
        <v>-10.705135203808069</v>
      </c>
      <c r="AU184">
        <f t="shared" si="81"/>
        <v>-18.265700258295173</v>
      </c>
      <c r="AV184">
        <f t="shared" si="81"/>
        <v>-29.165232879542462</v>
      </c>
      <c r="AW184">
        <f t="shared" si="81"/>
        <v>-46.957210469632841</v>
      </c>
      <c r="AX184">
        <f t="shared" si="81"/>
        <v>-68.586889296951185</v>
      </c>
      <c r="AY184">
        <f t="shared" si="82"/>
        <v>-91.817760557993552</v>
      </c>
      <c r="AZ184">
        <f t="shared" si="78"/>
        <v>-1.0705135203808069</v>
      </c>
      <c r="BA184">
        <f t="shared" si="78"/>
        <v>-1.8265700258295174</v>
      </c>
      <c r="BB184">
        <f t="shared" si="78"/>
        <v>-2.9165232879542464</v>
      </c>
      <c r="BC184">
        <f t="shared" si="66"/>
        <v>-4.6957210469632846</v>
      </c>
      <c r="BD184">
        <f t="shared" si="61"/>
        <v>-6.858688929695119</v>
      </c>
      <c r="BE184">
        <f t="shared" si="61"/>
        <v>-9.1817760557993555</v>
      </c>
    </row>
    <row r="185" spans="1:57">
      <c r="A185">
        <f t="shared" si="67"/>
        <v>-3.1764992386296798</v>
      </c>
      <c r="B185" s="3">
        <v>-182</v>
      </c>
      <c r="C185" s="8">
        <f t="shared" si="68"/>
        <v>1.0600269530065464E-2</v>
      </c>
      <c r="D185" s="8">
        <f t="shared" si="69"/>
        <v>0.60735070577387562</v>
      </c>
      <c r="E185">
        <f t="shared" si="70"/>
        <v>8.138273509202737E-2</v>
      </c>
      <c r="F185">
        <f t="shared" si="71"/>
        <v>1.2948742703106086E-5</v>
      </c>
      <c r="G185">
        <f t="shared" si="72"/>
        <v>7.7692456218636519E-2</v>
      </c>
      <c r="H185">
        <f t="shared" si="79"/>
        <v>0.15538491243727304</v>
      </c>
      <c r="I185">
        <f t="shared" si="79"/>
        <v>0.23307736865590956</v>
      </c>
      <c r="J185">
        <f t="shared" si="79"/>
        <v>0.31076982487454607</v>
      </c>
      <c r="K185">
        <f t="shared" si="79"/>
        <v>0.38846228109318259</v>
      </c>
      <c r="L185">
        <f t="shared" si="80"/>
        <v>0.46615473731181911</v>
      </c>
      <c r="M185">
        <f t="shared" si="80"/>
        <v>0.54384719353045563</v>
      </c>
      <c r="N185">
        <f t="shared" si="73"/>
        <v>-310.82075230254668</v>
      </c>
      <c r="O185">
        <f t="shared" si="73"/>
        <v>-1243.2830092101867</v>
      </c>
      <c r="P185">
        <f t="shared" si="73"/>
        <v>-2797.386770722921</v>
      </c>
      <c r="Q185">
        <f t="shared" si="62"/>
        <v>-4973.1320368407469</v>
      </c>
      <c r="R185">
        <f t="shared" si="57"/>
        <v>-7770.5188075636679</v>
      </c>
      <c r="S185">
        <f t="shared" si="57"/>
        <v>-11189.547082891684</v>
      </c>
      <c r="T185">
        <f t="shared" si="57"/>
        <v>-15230.216862824787</v>
      </c>
      <c r="U185">
        <f t="shared" si="74"/>
        <v>-146.39657433449949</v>
      </c>
      <c r="V185">
        <f t="shared" si="74"/>
        <v>-585.58629733799796</v>
      </c>
      <c r="W185">
        <f t="shared" si="74"/>
        <v>-1317.5691690104959</v>
      </c>
      <c r="X185">
        <f t="shared" si="63"/>
        <v>-2342.3451893519918</v>
      </c>
      <c r="Y185">
        <f t="shared" si="58"/>
        <v>-3659.9143583624877</v>
      </c>
      <c r="Z185">
        <f t="shared" si="58"/>
        <v>-5270.2766760419836</v>
      </c>
      <c r="AA185">
        <f t="shared" si="58"/>
        <v>-7173.4321423904748</v>
      </c>
      <c r="AB185">
        <f>$X$2*('Preassure data '!B183*10^5)</f>
        <v>526.9295183095735</v>
      </c>
      <c r="AC185">
        <f>$X$2*('Preassure data '!C183*10^5)</f>
        <v>564.18220983657591</v>
      </c>
      <c r="AD185">
        <f>$X$2*('Preassure data '!D183*10^5)</f>
        <v>518.59667941537555</v>
      </c>
      <c r="AE185">
        <f>$X$2*('Preassure data '!E183*10^5)</f>
        <v>613.689076207987</v>
      </c>
      <c r="AF185">
        <f>$X$2*('Preassure data '!F183*10^5)</f>
        <v>652.90243571009478</v>
      </c>
      <c r="AG185">
        <f>$X$2*('Preassure data '!G183*10^5)</f>
        <v>513.20484248383582</v>
      </c>
      <c r="AH185">
        <f t="shared" si="75"/>
        <v>-673.32609264407301</v>
      </c>
      <c r="AI185">
        <f t="shared" si="75"/>
        <v>-1149.7685071745739</v>
      </c>
      <c r="AJ185">
        <f t="shared" si="75"/>
        <v>-1836.1658484258714</v>
      </c>
      <c r="AK185">
        <f t="shared" si="64"/>
        <v>-2956.0342655599788</v>
      </c>
      <c r="AL185">
        <f t="shared" si="59"/>
        <v>-4312.8167940725825</v>
      </c>
      <c r="AM185">
        <f t="shared" si="59"/>
        <v>-5783.4815185258194</v>
      </c>
      <c r="AN185">
        <f t="shared" si="76"/>
        <v>-673.36392379890412</v>
      </c>
      <c r="AO185">
        <f t="shared" si="76"/>
        <v>-1149.83310747878</v>
      </c>
      <c r="AP185">
        <f t="shared" si="76"/>
        <v>-1836.2690142993854</v>
      </c>
      <c r="AQ185">
        <f t="shared" si="65"/>
        <v>-2956.2003517865605</v>
      </c>
      <c r="AR185">
        <f t="shared" si="60"/>
        <v>-4313.0591117870999</v>
      </c>
      <c r="AS185">
        <f t="shared" si="60"/>
        <v>-5783.8064662549814</v>
      </c>
      <c r="AT185">
        <f t="shared" si="77"/>
        <v>-7.1377054101108861</v>
      </c>
      <c r="AU185">
        <f t="shared" si="81"/>
        <v>-12.18831259280074</v>
      </c>
      <c r="AV185">
        <f t="shared" si="81"/>
        <v>-19.464581951227245</v>
      </c>
      <c r="AW185">
        <f t="shared" si="81"/>
        <v>-31.335933658691474</v>
      </c>
      <c r="AX185">
        <f t="shared" si="81"/>
        <v>-45.718732869812442</v>
      </c>
      <c r="AY185">
        <f t="shared" si="82"/>
        <v>-61.308759269900307</v>
      </c>
      <c r="AZ185">
        <f t="shared" si="78"/>
        <v>-0.71377054101108861</v>
      </c>
      <c r="BA185">
        <f t="shared" si="78"/>
        <v>-1.2188312592800741</v>
      </c>
      <c r="BB185">
        <f t="shared" si="78"/>
        <v>-1.9464581951227247</v>
      </c>
      <c r="BC185">
        <f t="shared" si="66"/>
        <v>-3.1335933658691477</v>
      </c>
      <c r="BD185">
        <f t="shared" si="61"/>
        <v>-4.5718732869812442</v>
      </c>
      <c r="BE185">
        <f t="shared" si="61"/>
        <v>-6.130875926990031</v>
      </c>
    </row>
    <row r="186" spans="1:57">
      <c r="A186">
        <f t="shared" si="67"/>
        <v>-3.1590459461097367</v>
      </c>
      <c r="B186" s="3">
        <v>-181</v>
      </c>
      <c r="C186" s="8">
        <f t="shared" si="68"/>
        <v>5.3008676757141495E-3</v>
      </c>
      <c r="D186" s="8">
        <f t="shared" si="69"/>
        <v>0.30371734557574309</v>
      </c>
      <c r="E186">
        <f t="shared" si="70"/>
        <v>8.1395683834730476E-2</v>
      </c>
      <c r="F186">
        <f t="shared" si="71"/>
        <v>4.3161652695383745E-6</v>
      </c>
      <c r="G186">
        <f t="shared" si="72"/>
        <v>2.5896991617230247E-2</v>
      </c>
      <c r="H186">
        <f t="shared" si="79"/>
        <v>5.1793983234460494E-2</v>
      </c>
      <c r="I186">
        <f t="shared" si="79"/>
        <v>7.7690974851690742E-2</v>
      </c>
      <c r="J186">
        <f t="shared" si="79"/>
        <v>0.10358796646892099</v>
      </c>
      <c r="K186">
        <f t="shared" si="79"/>
        <v>0.12948495808615124</v>
      </c>
      <c r="L186">
        <f t="shared" si="80"/>
        <v>0.15538194970338148</v>
      </c>
      <c r="M186">
        <f t="shared" si="80"/>
        <v>0.18127894132061173</v>
      </c>
      <c r="N186">
        <f t="shared" si="73"/>
        <v>-310.77702079032974</v>
      </c>
      <c r="O186">
        <f t="shared" si="73"/>
        <v>-1243.108083161319</v>
      </c>
      <c r="P186">
        <f t="shared" si="73"/>
        <v>-2796.9931871129684</v>
      </c>
      <c r="Q186">
        <f t="shared" si="62"/>
        <v>-4972.4323326452759</v>
      </c>
      <c r="R186">
        <f t="shared" si="57"/>
        <v>-7769.4255197582443</v>
      </c>
      <c r="S186">
        <f t="shared" si="57"/>
        <v>-11187.972748451873</v>
      </c>
      <c r="T186">
        <f t="shared" si="57"/>
        <v>-15228.074018726154</v>
      </c>
      <c r="U186">
        <f t="shared" si="74"/>
        <v>-146.37597679224532</v>
      </c>
      <c r="V186">
        <f t="shared" si="74"/>
        <v>-585.5039071689813</v>
      </c>
      <c r="W186">
        <f t="shared" si="74"/>
        <v>-1317.3837911302082</v>
      </c>
      <c r="X186">
        <f t="shared" si="63"/>
        <v>-2342.0156286759252</v>
      </c>
      <c r="Y186">
        <f t="shared" si="58"/>
        <v>-3659.3994198061332</v>
      </c>
      <c r="Z186">
        <f t="shared" si="58"/>
        <v>-5269.535164520833</v>
      </c>
      <c r="AA186">
        <f t="shared" si="58"/>
        <v>-7172.422862820019</v>
      </c>
      <c r="AB186">
        <f>$X$2*('Preassure data '!B184*10^5)</f>
        <v>527.41968530334987</v>
      </c>
      <c r="AC186">
        <f>$X$2*('Preassure data '!C184*10^5)</f>
        <v>565.16254382412865</v>
      </c>
      <c r="AD186">
        <f>$X$2*('Preassure data '!D184*10^5)</f>
        <v>521.04751438425728</v>
      </c>
      <c r="AE186">
        <f>$X$2*('Preassure data '!E184*10^5)</f>
        <v>616.63007817064511</v>
      </c>
      <c r="AF186">
        <f>$X$2*('Preassure data '!F184*10^5)</f>
        <v>655.84343767275288</v>
      </c>
      <c r="AG186">
        <f>$X$2*('Preassure data '!G184*10^5)</f>
        <v>523.49834935313913</v>
      </c>
      <c r="AH186">
        <f t="shared" si="75"/>
        <v>-673.79566209559516</v>
      </c>
      <c r="AI186">
        <f t="shared" si="75"/>
        <v>-1150.6664509931099</v>
      </c>
      <c r="AJ186">
        <f t="shared" si="75"/>
        <v>-1838.4313055144655</v>
      </c>
      <c r="AK186">
        <f t="shared" si="64"/>
        <v>-2958.6457068465702</v>
      </c>
      <c r="AL186">
        <f t="shared" si="59"/>
        <v>-4315.2428574788864</v>
      </c>
      <c r="AM186">
        <f t="shared" si="59"/>
        <v>-5793.033513873972</v>
      </c>
      <c r="AN186">
        <f t="shared" si="76"/>
        <v>-673.80512876533021</v>
      </c>
      <c r="AO186">
        <f t="shared" si="76"/>
        <v>-1150.6826175846741</v>
      </c>
      <c r="AP186">
        <f t="shared" si="76"/>
        <v>-1838.4571350396152</v>
      </c>
      <c r="AQ186">
        <f t="shared" si="65"/>
        <v>-2958.6872751191863</v>
      </c>
      <c r="AR186">
        <f t="shared" si="60"/>
        <v>-4315.303485620705</v>
      </c>
      <c r="AS186">
        <f t="shared" si="60"/>
        <v>-5793.114904625093</v>
      </c>
      <c r="AT186">
        <f t="shared" si="77"/>
        <v>-3.5717350995990165</v>
      </c>
      <c r="AU186">
        <f t="shared" si="81"/>
        <v>-6.099587726879772</v>
      </c>
      <c r="AV186">
        <f t="shared" si="81"/>
        <v>-9.7453723606431417</v>
      </c>
      <c r="AW186">
        <f t="shared" si="81"/>
        <v>-15.683536289853061</v>
      </c>
      <c r="AX186">
        <f t="shared" si="81"/>
        <v>-22.874745630470652</v>
      </c>
      <c r="AY186">
        <f t="shared" si="82"/>
        <v>-30.70839172562307</v>
      </c>
      <c r="AZ186">
        <f t="shared" si="78"/>
        <v>-0.35717350995990166</v>
      </c>
      <c r="BA186">
        <f t="shared" si="78"/>
        <v>-0.60995877268797727</v>
      </c>
      <c r="BB186">
        <f t="shared" si="78"/>
        <v>-0.97453723606431419</v>
      </c>
      <c r="BC186">
        <f t="shared" si="66"/>
        <v>-1.5683536289853062</v>
      </c>
      <c r="BD186">
        <f t="shared" si="61"/>
        <v>-2.2874745630470654</v>
      </c>
      <c r="BE186">
        <f t="shared" si="61"/>
        <v>-3.070839172562307</v>
      </c>
    </row>
    <row r="187" spans="1:57">
      <c r="A187">
        <f t="shared" si="67"/>
        <v>-3.1415926535897931</v>
      </c>
      <c r="B187" s="3">
        <v>-180</v>
      </c>
      <c r="C187" s="8">
        <f t="shared" si="68"/>
        <v>-3.7211598593120021E-17</v>
      </c>
      <c r="D187" s="8">
        <f t="shared" si="69"/>
        <v>-2.1320675483207293E-15</v>
      </c>
      <c r="E187">
        <f t="shared" si="70"/>
        <v>8.1400000000000014E-2</v>
      </c>
      <c r="F187">
        <f t="shared" si="71"/>
        <v>-4.3161652695383745E-6</v>
      </c>
      <c r="G187">
        <f t="shared" si="72"/>
        <v>-2.5896991617230247E-2</v>
      </c>
      <c r="H187">
        <f t="shared" si="79"/>
        <v>-5.1793983234460494E-2</v>
      </c>
      <c r="I187">
        <f t="shared" si="79"/>
        <v>-7.7690974851690742E-2</v>
      </c>
      <c r="J187">
        <f t="shared" si="79"/>
        <v>-0.10358796646892099</v>
      </c>
      <c r="K187">
        <f t="shared" si="79"/>
        <v>-0.12948495808615124</v>
      </c>
      <c r="L187">
        <f t="shared" si="80"/>
        <v>-0.15538194970338148</v>
      </c>
      <c r="M187">
        <f t="shared" si="80"/>
        <v>-0.18127894132061173</v>
      </c>
      <c r="N187">
        <f t="shared" si="73"/>
        <v>-310.76241698425065</v>
      </c>
      <c r="O187">
        <f t="shared" si="73"/>
        <v>-1243.0496679370026</v>
      </c>
      <c r="P187">
        <f t="shared" si="73"/>
        <v>-2796.8617528582563</v>
      </c>
      <c r="Q187">
        <f t="shared" si="62"/>
        <v>-4972.1986717480104</v>
      </c>
      <c r="R187">
        <f t="shared" si="57"/>
        <v>-7769.0604246062667</v>
      </c>
      <c r="S187">
        <f t="shared" si="57"/>
        <v>-11187.447011433025</v>
      </c>
      <c r="T187">
        <f t="shared" si="57"/>
        <v>-15227.35843222828</v>
      </c>
      <c r="U187">
        <f t="shared" si="74"/>
        <v>-146.36909839958207</v>
      </c>
      <c r="V187">
        <f t="shared" si="74"/>
        <v>-585.47639359832829</v>
      </c>
      <c r="W187">
        <f t="shared" si="74"/>
        <v>-1317.3218855962389</v>
      </c>
      <c r="X187">
        <f t="shared" si="63"/>
        <v>-2341.9055743933131</v>
      </c>
      <c r="Y187">
        <f t="shared" si="58"/>
        <v>-3659.2274599895518</v>
      </c>
      <c r="Z187">
        <f t="shared" si="58"/>
        <v>-5269.2875423849555</v>
      </c>
      <c r="AA187">
        <f t="shared" si="58"/>
        <v>-7172.0858215795206</v>
      </c>
      <c r="AB187">
        <f>$X$2*('Preassure data '!B185*10^5)</f>
        <v>527.90985229712624</v>
      </c>
      <c r="AC187">
        <f>$X$2*('Preassure data '!C185*10^5)</f>
        <v>566.63304480545753</v>
      </c>
      <c r="AD187">
        <f>$X$2*('Preassure data '!D185*10^5)</f>
        <v>522.02784837181002</v>
      </c>
      <c r="AE187">
        <f>$X$2*('Preassure data '!E185*10^5)</f>
        <v>617.12024516442136</v>
      </c>
      <c r="AF187">
        <f>$X$2*('Preassure data '!F185*10^5)</f>
        <v>658.29427264163462</v>
      </c>
      <c r="AG187">
        <f>$X$2*('Preassure data '!G185*10^5)</f>
        <v>536.73285818510044</v>
      </c>
      <c r="AH187">
        <f t="shared" si="75"/>
        <v>-674.27895069670831</v>
      </c>
      <c r="AI187">
        <f t="shared" si="75"/>
        <v>-1152.1094384037858</v>
      </c>
      <c r="AJ187">
        <f t="shared" si="75"/>
        <v>-1839.3497339680489</v>
      </c>
      <c r="AK187">
        <f t="shared" si="64"/>
        <v>-2959.0258195577344</v>
      </c>
      <c r="AL187">
        <f t="shared" si="59"/>
        <v>-4317.5217326311868</v>
      </c>
      <c r="AM187">
        <f t="shared" si="59"/>
        <v>-5806.0204005700562</v>
      </c>
      <c r="AN187">
        <f t="shared" si="76"/>
        <v>-674.27895069670831</v>
      </c>
      <c r="AO187">
        <f t="shared" si="76"/>
        <v>-1152.1094384037858</v>
      </c>
      <c r="AP187">
        <f t="shared" si="76"/>
        <v>-1839.3497339680489</v>
      </c>
      <c r="AQ187">
        <f t="shared" si="65"/>
        <v>-2959.0258195577344</v>
      </c>
      <c r="AR187">
        <f t="shared" si="60"/>
        <v>-4317.5217326311868</v>
      </c>
      <c r="AS187">
        <f t="shared" si="60"/>
        <v>-5806.0204005700562</v>
      </c>
      <c r="AT187">
        <f t="shared" si="77"/>
        <v>2.5090997653116075E-14</v>
      </c>
      <c r="AU187">
        <f t="shared" si="81"/>
        <v>4.2871833957226614E-14</v>
      </c>
      <c r="AV187">
        <f t="shared" si="81"/>
        <v>6.8445143972781135E-14</v>
      </c>
      <c r="AW187">
        <f t="shared" si="81"/>
        <v>1.1011008102406041E-13</v>
      </c>
      <c r="AX187">
        <f t="shared" si="81"/>
        <v>1.606618856317438E-13</v>
      </c>
      <c r="AY187">
        <f t="shared" si="82"/>
        <v>2.1605130056947883E-13</v>
      </c>
      <c r="AZ187">
        <f t="shared" si="78"/>
        <v>2.5090997653116077E-15</v>
      </c>
      <c r="BA187">
        <f t="shared" si="78"/>
        <v>4.2871833957226618E-15</v>
      </c>
      <c r="BB187">
        <f t="shared" si="78"/>
        <v>6.844514397278114E-15</v>
      </c>
      <c r="BC187">
        <f t="shared" si="66"/>
        <v>1.1011008102406042E-14</v>
      </c>
      <c r="BD187">
        <f t="shared" si="61"/>
        <v>1.6066188563174379E-14</v>
      </c>
      <c r="BE187">
        <f t="shared" si="61"/>
        <v>2.1605130056947883E-14</v>
      </c>
    </row>
    <row r="188" spans="1:57">
      <c r="A188">
        <f t="shared" si="67"/>
        <v>-3.12413936106985</v>
      </c>
      <c r="B188" s="3">
        <v>-179</v>
      </c>
      <c r="C188" s="8">
        <f t="shared" si="68"/>
        <v>-5.3008676757140896E-3</v>
      </c>
      <c r="D188" s="8">
        <f t="shared" si="69"/>
        <v>-0.30371734557573965</v>
      </c>
      <c r="E188">
        <f t="shared" si="70"/>
        <v>8.1395683834730476E-2</v>
      </c>
      <c r="F188">
        <f t="shared" si="71"/>
        <v>-1.2948742703106086E-5</v>
      </c>
      <c r="G188">
        <f t="shared" si="72"/>
        <v>-7.7692456218636519E-2</v>
      </c>
      <c r="H188">
        <f t="shared" si="79"/>
        <v>-0.15538491243727304</v>
      </c>
      <c r="I188">
        <f t="shared" si="79"/>
        <v>-0.23307736865590956</v>
      </c>
      <c r="J188">
        <f t="shared" si="79"/>
        <v>-0.31076982487454607</v>
      </c>
      <c r="K188">
        <f t="shared" si="79"/>
        <v>-0.38846228109318259</v>
      </c>
      <c r="L188">
        <f t="shared" si="80"/>
        <v>-0.46615473731181911</v>
      </c>
      <c r="M188">
        <f t="shared" si="80"/>
        <v>-0.54384719353045563</v>
      </c>
      <c r="N188">
        <f t="shared" si="73"/>
        <v>-310.77702079032974</v>
      </c>
      <c r="O188">
        <f t="shared" si="73"/>
        <v>-1243.108083161319</v>
      </c>
      <c r="P188">
        <f t="shared" si="73"/>
        <v>-2796.9931871129684</v>
      </c>
      <c r="Q188">
        <f t="shared" si="62"/>
        <v>-4972.4323326452759</v>
      </c>
      <c r="R188">
        <f t="shared" si="57"/>
        <v>-7769.4255197582443</v>
      </c>
      <c r="S188">
        <f t="shared" si="57"/>
        <v>-11187.972748451873</v>
      </c>
      <c r="T188">
        <f t="shared" si="57"/>
        <v>-15228.074018726154</v>
      </c>
      <c r="U188">
        <f t="shared" si="74"/>
        <v>-146.37597679224532</v>
      </c>
      <c r="V188">
        <f t="shared" si="74"/>
        <v>-585.5039071689813</v>
      </c>
      <c r="W188">
        <f t="shared" si="74"/>
        <v>-1317.3837911302082</v>
      </c>
      <c r="X188">
        <f t="shared" si="63"/>
        <v>-2342.0156286759252</v>
      </c>
      <c r="Y188">
        <f t="shared" si="58"/>
        <v>-3659.3994198061332</v>
      </c>
      <c r="Z188">
        <f t="shared" si="58"/>
        <v>-5269.535164520833</v>
      </c>
      <c r="AA188">
        <f t="shared" si="58"/>
        <v>-7172.422862820019</v>
      </c>
      <c r="AB188">
        <f>$X$2*('Preassure data '!B186*10^5)</f>
        <v>527.41968530334987</v>
      </c>
      <c r="AC188">
        <f>$X$2*('Preassure data '!C186*10^5)</f>
        <v>563.69204284279954</v>
      </c>
      <c r="AD188">
        <f>$X$2*('Preassure data '!D186*10^5)</f>
        <v>520.55734739048103</v>
      </c>
      <c r="AE188">
        <f>$X$2*('Preassure data '!E186*10^5)</f>
        <v>614.66941019553974</v>
      </c>
      <c r="AF188">
        <f>$X$2*('Preassure data '!F186*10^5)</f>
        <v>660.74510761051636</v>
      </c>
      <c r="AG188">
        <f>$X$2*('Preassure data '!G186*10^5)</f>
        <v>548.98703302950923</v>
      </c>
      <c r="AH188">
        <f t="shared" si="75"/>
        <v>-673.79566209559516</v>
      </c>
      <c r="AI188">
        <f t="shared" si="75"/>
        <v>-1149.195950011781</v>
      </c>
      <c r="AJ188">
        <f t="shared" si="75"/>
        <v>-1837.9411385206893</v>
      </c>
      <c r="AK188">
        <f t="shared" si="64"/>
        <v>-2956.6850388714647</v>
      </c>
      <c r="AL188">
        <f t="shared" si="59"/>
        <v>-4320.1445274166499</v>
      </c>
      <c r="AM188">
        <f t="shared" si="59"/>
        <v>-5818.5221975503418</v>
      </c>
      <c r="AN188">
        <f t="shared" si="76"/>
        <v>-673.80512876533021</v>
      </c>
      <c r="AO188">
        <f t="shared" si="76"/>
        <v>-1149.2120959431538</v>
      </c>
      <c r="AP188">
        <f t="shared" si="76"/>
        <v>-1837.9669611591087</v>
      </c>
      <c r="AQ188">
        <f t="shared" si="65"/>
        <v>-2956.7265795971593</v>
      </c>
      <c r="AR188">
        <f t="shared" si="60"/>
        <v>-4320.205224425772</v>
      </c>
      <c r="AS188">
        <f t="shared" si="60"/>
        <v>-5818.603946411441</v>
      </c>
      <c r="AT188">
        <f t="shared" si="77"/>
        <v>3.5717350995989761</v>
      </c>
      <c r="AU188">
        <f t="shared" si="81"/>
        <v>6.0917927227494122</v>
      </c>
      <c r="AV188">
        <f t="shared" si="81"/>
        <v>9.7427740259329365</v>
      </c>
      <c r="AW188">
        <f t="shared" si="81"/>
        <v>15.673142951012494</v>
      </c>
      <c r="AX188">
        <f t="shared" si="81"/>
        <v>22.900728977571365</v>
      </c>
      <c r="AY188">
        <f t="shared" si="82"/>
        <v>30.843505130547776</v>
      </c>
      <c r="AZ188">
        <f t="shared" si="78"/>
        <v>0.35717350995989761</v>
      </c>
      <c r="BA188">
        <f t="shared" si="78"/>
        <v>0.60917927227494129</v>
      </c>
      <c r="BB188">
        <f t="shared" si="78"/>
        <v>0.97427740259329365</v>
      </c>
      <c r="BC188">
        <f t="shared" si="66"/>
        <v>1.5673142951012495</v>
      </c>
      <c r="BD188">
        <f t="shared" si="61"/>
        <v>2.2900728977571365</v>
      </c>
      <c r="BE188">
        <f t="shared" si="61"/>
        <v>3.0843505130547779</v>
      </c>
    </row>
    <row r="189" spans="1:57">
      <c r="A189">
        <f t="shared" si="67"/>
        <v>-3.1066860685499065</v>
      </c>
      <c r="B189" s="3">
        <v>-178</v>
      </c>
      <c r="C189" s="8">
        <f t="shared" si="68"/>
        <v>-1.0600269530065539E-2</v>
      </c>
      <c r="D189" s="8">
        <f t="shared" si="69"/>
        <v>-0.60735070577387984</v>
      </c>
      <c r="E189">
        <f t="shared" si="70"/>
        <v>8.138273509202737E-2</v>
      </c>
      <c r="F189">
        <f t="shared" si="71"/>
        <v>-2.158205949984171E-5</v>
      </c>
      <c r="G189">
        <f t="shared" si="72"/>
        <v>-0.12949235699905026</v>
      </c>
      <c r="H189">
        <f t="shared" si="79"/>
        <v>-0.25898471399810052</v>
      </c>
      <c r="I189">
        <f t="shared" si="79"/>
        <v>-0.38847707099715079</v>
      </c>
      <c r="J189">
        <f t="shared" si="79"/>
        <v>-0.51796942799620105</v>
      </c>
      <c r="K189">
        <f t="shared" si="79"/>
        <v>-0.64746178499525131</v>
      </c>
      <c r="L189">
        <f t="shared" si="80"/>
        <v>-0.77695414199430157</v>
      </c>
      <c r="M189">
        <f t="shared" si="80"/>
        <v>-0.90644649899335183</v>
      </c>
      <c r="N189">
        <f t="shared" si="73"/>
        <v>-310.82075230254668</v>
      </c>
      <c r="O189">
        <f t="shared" si="73"/>
        <v>-1243.2830092101867</v>
      </c>
      <c r="P189">
        <f t="shared" si="73"/>
        <v>-2797.3867707229215</v>
      </c>
      <c r="Q189">
        <f t="shared" si="62"/>
        <v>-4973.1320368407469</v>
      </c>
      <c r="R189">
        <f t="shared" si="57"/>
        <v>-7770.5188075636688</v>
      </c>
      <c r="S189">
        <f t="shared" si="57"/>
        <v>-11189.547082891686</v>
      </c>
      <c r="T189">
        <f t="shared" si="57"/>
        <v>-15230.216862824787</v>
      </c>
      <c r="U189">
        <f t="shared" si="74"/>
        <v>-146.39657433449949</v>
      </c>
      <c r="V189">
        <f t="shared" si="74"/>
        <v>-585.58629733799796</v>
      </c>
      <c r="W189">
        <f t="shared" si="74"/>
        <v>-1317.5691690104961</v>
      </c>
      <c r="X189">
        <f t="shared" si="63"/>
        <v>-2342.3451893519918</v>
      </c>
      <c r="Y189">
        <f t="shared" si="58"/>
        <v>-3659.9143583624882</v>
      </c>
      <c r="Z189">
        <f t="shared" si="58"/>
        <v>-5270.2766760419845</v>
      </c>
      <c r="AA189">
        <f t="shared" si="58"/>
        <v>-7173.4321423904748</v>
      </c>
      <c r="AB189">
        <f>$X$2*('Preassure data '!B187*10^5)</f>
        <v>532.32135524111345</v>
      </c>
      <c r="AC189">
        <f>$X$2*('Preassure data '!C187*10^5)</f>
        <v>565.16254382412865</v>
      </c>
      <c r="AD189">
        <f>$X$2*('Preassure data '!D187*10^5)</f>
        <v>519.57701340292829</v>
      </c>
      <c r="AE189">
        <f>$X$2*('Preassure data '!E187*10^5)</f>
        <v>611.72840823288163</v>
      </c>
      <c r="AF189">
        <f>$X$2*('Preassure data '!F187*10^5)</f>
        <v>663.68610957317446</v>
      </c>
      <c r="AG189">
        <f>$X$2*('Preassure data '!G187*10^5)</f>
        <v>557.31987192370707</v>
      </c>
      <c r="AH189">
        <f t="shared" si="75"/>
        <v>-678.71792957561297</v>
      </c>
      <c r="AI189">
        <f t="shared" si="75"/>
        <v>-1150.7488411621266</v>
      </c>
      <c r="AJ189">
        <f t="shared" si="75"/>
        <v>-1837.1461824134244</v>
      </c>
      <c r="AK189">
        <f t="shared" si="64"/>
        <v>-2954.0735975848734</v>
      </c>
      <c r="AL189">
        <f t="shared" si="59"/>
        <v>-4323.6004679356629</v>
      </c>
      <c r="AM189">
        <f t="shared" si="59"/>
        <v>-5827.5965479656916</v>
      </c>
      <c r="AN189">
        <f t="shared" si="76"/>
        <v>-678.75606367343107</v>
      </c>
      <c r="AO189">
        <f t="shared" si="76"/>
        <v>-1150.813496546876</v>
      </c>
      <c r="AP189">
        <f t="shared" si="76"/>
        <v>-1837.2494033674814</v>
      </c>
      <c r="AQ189">
        <f t="shared" si="65"/>
        <v>-2954.239573650369</v>
      </c>
      <c r="AR189">
        <f t="shared" si="60"/>
        <v>-4323.8433915361547</v>
      </c>
      <c r="AS189">
        <f t="shared" si="60"/>
        <v>-5827.9239743192929</v>
      </c>
      <c r="AT189">
        <f t="shared" si="77"/>
        <v>7.194862475694956</v>
      </c>
      <c r="AU189">
        <f t="shared" si="81"/>
        <v>12.198704786543376</v>
      </c>
      <c r="AV189">
        <f t="shared" si="81"/>
        <v>19.474974144969934</v>
      </c>
      <c r="AW189">
        <f t="shared" si="81"/>
        <v>31.315149271206597</v>
      </c>
      <c r="AX189">
        <f t="shared" si="81"/>
        <v>45.833047000980812</v>
      </c>
      <c r="AY189">
        <f t="shared" si="82"/>
        <v>61.776407988315441</v>
      </c>
      <c r="AZ189">
        <f t="shared" si="78"/>
        <v>0.71948624756949564</v>
      </c>
      <c r="BA189">
        <f t="shared" si="78"/>
        <v>1.2198704786543377</v>
      </c>
      <c r="BB189">
        <f t="shared" si="78"/>
        <v>1.9474974144969934</v>
      </c>
      <c r="BC189">
        <f t="shared" si="66"/>
        <v>3.1315149271206599</v>
      </c>
      <c r="BD189">
        <f t="shared" si="61"/>
        <v>4.5833047000980818</v>
      </c>
      <c r="BE189">
        <f t="shared" si="61"/>
        <v>6.1776407988315443</v>
      </c>
    </row>
    <row r="190" spans="1:57">
      <c r="A190">
        <f t="shared" si="67"/>
        <v>-3.0892327760299634</v>
      </c>
      <c r="B190" s="3">
        <v>-177</v>
      </c>
      <c r="C190" s="8">
        <f t="shared" si="68"/>
        <v>-1.5896739817721516E-2</v>
      </c>
      <c r="D190" s="8">
        <f t="shared" si="69"/>
        <v>-0.91081609957300846</v>
      </c>
      <c r="E190">
        <f t="shared" si="70"/>
        <v>8.1361153032527528E-2</v>
      </c>
      <c r="F190">
        <f t="shared" si="71"/>
        <v>-3.0216604167437877E-5</v>
      </c>
      <c r="G190">
        <f t="shared" si="72"/>
        <v>-0.18129962500462726</v>
      </c>
      <c r="H190">
        <f t="shared" si="79"/>
        <v>-0.36259925000925453</v>
      </c>
      <c r="I190">
        <f t="shared" si="79"/>
        <v>-0.54389887501388179</v>
      </c>
      <c r="J190">
        <f t="shared" si="79"/>
        <v>-0.72519850001850905</v>
      </c>
      <c r="K190">
        <f t="shared" si="79"/>
        <v>-0.90649812502313631</v>
      </c>
      <c r="L190">
        <f t="shared" si="80"/>
        <v>-1.0877977500277636</v>
      </c>
      <c r="M190">
        <f t="shared" si="80"/>
        <v>-1.2690973750323908</v>
      </c>
      <c r="N190">
        <f t="shared" si="73"/>
        <v>-310.8933719191142</v>
      </c>
      <c r="O190">
        <f t="shared" si="73"/>
        <v>-1243.5734876764568</v>
      </c>
      <c r="P190">
        <f t="shared" si="73"/>
        <v>-2798.0403472720282</v>
      </c>
      <c r="Q190">
        <f t="shared" si="62"/>
        <v>-4974.2939507058272</v>
      </c>
      <c r="R190">
        <f t="shared" si="57"/>
        <v>-7772.3342979778536</v>
      </c>
      <c r="S190">
        <f t="shared" si="57"/>
        <v>-11192.161389088113</v>
      </c>
      <c r="T190">
        <f t="shared" si="57"/>
        <v>-15233.775224036592</v>
      </c>
      <c r="U190">
        <f t="shared" si="74"/>
        <v>-146.43077817390281</v>
      </c>
      <c r="V190">
        <f t="shared" si="74"/>
        <v>-585.72311269561123</v>
      </c>
      <c r="W190">
        <f t="shared" si="74"/>
        <v>-1317.8770035651253</v>
      </c>
      <c r="X190">
        <f t="shared" si="63"/>
        <v>-2342.8924507824449</v>
      </c>
      <c r="Y190">
        <f t="shared" si="58"/>
        <v>-3660.7694543475691</v>
      </c>
      <c r="Z190">
        <f t="shared" si="58"/>
        <v>-5271.5080142605011</v>
      </c>
      <c r="AA190">
        <f t="shared" si="58"/>
        <v>-7175.1081305212356</v>
      </c>
      <c r="AB190">
        <f>$X$2*('Preassure data '!B188*10^5)</f>
        <v>528.40001929090261</v>
      </c>
      <c r="AC190">
        <f>$X$2*('Preassure data '!C188*10^5)</f>
        <v>567.12321179923401</v>
      </c>
      <c r="AD190">
        <f>$X$2*('Preassure data '!D188*10^5)</f>
        <v>519.57701340292829</v>
      </c>
      <c r="AE190">
        <f>$X$2*('Preassure data '!E188*10^5)</f>
        <v>607.80707228267079</v>
      </c>
      <c r="AF190">
        <f>$X$2*('Preassure data '!F188*10^5)</f>
        <v>667.11727852960883</v>
      </c>
      <c r="AG190">
        <f>$X$2*('Preassure data '!G188*10^5)</f>
        <v>565.16254382412865</v>
      </c>
      <c r="AH190">
        <f t="shared" si="75"/>
        <v>-674.83079746480541</v>
      </c>
      <c r="AI190">
        <f t="shared" si="75"/>
        <v>-1152.8463244948452</v>
      </c>
      <c r="AJ190">
        <f t="shared" si="75"/>
        <v>-1837.4540169680536</v>
      </c>
      <c r="AK190">
        <f t="shared" si="64"/>
        <v>-2950.6995230651155</v>
      </c>
      <c r="AL190">
        <f t="shared" si="59"/>
        <v>-4327.8867328771776</v>
      </c>
      <c r="AM190">
        <f t="shared" si="59"/>
        <v>-5836.6705580846301</v>
      </c>
      <c r="AN190">
        <f t="shared" si="76"/>
        <v>-674.91607345326327</v>
      </c>
      <c r="AO190">
        <f t="shared" si="76"/>
        <v>-1152.9920056199965</v>
      </c>
      <c r="AP190">
        <f t="shared" si="76"/>
        <v>-1837.686209553412</v>
      </c>
      <c r="AQ190">
        <f t="shared" si="65"/>
        <v>-2951.0723925598345</v>
      </c>
      <c r="AR190">
        <f t="shared" si="60"/>
        <v>-4328.4336326637113</v>
      </c>
      <c r="AS190">
        <f t="shared" si="60"/>
        <v>-5837.4081175632637</v>
      </c>
      <c r="AT190">
        <f t="shared" si="77"/>
        <v>10.728513344611297</v>
      </c>
      <c r="AU190">
        <f t="shared" si="81"/>
        <v>18.328041967103733</v>
      </c>
      <c r="AV190">
        <f t="shared" si="81"/>
        <v>29.211989161148946</v>
      </c>
      <c r="AW190">
        <f t="shared" si="81"/>
        <v>46.910454188026705</v>
      </c>
      <c r="AX190">
        <f t="shared" si="81"/>
        <v>68.805085277781146</v>
      </c>
      <c r="AY190">
        <f t="shared" si="82"/>
        <v>92.791849758126361</v>
      </c>
      <c r="AZ190">
        <f t="shared" si="78"/>
        <v>1.0728513344611297</v>
      </c>
      <c r="BA190">
        <f t="shared" si="78"/>
        <v>1.8328041967103734</v>
      </c>
      <c r="BB190">
        <f t="shared" si="78"/>
        <v>2.9211989161148946</v>
      </c>
      <c r="BC190">
        <f t="shared" si="66"/>
        <v>4.6910454188026707</v>
      </c>
      <c r="BD190">
        <f t="shared" si="61"/>
        <v>6.8805085277781153</v>
      </c>
      <c r="BE190">
        <f t="shared" si="61"/>
        <v>9.2791849758126368</v>
      </c>
    </row>
    <row r="191" spans="1:57">
      <c r="A191">
        <f t="shared" si="67"/>
        <v>-3.0717794835100198</v>
      </c>
      <c r="B191" s="3">
        <v>-176</v>
      </c>
      <c r="C191" s="8">
        <f t="shared" si="68"/>
        <v>-2.1188812946142544E-2</v>
      </c>
      <c r="D191" s="8">
        <f t="shared" si="69"/>
        <v>-1.2140295547061275</v>
      </c>
      <c r="E191">
        <f t="shared" si="70"/>
        <v>8.133093642836009E-2</v>
      </c>
      <c r="F191">
        <f t="shared" si="71"/>
        <v>-3.8852858609425556E-5</v>
      </c>
      <c r="G191">
        <f t="shared" si="72"/>
        <v>-0.23311715165655333</v>
      </c>
      <c r="H191">
        <f t="shared" si="79"/>
        <v>-0.46623430331310667</v>
      </c>
      <c r="I191">
        <f t="shared" si="79"/>
        <v>-0.69935145496966</v>
      </c>
      <c r="J191">
        <f t="shared" si="79"/>
        <v>-0.93246860662621334</v>
      </c>
      <c r="K191">
        <f t="shared" si="79"/>
        <v>-1.1655857582827667</v>
      </c>
      <c r="L191">
        <f t="shared" si="80"/>
        <v>-1.39870290993932</v>
      </c>
      <c r="M191">
        <f t="shared" si="80"/>
        <v>-1.6318200615958733</v>
      </c>
      <c r="N191">
        <f t="shared" si="73"/>
        <v>-310.9944806911509</v>
      </c>
      <c r="O191">
        <f t="shared" si="73"/>
        <v>-1243.9779227646036</v>
      </c>
      <c r="P191">
        <f t="shared" si="73"/>
        <v>-2798.9503262203589</v>
      </c>
      <c r="Q191">
        <f t="shared" si="62"/>
        <v>-4975.9116910584144</v>
      </c>
      <c r="R191">
        <f t="shared" si="57"/>
        <v>-7774.8620172787723</v>
      </c>
      <c r="S191">
        <f t="shared" si="57"/>
        <v>-11195.801304881435</v>
      </c>
      <c r="T191">
        <f t="shared" si="57"/>
        <v>-15238.729553866391</v>
      </c>
      <c r="U191">
        <f t="shared" si="74"/>
        <v>-146.47840040553208</v>
      </c>
      <c r="V191">
        <f t="shared" si="74"/>
        <v>-585.91360162212834</v>
      </c>
      <c r="W191">
        <f t="shared" si="74"/>
        <v>-1318.3056036497892</v>
      </c>
      <c r="X191">
        <f t="shared" si="63"/>
        <v>-2343.6544064885134</v>
      </c>
      <c r="Y191">
        <f t="shared" si="58"/>
        <v>-3661.9600101383021</v>
      </c>
      <c r="Z191">
        <f t="shared" si="58"/>
        <v>-5273.2224145991568</v>
      </c>
      <c r="AA191">
        <f t="shared" si="58"/>
        <v>-7177.4416198710705</v>
      </c>
      <c r="AB191">
        <f>$X$2*('Preassure data '!B189*10^5)</f>
        <v>528.40001929090261</v>
      </c>
      <c r="AC191">
        <f>$X$2*('Preassure data '!C189*10^5)</f>
        <v>572.51504873077374</v>
      </c>
      <c r="AD191">
        <f>$X$2*('Preassure data '!D189*10^5)</f>
        <v>517.12617843404655</v>
      </c>
      <c r="AE191">
        <f>$X$2*('Preassure data '!E189*10^5)</f>
        <v>604.8660703200128</v>
      </c>
      <c r="AF191">
        <f>$X$2*('Preassure data '!F189*10^5)</f>
        <v>668.58777951093793</v>
      </c>
      <c r="AG191">
        <f>$X$2*('Preassure data '!G189*10^5)</f>
        <v>571.04454774944475</v>
      </c>
      <c r="AH191">
        <f t="shared" si="75"/>
        <v>-674.87841969643466</v>
      </c>
      <c r="AI191">
        <f t="shared" si="75"/>
        <v>-1158.428650352902</v>
      </c>
      <c r="AJ191">
        <f t="shared" si="75"/>
        <v>-1835.4317820838357</v>
      </c>
      <c r="AK191">
        <f t="shared" si="64"/>
        <v>-2948.5204768085259</v>
      </c>
      <c r="AL191">
        <f t="shared" si="59"/>
        <v>-4330.5477896492403</v>
      </c>
      <c r="AM191">
        <f t="shared" si="59"/>
        <v>-5844.2669623486017</v>
      </c>
      <c r="AN191">
        <f t="shared" si="76"/>
        <v>-675.0299467051243</v>
      </c>
      <c r="AO191">
        <f t="shared" si="76"/>
        <v>-1158.6887464280549</v>
      </c>
      <c r="AP191">
        <f t="shared" si="76"/>
        <v>-1835.8438822184321</v>
      </c>
      <c r="AQ191">
        <f t="shared" si="65"/>
        <v>-2949.1824930693392</v>
      </c>
      <c r="AR191">
        <f t="shared" si="60"/>
        <v>-4331.5201054522086</v>
      </c>
      <c r="AS191">
        <f t="shared" si="60"/>
        <v>-5845.5791457951946</v>
      </c>
      <c r="AT191">
        <f t="shared" si="77"/>
        <v>14.302013031948228</v>
      </c>
      <c r="AU191">
        <f t="shared" si="81"/>
        <v>24.549402041010215</v>
      </c>
      <c r="AV191">
        <f t="shared" si="81"/>
        <v>38.896441937530895</v>
      </c>
      <c r="AW191">
        <f t="shared" si="81"/>
        <v>62.485000340135372</v>
      </c>
      <c r="AX191">
        <f t="shared" si="81"/>
        <v>91.772901778215257</v>
      </c>
      <c r="AY191">
        <f t="shared" si="82"/>
        <v>123.85161507355835</v>
      </c>
      <c r="AZ191">
        <f t="shared" si="78"/>
        <v>1.4302013031948229</v>
      </c>
      <c r="BA191">
        <f t="shared" si="78"/>
        <v>2.4549402041010215</v>
      </c>
      <c r="BB191">
        <f t="shared" si="78"/>
        <v>3.8896441937530897</v>
      </c>
      <c r="BC191">
        <f t="shared" si="66"/>
        <v>6.2485000340135377</v>
      </c>
      <c r="BD191">
        <f t="shared" si="61"/>
        <v>9.1772901778215257</v>
      </c>
      <c r="BE191">
        <f t="shared" si="61"/>
        <v>12.385161507355836</v>
      </c>
    </row>
    <row r="192" spans="1:57">
      <c r="A192">
        <f t="shared" si="67"/>
        <v>-3.0543261909900767</v>
      </c>
      <c r="B192" s="3">
        <v>-175</v>
      </c>
      <c r="C192" s="8">
        <f t="shared" si="68"/>
        <v>-2.6475023553808579E-2</v>
      </c>
      <c r="D192" s="8">
        <f t="shared" si="69"/>
        <v>-1.5169071121426776</v>
      </c>
      <c r="E192">
        <f t="shared" si="70"/>
        <v>8.1292083569750664E-2</v>
      </c>
      <c r="F192">
        <f t="shared" si="71"/>
        <v>-4.7491295479193396E-5</v>
      </c>
      <c r="G192">
        <f t="shared" si="72"/>
        <v>-0.28494777287516038</v>
      </c>
      <c r="H192">
        <f t="shared" si="79"/>
        <v>-0.56989554575032075</v>
      </c>
      <c r="I192">
        <f t="shared" si="79"/>
        <v>-0.85484331862548113</v>
      </c>
      <c r="J192">
        <f t="shared" si="79"/>
        <v>-1.1397910915006415</v>
      </c>
      <c r="K192">
        <f t="shared" si="79"/>
        <v>-1.4247388643758019</v>
      </c>
      <c r="L192">
        <f t="shared" si="80"/>
        <v>-1.7096866372509623</v>
      </c>
      <c r="M192">
        <f t="shared" si="80"/>
        <v>-1.9946344101261226</v>
      </c>
      <c r="N192">
        <f t="shared" si="73"/>
        <v>-311.12352090331274</v>
      </c>
      <c r="O192">
        <f t="shared" si="73"/>
        <v>-1244.494083613251</v>
      </c>
      <c r="P192">
        <f t="shared" si="73"/>
        <v>-2800.1116881298153</v>
      </c>
      <c r="Q192">
        <f t="shared" si="62"/>
        <v>-4977.9763344530038</v>
      </c>
      <c r="R192">
        <f t="shared" si="57"/>
        <v>-7778.0880225828196</v>
      </c>
      <c r="S192">
        <f t="shared" si="57"/>
        <v>-11200.446752519261</v>
      </c>
      <c r="T192">
        <f t="shared" si="57"/>
        <v>-15245.052524262321</v>
      </c>
      <c r="U192">
        <f t="shared" si="74"/>
        <v>-146.5391783454603</v>
      </c>
      <c r="V192">
        <f t="shared" si="74"/>
        <v>-586.1567133818412</v>
      </c>
      <c r="W192">
        <f t="shared" si="74"/>
        <v>-1318.852605109143</v>
      </c>
      <c r="X192">
        <f t="shared" si="63"/>
        <v>-2344.6268535273648</v>
      </c>
      <c r="Y192">
        <f t="shared" si="58"/>
        <v>-3663.4794586365083</v>
      </c>
      <c r="Z192">
        <f t="shared" si="58"/>
        <v>-5275.4104204365722</v>
      </c>
      <c r="AA192">
        <f t="shared" si="58"/>
        <v>-7180.4197389275532</v>
      </c>
      <c r="AB192">
        <f>$X$2*('Preassure data '!B190*10^5)</f>
        <v>531.34102125356071</v>
      </c>
      <c r="AC192">
        <f>$X$2*('Preassure data '!C190*10^5)</f>
        <v>570.06421376189212</v>
      </c>
      <c r="AD192">
        <f>$X$2*('Preassure data '!D190*10^5)</f>
        <v>514.67534346516481</v>
      </c>
      <c r="AE192">
        <f>$X$2*('Preassure data '!E190*10^5)</f>
        <v>600.45456737602569</v>
      </c>
      <c r="AF192">
        <f>$X$2*('Preassure data '!F190*10^5)</f>
        <v>668.09761251716156</v>
      </c>
      <c r="AG192">
        <f>$X$2*('Preassure data '!G190*10^5)</f>
        <v>577.41671866853733</v>
      </c>
      <c r="AH192">
        <f t="shared" si="75"/>
        <v>-677.88019959902101</v>
      </c>
      <c r="AI192">
        <f t="shared" si="75"/>
        <v>-1156.2209271437332</v>
      </c>
      <c r="AJ192">
        <f t="shared" si="75"/>
        <v>-1833.5279485743079</v>
      </c>
      <c r="AK192">
        <f t="shared" si="64"/>
        <v>-2945.0814209033906</v>
      </c>
      <c r="AL192">
        <f t="shared" si="59"/>
        <v>-4331.5770711536697</v>
      </c>
      <c r="AM192">
        <f t="shared" si="59"/>
        <v>-5852.8271391051094</v>
      </c>
      <c r="AN192">
        <f t="shared" si="76"/>
        <v>-678.1178412264594</v>
      </c>
      <c r="AO192">
        <f t="shared" si="76"/>
        <v>-1156.6262586801422</v>
      </c>
      <c r="AP192">
        <f t="shared" si="76"/>
        <v>-1834.1707208014811</v>
      </c>
      <c r="AQ192">
        <f t="shared" si="65"/>
        <v>-2946.1138657840879</v>
      </c>
      <c r="AR192">
        <f t="shared" si="60"/>
        <v>-4333.0955740177042</v>
      </c>
      <c r="AS192">
        <f t="shared" si="60"/>
        <v>-5854.878940245304</v>
      </c>
      <c r="AT192">
        <f t="shared" si="77"/>
        <v>17.95108858049997</v>
      </c>
      <c r="AU192">
        <f t="shared" si="81"/>
        <v>30.618130303941879</v>
      </c>
      <c r="AV192">
        <f t="shared" si="81"/>
        <v>48.554040432437681</v>
      </c>
      <c r="AW192">
        <f t="shared" si="81"/>
        <v>77.989322441772984</v>
      </c>
      <c r="AX192">
        <f t="shared" si="81"/>
        <v>114.70540627021795</v>
      </c>
      <c r="AY192">
        <f t="shared" si="82"/>
        <v>154.98995026345031</v>
      </c>
      <c r="AZ192">
        <f t="shared" si="78"/>
        <v>1.7951088580499972</v>
      </c>
      <c r="BA192">
        <f t="shared" si="78"/>
        <v>3.061813030394188</v>
      </c>
      <c r="BB192">
        <f t="shared" si="78"/>
        <v>4.8554040432437686</v>
      </c>
      <c r="BC192">
        <f t="shared" si="66"/>
        <v>7.7989322441772986</v>
      </c>
      <c r="BD192">
        <f t="shared" si="61"/>
        <v>11.470540627021796</v>
      </c>
      <c r="BE192">
        <f t="shared" si="61"/>
        <v>15.498995026345032</v>
      </c>
    </row>
    <row r="193" spans="1:57">
      <c r="A193">
        <f t="shared" si="67"/>
        <v>-3.0368728984701332</v>
      </c>
      <c r="B193" s="3">
        <v>-174</v>
      </c>
      <c r="C193" s="8">
        <f t="shared" si="68"/>
        <v>-3.1753906590642325E-2</v>
      </c>
      <c r="D193" s="8">
        <f t="shared" si="69"/>
        <v>-1.8193648306964543</v>
      </c>
      <c r="E193">
        <f t="shared" si="70"/>
        <v>8.1244592274271471E-2</v>
      </c>
      <c r="F193">
        <f t="shared" si="71"/>
        <v>-5.6132375529815981E-5</v>
      </c>
      <c r="G193">
        <f t="shared" si="72"/>
        <v>-0.33679425317889589</v>
      </c>
      <c r="H193">
        <f t="shared" si="79"/>
        <v>-0.67358850635779177</v>
      </c>
      <c r="I193">
        <f t="shared" si="79"/>
        <v>-1.0103827595366877</v>
      </c>
      <c r="J193">
        <f t="shared" si="79"/>
        <v>-1.3471770127155835</v>
      </c>
      <c r="K193">
        <f t="shared" si="79"/>
        <v>-1.6839712658944794</v>
      </c>
      <c r="L193">
        <f t="shared" si="80"/>
        <v>-2.0207655190733753</v>
      </c>
      <c r="M193">
        <f t="shared" si="80"/>
        <v>-2.3575597722522712</v>
      </c>
      <c r="N193">
        <f t="shared" si="73"/>
        <v>-311.27977688564476</v>
      </c>
      <c r="O193">
        <f t="shared" si="73"/>
        <v>-1245.1191075425791</v>
      </c>
      <c r="P193">
        <f t="shared" si="73"/>
        <v>-2801.5179919708035</v>
      </c>
      <c r="Q193">
        <f t="shared" si="62"/>
        <v>-4980.4764301703162</v>
      </c>
      <c r="R193">
        <f t="shared" si="57"/>
        <v>-7781.9944221411197</v>
      </c>
      <c r="S193">
        <f t="shared" si="57"/>
        <v>-11206.071967883214</v>
      </c>
      <c r="T193">
        <f t="shared" si="57"/>
        <v>-15252.70906739659</v>
      </c>
      <c r="U193">
        <f t="shared" si="74"/>
        <v>-146.61277491313868</v>
      </c>
      <c r="V193">
        <f t="shared" si="74"/>
        <v>-586.45109965255472</v>
      </c>
      <c r="W193">
        <f t="shared" si="74"/>
        <v>-1319.5149742182484</v>
      </c>
      <c r="X193">
        <f t="shared" si="63"/>
        <v>-2345.8043986102189</v>
      </c>
      <c r="Y193">
        <f t="shared" si="58"/>
        <v>-3665.3193728284677</v>
      </c>
      <c r="Z193">
        <f t="shared" si="58"/>
        <v>-5278.0598968729937</v>
      </c>
      <c r="AA193">
        <f t="shared" si="58"/>
        <v>-7184.0259707437945</v>
      </c>
      <c r="AB193">
        <f>$X$2*('Preassure data '!B191*10^5)</f>
        <v>529.8705202722316</v>
      </c>
      <c r="AC193">
        <f>$X$2*('Preassure data '!C191*10^5)</f>
        <v>568.59371278056301</v>
      </c>
      <c r="AD193">
        <f>$X$2*('Preassure data '!D191*10^5)</f>
        <v>512.71467549005945</v>
      </c>
      <c r="AE193">
        <f>$X$2*('Preassure data '!E191*10^5)</f>
        <v>597.02339841959122</v>
      </c>
      <c r="AF193">
        <f>$X$2*('Preassure data '!F191*10^5)</f>
        <v>667.11727852960883</v>
      </c>
      <c r="AG193">
        <f>$X$2*('Preassure data '!G191*10^5)</f>
        <v>583.29872259385343</v>
      </c>
      <c r="AH193">
        <f t="shared" si="75"/>
        <v>-676.48329518537025</v>
      </c>
      <c r="AI193">
        <f t="shared" si="75"/>
        <v>-1155.0448124331178</v>
      </c>
      <c r="AJ193">
        <f t="shared" si="75"/>
        <v>-1832.229649708308</v>
      </c>
      <c r="AK193">
        <f t="shared" si="64"/>
        <v>-2942.82779702981</v>
      </c>
      <c r="AL193">
        <f t="shared" si="59"/>
        <v>-4332.4366513580762</v>
      </c>
      <c r="AM193">
        <f t="shared" si="59"/>
        <v>-5861.3586194668469</v>
      </c>
      <c r="AN193">
        <f t="shared" si="76"/>
        <v>-676.82449116352836</v>
      </c>
      <c r="AO193">
        <f t="shared" si="76"/>
        <v>-1155.627379138607</v>
      </c>
      <c r="AP193">
        <f t="shared" si="76"/>
        <v>-1833.1537662267672</v>
      </c>
      <c r="AQ193">
        <f t="shared" si="65"/>
        <v>-2944.3120628142051</v>
      </c>
      <c r="AR193">
        <f t="shared" si="60"/>
        <v>-4334.6217902544668</v>
      </c>
      <c r="AS193">
        <f t="shared" si="60"/>
        <v>-5864.3148964388547</v>
      </c>
      <c r="AT193">
        <f t="shared" si="77"/>
        <v>21.488210114206545</v>
      </c>
      <c r="AU193">
        <f t="shared" si="81"/>
        <v>36.689517387248976</v>
      </c>
      <c r="AV193">
        <f t="shared" si="81"/>
        <v>58.20001169374423</v>
      </c>
      <c r="AW193">
        <f t="shared" si="81"/>
        <v>93.477699275894381</v>
      </c>
      <c r="AX193">
        <f t="shared" si="81"/>
        <v>137.61804575730352</v>
      </c>
      <c r="AY193">
        <f t="shared" si="82"/>
        <v>186.18361527361338</v>
      </c>
      <c r="AZ193">
        <f t="shared" si="78"/>
        <v>2.1488210114206545</v>
      </c>
      <c r="BA193">
        <f t="shared" si="78"/>
        <v>3.668951738724898</v>
      </c>
      <c r="BB193">
        <f t="shared" si="78"/>
        <v>5.8200011693744234</v>
      </c>
      <c r="BC193">
        <f t="shared" si="66"/>
        <v>9.3477699275894377</v>
      </c>
      <c r="BD193">
        <f t="shared" si="61"/>
        <v>13.761804575730352</v>
      </c>
      <c r="BE193">
        <f t="shared" si="61"/>
        <v>18.618361527361341</v>
      </c>
    </row>
    <row r="194" spans="1:57">
      <c r="A194">
        <f t="shared" si="67"/>
        <v>-3.0194196059501901</v>
      </c>
      <c r="B194" s="3">
        <v>-173</v>
      </c>
      <c r="C194" s="8">
        <f t="shared" si="68"/>
        <v>-3.7023997401353724E-2</v>
      </c>
      <c r="D194" s="8">
        <f t="shared" si="69"/>
        <v>-2.121318791800896</v>
      </c>
      <c r="E194">
        <f t="shared" si="70"/>
        <v>8.1188459898741655E-2</v>
      </c>
      <c r="F194">
        <f t="shared" si="71"/>
        <v>-6.477654495765095E-5</v>
      </c>
      <c r="G194">
        <f t="shared" si="72"/>
        <v>-0.3886592697459057</v>
      </c>
      <c r="H194">
        <f t="shared" si="79"/>
        <v>-0.7773185394918114</v>
      </c>
      <c r="I194">
        <f t="shared" si="79"/>
        <v>-1.1659778092377171</v>
      </c>
      <c r="J194">
        <f t="shared" si="79"/>
        <v>-1.5546370789836228</v>
      </c>
      <c r="K194">
        <f t="shared" si="79"/>
        <v>-1.9432963487295285</v>
      </c>
      <c r="L194">
        <f t="shared" si="80"/>
        <v>-2.3319556184754342</v>
      </c>
      <c r="M194">
        <f t="shared" si="80"/>
        <v>-2.7206148882213399</v>
      </c>
      <c r="N194">
        <f t="shared" si="73"/>
        <v>-311.46237605562567</v>
      </c>
      <c r="O194">
        <f t="shared" si="73"/>
        <v>-1245.8495042225027</v>
      </c>
      <c r="P194">
        <f t="shared" si="73"/>
        <v>-2803.1613845006314</v>
      </c>
      <c r="Q194">
        <f t="shared" si="62"/>
        <v>-4983.3980168900107</v>
      </c>
      <c r="R194">
        <f t="shared" si="57"/>
        <v>-7786.5594013906411</v>
      </c>
      <c r="S194">
        <f t="shared" si="57"/>
        <v>-11212.645538002525</v>
      </c>
      <c r="T194">
        <f t="shared" si="57"/>
        <v>-15261.656426725653</v>
      </c>
      <c r="U194">
        <f t="shared" si="74"/>
        <v>-146.69877912219971</v>
      </c>
      <c r="V194">
        <f t="shared" si="74"/>
        <v>-586.79511648879884</v>
      </c>
      <c r="W194">
        <f t="shared" si="74"/>
        <v>-1320.2890120997974</v>
      </c>
      <c r="X194">
        <f t="shared" si="63"/>
        <v>-2347.1804659551954</v>
      </c>
      <c r="Y194">
        <f t="shared" si="58"/>
        <v>-3667.4694780549921</v>
      </c>
      <c r="Z194">
        <f t="shared" si="58"/>
        <v>-5281.1560483991898</v>
      </c>
      <c r="AA194">
        <f t="shared" si="58"/>
        <v>-7188.2401769877824</v>
      </c>
      <c r="AB194">
        <f>$X$2*('Preassure data '!B192*10^5)</f>
        <v>530.36068726600797</v>
      </c>
      <c r="AC194">
        <f>$X$2*('Preassure data '!C192*10^5)</f>
        <v>568.10354578678664</v>
      </c>
      <c r="AD194">
        <f>$X$2*('Preassure data '!D192*10^5)</f>
        <v>508.79333953984866</v>
      </c>
      <c r="AE194">
        <f>$X$2*('Preassure data '!E192*10^5)</f>
        <v>595.55289743826222</v>
      </c>
      <c r="AF194">
        <f>$X$2*('Preassure data '!F192*10^5)</f>
        <v>664.17627656695083</v>
      </c>
      <c r="AG194">
        <f>$X$2*('Preassure data '!G192*10^5)</f>
        <v>584.27905658140617</v>
      </c>
      <c r="AH194">
        <f t="shared" si="75"/>
        <v>-677.05946638820774</v>
      </c>
      <c r="AI194">
        <f t="shared" si="75"/>
        <v>-1154.8986622755856</v>
      </c>
      <c r="AJ194">
        <f t="shared" si="75"/>
        <v>-1829.082351639646</v>
      </c>
      <c r="AK194">
        <f t="shared" si="64"/>
        <v>-2942.7333633934577</v>
      </c>
      <c r="AL194">
        <f t="shared" si="59"/>
        <v>-4331.6457546219426</v>
      </c>
      <c r="AM194">
        <f t="shared" si="59"/>
        <v>-5865.4351049805955</v>
      </c>
      <c r="AN194">
        <f t="shared" si="76"/>
        <v>-677.52378014394412</v>
      </c>
      <c r="AO194">
        <f t="shared" si="76"/>
        <v>-1155.6906685350011</v>
      </c>
      <c r="AP194">
        <f t="shared" si="76"/>
        <v>-1830.336699504792</v>
      </c>
      <c r="AQ194">
        <f t="shared" si="65"/>
        <v>-2944.7514307094302</v>
      </c>
      <c r="AR194">
        <f t="shared" si="60"/>
        <v>-4334.6163101029506</v>
      </c>
      <c r="AS194">
        <f t="shared" si="60"/>
        <v>-5869.4575023294565</v>
      </c>
      <c r="AT194">
        <f t="shared" si="77"/>
        <v>25.07890816313359</v>
      </c>
      <c r="AU194">
        <f t="shared" si="81"/>
        <v>42.778513449405487</v>
      </c>
      <c r="AV194">
        <f t="shared" si="81"/>
        <v>67.750900174664537</v>
      </c>
      <c r="AW194">
        <f t="shared" si="81"/>
        <v>109.00156254047336</v>
      </c>
      <c r="AX194">
        <f t="shared" si="81"/>
        <v>160.44816071311521</v>
      </c>
      <c r="AY194">
        <f t="shared" si="82"/>
        <v>217.26113530223611</v>
      </c>
      <c r="AZ194">
        <f t="shared" si="78"/>
        <v>2.5078908163133593</v>
      </c>
      <c r="BA194">
        <f t="shared" si="78"/>
        <v>4.2778513449405491</v>
      </c>
      <c r="BB194">
        <f t="shared" si="78"/>
        <v>6.7750900174664537</v>
      </c>
      <c r="BC194">
        <f t="shared" si="66"/>
        <v>10.900156254047337</v>
      </c>
      <c r="BD194">
        <f t="shared" si="61"/>
        <v>16.044816071311523</v>
      </c>
      <c r="BE194">
        <f t="shared" si="61"/>
        <v>21.726113530223614</v>
      </c>
    </row>
    <row r="195" spans="1:57">
      <c r="A195">
        <f t="shared" si="67"/>
        <v>-3.001966313430247</v>
      </c>
      <c r="B195" s="3">
        <v>-172</v>
      </c>
      <c r="C195" s="8">
        <f t="shared" si="68"/>
        <v>-4.2283831812435856E-2</v>
      </c>
      <c r="D195" s="8">
        <f t="shared" si="69"/>
        <v>-2.4226851044935809</v>
      </c>
      <c r="E195">
        <f t="shared" si="70"/>
        <v>8.1123683353784004E-2</v>
      </c>
      <c r="F195">
        <f t="shared" si="71"/>
        <v>-7.342423274031562E-5</v>
      </c>
      <c r="G195">
        <f t="shared" si="72"/>
        <v>-0.44054539644189372</v>
      </c>
      <c r="H195">
        <f t="shared" si="79"/>
        <v>-0.88109079288378744</v>
      </c>
      <c r="I195">
        <f t="shared" si="79"/>
        <v>-1.3216361893256812</v>
      </c>
      <c r="J195">
        <f t="shared" si="79"/>
        <v>-1.7621815857675749</v>
      </c>
      <c r="K195">
        <f t="shared" si="79"/>
        <v>-2.2027269822094686</v>
      </c>
      <c r="L195">
        <f t="shared" si="80"/>
        <v>-2.6432723786513623</v>
      </c>
      <c r="M195">
        <f t="shared" si="80"/>
        <v>-3.0838177750932561</v>
      </c>
      <c r="N195">
        <f t="shared" si="73"/>
        <v>-311.67029018908227</v>
      </c>
      <c r="O195">
        <f t="shared" si="73"/>
        <v>-1246.6811607563291</v>
      </c>
      <c r="P195">
        <f t="shared" si="73"/>
        <v>-2805.0326117017412</v>
      </c>
      <c r="Q195">
        <f t="shared" si="62"/>
        <v>-4986.7246430253163</v>
      </c>
      <c r="R195">
        <f t="shared" si="62"/>
        <v>-7791.7572547270565</v>
      </c>
      <c r="S195">
        <f t="shared" si="62"/>
        <v>-11220.130446806965</v>
      </c>
      <c r="T195">
        <f t="shared" si="62"/>
        <v>-15271.844219265029</v>
      </c>
      <c r="U195">
        <f t="shared" si="74"/>
        <v>-146.79670667905776</v>
      </c>
      <c r="V195">
        <f t="shared" si="74"/>
        <v>-587.18682671623105</v>
      </c>
      <c r="W195">
        <f t="shared" si="74"/>
        <v>-1321.1703601115203</v>
      </c>
      <c r="X195">
        <f t="shared" si="63"/>
        <v>-2348.7473068649242</v>
      </c>
      <c r="Y195">
        <f t="shared" si="63"/>
        <v>-3669.9176669764438</v>
      </c>
      <c r="Z195">
        <f t="shared" si="63"/>
        <v>-5284.6814404460811</v>
      </c>
      <c r="AA195">
        <f t="shared" si="63"/>
        <v>-7193.0386272738288</v>
      </c>
      <c r="AB195">
        <f>$X$2*('Preassure data '!B193*10^5)</f>
        <v>532.32135524111345</v>
      </c>
      <c r="AC195">
        <f>$X$2*('Preassure data '!C193*10^5)</f>
        <v>568.59371278056301</v>
      </c>
      <c r="AD195">
        <f>$X$2*('Preassure data '!D193*10^5)</f>
        <v>508.30317254607223</v>
      </c>
      <c r="AE195">
        <f>$X$2*('Preassure data '!E193*10^5)</f>
        <v>594.08239645693311</v>
      </c>
      <c r="AF195">
        <f>$X$2*('Preassure data '!F193*10^5)</f>
        <v>661.23527460429273</v>
      </c>
      <c r="AG195">
        <f>$X$2*('Preassure data '!G193*10^5)</f>
        <v>585.25939056895891</v>
      </c>
      <c r="AH195">
        <f t="shared" si="75"/>
        <v>-679.11806192017116</v>
      </c>
      <c r="AI195">
        <f t="shared" si="75"/>
        <v>-1155.7805394967941</v>
      </c>
      <c r="AJ195">
        <f t="shared" si="75"/>
        <v>-1829.4735326575924</v>
      </c>
      <c r="AK195">
        <f t="shared" si="64"/>
        <v>-2942.8297033218573</v>
      </c>
      <c r="AL195">
        <f t="shared" si="64"/>
        <v>-4331.1529415807363</v>
      </c>
      <c r="AM195">
        <f t="shared" si="64"/>
        <v>-5869.9408310150402</v>
      </c>
      <c r="AN195">
        <f t="shared" si="76"/>
        <v>-679.72561973170559</v>
      </c>
      <c r="AO195">
        <f t="shared" si="76"/>
        <v>-1156.814532751524</v>
      </c>
      <c r="AP195">
        <f t="shared" si="76"/>
        <v>-1831.1102303072159</v>
      </c>
      <c r="AQ195">
        <f t="shared" si="65"/>
        <v>-2945.462440211837</v>
      </c>
      <c r="AR195">
        <f t="shared" si="65"/>
        <v>-4335.0277108589489</v>
      </c>
      <c r="AS195">
        <f t="shared" si="65"/>
        <v>-5875.1922425222592</v>
      </c>
      <c r="AT195">
        <f t="shared" si="77"/>
        <v>28.732839982183503</v>
      </c>
      <c r="AU195">
        <f t="shared" si="81"/>
        <v>48.899976540142049</v>
      </c>
      <c r="AV195">
        <f t="shared" si="81"/>
        <v>77.403287017375163</v>
      </c>
      <c r="AW195">
        <f t="shared" si="81"/>
        <v>124.50832881883038</v>
      </c>
      <c r="AX195">
        <f t="shared" si="81"/>
        <v>183.24696600902814</v>
      </c>
      <c r="AY195">
        <f t="shared" si="82"/>
        <v>248.35161963674298</v>
      </c>
      <c r="AZ195">
        <f t="shared" si="78"/>
        <v>2.8732839982183505</v>
      </c>
      <c r="BA195">
        <f t="shared" si="78"/>
        <v>4.8899976540142056</v>
      </c>
      <c r="BB195">
        <f t="shared" si="78"/>
        <v>7.7403287017375169</v>
      </c>
      <c r="BC195">
        <f t="shared" si="66"/>
        <v>12.450832881883038</v>
      </c>
      <c r="BD195">
        <f t="shared" si="66"/>
        <v>18.324696600902815</v>
      </c>
      <c r="BE195">
        <f t="shared" si="66"/>
        <v>24.835161963674299</v>
      </c>
    </row>
    <row r="196" spans="1:57">
      <c r="A196">
        <f t="shared" si="67"/>
        <v>-2.9845130209103035</v>
      </c>
      <c r="B196" s="3">
        <v>-171</v>
      </c>
      <c r="C196" s="8">
        <f t="shared" si="68"/>
        <v>-4.7531946223530727E-2</v>
      </c>
      <c r="D196" s="8">
        <f t="shared" si="69"/>
        <v>-2.7233799106511025</v>
      </c>
      <c r="E196">
        <f t="shared" si="70"/>
        <v>8.1050259121043688E-2</v>
      </c>
      <c r="F196">
        <f t="shared" si="71"/>
        <v>-8.2075847966073257E-5</v>
      </c>
      <c r="G196">
        <f t="shared" si="72"/>
        <v>-0.49245508779643954</v>
      </c>
      <c r="H196">
        <f t="shared" si="79"/>
        <v>-0.98491017559287908</v>
      </c>
      <c r="I196">
        <f t="shared" si="79"/>
        <v>-1.4773652633893186</v>
      </c>
      <c r="J196">
        <f t="shared" si="79"/>
        <v>-1.9698203511857582</v>
      </c>
      <c r="K196">
        <f t="shared" si="79"/>
        <v>-2.4622754389821977</v>
      </c>
      <c r="L196">
        <f t="shared" si="80"/>
        <v>-2.9547305267786372</v>
      </c>
      <c r="M196">
        <f t="shared" si="80"/>
        <v>-3.4471856145750768</v>
      </c>
      <c r="N196">
        <f t="shared" si="73"/>
        <v>-311.90233691836323</v>
      </c>
      <c r="O196">
        <f t="shared" si="73"/>
        <v>-1247.6093476734529</v>
      </c>
      <c r="P196">
        <f t="shared" si="73"/>
        <v>-2807.1210322652696</v>
      </c>
      <c r="Q196">
        <f t="shared" si="62"/>
        <v>-4990.4373906938117</v>
      </c>
      <c r="R196">
        <f t="shared" si="62"/>
        <v>-7797.5584229590804</v>
      </c>
      <c r="S196">
        <f t="shared" si="62"/>
        <v>-11228.484129061078</v>
      </c>
      <c r="T196">
        <f t="shared" si="62"/>
        <v>-15283.214508999798</v>
      </c>
      <c r="U196">
        <f t="shared" si="74"/>
        <v>-146.90600068854908</v>
      </c>
      <c r="V196">
        <f t="shared" si="74"/>
        <v>-587.62400275419634</v>
      </c>
      <c r="W196">
        <f t="shared" si="74"/>
        <v>-1322.154006196942</v>
      </c>
      <c r="X196">
        <f t="shared" si="63"/>
        <v>-2350.4960110167854</v>
      </c>
      <c r="Y196">
        <f t="shared" si="63"/>
        <v>-3672.6500172137271</v>
      </c>
      <c r="Z196">
        <f t="shared" si="63"/>
        <v>-5288.6160247877679</v>
      </c>
      <c r="AA196">
        <f t="shared" si="63"/>
        <v>-7198.3940337389049</v>
      </c>
      <c r="AB196">
        <f>$X$2*('Preassure data '!B194*10^5)</f>
        <v>531.83118824733697</v>
      </c>
      <c r="AC196">
        <f>$X$2*('Preassure data '!C194*10^5)</f>
        <v>569.57404676811564</v>
      </c>
      <c r="AD196">
        <f>$X$2*('Preassure data '!D194*10^5)</f>
        <v>509.77367352740134</v>
      </c>
      <c r="AE196">
        <f>$X$2*('Preassure data '!E194*10^5)</f>
        <v>590.65122750049863</v>
      </c>
      <c r="AF196">
        <f>$X$2*('Preassure data '!F194*10^5)</f>
        <v>658.78443963541099</v>
      </c>
      <c r="AG196">
        <f>$X$2*('Preassure data '!G194*10^5)</f>
        <v>585.74955756273516</v>
      </c>
      <c r="AH196">
        <f t="shared" si="75"/>
        <v>-678.73718893588602</v>
      </c>
      <c r="AI196">
        <f t="shared" si="75"/>
        <v>-1157.198049522312</v>
      </c>
      <c r="AJ196">
        <f t="shared" si="75"/>
        <v>-1831.9276797243433</v>
      </c>
      <c r="AK196">
        <f t="shared" si="64"/>
        <v>-2941.1472385172838</v>
      </c>
      <c r="AL196">
        <f t="shared" si="64"/>
        <v>-4331.4344568491379</v>
      </c>
      <c r="AM196">
        <f t="shared" si="64"/>
        <v>-5874.3655823505032</v>
      </c>
      <c r="AN196">
        <f t="shared" si="76"/>
        <v>-679.50464206063009</v>
      </c>
      <c r="AO196">
        <f t="shared" si="76"/>
        <v>-1158.5065018563384</v>
      </c>
      <c r="AP196">
        <f t="shared" si="76"/>
        <v>-1833.9990538070185</v>
      </c>
      <c r="AQ196">
        <f t="shared" si="65"/>
        <v>-2944.4728153021233</v>
      </c>
      <c r="AR196">
        <f t="shared" si="65"/>
        <v>-4336.3320416031793</v>
      </c>
      <c r="AS196">
        <f t="shared" si="65"/>
        <v>-5881.0077706607271</v>
      </c>
      <c r="AT196">
        <f t="shared" si="77"/>
        <v>32.286017675712749</v>
      </c>
      <c r="AU196">
        <f t="shared" si="81"/>
        <v>55.045336089145479</v>
      </c>
      <c r="AV196">
        <f t="shared" si="81"/>
        <v>87.140723113957037</v>
      </c>
      <c r="AW196">
        <f t="shared" si="81"/>
        <v>139.90382916621436</v>
      </c>
      <c r="AX196">
        <f t="shared" si="81"/>
        <v>206.03669831952047</v>
      </c>
      <c r="AY196">
        <f t="shared" si="82"/>
        <v>279.43049845657174</v>
      </c>
      <c r="AZ196">
        <f t="shared" si="78"/>
        <v>3.2286017675712753</v>
      </c>
      <c r="BA196">
        <f t="shared" si="78"/>
        <v>5.5045336089145485</v>
      </c>
      <c r="BB196">
        <f t="shared" si="78"/>
        <v>8.7140723113957037</v>
      </c>
      <c r="BC196">
        <f t="shared" si="66"/>
        <v>13.990382916621437</v>
      </c>
      <c r="BD196">
        <f t="shared" si="66"/>
        <v>20.603669831952047</v>
      </c>
      <c r="BE196">
        <f t="shared" si="66"/>
        <v>27.943049845657175</v>
      </c>
    </row>
    <row r="197" spans="1:57">
      <c r="A197">
        <f t="shared" si="67"/>
        <v>-2.9670597283903604</v>
      </c>
      <c r="B197" s="3">
        <v>-170</v>
      </c>
      <c r="C197" s="8">
        <f t="shared" si="68"/>
        <v>-5.276687770388476E-2</v>
      </c>
      <c r="D197" s="8">
        <f t="shared" si="69"/>
        <v>-3.0233193905155611</v>
      </c>
      <c r="E197">
        <f t="shared" si="70"/>
        <v>8.0968183273077615E-2</v>
      </c>
      <c r="F197">
        <f t="shared" si="71"/>
        <v>-9.0731777155683702E-5</v>
      </c>
      <c r="G197">
        <f t="shared" si="72"/>
        <v>-0.54439066293410221</v>
      </c>
      <c r="H197">
        <f t="shared" si="79"/>
        <v>-1.0887813258682044</v>
      </c>
      <c r="I197">
        <f t="shared" si="79"/>
        <v>-1.6331719888023066</v>
      </c>
      <c r="J197">
        <f t="shared" si="79"/>
        <v>-2.1775626517364088</v>
      </c>
      <c r="K197">
        <f t="shared" si="79"/>
        <v>-2.721953314670511</v>
      </c>
      <c r="L197">
        <f t="shared" si="80"/>
        <v>-3.2663439776046133</v>
      </c>
      <c r="M197">
        <f t="shared" si="80"/>
        <v>-3.8107346405387155</v>
      </c>
      <c r="N197">
        <f t="shared" si="73"/>
        <v>-312.15718145587164</v>
      </c>
      <c r="O197">
        <f t="shared" si="73"/>
        <v>-1248.6287258234865</v>
      </c>
      <c r="P197">
        <f t="shared" si="73"/>
        <v>-2809.4146331028455</v>
      </c>
      <c r="Q197">
        <f t="shared" si="62"/>
        <v>-4994.5149032939462</v>
      </c>
      <c r="R197">
        <f t="shared" si="62"/>
        <v>-7803.9295363967922</v>
      </c>
      <c r="S197">
        <f t="shared" si="62"/>
        <v>-11237.658532411382</v>
      </c>
      <c r="T197">
        <f t="shared" si="62"/>
        <v>-15295.701891337711</v>
      </c>
      <c r="U197">
        <f t="shared" si="74"/>
        <v>-147.02603246571556</v>
      </c>
      <c r="V197">
        <f t="shared" si="74"/>
        <v>-588.10412986286224</v>
      </c>
      <c r="W197">
        <f t="shared" si="74"/>
        <v>-1323.2342921914403</v>
      </c>
      <c r="X197">
        <f t="shared" si="63"/>
        <v>-2352.4165194514489</v>
      </c>
      <c r="Y197">
        <f t="shared" si="63"/>
        <v>-3675.6508116428895</v>
      </c>
      <c r="Z197">
        <f t="shared" si="63"/>
        <v>-5292.9371687657613</v>
      </c>
      <c r="AA197">
        <f t="shared" si="63"/>
        <v>-7204.2755908200625</v>
      </c>
      <c r="AB197">
        <f>$X$2*('Preassure data '!B195*10^5)</f>
        <v>531.34102125356071</v>
      </c>
      <c r="AC197">
        <f>$X$2*('Preassure data '!C195*10^5)</f>
        <v>570.06421376189212</v>
      </c>
      <c r="AD197">
        <f>$X$2*('Preassure data '!D195*10^5)</f>
        <v>511.24417450873034</v>
      </c>
      <c r="AE197">
        <f>$X$2*('Preassure data '!E195*10^5)</f>
        <v>584.76922357518254</v>
      </c>
      <c r="AF197">
        <f>$X$2*('Preassure data '!F195*10^5)</f>
        <v>655.84343767275288</v>
      </c>
      <c r="AG197">
        <f>$X$2*('Preassure data '!G195*10^5)</f>
        <v>591.63156148805149</v>
      </c>
      <c r="AH197">
        <f t="shared" si="75"/>
        <v>-678.36705371927633</v>
      </c>
      <c r="AI197">
        <f t="shared" si="75"/>
        <v>-1158.1683436247545</v>
      </c>
      <c r="AJ197">
        <f t="shared" si="75"/>
        <v>-1834.4784667001707</v>
      </c>
      <c r="AK197">
        <f t="shared" si="64"/>
        <v>-2937.1857430266314</v>
      </c>
      <c r="AL197">
        <f t="shared" si="64"/>
        <v>-4331.4942493156423</v>
      </c>
      <c r="AM197">
        <f t="shared" si="64"/>
        <v>-5884.5687302538126</v>
      </c>
      <c r="AN197">
        <f t="shared" si="76"/>
        <v>-679.31255401285432</v>
      </c>
      <c r="AO197">
        <f t="shared" si="76"/>
        <v>-1159.7825855059102</v>
      </c>
      <c r="AP197">
        <f t="shared" si="76"/>
        <v>-1837.0353419483386</v>
      </c>
      <c r="AQ197">
        <f t="shared" si="65"/>
        <v>-2941.2795591503636</v>
      </c>
      <c r="AR197">
        <f t="shared" si="65"/>
        <v>-4337.5314367968222</v>
      </c>
      <c r="AS197">
        <f t="shared" si="65"/>
        <v>-5892.7705753044083</v>
      </c>
      <c r="AT197">
        <f t="shared" si="77"/>
        <v>35.828570550547994</v>
      </c>
      <c r="AU197">
        <f t="shared" si="81"/>
        <v>61.16971038240105</v>
      </c>
      <c r="AV197">
        <f t="shared" si="81"/>
        <v>96.88964227739072</v>
      </c>
      <c r="AW197">
        <f t="shared" si="81"/>
        <v>155.13012614206659</v>
      </c>
      <c r="AX197">
        <f t="shared" si="81"/>
        <v>228.77179316128769</v>
      </c>
      <c r="AY197">
        <f t="shared" si="82"/>
        <v>310.79882897540591</v>
      </c>
      <c r="AZ197">
        <f t="shared" si="78"/>
        <v>3.5828570550547996</v>
      </c>
      <c r="BA197">
        <f t="shared" si="78"/>
        <v>6.1169710382401057</v>
      </c>
      <c r="BB197">
        <f t="shared" si="78"/>
        <v>9.6889642277390724</v>
      </c>
      <c r="BC197">
        <f t="shared" si="66"/>
        <v>15.513012614206659</v>
      </c>
      <c r="BD197">
        <f t="shared" si="66"/>
        <v>22.877179316128771</v>
      </c>
      <c r="BE197">
        <f t="shared" si="66"/>
        <v>31.079882897540593</v>
      </c>
    </row>
    <row r="198" spans="1:57">
      <c r="A198">
        <f t="shared" si="67"/>
        <v>-2.9496064358704168</v>
      </c>
      <c r="B198" s="3">
        <v>-169</v>
      </c>
      <c r="C198" s="8">
        <f t="shared" si="68"/>
        <v>-5.7987164094607684E-2</v>
      </c>
      <c r="D198" s="8">
        <f t="shared" si="69"/>
        <v>-3.3224197685535657</v>
      </c>
      <c r="E198">
        <f t="shared" si="70"/>
        <v>8.0877451495921932E-2</v>
      </c>
      <c r="F198">
        <f t="shared" si="71"/>
        <v>-9.9392381574220368E-5</v>
      </c>
      <c r="G198">
        <f t="shared" si="72"/>
        <v>-0.59635428944532221</v>
      </c>
      <c r="H198">
        <f t="shared" si="79"/>
        <v>-1.1927085788906444</v>
      </c>
      <c r="I198">
        <f t="shared" si="79"/>
        <v>-1.7890628683359666</v>
      </c>
      <c r="J198">
        <f t="shared" si="79"/>
        <v>-2.3854171577812888</v>
      </c>
      <c r="K198">
        <f t="shared" si="79"/>
        <v>-2.981771447226611</v>
      </c>
      <c r="L198">
        <f t="shared" si="80"/>
        <v>-3.5781257366719332</v>
      </c>
      <c r="M198">
        <f t="shared" si="80"/>
        <v>-4.174480026117255</v>
      </c>
      <c r="N198">
        <f t="shared" si="73"/>
        <v>-312.43333854076997</v>
      </c>
      <c r="O198">
        <f t="shared" si="73"/>
        <v>-1249.7333541630799</v>
      </c>
      <c r="P198">
        <f t="shared" si="73"/>
        <v>-2811.9000468669306</v>
      </c>
      <c r="Q198">
        <f t="shared" si="62"/>
        <v>-4998.9334166523195</v>
      </c>
      <c r="R198">
        <f t="shared" si="62"/>
        <v>-7810.8334635192496</v>
      </c>
      <c r="S198">
        <f t="shared" si="62"/>
        <v>-11247.600187467722</v>
      </c>
      <c r="T198">
        <f t="shared" si="62"/>
        <v>-15309.233588497727</v>
      </c>
      <c r="U198">
        <f t="shared" si="74"/>
        <v>-147.15610245270267</v>
      </c>
      <c r="V198">
        <f t="shared" si="74"/>
        <v>-588.62440981081068</v>
      </c>
      <c r="W198">
        <f t="shared" si="74"/>
        <v>-1324.4049220743243</v>
      </c>
      <c r="X198">
        <f t="shared" si="63"/>
        <v>-2354.4976392432427</v>
      </c>
      <c r="Y198">
        <f t="shared" si="63"/>
        <v>-3678.9025613175668</v>
      </c>
      <c r="Z198">
        <f t="shared" si="63"/>
        <v>-5297.6196882972972</v>
      </c>
      <c r="AA198">
        <f t="shared" si="63"/>
        <v>-7210.6490201824299</v>
      </c>
      <c r="AB198">
        <f>$X$2*('Preassure data '!B196*10^5)</f>
        <v>531.83118824733697</v>
      </c>
      <c r="AC198">
        <f>$X$2*('Preassure data '!C196*10^5)</f>
        <v>572.02488173699749</v>
      </c>
      <c r="AD198">
        <f>$X$2*('Preassure data '!D196*10^5)</f>
        <v>516.14584444649381</v>
      </c>
      <c r="AE198">
        <f>$X$2*('Preassure data '!E196*10^5)</f>
        <v>577.9068856623137</v>
      </c>
      <c r="AF198">
        <f>$X$2*('Preassure data '!F196*10^5)</f>
        <v>650.45160074121304</v>
      </c>
      <c r="AG198">
        <f>$X$2*('Preassure data '!G196*10^5)</f>
        <v>595.55289743826222</v>
      </c>
      <c r="AH198">
        <f t="shared" si="75"/>
        <v>-678.98729070003969</v>
      </c>
      <c r="AI198">
        <f t="shared" si="75"/>
        <v>-1160.6492915478082</v>
      </c>
      <c r="AJ198">
        <f t="shared" si="75"/>
        <v>-1840.5507665208181</v>
      </c>
      <c r="AK198">
        <f t="shared" si="64"/>
        <v>-2932.4045249055562</v>
      </c>
      <c r="AL198">
        <f t="shared" si="64"/>
        <v>-4329.3541620587803</v>
      </c>
      <c r="AM198">
        <f t="shared" si="64"/>
        <v>-5893.1725857355596</v>
      </c>
      <c r="AN198">
        <f t="shared" si="76"/>
        <v>-680.13044344086234</v>
      </c>
      <c r="AO198">
        <f t="shared" si="76"/>
        <v>-1162.603377341371</v>
      </c>
      <c r="AP198">
        <f t="shared" si="76"/>
        <v>-1843.6495441889572</v>
      </c>
      <c r="AQ198">
        <f t="shared" si="65"/>
        <v>-2937.3415632209426</v>
      </c>
      <c r="AR198">
        <f t="shared" si="65"/>
        <v>-4336.6431248186673</v>
      </c>
      <c r="AS198">
        <f t="shared" si="65"/>
        <v>-5903.0944156222113</v>
      </c>
      <c r="AT198">
        <f t="shared" si="77"/>
        <v>39.416737090781851</v>
      </c>
      <c r="AU198">
        <f t="shared" si="81"/>
        <v>67.378297953669616</v>
      </c>
      <c r="AV198">
        <f t="shared" si="81"/>
        <v>106.84810549456702</v>
      </c>
      <c r="AW198">
        <f t="shared" si="81"/>
        <v>170.23266824751863</v>
      </c>
      <c r="AX198">
        <f t="shared" si="81"/>
        <v>251.32873194550226</v>
      </c>
      <c r="AY198">
        <f t="shared" si="82"/>
        <v>342.11190345411279</v>
      </c>
      <c r="AZ198">
        <f t="shared" si="78"/>
        <v>3.9416737090781853</v>
      </c>
      <c r="BA198">
        <f t="shared" si="78"/>
        <v>6.7378297953669621</v>
      </c>
      <c r="BB198">
        <f t="shared" si="78"/>
        <v>10.684810549456703</v>
      </c>
      <c r="BC198">
        <f t="shared" si="66"/>
        <v>17.023266824751865</v>
      </c>
      <c r="BD198">
        <f t="shared" si="66"/>
        <v>25.132873194550228</v>
      </c>
      <c r="BE198">
        <f t="shared" si="66"/>
        <v>34.211190345411282</v>
      </c>
    </row>
    <row r="199" spans="1:57">
      <c r="A199">
        <f t="shared" si="67"/>
        <v>-2.9321531433504737</v>
      </c>
      <c r="B199" s="3">
        <v>-168</v>
      </c>
      <c r="C199" s="8">
        <f t="shared" si="68"/>
        <v>-6.3191344117438819E-2</v>
      </c>
      <c r="D199" s="8">
        <f t="shared" si="69"/>
        <v>-3.6205973196880863</v>
      </c>
      <c r="E199">
        <f t="shared" si="70"/>
        <v>8.0778059114347711E-2</v>
      </c>
      <c r="F199">
        <f t="shared" si="71"/>
        <v>-1.0805799453342257E-4</v>
      </c>
      <c r="G199">
        <f t="shared" si="72"/>
        <v>-0.64834796720053545</v>
      </c>
      <c r="H199">
        <f t="shared" si="79"/>
        <v>-1.2966959344010709</v>
      </c>
      <c r="I199">
        <f t="shared" si="79"/>
        <v>-1.9450439016016063</v>
      </c>
      <c r="J199">
        <f t="shared" si="79"/>
        <v>-2.5933918688021418</v>
      </c>
      <c r="K199">
        <f t="shared" si="79"/>
        <v>-3.2417398360026772</v>
      </c>
      <c r="L199">
        <f t="shared" si="80"/>
        <v>-3.8900878032032127</v>
      </c>
      <c r="M199">
        <f t="shared" si="80"/>
        <v>-4.5384357704037477</v>
      </c>
      <c r="N199">
        <f t="shared" si="73"/>
        <v>-312.72917460638831</v>
      </c>
      <c r="O199">
        <f t="shared" si="73"/>
        <v>-1250.9166984255532</v>
      </c>
      <c r="P199">
        <f t="shared" si="73"/>
        <v>-2814.5625714574962</v>
      </c>
      <c r="Q199">
        <f t="shared" si="73"/>
        <v>-5003.666793702213</v>
      </c>
      <c r="R199">
        <f t="shared" si="73"/>
        <v>-7818.2293651597083</v>
      </c>
      <c r="S199">
        <f t="shared" si="73"/>
        <v>-11258.250285829985</v>
      </c>
      <c r="T199">
        <f t="shared" si="73"/>
        <v>-15323.729555713027</v>
      </c>
      <c r="U199">
        <f t="shared" si="74"/>
        <v>-147.29544123960889</v>
      </c>
      <c r="V199">
        <f t="shared" si="74"/>
        <v>-589.18176495843556</v>
      </c>
      <c r="W199">
        <f t="shared" si="74"/>
        <v>-1325.6589711564809</v>
      </c>
      <c r="X199">
        <f t="shared" si="74"/>
        <v>-2356.7270598337423</v>
      </c>
      <c r="Y199">
        <f t="shared" si="74"/>
        <v>-3682.3860309902229</v>
      </c>
      <c r="Z199">
        <f t="shared" si="74"/>
        <v>-5302.6358846259236</v>
      </c>
      <c r="AA199">
        <f t="shared" si="74"/>
        <v>-7217.4766207408366</v>
      </c>
      <c r="AB199">
        <f>$X$2*('Preassure data '!B197*10^5)</f>
        <v>531.34102125356071</v>
      </c>
      <c r="AC199">
        <f>$X$2*('Preassure data '!C197*10^5)</f>
        <v>571.534714743221</v>
      </c>
      <c r="AD199">
        <f>$X$2*('Preassure data '!D197*10^5)</f>
        <v>521.04751438425728</v>
      </c>
      <c r="AE199">
        <f>$X$2*('Preassure data '!E197*10^5)</f>
        <v>570.06421376189212</v>
      </c>
      <c r="AF199">
        <f>$X$2*('Preassure data '!F197*10^5)</f>
        <v>645.54993080344957</v>
      </c>
      <c r="AG199">
        <f>$X$2*('Preassure data '!G197*10^5)</f>
        <v>595.06273044448585</v>
      </c>
      <c r="AH199">
        <f t="shared" si="75"/>
        <v>-678.63646249316957</v>
      </c>
      <c r="AI199">
        <f t="shared" si="75"/>
        <v>-1160.7164797016567</v>
      </c>
      <c r="AJ199">
        <f t="shared" si="75"/>
        <v>-1846.7064855407382</v>
      </c>
      <c r="AK199">
        <f t="shared" si="75"/>
        <v>-2926.7912735956343</v>
      </c>
      <c r="AL199">
        <f t="shared" si="75"/>
        <v>-4327.9359617936725</v>
      </c>
      <c r="AM199">
        <f t="shared" si="75"/>
        <v>-5897.6986150704097</v>
      </c>
      <c r="AN199">
        <f t="shared" si="76"/>
        <v>-679.99366776391525</v>
      </c>
      <c r="AO199">
        <f t="shared" si="76"/>
        <v>-1163.0377969475721</v>
      </c>
      <c r="AP199">
        <f t="shared" si="76"/>
        <v>-1850.399714411006</v>
      </c>
      <c r="AQ199">
        <f t="shared" si="76"/>
        <v>-2932.644564366813</v>
      </c>
      <c r="AR199">
        <f t="shared" si="76"/>
        <v>-4336.5914022591269</v>
      </c>
      <c r="AS199">
        <f t="shared" si="76"/>
        <v>-5909.4934243505313</v>
      </c>
      <c r="AT199">
        <f t="shared" si="77"/>
        <v>42.941122176520352</v>
      </c>
      <c r="AU199">
        <f t="shared" si="81"/>
        <v>73.445019420351443</v>
      </c>
      <c r="AV199">
        <f t="shared" si="81"/>
        <v>116.85144138652217</v>
      </c>
      <c r="AW199">
        <f t="shared" si="81"/>
        <v>185.19444299076207</v>
      </c>
      <c r="AX199">
        <f t="shared" si="81"/>
        <v>273.85269902058752</v>
      </c>
      <c r="AY199">
        <f t="shared" si="82"/>
        <v>373.18035618014306</v>
      </c>
      <c r="AZ199">
        <f t="shared" si="78"/>
        <v>4.2941122176520352</v>
      </c>
      <c r="BA199">
        <f t="shared" si="78"/>
        <v>7.3445019420351443</v>
      </c>
      <c r="BB199">
        <f t="shared" si="78"/>
        <v>11.685144138652218</v>
      </c>
      <c r="BC199">
        <f t="shared" si="78"/>
        <v>18.519444299076209</v>
      </c>
      <c r="BD199">
        <f t="shared" si="78"/>
        <v>27.385269902058752</v>
      </c>
      <c r="BE199">
        <f t="shared" si="78"/>
        <v>37.318035618014306</v>
      </c>
    </row>
    <row r="200" spans="1:57">
      <c r="A200">
        <f t="shared" ref="A200:A263" si="83">B200*(PI()/180)</f>
        <v>-2.9146998508305302</v>
      </c>
      <c r="B200" s="3">
        <v>-167</v>
      </c>
      <c r="C200" s="8">
        <f t="shared" ref="C200:C263" si="84">ASIN(($J$2*SIN(A200))/$I$2)</f>
        <v>-6.8377957490724964E-2</v>
      </c>
      <c r="D200" s="8">
        <f t="shared" ref="D200:D263" si="85">C200*180/PI()</f>
        <v>-3.9177683759434934</v>
      </c>
      <c r="E200">
        <f t="shared" ref="E200:E263" si="86">($J$2+$I$2)-(($J$2*COS(A200))+($I$2*COS(C200)))</f>
        <v>8.0670001119814289E-2</v>
      </c>
      <c r="F200">
        <f t="shared" ref="F200:F263" si="87">E201-E200</f>
        <v>-1.1672891868380608E-4</v>
      </c>
      <c r="G200">
        <f t="shared" ref="G200:G263" si="88">F200*6*$G$6</f>
        <v>-0.70037351210283649</v>
      </c>
      <c r="H200">
        <f t="shared" si="79"/>
        <v>-1.400747024205673</v>
      </c>
      <c r="I200">
        <f t="shared" si="79"/>
        <v>-2.1011205363085095</v>
      </c>
      <c r="J200">
        <f t="shared" si="79"/>
        <v>-2.801494048411346</v>
      </c>
      <c r="K200">
        <f t="shared" si="79"/>
        <v>-3.5018675605141825</v>
      </c>
      <c r="L200">
        <f t="shared" si="80"/>
        <v>-4.202241072617019</v>
      </c>
      <c r="M200">
        <f t="shared" si="80"/>
        <v>-4.9026145847198555</v>
      </c>
      <c r="N200">
        <f t="shared" ref="N200:Q263" si="89">($J$2*K$3^2*COS($A200))+(($J$2^2/$I$2)*K$3^2*COS(2*$A200))</f>
        <v>-313.04291016558722</v>
      </c>
      <c r="O200">
        <f t="shared" si="89"/>
        <v>-1252.1716406623489</v>
      </c>
      <c r="P200">
        <f t="shared" si="89"/>
        <v>-2817.3861914902855</v>
      </c>
      <c r="Q200">
        <f t="shared" si="89"/>
        <v>-5008.6865626493955</v>
      </c>
      <c r="R200">
        <f t="shared" ref="R200:T263" si="90">($J$2*O$3^2*COS($A200))+(($J$2^2/$I$2)*O$3^2*COS(2*$A200))</f>
        <v>-7826.0727541396809</v>
      </c>
      <c r="S200">
        <f t="shared" si="90"/>
        <v>-11269.544765961142</v>
      </c>
      <c r="T200">
        <f t="shared" si="90"/>
        <v>-15339.102598113768</v>
      </c>
      <c r="U200">
        <f t="shared" ref="U200:X263" si="91">$V$2*N200</f>
        <v>-147.44321068799158</v>
      </c>
      <c r="V200">
        <f t="shared" si="91"/>
        <v>-589.77284275196632</v>
      </c>
      <c r="W200">
        <f t="shared" si="91"/>
        <v>-1326.9888961919246</v>
      </c>
      <c r="X200">
        <f t="shared" si="91"/>
        <v>-2359.0913710078653</v>
      </c>
      <c r="Y200">
        <f t="shared" ref="Y200:AA263" si="92">$V$2*R200</f>
        <v>-3686.0802671997899</v>
      </c>
      <c r="Z200">
        <f t="shared" si="92"/>
        <v>-5307.9555847676984</v>
      </c>
      <c r="AA200">
        <f t="shared" si="92"/>
        <v>-7224.7173237115849</v>
      </c>
      <c r="AB200">
        <f>$X$2*('Preassure data '!B198*10^5)</f>
        <v>531.83118824733697</v>
      </c>
      <c r="AC200">
        <f>$X$2*('Preassure data '!C198*10^5)</f>
        <v>573.00521572455023</v>
      </c>
      <c r="AD200">
        <f>$X$2*('Preassure data '!D198*10^5)</f>
        <v>523.00818235936276</v>
      </c>
      <c r="AE200">
        <f>$X$2*('Preassure data '!E198*10^5)</f>
        <v>562.22154186147054</v>
      </c>
      <c r="AF200">
        <f>$X$2*('Preassure data '!F198*10^5)</f>
        <v>640.6482608656861</v>
      </c>
      <c r="AG200">
        <f>$X$2*('Preassure data '!G198*10^5)</f>
        <v>595.06273044448585</v>
      </c>
      <c r="AH200">
        <f t="shared" ref="AH200:AK263" si="93">U200-AB200</f>
        <v>-679.27439893532858</v>
      </c>
      <c r="AI200">
        <f t="shared" si="93"/>
        <v>-1162.7780584765164</v>
      </c>
      <c r="AJ200">
        <f t="shared" si="93"/>
        <v>-1849.9970785512874</v>
      </c>
      <c r="AK200">
        <f t="shared" si="93"/>
        <v>-2921.3129128693358</v>
      </c>
      <c r="AL200">
        <f t="shared" ref="AL200:AM263" si="94">Y200-AF200</f>
        <v>-4326.728528065476</v>
      </c>
      <c r="AM200">
        <f t="shared" si="94"/>
        <v>-5903.0183152121845</v>
      </c>
      <c r="AN200">
        <f t="shared" ref="AN200:AQ263" si="95">AH200/COS($C200)</f>
        <v>-680.86548749341682</v>
      </c>
      <c r="AO200">
        <f t="shared" si="95"/>
        <v>-1165.5016748344092</v>
      </c>
      <c r="AP200">
        <f t="shared" si="95"/>
        <v>-1854.3303924356221</v>
      </c>
      <c r="AQ200">
        <f t="shared" si="95"/>
        <v>-2928.15560789442</v>
      </c>
      <c r="AR200">
        <f t="shared" ref="AR200:AS263" si="96">AL200/COS($C200)</f>
        <v>-4336.8631780180558</v>
      </c>
      <c r="AS200">
        <f t="shared" si="96"/>
        <v>-5916.8451647360889</v>
      </c>
      <c r="AT200">
        <f t="shared" ref="AT200:AT263" si="97">AH200*TAN(C200)</f>
        <v>46.519920579211558</v>
      </c>
      <c r="AU200">
        <f t="shared" si="81"/>
        <v>79.632535859381491</v>
      </c>
      <c r="AV200">
        <f t="shared" si="81"/>
        <v>126.69654163452867</v>
      </c>
      <c r="AW200">
        <f t="shared" si="81"/>
        <v>200.06531220182964</v>
      </c>
      <c r="AX200">
        <f t="shared" si="81"/>
        <v>296.31481446804531</v>
      </c>
      <c r="AY200">
        <f t="shared" si="82"/>
        <v>404.26658745230668</v>
      </c>
      <c r="AZ200">
        <f t="shared" ref="AZ200:BC263" si="98">AT200*$Y$2</f>
        <v>4.6519920579211558</v>
      </c>
      <c r="BA200">
        <f t="shared" si="98"/>
        <v>7.9632535859381495</v>
      </c>
      <c r="BB200">
        <f t="shared" si="98"/>
        <v>12.669654163452869</v>
      </c>
      <c r="BC200">
        <f t="shared" si="98"/>
        <v>20.006531220182964</v>
      </c>
      <c r="BD200">
        <f t="shared" ref="BD200:BE263" si="99">AX200*$Y$2</f>
        <v>29.631481446804532</v>
      </c>
      <c r="BE200">
        <f t="shared" si="99"/>
        <v>40.426658745230668</v>
      </c>
    </row>
    <row r="201" spans="1:57">
      <c r="A201">
        <f t="shared" si="83"/>
        <v>-2.8972465583105871</v>
      </c>
      <c r="B201" s="3">
        <v>-166</v>
      </c>
      <c r="C201" s="8">
        <f t="shared" si="84"/>
        <v>-7.3545545053297995E-2</v>
      </c>
      <c r="D201" s="8">
        <f t="shared" si="85"/>
        <v>-4.2138493335432248</v>
      </c>
      <c r="E201">
        <f t="shared" si="86"/>
        <v>8.0553272201130482E-2</v>
      </c>
      <c r="F201">
        <f t="shared" si="87"/>
        <v>-1.2540542329558813E-4</v>
      </c>
      <c r="G201">
        <f t="shared" si="88"/>
        <v>-0.75243253977352875</v>
      </c>
      <c r="H201">
        <f t="shared" si="79"/>
        <v>-1.5048650795470575</v>
      </c>
      <c r="I201">
        <f t="shared" si="79"/>
        <v>-2.2572976193205863</v>
      </c>
      <c r="J201">
        <f t="shared" si="79"/>
        <v>-3.009730159094115</v>
      </c>
      <c r="K201">
        <f t="shared" si="79"/>
        <v>-3.7621626988676438</v>
      </c>
      <c r="L201">
        <f t="shared" si="80"/>
        <v>-4.5145952386411725</v>
      </c>
      <c r="M201">
        <f t="shared" si="80"/>
        <v>-5.2670277784147013</v>
      </c>
      <c r="N201">
        <f t="shared" si="89"/>
        <v>-313.37262241104628</v>
      </c>
      <c r="O201">
        <f t="shared" si="89"/>
        <v>-1253.4904896441851</v>
      </c>
      <c r="P201">
        <f t="shared" si="89"/>
        <v>-2820.3536016994171</v>
      </c>
      <c r="Q201">
        <f t="shared" si="89"/>
        <v>-5013.9619585767405</v>
      </c>
      <c r="R201">
        <f t="shared" si="90"/>
        <v>-7834.3155602761581</v>
      </c>
      <c r="S201">
        <f t="shared" si="90"/>
        <v>-11281.414406797669</v>
      </c>
      <c r="T201">
        <f t="shared" si="90"/>
        <v>-15355.258498141266</v>
      </c>
      <c r="U201">
        <f t="shared" si="91"/>
        <v>-147.59850515560279</v>
      </c>
      <c r="V201">
        <f t="shared" si="91"/>
        <v>-590.39402062241118</v>
      </c>
      <c r="W201">
        <f t="shared" si="91"/>
        <v>-1328.3865464004255</v>
      </c>
      <c r="X201">
        <f t="shared" si="91"/>
        <v>-2361.5760824896447</v>
      </c>
      <c r="Y201">
        <f t="shared" si="92"/>
        <v>-3689.9626288900708</v>
      </c>
      <c r="Z201">
        <f t="shared" si="92"/>
        <v>-5313.5461856017018</v>
      </c>
      <c r="AA201">
        <f t="shared" si="92"/>
        <v>-7232.3267526245363</v>
      </c>
      <c r="AB201">
        <f>$X$2*('Preassure data '!B199*10^5)</f>
        <v>530.36068726600797</v>
      </c>
      <c r="AC201">
        <f>$X$2*('Preassure data '!C199*10^5)</f>
        <v>572.51504873077374</v>
      </c>
      <c r="AD201">
        <f>$X$2*('Preassure data '!D199*10^5)</f>
        <v>525.94918432202087</v>
      </c>
      <c r="AE201">
        <f>$X$2*('Preassure data '!E199*10^5)</f>
        <v>556.82970492993059</v>
      </c>
      <c r="AF201">
        <f>$X$2*('Preassure data '!F199*10^5)</f>
        <v>636.236757921699</v>
      </c>
      <c r="AG201">
        <f>$X$2*('Preassure data '!G199*10^5)</f>
        <v>594.57256345070948</v>
      </c>
      <c r="AH201">
        <f t="shared" si="93"/>
        <v>-677.95919242161074</v>
      </c>
      <c r="AI201">
        <f t="shared" si="93"/>
        <v>-1162.9090693531848</v>
      </c>
      <c r="AJ201">
        <f t="shared" si="93"/>
        <v>-1854.3357307224464</v>
      </c>
      <c r="AK201">
        <f t="shared" si="93"/>
        <v>-2918.4057874195751</v>
      </c>
      <c r="AL201">
        <f t="shared" si="94"/>
        <v>-4326.1993868117697</v>
      </c>
      <c r="AM201">
        <f t="shared" si="94"/>
        <v>-5908.1187490524117</v>
      </c>
      <c r="AN201">
        <f t="shared" si="95"/>
        <v>-679.79685652942612</v>
      </c>
      <c r="AO201">
        <f t="shared" si="95"/>
        <v>-1166.0612299570848</v>
      </c>
      <c r="AP201">
        <f t="shared" si="95"/>
        <v>-1859.3620601155421</v>
      </c>
      <c r="AQ201">
        <f t="shared" si="95"/>
        <v>-2926.3163661498747</v>
      </c>
      <c r="AR201">
        <f t="shared" si="96"/>
        <v>-4337.925905789999</v>
      </c>
      <c r="AS201">
        <f t="shared" si="96"/>
        <v>-5924.1331904689578</v>
      </c>
      <c r="AT201">
        <f t="shared" si="97"/>
        <v>49.950971545371424</v>
      </c>
      <c r="AU201">
        <f t="shared" si="81"/>
        <v>85.681318997428875</v>
      </c>
      <c r="AV201">
        <f t="shared" si="81"/>
        <v>136.62455256345291</v>
      </c>
      <c r="AW201">
        <f t="shared" si="81"/>
        <v>215.023567900214</v>
      </c>
      <c r="AX201">
        <f t="shared" si="81"/>
        <v>318.74759555712404</v>
      </c>
      <c r="AY201">
        <f t="shared" si="82"/>
        <v>435.30093672225757</v>
      </c>
      <c r="AZ201">
        <f t="shared" si="98"/>
        <v>4.9950971545371425</v>
      </c>
      <c r="BA201">
        <f t="shared" si="98"/>
        <v>8.5681318997428875</v>
      </c>
      <c r="BB201">
        <f t="shared" si="98"/>
        <v>13.662455256345291</v>
      </c>
      <c r="BC201">
        <f t="shared" si="98"/>
        <v>21.502356790021402</v>
      </c>
      <c r="BD201">
        <f t="shared" si="99"/>
        <v>31.874759555712405</v>
      </c>
      <c r="BE201">
        <f t="shared" si="99"/>
        <v>43.53009367222576</v>
      </c>
    </row>
    <row r="202" spans="1:57">
      <c r="A202">
        <f t="shared" si="83"/>
        <v>-2.8797932657906435</v>
      </c>
      <c r="B202" s="3">
        <v>-165</v>
      </c>
      <c r="C202" s="8">
        <f t="shared" si="84"/>
        <v>-7.8692648896939846E-2</v>
      </c>
      <c r="D202" s="8">
        <f t="shared" si="85"/>
        <v>-4.5087566604994658</v>
      </c>
      <c r="E202">
        <f t="shared" si="86"/>
        <v>8.0427866777834894E-2</v>
      </c>
      <c r="F202">
        <f t="shared" si="87"/>
        <v>-1.3408774152950942E-4</v>
      </c>
      <c r="G202">
        <f t="shared" si="88"/>
        <v>-0.80452644917705651</v>
      </c>
      <c r="H202">
        <f t="shared" si="79"/>
        <v>-1.609052898354113</v>
      </c>
      <c r="I202">
        <f t="shared" si="79"/>
        <v>-2.4135793475311695</v>
      </c>
      <c r="J202">
        <f t="shared" si="79"/>
        <v>-3.2181057967082261</v>
      </c>
      <c r="K202">
        <f t="shared" si="79"/>
        <v>-4.0226322458852826</v>
      </c>
      <c r="L202">
        <f t="shared" si="80"/>
        <v>-4.8271586950623391</v>
      </c>
      <c r="M202">
        <f t="shared" si="80"/>
        <v>-5.6316851442393956</v>
      </c>
      <c r="N202">
        <f t="shared" si="89"/>
        <v>-313.71624802718134</v>
      </c>
      <c r="O202">
        <f t="shared" si="89"/>
        <v>-1254.8649921087253</v>
      </c>
      <c r="P202">
        <f t="shared" si="89"/>
        <v>-2823.4462322446329</v>
      </c>
      <c r="Q202">
        <f t="shared" si="89"/>
        <v>-5019.4599684349014</v>
      </c>
      <c r="R202">
        <f t="shared" si="90"/>
        <v>-7842.9062006795348</v>
      </c>
      <c r="S202">
        <f t="shared" si="90"/>
        <v>-11293.784928978532</v>
      </c>
      <c r="T202">
        <f t="shared" si="90"/>
        <v>-15372.096153331884</v>
      </c>
      <c r="U202">
        <f t="shared" si="91"/>
        <v>-147.76035282080241</v>
      </c>
      <c r="V202">
        <f t="shared" si="91"/>
        <v>-591.04141128320964</v>
      </c>
      <c r="W202">
        <f t="shared" si="91"/>
        <v>-1329.8431753872221</v>
      </c>
      <c r="X202">
        <f t="shared" si="91"/>
        <v>-2364.1656451328386</v>
      </c>
      <c r="Y202">
        <f t="shared" si="92"/>
        <v>-3694.0088205200609</v>
      </c>
      <c r="Z202">
        <f t="shared" si="92"/>
        <v>-5319.3727015488885</v>
      </c>
      <c r="AA202">
        <f t="shared" si="92"/>
        <v>-7240.2572882193181</v>
      </c>
      <c r="AB202">
        <f>$X$2*('Preassure data '!B200*10^5)</f>
        <v>529.8705202722316</v>
      </c>
      <c r="AC202">
        <f>$X$2*('Preassure data '!C200*10^5)</f>
        <v>571.534714743221</v>
      </c>
      <c r="AD202">
        <f>$X$2*('Preassure data '!D200*10^5)</f>
        <v>530.85085425978434</v>
      </c>
      <c r="AE202">
        <f>$X$2*('Preassure data '!E200*10^5)</f>
        <v>556.82970492993059</v>
      </c>
      <c r="AF202">
        <f>$X$2*('Preassure data '!F200*10^5)</f>
        <v>629.86458700260641</v>
      </c>
      <c r="AG202">
        <f>$X$2*('Preassure data '!G200*10^5)</f>
        <v>593.10206246938037</v>
      </c>
      <c r="AH202">
        <f t="shared" si="93"/>
        <v>-677.63087309303398</v>
      </c>
      <c r="AI202">
        <f t="shared" si="93"/>
        <v>-1162.5761260264308</v>
      </c>
      <c r="AJ202">
        <f t="shared" si="93"/>
        <v>-1860.6940296470066</v>
      </c>
      <c r="AK202">
        <f t="shared" si="93"/>
        <v>-2920.9953500627689</v>
      </c>
      <c r="AL202">
        <f t="shared" si="94"/>
        <v>-4323.8734075226675</v>
      </c>
      <c r="AM202">
        <f t="shared" si="94"/>
        <v>-5912.4747640182686</v>
      </c>
      <c r="AN202">
        <f t="shared" si="95"/>
        <v>-679.734426159387</v>
      </c>
      <c r="AO202">
        <f t="shared" si="95"/>
        <v>-1166.1850828669139</v>
      </c>
      <c r="AP202">
        <f t="shared" si="95"/>
        <v>-1866.4701369452812</v>
      </c>
      <c r="AQ202">
        <f t="shared" si="95"/>
        <v>-2930.0629250057186</v>
      </c>
      <c r="AR202">
        <f t="shared" si="96"/>
        <v>-4337.2959027572788</v>
      </c>
      <c r="AS202">
        <f t="shared" si="96"/>
        <v>-5930.828715872346</v>
      </c>
      <c r="AT202">
        <f t="shared" si="97"/>
        <v>53.434913094377784</v>
      </c>
      <c r="AU202">
        <f t="shared" si="81"/>
        <v>91.675507605291443</v>
      </c>
      <c r="AV202">
        <f t="shared" si="81"/>
        <v>146.7259354869519</v>
      </c>
      <c r="AW202">
        <f t="shared" si="81"/>
        <v>230.33651339887601</v>
      </c>
      <c r="AX202">
        <f t="shared" si="81"/>
        <v>340.96114704375918</v>
      </c>
      <c r="AY202">
        <f t="shared" si="82"/>
        <v>466.23108204316225</v>
      </c>
      <c r="AZ202">
        <f t="shared" si="98"/>
        <v>5.3434913094377787</v>
      </c>
      <c r="BA202">
        <f t="shared" si="98"/>
        <v>9.167550760529144</v>
      </c>
      <c r="BB202">
        <f t="shared" si="98"/>
        <v>14.67259354869519</v>
      </c>
      <c r="BC202">
        <f t="shared" si="98"/>
        <v>23.033651339887601</v>
      </c>
      <c r="BD202">
        <f t="shared" si="99"/>
        <v>34.096114704375921</v>
      </c>
      <c r="BE202">
        <f t="shared" si="99"/>
        <v>46.623108204316225</v>
      </c>
    </row>
    <row r="203" spans="1:57">
      <c r="A203">
        <f t="shared" si="83"/>
        <v>-2.8623399732707004</v>
      </c>
      <c r="B203" s="3">
        <v>-164</v>
      </c>
      <c r="C203" s="8">
        <f t="shared" si="84"/>
        <v>-8.3817812508104828E-2</v>
      </c>
      <c r="D203" s="8">
        <f t="shared" si="85"/>
        <v>-4.8024069047332478</v>
      </c>
      <c r="E203">
        <f t="shared" si="86"/>
        <v>8.0293779036305385E-2</v>
      </c>
      <c r="F203">
        <f t="shared" si="87"/>
        <v>-1.4277606769624862E-4</v>
      </c>
      <c r="G203">
        <f t="shared" si="88"/>
        <v>-0.85665640617749172</v>
      </c>
      <c r="H203">
        <f t="shared" si="79"/>
        <v>-1.7133128123549834</v>
      </c>
      <c r="I203">
        <f t="shared" si="79"/>
        <v>-2.5699692185324752</v>
      </c>
      <c r="J203">
        <f t="shared" si="79"/>
        <v>-3.4266256247099669</v>
      </c>
      <c r="K203">
        <f t="shared" si="79"/>
        <v>-4.2832820308874586</v>
      </c>
      <c r="L203">
        <f t="shared" si="80"/>
        <v>-5.1399384370649503</v>
      </c>
      <c r="M203">
        <f t="shared" si="80"/>
        <v>-5.9965948432424421</v>
      </c>
      <c r="N203">
        <f t="shared" si="89"/>
        <v>-314.07158621011973</v>
      </c>
      <c r="O203">
        <f t="shared" si="89"/>
        <v>-1256.2863448404789</v>
      </c>
      <c r="P203">
        <f t="shared" si="89"/>
        <v>-2826.6442758910789</v>
      </c>
      <c r="Q203">
        <f t="shared" si="89"/>
        <v>-5025.1453793619157</v>
      </c>
      <c r="R203">
        <f t="shared" si="90"/>
        <v>-7851.7896552529937</v>
      </c>
      <c r="S203">
        <f t="shared" si="90"/>
        <v>-11306.577103564316</v>
      </c>
      <c r="T203">
        <f t="shared" si="90"/>
        <v>-15389.507724295869</v>
      </c>
      <c r="U203">
        <f t="shared" si="91"/>
        <v>-147.9277171049664</v>
      </c>
      <c r="V203">
        <f t="shared" si="91"/>
        <v>-591.71086841986562</v>
      </c>
      <c r="W203">
        <f t="shared" si="91"/>
        <v>-1331.3494539446983</v>
      </c>
      <c r="X203">
        <f t="shared" si="91"/>
        <v>-2366.8434736794625</v>
      </c>
      <c r="Y203">
        <f t="shared" si="92"/>
        <v>-3698.1929276241603</v>
      </c>
      <c r="Z203">
        <f t="shared" si="92"/>
        <v>-5325.3978157787933</v>
      </c>
      <c r="AA203">
        <f t="shared" si="92"/>
        <v>-7248.4581381433545</v>
      </c>
      <c r="AB203">
        <f>$X$2*('Preassure data '!B201*10^5)</f>
        <v>529.8705202722316</v>
      </c>
      <c r="AC203">
        <f>$X$2*('Preassure data '!C201*10^5)</f>
        <v>573.98554971210285</v>
      </c>
      <c r="AD203">
        <f>$X$2*('Preassure data '!D201*10^5)</f>
        <v>533.79185622244233</v>
      </c>
      <c r="AE203">
        <f>$X$2*('Preassure data '!E201*10^5)</f>
        <v>558.3002059112597</v>
      </c>
      <c r="AF203">
        <f>$X$2*('Preassure data '!F201*10^5)</f>
        <v>619.57108013330321</v>
      </c>
      <c r="AG203">
        <f>$X$2*('Preassure data '!G201*10^5)</f>
        <v>593.10206246938037</v>
      </c>
      <c r="AH203">
        <f t="shared" si="93"/>
        <v>-677.79823737719801</v>
      </c>
      <c r="AI203">
        <f t="shared" si="93"/>
        <v>-1165.6964181319686</v>
      </c>
      <c r="AJ203">
        <f t="shared" si="93"/>
        <v>-1865.1413101671405</v>
      </c>
      <c r="AK203">
        <f t="shared" si="93"/>
        <v>-2925.1436795907221</v>
      </c>
      <c r="AL203">
        <f t="shared" si="94"/>
        <v>-4317.7640077574633</v>
      </c>
      <c r="AM203">
        <f t="shared" si="94"/>
        <v>-5918.4998782481734</v>
      </c>
      <c r="AN203">
        <f t="shared" si="95"/>
        <v>-680.18613746807659</v>
      </c>
      <c r="AO203">
        <f t="shared" si="95"/>
        <v>-1169.8031956791713</v>
      </c>
      <c r="AP203">
        <f t="shared" si="95"/>
        <v>-1871.7122495093315</v>
      </c>
      <c r="AQ203">
        <f t="shared" si="95"/>
        <v>-2935.4490337110819</v>
      </c>
      <c r="AR203">
        <f t="shared" si="96"/>
        <v>-4332.9755980183254</v>
      </c>
      <c r="AS203">
        <f t="shared" si="96"/>
        <v>-5939.3509008944138</v>
      </c>
      <c r="AT203">
        <f t="shared" si="97"/>
        <v>56.944982325967899</v>
      </c>
      <c r="AU203">
        <f t="shared" si="81"/>
        <v>97.935577679922361</v>
      </c>
      <c r="AV203">
        <f t="shared" si="81"/>
        <v>156.69919614115756</v>
      </c>
      <c r="AW203">
        <f t="shared" si="81"/>
        <v>245.7549252116336</v>
      </c>
      <c r="AX203">
        <f t="shared" si="81"/>
        <v>362.75543598473308</v>
      </c>
      <c r="AY203">
        <f t="shared" si="82"/>
        <v>497.24070140289723</v>
      </c>
      <c r="AZ203">
        <f t="shared" si="98"/>
        <v>5.6944982325967901</v>
      </c>
      <c r="BA203">
        <f t="shared" si="98"/>
        <v>9.7935577679922368</v>
      </c>
      <c r="BB203">
        <f t="shared" si="98"/>
        <v>15.669919614115756</v>
      </c>
      <c r="BC203">
        <f t="shared" si="98"/>
        <v>24.575492521163362</v>
      </c>
      <c r="BD203">
        <f t="shared" si="99"/>
        <v>36.275543598473313</v>
      </c>
      <c r="BE203">
        <f t="shared" si="99"/>
        <v>49.724070140289726</v>
      </c>
    </row>
    <row r="204" spans="1:57">
      <c r="A204">
        <f t="shared" si="83"/>
        <v>-2.8448866807507573</v>
      </c>
      <c r="B204" s="3">
        <v>-163</v>
      </c>
      <c r="C204" s="8">
        <f t="shared" si="84"/>
        <v>-8.8919580919565658E-2</v>
      </c>
      <c r="D204" s="8">
        <f t="shared" si="85"/>
        <v>-5.0947167027631153</v>
      </c>
      <c r="E204">
        <f t="shared" si="86"/>
        <v>8.0151002968609136E-2</v>
      </c>
      <c r="F204">
        <f t="shared" si="87"/>
        <v>-1.5147055450603908E-4</v>
      </c>
      <c r="G204">
        <f t="shared" si="88"/>
        <v>-0.90882332703623447</v>
      </c>
      <c r="H204">
        <f t="shared" si="79"/>
        <v>-1.8176466540724689</v>
      </c>
      <c r="I204">
        <f t="shared" si="79"/>
        <v>-2.7264699811087034</v>
      </c>
      <c r="J204">
        <f t="shared" si="79"/>
        <v>-3.6352933081449379</v>
      </c>
      <c r="K204">
        <f t="shared" si="79"/>
        <v>-4.5441166351811724</v>
      </c>
      <c r="L204">
        <f t="shared" si="80"/>
        <v>-5.4529399622174068</v>
      </c>
      <c r="M204">
        <f t="shared" si="80"/>
        <v>-6.3617632892536413</v>
      </c>
      <c r="N204">
        <f t="shared" si="89"/>
        <v>-314.43630189190048</v>
      </c>
      <c r="O204">
        <f t="shared" si="89"/>
        <v>-1257.7452075676019</v>
      </c>
      <c r="P204">
        <f t="shared" si="89"/>
        <v>-2829.9267170271055</v>
      </c>
      <c r="Q204">
        <f t="shared" si="89"/>
        <v>-5030.9808302704078</v>
      </c>
      <c r="R204">
        <f t="shared" si="90"/>
        <v>-7860.9075472975128</v>
      </c>
      <c r="S204">
        <f t="shared" si="90"/>
        <v>-11319.706868108422</v>
      </c>
      <c r="T204">
        <f t="shared" si="90"/>
        <v>-15407.378792703123</v>
      </c>
      <c r="U204">
        <f t="shared" si="91"/>
        <v>-148.09949819108513</v>
      </c>
      <c r="V204">
        <f t="shared" si="91"/>
        <v>-592.39799276434053</v>
      </c>
      <c r="W204">
        <f t="shared" si="91"/>
        <v>-1332.8954837197668</v>
      </c>
      <c r="X204">
        <f t="shared" si="91"/>
        <v>-2369.5919710573621</v>
      </c>
      <c r="Y204">
        <f t="shared" si="92"/>
        <v>-3702.4874547771287</v>
      </c>
      <c r="Z204">
        <f t="shared" si="92"/>
        <v>-5331.5819348790674</v>
      </c>
      <c r="AA204">
        <f t="shared" si="92"/>
        <v>-7256.8754113631712</v>
      </c>
      <c r="AB204">
        <f>$X$2*('Preassure data '!B202*10^5)</f>
        <v>529.8705202722316</v>
      </c>
      <c r="AC204">
        <f>$X$2*('Preassure data '!C202*10^5)</f>
        <v>573.98554971210285</v>
      </c>
      <c r="AD204">
        <f>$X$2*('Preassure data '!D202*10^5)</f>
        <v>540.16402714153492</v>
      </c>
      <c r="AE204">
        <f>$X$2*('Preassure data '!E202*10^5)</f>
        <v>563.20187584902317</v>
      </c>
      <c r="AF204">
        <f>$X$2*('Preassure data '!F202*10^5)</f>
        <v>611.23824123910538</v>
      </c>
      <c r="AG204">
        <f>$X$2*('Preassure data '!G202*10^5)</f>
        <v>597.02339841959122</v>
      </c>
      <c r="AH204">
        <f t="shared" si="93"/>
        <v>-677.97001846331671</v>
      </c>
      <c r="AI204">
        <f t="shared" si="93"/>
        <v>-1166.3835424764434</v>
      </c>
      <c r="AJ204">
        <f t="shared" si="93"/>
        <v>-1873.0595108613018</v>
      </c>
      <c r="AK204">
        <f t="shared" si="93"/>
        <v>-2932.7938469063852</v>
      </c>
      <c r="AL204">
        <f t="shared" si="94"/>
        <v>-4313.725696016234</v>
      </c>
      <c r="AM204">
        <f t="shared" si="94"/>
        <v>-5928.6053332986585</v>
      </c>
      <c r="AN204">
        <f t="shared" si="95"/>
        <v>-680.65912692616052</v>
      </c>
      <c r="AO204">
        <f t="shared" si="95"/>
        <v>-1171.0099002350125</v>
      </c>
      <c r="AP204">
        <f t="shared" si="95"/>
        <v>-1880.4888367089013</v>
      </c>
      <c r="AQ204">
        <f t="shared" si="95"/>
        <v>-2944.4265158131429</v>
      </c>
      <c r="AR204">
        <f t="shared" si="96"/>
        <v>-4330.8357096741192</v>
      </c>
      <c r="AS204">
        <f t="shared" si="96"/>
        <v>-5952.1206250379155</v>
      </c>
      <c r="AT204">
        <f t="shared" si="97"/>
        <v>60.444198503520795</v>
      </c>
      <c r="AU204">
        <f t="shared" si="81"/>
        <v>103.98854883359502</v>
      </c>
      <c r="AV204">
        <f t="shared" si="81"/>
        <v>166.9920170511698</v>
      </c>
      <c r="AW204">
        <f t="shared" si="81"/>
        <v>261.47229025571664</v>
      </c>
      <c r="AX204">
        <f t="shared" si="81"/>
        <v>384.58882422372432</v>
      </c>
      <c r="AY204">
        <f t="shared" si="82"/>
        <v>528.56289785080753</v>
      </c>
      <c r="AZ204">
        <f t="shared" si="98"/>
        <v>6.0444198503520798</v>
      </c>
      <c r="BA204">
        <f t="shared" si="98"/>
        <v>10.398854883359503</v>
      </c>
      <c r="BB204">
        <f t="shared" si="98"/>
        <v>16.69920170511698</v>
      </c>
      <c r="BC204">
        <f t="shared" si="98"/>
        <v>26.147229025571665</v>
      </c>
      <c r="BD204">
        <f t="shared" si="99"/>
        <v>38.458882422372433</v>
      </c>
      <c r="BE204">
        <f t="shared" si="99"/>
        <v>52.856289785080754</v>
      </c>
    </row>
    <row r="205" spans="1:57">
      <c r="A205">
        <f t="shared" si="83"/>
        <v>-2.8274333882308138</v>
      </c>
      <c r="B205" s="3">
        <v>-162</v>
      </c>
      <c r="C205" s="8">
        <f t="shared" si="84"/>
        <v>-9.3996500872630728E-2</v>
      </c>
      <c r="D205" s="8">
        <f t="shared" si="85"/>
        <v>-5.3856027889995</v>
      </c>
      <c r="E205">
        <f t="shared" si="86"/>
        <v>7.9999532414103097E-2</v>
      </c>
      <c r="F205">
        <f t="shared" si="87"/>
        <v>-1.6017131030776621E-4</v>
      </c>
      <c r="G205">
        <f t="shared" si="88"/>
        <v>-0.96102786184659728</v>
      </c>
      <c r="H205">
        <f t="shared" si="79"/>
        <v>-1.9220557236931946</v>
      </c>
      <c r="I205">
        <f t="shared" si="79"/>
        <v>-2.8830835855397918</v>
      </c>
      <c r="J205">
        <f t="shared" si="79"/>
        <v>-3.8441114473863891</v>
      </c>
      <c r="K205">
        <f t="shared" si="79"/>
        <v>-4.8051393092329864</v>
      </c>
      <c r="L205">
        <f t="shared" si="80"/>
        <v>-5.7661671710795837</v>
      </c>
      <c r="M205">
        <f t="shared" si="80"/>
        <v>-6.7271950329261809</v>
      </c>
      <c r="N205">
        <f t="shared" si="89"/>
        <v>-314.8079291648063</v>
      </c>
      <c r="O205">
        <f t="shared" si="89"/>
        <v>-1259.2317166592252</v>
      </c>
      <c r="P205">
        <f t="shared" si="89"/>
        <v>-2833.2713624832577</v>
      </c>
      <c r="Q205">
        <f t="shared" si="89"/>
        <v>-5036.9268666369007</v>
      </c>
      <c r="R205">
        <f t="shared" si="90"/>
        <v>-7870.1982291201584</v>
      </c>
      <c r="S205">
        <f t="shared" si="90"/>
        <v>-11333.085449933031</v>
      </c>
      <c r="T205">
        <f t="shared" si="90"/>
        <v>-15425.588529075509</v>
      </c>
      <c r="U205">
        <f t="shared" si="91"/>
        <v>-148.27453463662377</v>
      </c>
      <c r="V205">
        <f t="shared" si="91"/>
        <v>-593.09813854649508</v>
      </c>
      <c r="W205">
        <f t="shared" si="91"/>
        <v>-1334.4708117296145</v>
      </c>
      <c r="X205">
        <f t="shared" si="91"/>
        <v>-2372.3925541859803</v>
      </c>
      <c r="Y205">
        <f t="shared" si="92"/>
        <v>-3706.8633659155948</v>
      </c>
      <c r="Z205">
        <f t="shared" si="92"/>
        <v>-5337.8832469184581</v>
      </c>
      <c r="AA205">
        <f t="shared" si="92"/>
        <v>-7265.4521971945651</v>
      </c>
      <c r="AB205">
        <f>$X$2*('Preassure data '!B203*10^5)</f>
        <v>529.38035327845523</v>
      </c>
      <c r="AC205">
        <f>$X$2*('Preassure data '!C203*10^5)</f>
        <v>574.96588369965559</v>
      </c>
      <c r="AD205">
        <f>$X$2*('Preassure data '!D203*10^5)</f>
        <v>546.04603106685113</v>
      </c>
      <c r="AE205">
        <f>$X$2*('Preassure data '!E203*10^5)</f>
        <v>572.51504873077374</v>
      </c>
      <c r="AF205">
        <f>$X$2*('Preassure data '!F203*10^5)</f>
        <v>607.80707228267079</v>
      </c>
      <c r="AG205">
        <f>$X$2*('Preassure data '!G203*10^5)</f>
        <v>599.47423338847295</v>
      </c>
      <c r="AH205">
        <f t="shared" si="93"/>
        <v>-677.65488791507903</v>
      </c>
      <c r="AI205">
        <f t="shared" si="93"/>
        <v>-1168.0640222461507</v>
      </c>
      <c r="AJ205">
        <f t="shared" si="93"/>
        <v>-1880.5168427964657</v>
      </c>
      <c r="AK205">
        <f t="shared" si="93"/>
        <v>-2944.9076029167541</v>
      </c>
      <c r="AL205">
        <f t="shared" si="94"/>
        <v>-4314.6704381982654</v>
      </c>
      <c r="AM205">
        <f t="shared" si="94"/>
        <v>-5937.3574803069314</v>
      </c>
      <c r="AN205">
        <f t="shared" si="95"/>
        <v>-680.65960488623955</v>
      </c>
      <c r="AO205">
        <f t="shared" si="95"/>
        <v>-1173.2432098439015</v>
      </c>
      <c r="AP205">
        <f t="shared" si="95"/>
        <v>-1888.8550411521039</v>
      </c>
      <c r="AQ205">
        <f t="shared" si="95"/>
        <v>-2957.9653023605047</v>
      </c>
      <c r="AR205">
        <f t="shared" si="96"/>
        <v>-4333.8016563475303</v>
      </c>
      <c r="AS205">
        <f t="shared" si="96"/>
        <v>-5963.6836813025639</v>
      </c>
      <c r="AT205">
        <f t="shared" si="97"/>
        <v>63.885449115533376</v>
      </c>
      <c r="AU205">
        <f t="shared" si="81"/>
        <v>110.11843342040952</v>
      </c>
      <c r="AV205">
        <f t="shared" si="81"/>
        <v>177.28443373440589</v>
      </c>
      <c r="AW205">
        <f t="shared" si="81"/>
        <v>277.62914157517622</v>
      </c>
      <c r="AX205">
        <f t="shared" si="81"/>
        <v>406.76259205903352</v>
      </c>
      <c r="AY205">
        <f t="shared" si="82"/>
        <v>559.74029842224593</v>
      </c>
      <c r="AZ205">
        <f t="shared" si="98"/>
        <v>6.3885449115533381</v>
      </c>
      <c r="BA205">
        <f t="shared" si="98"/>
        <v>11.011843342040953</v>
      </c>
      <c r="BB205">
        <f t="shared" si="98"/>
        <v>17.728443373440591</v>
      </c>
      <c r="BC205">
        <f t="shared" si="98"/>
        <v>27.762914157517624</v>
      </c>
      <c r="BD205">
        <f t="shared" si="99"/>
        <v>40.676259205903357</v>
      </c>
      <c r="BE205">
        <f t="shared" si="99"/>
        <v>55.974029842224596</v>
      </c>
    </row>
    <row r="206" spans="1:57">
      <c r="A206">
        <f t="shared" si="83"/>
        <v>-2.8099800957108707</v>
      </c>
      <c r="B206" s="3">
        <v>-161</v>
      </c>
      <c r="C206" s="8">
        <f t="shared" si="84"/>
        <v>-9.9047120990570919E-2</v>
      </c>
      <c r="D206" s="8">
        <f t="shared" si="85"/>
        <v>-5.6749820056813398</v>
      </c>
      <c r="E206">
        <f t="shared" si="86"/>
        <v>7.9839361103795331E-2</v>
      </c>
      <c r="F206">
        <f t="shared" si="87"/>
        <v>-1.6887839631955781E-4</v>
      </c>
      <c r="G206">
        <f t="shared" si="88"/>
        <v>-1.0132703779173469</v>
      </c>
      <c r="H206">
        <f t="shared" si="79"/>
        <v>-2.0265407558346937</v>
      </c>
      <c r="I206">
        <f t="shared" si="79"/>
        <v>-3.0398111337520408</v>
      </c>
      <c r="J206">
        <f t="shared" si="79"/>
        <v>-4.0530815116693875</v>
      </c>
      <c r="K206">
        <f t="shared" si="79"/>
        <v>-5.0663518895867341</v>
      </c>
      <c r="L206">
        <f t="shared" si="80"/>
        <v>-6.0796222675040816</v>
      </c>
      <c r="M206">
        <f t="shared" si="80"/>
        <v>-7.0928926454214283</v>
      </c>
      <c r="N206">
        <f t="shared" si="89"/>
        <v>-315.18387490147842</v>
      </c>
      <c r="O206">
        <f t="shared" si="89"/>
        <v>-1260.7354996059137</v>
      </c>
      <c r="P206">
        <f t="shared" si="89"/>
        <v>-2836.6548741133061</v>
      </c>
      <c r="Q206">
        <f t="shared" si="89"/>
        <v>-5042.9419984236547</v>
      </c>
      <c r="R206">
        <f t="shared" si="90"/>
        <v>-7879.5968725369603</v>
      </c>
      <c r="S206">
        <f t="shared" si="90"/>
        <v>-11346.619496453224</v>
      </c>
      <c r="T206">
        <f t="shared" si="90"/>
        <v>-15444.00987017244</v>
      </c>
      <c r="U206">
        <f t="shared" si="91"/>
        <v>-148.45160507859634</v>
      </c>
      <c r="V206">
        <f t="shared" si="91"/>
        <v>-593.80642031438538</v>
      </c>
      <c r="W206">
        <f t="shared" si="91"/>
        <v>-1336.0644457073672</v>
      </c>
      <c r="X206">
        <f t="shared" si="91"/>
        <v>-2375.2256812575415</v>
      </c>
      <c r="Y206">
        <f t="shared" si="92"/>
        <v>-3711.2901269649087</v>
      </c>
      <c r="Z206">
        <f t="shared" si="92"/>
        <v>-5344.2577828294689</v>
      </c>
      <c r="AA206">
        <f t="shared" si="92"/>
        <v>-7274.1286488512196</v>
      </c>
      <c r="AB206">
        <f>$X$2*('Preassure data '!B204*10^5)</f>
        <v>528.40001929090261</v>
      </c>
      <c r="AC206">
        <f>$X$2*('Preassure data '!C204*10^5)</f>
        <v>575.45605069343196</v>
      </c>
      <c r="AD206">
        <f>$X$2*('Preassure data '!D204*10^5)</f>
        <v>551.43786799839086</v>
      </c>
      <c r="AE206">
        <f>$X$2*('Preassure data '!E204*10^5)</f>
        <v>583.29872259385343</v>
      </c>
      <c r="AF206">
        <f>$X$2*('Preassure data '!F204*10^5)</f>
        <v>609.2775732639999</v>
      </c>
      <c r="AG206">
        <f>$X$2*('Preassure data '!G204*10^5)</f>
        <v>597.02339841959122</v>
      </c>
      <c r="AH206">
        <f t="shared" si="93"/>
        <v>-676.85162436949895</v>
      </c>
      <c r="AI206">
        <f t="shared" si="93"/>
        <v>-1169.2624710078173</v>
      </c>
      <c r="AJ206">
        <f t="shared" si="93"/>
        <v>-1887.5023137057581</v>
      </c>
      <c r="AK206">
        <f t="shared" si="93"/>
        <v>-2958.5244038513947</v>
      </c>
      <c r="AL206">
        <f t="shared" si="94"/>
        <v>-4320.5677002289085</v>
      </c>
      <c r="AM206">
        <f t="shared" si="94"/>
        <v>-5941.28118124906</v>
      </c>
      <c r="AN206">
        <f t="shared" si="95"/>
        <v>-680.18531960746293</v>
      </c>
      <c r="AO206">
        <f t="shared" si="95"/>
        <v>-1175.0214358845874</v>
      </c>
      <c r="AP206">
        <f t="shared" si="95"/>
        <v>-1896.7988230857989</v>
      </c>
      <c r="AQ206">
        <f t="shared" si="95"/>
        <v>-2973.0960150604351</v>
      </c>
      <c r="AR206">
        <f t="shared" si="96"/>
        <v>-4341.8477791250343</v>
      </c>
      <c r="AS206">
        <f t="shared" si="96"/>
        <v>-5970.5437553025467</v>
      </c>
      <c r="AT206">
        <f t="shared" si="97"/>
        <v>67.260297337115915</v>
      </c>
      <c r="AU206">
        <f t="shared" si="81"/>
        <v>116.19229183113217</v>
      </c>
      <c r="AV206">
        <f t="shared" si="81"/>
        <v>187.56543129020889</v>
      </c>
      <c r="AW206">
        <f t="shared" si="81"/>
        <v>293.99535129656044</v>
      </c>
      <c r="AX206">
        <f t="shared" si="81"/>
        <v>429.34471562100157</v>
      </c>
      <c r="AY206">
        <f t="shared" si="82"/>
        <v>590.39872909586359</v>
      </c>
      <c r="AZ206">
        <f t="shared" si="98"/>
        <v>6.7260297337115915</v>
      </c>
      <c r="BA206">
        <f t="shared" si="98"/>
        <v>11.619229183113218</v>
      </c>
      <c r="BB206">
        <f t="shared" si="98"/>
        <v>18.756543129020891</v>
      </c>
      <c r="BC206">
        <f t="shared" si="98"/>
        <v>29.399535129656044</v>
      </c>
      <c r="BD206">
        <f t="shared" si="99"/>
        <v>42.934471562100157</v>
      </c>
      <c r="BE206">
        <f t="shared" si="99"/>
        <v>59.039872909586364</v>
      </c>
    </row>
    <row r="207" spans="1:57">
      <c r="A207">
        <f t="shared" si="83"/>
        <v>-2.7925268031909272</v>
      </c>
      <c r="B207" s="3">
        <v>-160</v>
      </c>
      <c r="C207" s="8">
        <f t="shared" si="84"/>
        <v>-0.10406999196387941</v>
      </c>
      <c r="D207" s="8">
        <f t="shared" si="85"/>
        <v>-5.9627713134906832</v>
      </c>
      <c r="E207">
        <f t="shared" si="86"/>
        <v>7.9670482707475773E-2</v>
      </c>
      <c r="F207">
        <f t="shared" si="87"/>
        <v>-1.7759182385068684E-4</v>
      </c>
      <c r="G207">
        <f t="shared" si="88"/>
        <v>-1.065550943104121</v>
      </c>
      <c r="H207">
        <f t="shared" si="79"/>
        <v>-2.131101886208242</v>
      </c>
      <c r="I207">
        <f t="shared" si="79"/>
        <v>-3.1966528293123631</v>
      </c>
      <c r="J207">
        <f t="shared" si="79"/>
        <v>-4.2622037724164841</v>
      </c>
      <c r="K207">
        <f t="shared" si="79"/>
        <v>-5.3277547155206051</v>
      </c>
      <c r="L207">
        <f t="shared" si="80"/>
        <v>-6.3933056586247261</v>
      </c>
      <c r="M207">
        <f t="shared" si="80"/>
        <v>-7.4588566017288471</v>
      </c>
      <c r="N207">
        <f t="shared" si="89"/>
        <v>-315.56142256621592</v>
      </c>
      <c r="O207">
        <f t="shared" si="89"/>
        <v>-1262.2456902648637</v>
      </c>
      <c r="P207">
        <f t="shared" si="89"/>
        <v>-2840.052803095944</v>
      </c>
      <c r="Q207">
        <f t="shared" si="89"/>
        <v>-5048.9827610594548</v>
      </c>
      <c r="R207">
        <f t="shared" si="90"/>
        <v>-7889.0355641553988</v>
      </c>
      <c r="S207">
        <f t="shared" si="90"/>
        <v>-11360.211212383776</v>
      </c>
      <c r="T207">
        <f t="shared" si="90"/>
        <v>-15462.509705744578</v>
      </c>
      <c r="U207">
        <f t="shared" si="91"/>
        <v>-148.62943002868772</v>
      </c>
      <c r="V207">
        <f t="shared" si="91"/>
        <v>-594.51772011475089</v>
      </c>
      <c r="W207">
        <f t="shared" si="91"/>
        <v>-1337.6648702581897</v>
      </c>
      <c r="X207">
        <f t="shared" si="91"/>
        <v>-2378.0708804590035</v>
      </c>
      <c r="Y207">
        <f t="shared" si="92"/>
        <v>-3715.7357507171932</v>
      </c>
      <c r="Z207">
        <f t="shared" si="92"/>
        <v>-5350.6594810327588</v>
      </c>
      <c r="AA207">
        <f t="shared" si="92"/>
        <v>-7282.8420714056965</v>
      </c>
      <c r="AB207">
        <f>$X$2*('Preassure data '!B205*10^5)</f>
        <v>528.89018628467886</v>
      </c>
      <c r="AC207">
        <f>$X$2*('Preassure data '!C205*10^5)</f>
        <v>578.39705265608995</v>
      </c>
      <c r="AD207">
        <f>$X$2*('Preassure data '!D205*10^5)</f>
        <v>558.3002059112597</v>
      </c>
      <c r="AE207">
        <f>$X$2*('Preassure data '!E205*10^5)</f>
        <v>592.61189547560411</v>
      </c>
      <c r="AF207">
        <f>$X$2*('Preassure data '!F205*10^5)</f>
        <v>613.689076207987</v>
      </c>
      <c r="AG207">
        <f>$X$2*('Preassure data '!G205*10^5)</f>
        <v>592.12172848182774</v>
      </c>
      <c r="AH207">
        <f t="shared" si="93"/>
        <v>-677.51961631336656</v>
      </c>
      <c r="AI207">
        <f t="shared" si="93"/>
        <v>-1172.914772770841</v>
      </c>
      <c r="AJ207">
        <f t="shared" si="93"/>
        <v>-1895.9650761694493</v>
      </c>
      <c r="AK207">
        <f t="shared" si="93"/>
        <v>-2970.6827759346079</v>
      </c>
      <c r="AL207">
        <f t="shared" si="94"/>
        <v>-4329.4248269251802</v>
      </c>
      <c r="AM207">
        <f t="shared" si="94"/>
        <v>-5942.7812095145864</v>
      </c>
      <c r="AN207">
        <f t="shared" si="95"/>
        <v>-681.20520612130861</v>
      </c>
      <c r="AO207">
        <f t="shared" si="95"/>
        <v>-1179.2952267503599</v>
      </c>
      <c r="AP207">
        <f t="shared" si="95"/>
        <v>-1906.2787990384152</v>
      </c>
      <c r="AQ207">
        <f t="shared" si="95"/>
        <v>-2986.8427776496719</v>
      </c>
      <c r="AR207">
        <f t="shared" si="96"/>
        <v>-4352.9761509491127</v>
      </c>
      <c r="AS207">
        <f t="shared" si="96"/>
        <v>-5975.1089138780362</v>
      </c>
      <c r="AT207">
        <f t="shared" si="97"/>
        <v>70.765121051002467</v>
      </c>
      <c r="AU207">
        <f t="shared" si="81"/>
        <v>122.50782690142472</v>
      </c>
      <c r="AV207">
        <f t="shared" si="81"/>
        <v>198.02850706177733</v>
      </c>
      <c r="AW207">
        <f t="shared" si="81"/>
        <v>310.27991098918852</v>
      </c>
      <c r="AX207">
        <f t="shared" si="81"/>
        <v>452.1969026161338</v>
      </c>
      <c r="AY207">
        <f t="shared" si="82"/>
        <v>620.70768365238519</v>
      </c>
      <c r="AZ207">
        <f t="shared" si="98"/>
        <v>7.0765121051002469</v>
      </c>
      <c r="BA207">
        <f t="shared" si="98"/>
        <v>12.250782690142472</v>
      </c>
      <c r="BB207">
        <f t="shared" si="98"/>
        <v>19.802850706177736</v>
      </c>
      <c r="BC207">
        <f t="shared" si="98"/>
        <v>31.027991098918854</v>
      </c>
      <c r="BD207">
        <f t="shared" si="99"/>
        <v>45.21969026161338</v>
      </c>
      <c r="BE207">
        <f t="shared" si="99"/>
        <v>62.070768365238521</v>
      </c>
    </row>
    <row r="208" spans="1:57">
      <c r="A208">
        <f t="shared" si="83"/>
        <v>-2.7750735106709841</v>
      </c>
      <c r="B208" s="3">
        <v>-159</v>
      </c>
      <c r="C208" s="8">
        <f t="shared" si="84"/>
        <v>-0.10906366674796709</v>
      </c>
      <c r="D208" s="8">
        <f t="shared" si="85"/>
        <v>-6.2488878028798105</v>
      </c>
      <c r="E208">
        <f t="shared" si="86"/>
        <v>7.9492890883625086E-2</v>
      </c>
      <c r="F208">
        <f t="shared" si="87"/>
        <v>-1.8631155151703493E-4</v>
      </c>
      <c r="G208">
        <f t="shared" si="88"/>
        <v>-1.1178693091022096</v>
      </c>
      <c r="H208">
        <f t="shared" si="79"/>
        <v>-2.2357386182044192</v>
      </c>
      <c r="I208">
        <f t="shared" si="79"/>
        <v>-3.353607927306629</v>
      </c>
      <c r="J208">
        <f t="shared" si="79"/>
        <v>-4.4714772364088384</v>
      </c>
      <c r="K208">
        <f t="shared" si="79"/>
        <v>-5.5893465455110478</v>
      </c>
      <c r="L208">
        <f t="shared" si="80"/>
        <v>-6.7072158546132581</v>
      </c>
      <c r="M208">
        <f t="shared" si="80"/>
        <v>-7.8250851637154675</v>
      </c>
      <c r="N208">
        <f t="shared" si="89"/>
        <v>-315.93773621261857</v>
      </c>
      <c r="O208">
        <f t="shared" si="89"/>
        <v>-1263.7509448504743</v>
      </c>
      <c r="P208">
        <f t="shared" si="89"/>
        <v>-2843.4396259135683</v>
      </c>
      <c r="Q208">
        <f t="shared" si="89"/>
        <v>-5055.0037794018972</v>
      </c>
      <c r="R208">
        <f t="shared" si="90"/>
        <v>-7898.4434053154655</v>
      </c>
      <c r="S208">
        <f t="shared" si="90"/>
        <v>-11373.758503654273</v>
      </c>
      <c r="T208">
        <f t="shared" si="90"/>
        <v>-15480.949074418309</v>
      </c>
      <c r="U208">
        <f t="shared" si="91"/>
        <v>-148.80667375614337</v>
      </c>
      <c r="V208">
        <f t="shared" si="91"/>
        <v>-595.22669502457347</v>
      </c>
      <c r="W208">
        <f t="shared" si="91"/>
        <v>-1339.2600638052907</v>
      </c>
      <c r="X208">
        <f t="shared" si="91"/>
        <v>-2380.9067800982939</v>
      </c>
      <c r="Y208">
        <f t="shared" si="92"/>
        <v>-3720.1668439035843</v>
      </c>
      <c r="Z208">
        <f t="shared" si="92"/>
        <v>-5357.0402552211626</v>
      </c>
      <c r="AA208">
        <f t="shared" si="92"/>
        <v>-7291.5270140510238</v>
      </c>
      <c r="AB208">
        <f>$X$2*('Preassure data '!B206*10^5)</f>
        <v>526.9295183095735</v>
      </c>
      <c r="AC208">
        <f>$X$2*('Preassure data '!C206*10^5)</f>
        <v>579.86755363741906</v>
      </c>
      <c r="AD208">
        <f>$X$2*('Preassure data '!D206*10^5)</f>
        <v>561.73137486769406</v>
      </c>
      <c r="AE208">
        <f>$X$2*('Preassure data '!E206*10^5)</f>
        <v>603.88573633246006</v>
      </c>
      <c r="AF208">
        <f>$X$2*('Preassure data '!F206*10^5)</f>
        <v>622.02191510218483</v>
      </c>
      <c r="AG208">
        <f>$X$2*('Preassure data '!G206*10^5)</f>
        <v>591.141394494275</v>
      </c>
      <c r="AH208">
        <f t="shared" si="93"/>
        <v>-675.73619206571686</v>
      </c>
      <c r="AI208">
        <f t="shared" si="93"/>
        <v>-1175.0942486619924</v>
      </c>
      <c r="AJ208">
        <f t="shared" si="93"/>
        <v>-1900.9914386729847</v>
      </c>
      <c r="AK208">
        <f t="shared" si="93"/>
        <v>-2984.7925164307539</v>
      </c>
      <c r="AL208">
        <f t="shared" si="94"/>
        <v>-4342.1887590057695</v>
      </c>
      <c r="AM208">
        <f t="shared" si="94"/>
        <v>-5948.1816497154377</v>
      </c>
      <c r="AN208">
        <f t="shared" si="95"/>
        <v>-679.77510897765558</v>
      </c>
      <c r="AO208">
        <f t="shared" si="95"/>
        <v>-1182.1178594878891</v>
      </c>
      <c r="AP208">
        <f t="shared" si="95"/>
        <v>-1912.3537817904012</v>
      </c>
      <c r="AQ208">
        <f t="shared" si="95"/>
        <v>-3002.6328054589135</v>
      </c>
      <c r="AR208">
        <f t="shared" si="96"/>
        <v>-4368.1422891252178</v>
      </c>
      <c r="AS208">
        <f t="shared" si="96"/>
        <v>-5983.7342984301349</v>
      </c>
      <c r="AT208">
        <f t="shared" si="97"/>
        <v>73.991874676265638</v>
      </c>
      <c r="AU208">
        <f t="shared" si="81"/>
        <v>128.67066674940335</v>
      </c>
      <c r="AV208">
        <f t="shared" si="81"/>
        <v>208.15507877557357</v>
      </c>
      <c r="AW208">
        <f t="shared" si="81"/>
        <v>326.82931061493554</v>
      </c>
      <c r="AX208">
        <f t="shared" si="81"/>
        <v>475.46171161096913</v>
      </c>
      <c r="AY208">
        <f t="shared" si="82"/>
        <v>651.31498999924111</v>
      </c>
      <c r="AZ208">
        <f t="shared" si="98"/>
        <v>7.3991874676265645</v>
      </c>
      <c r="BA208">
        <f t="shared" si="98"/>
        <v>12.867066674940336</v>
      </c>
      <c r="BB208">
        <f t="shared" si="98"/>
        <v>20.815507877557359</v>
      </c>
      <c r="BC208">
        <f t="shared" si="98"/>
        <v>32.682931061493555</v>
      </c>
      <c r="BD208">
        <f t="shared" si="99"/>
        <v>47.546171161096915</v>
      </c>
      <c r="BE208">
        <f t="shared" si="99"/>
        <v>65.131498999924119</v>
      </c>
    </row>
    <row r="209" spans="1:57">
      <c r="A209">
        <f t="shared" si="83"/>
        <v>-2.7576202181510405</v>
      </c>
      <c r="B209" s="3">
        <v>-158</v>
      </c>
      <c r="C209" s="8">
        <f t="shared" si="84"/>
        <v>-0.11402670077388583</v>
      </c>
      <c r="D209" s="8">
        <f t="shared" si="85"/>
        <v>-6.5332487061447759</v>
      </c>
      <c r="E209">
        <f t="shared" si="86"/>
        <v>7.9306579332108051E-2</v>
      </c>
      <c r="F209">
        <f t="shared" si="87"/>
        <v>-1.9503748245117136E-4</v>
      </c>
      <c r="G209">
        <f t="shared" si="88"/>
        <v>-1.1702248947070282</v>
      </c>
      <c r="H209">
        <f t="shared" si="79"/>
        <v>-2.3404497894140563</v>
      </c>
      <c r="I209">
        <f t="shared" si="79"/>
        <v>-3.5106746841210845</v>
      </c>
      <c r="J209">
        <f t="shared" si="79"/>
        <v>-4.6808995788281127</v>
      </c>
      <c r="K209">
        <f t="shared" si="79"/>
        <v>-5.8511244735351404</v>
      </c>
      <c r="L209">
        <f t="shared" si="80"/>
        <v>-7.021349368242169</v>
      </c>
      <c r="M209">
        <f t="shared" si="80"/>
        <v>-8.1915742629491977</v>
      </c>
      <c r="N209">
        <f t="shared" si="89"/>
        <v>-316.30986466249192</v>
      </c>
      <c r="O209">
        <f t="shared" si="89"/>
        <v>-1265.2394586499677</v>
      </c>
      <c r="P209">
        <f t="shared" si="89"/>
        <v>-2846.7887819624279</v>
      </c>
      <c r="Q209">
        <f t="shared" si="89"/>
        <v>-5060.9578345998707</v>
      </c>
      <c r="R209">
        <f t="shared" si="90"/>
        <v>-7907.7466165622973</v>
      </c>
      <c r="S209">
        <f t="shared" si="90"/>
        <v>-11387.155127849712</v>
      </c>
      <c r="T209">
        <f t="shared" si="90"/>
        <v>-15499.1833684621</v>
      </c>
      <c r="U209">
        <f t="shared" si="91"/>
        <v>-148.98194625603369</v>
      </c>
      <c r="V209">
        <f t="shared" si="91"/>
        <v>-595.92778502413478</v>
      </c>
      <c r="W209">
        <f t="shared" si="91"/>
        <v>-1340.8375163043036</v>
      </c>
      <c r="X209">
        <f t="shared" si="91"/>
        <v>-2383.7111400965391</v>
      </c>
      <c r="Y209">
        <f t="shared" si="92"/>
        <v>-3724.5486564008424</v>
      </c>
      <c r="Z209">
        <f t="shared" si="92"/>
        <v>-5363.3500652172143</v>
      </c>
      <c r="AA209">
        <f t="shared" si="92"/>
        <v>-7300.1153665456495</v>
      </c>
      <c r="AB209">
        <f>$X$2*('Preassure data '!B207*10^5)</f>
        <v>524.47868334069176</v>
      </c>
      <c r="AC209">
        <f>$X$2*('Preassure data '!C207*10^5)</f>
        <v>583.7888895876298</v>
      </c>
      <c r="AD209">
        <f>$X$2*('Preassure data '!D207*10^5)</f>
        <v>563.69204284279954</v>
      </c>
      <c r="AE209">
        <f>$X$2*('Preassure data '!E207*10^5)</f>
        <v>614.17924320176326</v>
      </c>
      <c r="AF209">
        <f>$X$2*('Preassure data '!F207*10^5)</f>
        <v>634.76625694037</v>
      </c>
      <c r="AG209">
        <f>$X$2*('Preassure data '!G207*10^5)</f>
        <v>590.16106050672238</v>
      </c>
      <c r="AH209">
        <f t="shared" si="93"/>
        <v>-673.46062959672543</v>
      </c>
      <c r="AI209">
        <f t="shared" si="93"/>
        <v>-1179.7166746117646</v>
      </c>
      <c r="AJ209">
        <f t="shared" si="93"/>
        <v>-1904.5295591471031</v>
      </c>
      <c r="AK209">
        <f t="shared" si="93"/>
        <v>-2997.8903832983024</v>
      </c>
      <c r="AL209">
        <f t="shared" si="94"/>
        <v>-4359.3149133412126</v>
      </c>
      <c r="AM209">
        <f t="shared" si="94"/>
        <v>-5953.5111257239369</v>
      </c>
      <c r="AN209">
        <f t="shared" si="95"/>
        <v>-677.86267207183607</v>
      </c>
      <c r="AO209">
        <f t="shared" si="95"/>
        <v>-1187.4278349706813</v>
      </c>
      <c r="AP209">
        <f t="shared" si="95"/>
        <v>-1916.9784234845622</v>
      </c>
      <c r="AQ209">
        <f t="shared" si="95"/>
        <v>-3017.4859472006901</v>
      </c>
      <c r="AR209">
        <f t="shared" si="96"/>
        <v>-4387.8093621145617</v>
      </c>
      <c r="AS209">
        <f t="shared" si="96"/>
        <v>-5992.4259600880096</v>
      </c>
      <c r="AT209">
        <f t="shared" si="97"/>
        <v>77.127054731474431</v>
      </c>
      <c r="AU209">
        <f t="shared" si="81"/>
        <v>135.10525861756625</v>
      </c>
      <c r="AV209">
        <f t="shared" si="81"/>
        <v>218.11335227422134</v>
      </c>
      <c r="AW209">
        <f t="shared" si="81"/>
        <v>343.32883840598788</v>
      </c>
      <c r="AX209">
        <f t="shared" si="81"/>
        <v>499.24391291341374</v>
      </c>
      <c r="AY209">
        <f t="shared" si="82"/>
        <v>681.81681045425239</v>
      </c>
      <c r="AZ209">
        <f t="shared" si="98"/>
        <v>7.7127054731474436</v>
      </c>
      <c r="BA209">
        <f t="shared" si="98"/>
        <v>13.510525861756626</v>
      </c>
      <c r="BB209">
        <f t="shared" si="98"/>
        <v>21.811335227422134</v>
      </c>
      <c r="BC209">
        <f t="shared" si="98"/>
        <v>34.33288384059879</v>
      </c>
      <c r="BD209">
        <f t="shared" si="99"/>
        <v>49.924391291341379</v>
      </c>
      <c r="BE209">
        <f t="shared" si="99"/>
        <v>68.181681045425236</v>
      </c>
    </row>
    <row r="210" spans="1:57">
      <c r="A210">
        <f t="shared" si="83"/>
        <v>-2.7401669256310974</v>
      </c>
      <c r="B210" s="3">
        <v>-157</v>
      </c>
      <c r="C210" s="8">
        <f t="shared" si="84"/>
        <v>-0.11895765217264358</v>
      </c>
      <c r="D210" s="8">
        <f t="shared" si="85"/>
        <v>-6.8157714102777245</v>
      </c>
      <c r="E210">
        <f t="shared" si="86"/>
        <v>7.911154184965688E-2</v>
      </c>
      <c r="F210">
        <f t="shared" si="87"/>
        <v>-2.0376946150914288E-4</v>
      </c>
      <c r="G210">
        <f t="shared" si="88"/>
        <v>-1.2226167690548573</v>
      </c>
      <c r="H210">
        <f t="shared" si="79"/>
        <v>-2.4452335381097146</v>
      </c>
      <c r="I210">
        <f t="shared" si="79"/>
        <v>-3.6678503071645716</v>
      </c>
      <c r="J210">
        <f t="shared" si="79"/>
        <v>-4.8904670762194291</v>
      </c>
      <c r="K210">
        <f t="shared" si="79"/>
        <v>-6.1130838452742866</v>
      </c>
      <c r="L210">
        <f t="shared" si="80"/>
        <v>-7.3357006143291432</v>
      </c>
      <c r="M210">
        <f t="shared" si="80"/>
        <v>-8.5583173833840007</v>
      </c>
      <c r="N210">
        <f t="shared" si="89"/>
        <v>-316.67474586070273</v>
      </c>
      <c r="O210">
        <f t="shared" si="89"/>
        <v>-1266.6989834428109</v>
      </c>
      <c r="P210">
        <f t="shared" si="89"/>
        <v>-2850.0727127463256</v>
      </c>
      <c r="Q210">
        <f t="shared" si="89"/>
        <v>-5066.7959337712437</v>
      </c>
      <c r="R210">
        <f t="shared" si="90"/>
        <v>-7916.8686465175697</v>
      </c>
      <c r="S210">
        <f t="shared" si="90"/>
        <v>-11400.290850985302</v>
      </c>
      <c r="T210">
        <f t="shared" si="90"/>
        <v>-15517.062547174432</v>
      </c>
      <c r="U210">
        <f t="shared" si="91"/>
        <v>-149.15380530039099</v>
      </c>
      <c r="V210">
        <f t="shared" si="91"/>
        <v>-596.61522120156394</v>
      </c>
      <c r="W210">
        <f t="shared" si="91"/>
        <v>-1342.3842477035193</v>
      </c>
      <c r="X210">
        <f t="shared" si="91"/>
        <v>-2386.4608848062558</v>
      </c>
      <c r="Y210">
        <f t="shared" si="92"/>
        <v>-3728.8451325097753</v>
      </c>
      <c r="Z210">
        <f t="shared" si="92"/>
        <v>-5369.5369908140774</v>
      </c>
      <c r="AA210">
        <f t="shared" si="92"/>
        <v>-7308.5364597191574</v>
      </c>
      <c r="AB210">
        <f>$X$2*('Preassure data '!B208*10^5)</f>
        <v>523.49834935313913</v>
      </c>
      <c r="AC210">
        <f>$X$2*('Preassure data '!C208*10^5)</f>
        <v>586.23972455651153</v>
      </c>
      <c r="AD210">
        <f>$X$2*('Preassure data '!D208*10^5)</f>
        <v>568.10354578678664</v>
      </c>
      <c r="AE210">
        <f>$X$2*('Preassure data '!E208*10^5)</f>
        <v>623.00224908973757</v>
      </c>
      <c r="AF210">
        <f>$X$2*('Preassure data '!F208*10^5)</f>
        <v>652.41226871631841</v>
      </c>
      <c r="AG210">
        <f>$X$2*('Preassure data '!G208*10^5)</f>
        <v>591.141394494275</v>
      </c>
      <c r="AH210">
        <f t="shared" si="93"/>
        <v>-672.65215465353015</v>
      </c>
      <c r="AI210">
        <f t="shared" si="93"/>
        <v>-1182.8549457580755</v>
      </c>
      <c r="AJ210">
        <f t="shared" si="93"/>
        <v>-1910.4877934903061</v>
      </c>
      <c r="AK210">
        <f t="shared" si="93"/>
        <v>-3009.4631338959935</v>
      </c>
      <c r="AL210">
        <f t="shared" si="94"/>
        <v>-4381.2574012260939</v>
      </c>
      <c r="AM210">
        <f t="shared" si="94"/>
        <v>-5960.6783853083525</v>
      </c>
      <c r="AN210">
        <f t="shared" si="95"/>
        <v>-677.4397035147457</v>
      </c>
      <c r="AO210">
        <f t="shared" si="95"/>
        <v>-1191.2738228989124</v>
      </c>
      <c r="AP210">
        <f t="shared" si="95"/>
        <v>-1924.0855402555742</v>
      </c>
      <c r="AQ210">
        <f t="shared" si="95"/>
        <v>-3030.8827513013298</v>
      </c>
      <c r="AR210">
        <f t="shared" si="96"/>
        <v>-4412.4406565488043</v>
      </c>
      <c r="AS210">
        <f t="shared" si="96"/>
        <v>-6003.1030453919193</v>
      </c>
      <c r="AT210">
        <f t="shared" si="97"/>
        <v>80.396708502960095</v>
      </c>
      <c r="AU210">
        <f t="shared" si="81"/>
        <v>141.37714956756452</v>
      </c>
      <c r="AV210">
        <f t="shared" si="81"/>
        <v>228.34525864385034</v>
      </c>
      <c r="AW210">
        <f t="shared" si="81"/>
        <v>359.69695280447752</v>
      </c>
      <c r="AX210">
        <f t="shared" si="81"/>
        <v>523.65650169401738</v>
      </c>
      <c r="AY210">
        <f t="shared" si="82"/>
        <v>712.43200413201191</v>
      </c>
      <c r="AZ210">
        <f t="shared" si="98"/>
        <v>8.0396708502960106</v>
      </c>
      <c r="BA210">
        <f t="shared" si="98"/>
        <v>14.137714956756453</v>
      </c>
      <c r="BB210">
        <f t="shared" si="98"/>
        <v>22.834525864385036</v>
      </c>
      <c r="BC210">
        <f t="shared" si="98"/>
        <v>35.969695280447752</v>
      </c>
      <c r="BD210">
        <f t="shared" si="99"/>
        <v>52.365650169401739</v>
      </c>
      <c r="BE210">
        <f t="shared" si="99"/>
        <v>71.243200413201194</v>
      </c>
    </row>
    <row r="211" spans="1:57">
      <c r="A211">
        <f t="shared" si="83"/>
        <v>-2.7227136331111539</v>
      </c>
      <c r="B211" s="3">
        <v>-156</v>
      </c>
      <c r="C211" s="8">
        <f t="shared" si="84"/>
        <v>-0.12385508201366364</v>
      </c>
      <c r="D211" s="8">
        <f t="shared" si="85"/>
        <v>-7.0963734706296</v>
      </c>
      <c r="E211">
        <f t="shared" si="86"/>
        <v>7.8907772388147737E-2</v>
      </c>
      <c r="F211">
        <f t="shared" si="87"/>
        <v>-2.1250727247636159E-4</v>
      </c>
      <c r="G211">
        <f t="shared" si="88"/>
        <v>-1.2750436348581695</v>
      </c>
      <c r="H211">
        <f t="shared" si="79"/>
        <v>-2.550087269716339</v>
      </c>
      <c r="I211">
        <f t="shared" si="79"/>
        <v>-3.8251309045745083</v>
      </c>
      <c r="J211">
        <f t="shared" si="79"/>
        <v>-5.1001745394326781</v>
      </c>
      <c r="K211">
        <f t="shared" si="79"/>
        <v>-6.3752181742908478</v>
      </c>
      <c r="L211">
        <f t="shared" si="80"/>
        <v>-7.6502618091490167</v>
      </c>
      <c r="M211">
        <f t="shared" si="80"/>
        <v>-8.9253054440071864</v>
      </c>
      <c r="N211">
        <f t="shared" si="89"/>
        <v>-317.02921140044958</v>
      </c>
      <c r="O211">
        <f t="shared" si="89"/>
        <v>-1268.1168456017983</v>
      </c>
      <c r="P211">
        <f t="shared" si="89"/>
        <v>-2853.2629026040468</v>
      </c>
      <c r="Q211">
        <f t="shared" si="89"/>
        <v>-5072.4673824071933</v>
      </c>
      <c r="R211">
        <f t="shared" si="90"/>
        <v>-7925.7302850112401</v>
      </c>
      <c r="S211">
        <f t="shared" si="90"/>
        <v>-11413.051610416187</v>
      </c>
      <c r="T211">
        <f t="shared" si="90"/>
        <v>-15534.431358622027</v>
      </c>
      <c r="U211">
        <f t="shared" si="91"/>
        <v>-149.32075856961177</v>
      </c>
      <c r="V211">
        <f t="shared" si="91"/>
        <v>-597.28303427844708</v>
      </c>
      <c r="W211">
        <f t="shared" si="91"/>
        <v>-1343.8868271265062</v>
      </c>
      <c r="X211">
        <f t="shared" si="91"/>
        <v>-2389.1321371137883</v>
      </c>
      <c r="Y211">
        <f t="shared" si="92"/>
        <v>-3733.0189642402943</v>
      </c>
      <c r="Z211">
        <f t="shared" si="92"/>
        <v>-5375.5473085060248</v>
      </c>
      <c r="AA211">
        <f t="shared" si="92"/>
        <v>-7316.7171699109749</v>
      </c>
      <c r="AB211">
        <f>$X$2*('Preassure data '!B209*10^5)</f>
        <v>524.96885033446813</v>
      </c>
      <c r="AC211">
        <f>$X$2*('Preassure data '!C209*10^5)</f>
        <v>590.16106050672238</v>
      </c>
      <c r="AD211">
        <f>$X$2*('Preassure data '!D209*10^5)</f>
        <v>570.06421376189212</v>
      </c>
      <c r="AE211">
        <f>$X$2*('Preassure data '!E209*10^5)</f>
        <v>630.35475399638278</v>
      </c>
      <c r="AF211">
        <f>$X$2*('Preassure data '!F209*10^5)</f>
        <v>670.5484474860433</v>
      </c>
      <c r="AG211">
        <f>$X$2*('Preassure data '!G209*10^5)</f>
        <v>589.67089351294601</v>
      </c>
      <c r="AH211">
        <f t="shared" si="93"/>
        <v>-674.28960890407984</v>
      </c>
      <c r="AI211">
        <f t="shared" si="93"/>
        <v>-1187.4440947851695</v>
      </c>
      <c r="AJ211">
        <f t="shared" si="93"/>
        <v>-1913.9510408883984</v>
      </c>
      <c r="AK211">
        <f t="shared" si="93"/>
        <v>-3019.4868911101712</v>
      </c>
      <c r="AL211">
        <f t="shared" si="94"/>
        <v>-4403.5674117263379</v>
      </c>
      <c r="AM211">
        <f t="shared" si="94"/>
        <v>-5965.2182020189712</v>
      </c>
      <c r="AN211">
        <f t="shared" si="95"/>
        <v>-679.49470191719729</v>
      </c>
      <c r="AO211">
        <f t="shared" si="95"/>
        <v>-1196.6104186905304</v>
      </c>
      <c r="AP211">
        <f t="shared" si="95"/>
        <v>-1928.7255429107101</v>
      </c>
      <c r="AQ211">
        <f t="shared" si="95"/>
        <v>-3042.7954367448306</v>
      </c>
      <c r="AR211">
        <f t="shared" si="96"/>
        <v>-4437.5601911862232</v>
      </c>
      <c r="AS211">
        <f t="shared" si="96"/>
        <v>-6011.2659464525759</v>
      </c>
      <c r="AT211">
        <f t="shared" si="97"/>
        <v>83.943869683997121</v>
      </c>
      <c r="AU211">
        <f t="shared" si="81"/>
        <v>147.82765600034307</v>
      </c>
      <c r="AV211">
        <f t="shared" si="81"/>
        <v>238.27218251073697</v>
      </c>
      <c r="AW211">
        <f t="shared" si="81"/>
        <v>375.90289209980466</v>
      </c>
      <c r="AX211">
        <f t="shared" si="81"/>
        <v>548.21027059195956</v>
      </c>
      <c r="AY211">
        <f t="shared" si="82"/>
        <v>742.62378179124619</v>
      </c>
      <c r="AZ211">
        <f t="shared" si="98"/>
        <v>8.3943869683997132</v>
      </c>
      <c r="BA211">
        <f t="shared" si="98"/>
        <v>14.782765600034308</v>
      </c>
      <c r="BB211">
        <f t="shared" si="98"/>
        <v>23.827218251073699</v>
      </c>
      <c r="BC211">
        <f t="shared" si="98"/>
        <v>37.590289209980469</v>
      </c>
      <c r="BD211">
        <f t="shared" si="99"/>
        <v>54.821027059195956</v>
      </c>
      <c r="BE211">
        <f t="shared" si="99"/>
        <v>74.262378179124624</v>
      </c>
    </row>
    <row r="212" spans="1:57">
      <c r="A212">
        <f t="shared" si="83"/>
        <v>-2.7052603405912108</v>
      </c>
      <c r="B212" s="3">
        <v>-155</v>
      </c>
      <c r="C212" s="8">
        <f t="shared" si="84"/>
        <v>-0.12871755455790776</v>
      </c>
      <c r="D212" s="8">
        <f t="shared" si="85"/>
        <v>-7.3749726254130268</v>
      </c>
      <c r="E212">
        <f t="shared" si="86"/>
        <v>7.8695265115671376E-2</v>
      </c>
      <c r="F212">
        <f t="shared" si="87"/>
        <v>-2.2125063527445032E-4</v>
      </c>
      <c r="G212">
        <f t="shared" si="88"/>
        <v>-1.3275038116467019</v>
      </c>
      <c r="H212">
        <f t="shared" si="79"/>
        <v>-2.6550076232934039</v>
      </c>
      <c r="I212">
        <f t="shared" si="79"/>
        <v>-3.9825114349401058</v>
      </c>
      <c r="J212">
        <f t="shared" si="79"/>
        <v>-5.3100152465868078</v>
      </c>
      <c r="K212">
        <f t="shared" si="79"/>
        <v>-6.6375190582335097</v>
      </c>
      <c r="L212">
        <f t="shared" si="80"/>
        <v>-7.9650228698802117</v>
      </c>
      <c r="M212">
        <f t="shared" si="80"/>
        <v>-9.2925266815269136</v>
      </c>
      <c r="N212">
        <f t="shared" si="89"/>
        <v>-317.36999121319064</v>
      </c>
      <c r="O212">
        <f t="shared" si="89"/>
        <v>-1269.4799648527626</v>
      </c>
      <c r="P212">
        <f t="shared" si="89"/>
        <v>-2856.3299209187171</v>
      </c>
      <c r="Q212">
        <f t="shared" si="89"/>
        <v>-5077.9198594110503</v>
      </c>
      <c r="R212">
        <f t="shared" si="90"/>
        <v>-7934.2497803297665</v>
      </c>
      <c r="S212">
        <f t="shared" si="90"/>
        <v>-11425.319683674868</v>
      </c>
      <c r="T212">
        <f t="shared" si="90"/>
        <v>-15551.129569446342</v>
      </c>
      <c r="U212">
        <f t="shared" si="91"/>
        <v>-149.48126586141279</v>
      </c>
      <c r="V212">
        <f t="shared" si="91"/>
        <v>-597.92506344565118</v>
      </c>
      <c r="W212">
        <f t="shared" si="91"/>
        <v>-1345.3313927527158</v>
      </c>
      <c r="X212">
        <f t="shared" si="91"/>
        <v>-2391.7002537826047</v>
      </c>
      <c r="Y212">
        <f t="shared" si="92"/>
        <v>-3737.0316465353203</v>
      </c>
      <c r="Z212">
        <f t="shared" si="92"/>
        <v>-5381.3255710108633</v>
      </c>
      <c r="AA212">
        <f t="shared" si="92"/>
        <v>-7324.5820272092278</v>
      </c>
      <c r="AB212">
        <f>$X$2*('Preassure data '!B210*10^5)</f>
        <v>525.94918432202087</v>
      </c>
      <c r="AC212">
        <f>$X$2*('Preassure data '!C210*10^5)</f>
        <v>593.10206246938037</v>
      </c>
      <c r="AD212">
        <f>$X$2*('Preassure data '!D210*10^5)</f>
        <v>573.49538271832648</v>
      </c>
      <c r="AE212">
        <f>$X$2*('Preassure data '!E210*10^5)</f>
        <v>639.1777598843571</v>
      </c>
      <c r="AF212">
        <f>$X$2*('Preassure data '!F210*10^5)</f>
        <v>686.72395828066283</v>
      </c>
      <c r="AG212">
        <f>$X$2*('Preassure data '!G210*10^5)</f>
        <v>589.18072651916964</v>
      </c>
      <c r="AH212">
        <f t="shared" si="93"/>
        <v>-675.43045018343366</v>
      </c>
      <c r="AI212">
        <f t="shared" si="93"/>
        <v>-1191.0271259150315</v>
      </c>
      <c r="AJ212">
        <f t="shared" si="93"/>
        <v>-1918.8267754710423</v>
      </c>
      <c r="AK212">
        <f t="shared" si="93"/>
        <v>-3030.878013666962</v>
      </c>
      <c r="AL212">
        <f t="shared" si="94"/>
        <v>-4423.7556048159831</v>
      </c>
      <c r="AM212">
        <f t="shared" si="94"/>
        <v>-5970.5062975300334</v>
      </c>
      <c r="AN212">
        <f t="shared" si="95"/>
        <v>-681.06467554255244</v>
      </c>
      <c r="AO212">
        <f t="shared" si="95"/>
        <v>-1200.9622942723456</v>
      </c>
      <c r="AP212">
        <f t="shared" si="95"/>
        <v>-1934.833016343332</v>
      </c>
      <c r="AQ212">
        <f t="shared" si="95"/>
        <v>-3056.1606312338195</v>
      </c>
      <c r="AR212">
        <f t="shared" si="96"/>
        <v>-4460.6571629326318</v>
      </c>
      <c r="AS212">
        <f t="shared" si="96"/>
        <v>-6020.3103565255769</v>
      </c>
      <c r="AT212">
        <f t="shared" si="97"/>
        <v>87.423104708574854</v>
      </c>
      <c r="AU212">
        <f t="shared" si="81"/>
        <v>154.15841721578428</v>
      </c>
      <c r="AV212">
        <f t="shared" si="81"/>
        <v>248.35983344260603</v>
      </c>
      <c r="AW212">
        <f t="shared" si="81"/>
        <v>392.29615110743657</v>
      </c>
      <c r="AX212">
        <f t="shared" si="81"/>
        <v>572.58071403198062</v>
      </c>
      <c r="AY212">
        <f t="shared" si="82"/>
        <v>772.78156036705116</v>
      </c>
      <c r="AZ212">
        <f t="shared" si="98"/>
        <v>8.7423104708574861</v>
      </c>
      <c r="BA212">
        <f t="shared" si="98"/>
        <v>15.415841721578429</v>
      </c>
      <c r="BB212">
        <f t="shared" si="98"/>
        <v>24.835983344260605</v>
      </c>
      <c r="BC212">
        <f t="shared" si="98"/>
        <v>39.229615110743659</v>
      </c>
      <c r="BD212">
        <f t="shared" si="99"/>
        <v>57.258071403198066</v>
      </c>
      <c r="BE212">
        <f t="shared" si="99"/>
        <v>77.278156036705127</v>
      </c>
    </row>
    <row r="213" spans="1:57">
      <c r="A213">
        <f t="shared" si="83"/>
        <v>-2.6878070480712677</v>
      </c>
      <c r="B213" s="3">
        <v>-154</v>
      </c>
      <c r="C213" s="8">
        <f t="shared" si="84"/>
        <v>-0.1335436375261671</v>
      </c>
      <c r="D213" s="8">
        <f t="shared" si="85"/>
        <v>-7.6514868110742569</v>
      </c>
      <c r="E213">
        <f t="shared" si="86"/>
        <v>7.8474014480396925E-2</v>
      </c>
      <c r="F213">
        <f t="shared" si="87"/>
        <v>-2.2999920317304245E-4</v>
      </c>
      <c r="G213">
        <f t="shared" si="88"/>
        <v>-1.3799952190382547</v>
      </c>
      <c r="H213">
        <f t="shared" si="79"/>
        <v>-2.7599904380765095</v>
      </c>
      <c r="I213">
        <f t="shared" si="79"/>
        <v>-4.1399856571147637</v>
      </c>
      <c r="J213">
        <f t="shared" si="79"/>
        <v>-5.5199808761530189</v>
      </c>
      <c r="K213">
        <f t="shared" si="79"/>
        <v>-6.8999760951912741</v>
      </c>
      <c r="L213">
        <f t="shared" si="80"/>
        <v>-8.2799713142295275</v>
      </c>
      <c r="M213">
        <f t="shared" si="80"/>
        <v>-9.6599665332677827</v>
      </c>
      <c r="N213">
        <f t="shared" si="89"/>
        <v>-317.69371841726422</v>
      </c>
      <c r="O213">
        <f t="shared" si="89"/>
        <v>-1270.7748736690569</v>
      </c>
      <c r="P213">
        <f t="shared" si="89"/>
        <v>-2859.2434657553786</v>
      </c>
      <c r="Q213">
        <f t="shared" si="89"/>
        <v>-5083.0994946762276</v>
      </c>
      <c r="R213">
        <f t="shared" si="90"/>
        <v>-7942.342960431607</v>
      </c>
      <c r="S213">
        <f t="shared" si="90"/>
        <v>-11436.973863021514</v>
      </c>
      <c r="T213">
        <f t="shared" si="90"/>
        <v>-15566.992202445945</v>
      </c>
      <c r="U213">
        <f t="shared" si="91"/>
        <v>-149.63374137453147</v>
      </c>
      <c r="V213">
        <f t="shared" si="91"/>
        <v>-598.53496549812587</v>
      </c>
      <c r="W213">
        <f t="shared" si="91"/>
        <v>-1346.7036723707834</v>
      </c>
      <c r="X213">
        <f t="shared" si="91"/>
        <v>-2394.1398619925035</v>
      </c>
      <c r="Y213">
        <f t="shared" si="92"/>
        <v>-3740.8435343632873</v>
      </c>
      <c r="Z213">
        <f t="shared" si="92"/>
        <v>-5386.8146894831334</v>
      </c>
      <c r="AA213">
        <f t="shared" si="92"/>
        <v>-7332.0533273520405</v>
      </c>
      <c r="AB213">
        <f>$X$2*('Preassure data '!B211*10^5)</f>
        <v>524.96885033446813</v>
      </c>
      <c r="AC213">
        <f>$X$2*('Preassure data '!C211*10^5)</f>
        <v>596.04306443203848</v>
      </c>
      <c r="AD213">
        <f>$X$2*('Preassure data '!D211*10^5)</f>
        <v>577.9068856623137</v>
      </c>
      <c r="AE213">
        <f>$X$2*('Preassure data '!E211*10^5)</f>
        <v>646.53026479100231</v>
      </c>
      <c r="AF213">
        <f>$X$2*('Preassure data '!F211*10^5)</f>
        <v>699.95846711262413</v>
      </c>
      <c r="AG213">
        <f>$X$2*('Preassure data '!G211*10^5)</f>
        <v>592.61189547560411</v>
      </c>
      <c r="AH213">
        <f t="shared" si="93"/>
        <v>-674.60259170899963</v>
      </c>
      <c r="AI213">
        <f t="shared" si="93"/>
        <v>-1194.5780299301643</v>
      </c>
      <c r="AJ213">
        <f t="shared" si="93"/>
        <v>-1924.610558033097</v>
      </c>
      <c r="AK213">
        <f t="shared" si="93"/>
        <v>-3040.670126783506</v>
      </c>
      <c r="AL213">
        <f t="shared" si="94"/>
        <v>-4440.8020014759113</v>
      </c>
      <c r="AM213">
        <f t="shared" si="94"/>
        <v>-5979.4265849587373</v>
      </c>
      <c r="AN213">
        <f t="shared" si="95"/>
        <v>-680.6630160644952</v>
      </c>
      <c r="AO213">
        <f t="shared" si="95"/>
        <v>-1205.3097553580021</v>
      </c>
      <c r="AP213">
        <f t="shared" si="95"/>
        <v>-1941.9006734938143</v>
      </c>
      <c r="AQ213">
        <f t="shared" si="95"/>
        <v>-3067.9865817154428</v>
      </c>
      <c r="AR213">
        <f t="shared" si="96"/>
        <v>-4480.6968150127195</v>
      </c>
      <c r="AS213">
        <f t="shared" si="96"/>
        <v>-6033.1439334432407</v>
      </c>
      <c r="AT213">
        <f t="shared" si="97"/>
        <v>90.628277582198265</v>
      </c>
      <c r="AU213">
        <f t="shared" si="81"/>
        <v>160.48344702595989</v>
      </c>
      <c r="AV213">
        <f t="shared" si="81"/>
        <v>258.5583601882953</v>
      </c>
      <c r="AW213">
        <f t="shared" si="81"/>
        <v>408.49338510235862</v>
      </c>
      <c r="AX213">
        <f t="shared" si="81"/>
        <v>596.59159544253419</v>
      </c>
      <c r="AY213">
        <f t="shared" si="82"/>
        <v>803.29536083041842</v>
      </c>
      <c r="AZ213">
        <f t="shared" si="98"/>
        <v>9.0628277582198269</v>
      </c>
      <c r="BA213">
        <f t="shared" si="98"/>
        <v>16.04834470259599</v>
      </c>
      <c r="BB213">
        <f t="shared" si="98"/>
        <v>25.855836018829532</v>
      </c>
      <c r="BC213">
        <f t="shared" si="98"/>
        <v>40.849338510235867</v>
      </c>
      <c r="BD213">
        <f t="shared" si="99"/>
        <v>59.65915954425342</v>
      </c>
      <c r="BE213">
        <f t="shared" si="99"/>
        <v>80.329536083041845</v>
      </c>
    </row>
    <row r="214" spans="1:57">
      <c r="A214">
        <f t="shared" si="83"/>
        <v>-2.6703537555513241</v>
      </c>
      <c r="B214" s="3">
        <v>-153</v>
      </c>
      <c r="C214" s="8">
        <f t="shared" si="84"/>
        <v>-0.13833190238299128</v>
      </c>
      <c r="D214" s="8">
        <f t="shared" si="85"/>
        <v>-7.9258341785610957</v>
      </c>
      <c r="E214">
        <f t="shared" si="86"/>
        <v>7.8244015277223883E-2</v>
      </c>
      <c r="F214">
        <f t="shared" si="87"/>
        <v>-2.3875256000860379E-4</v>
      </c>
      <c r="G214">
        <f t="shared" si="88"/>
        <v>-1.4325153600516227</v>
      </c>
      <c r="H214">
        <f t="shared" si="79"/>
        <v>-2.8650307201032454</v>
      </c>
      <c r="I214">
        <f t="shared" si="79"/>
        <v>-4.2975460801548682</v>
      </c>
      <c r="J214">
        <f t="shared" si="79"/>
        <v>-5.7300614402064909</v>
      </c>
      <c r="K214">
        <f t="shared" ref="K214:M277" si="100">$F214*6*K$6</f>
        <v>-7.1625768002581136</v>
      </c>
      <c r="L214">
        <f t="shared" si="80"/>
        <v>-8.5950921603097363</v>
      </c>
      <c r="M214">
        <f t="shared" si="80"/>
        <v>-10.027607520361359</v>
      </c>
      <c r="N214">
        <f t="shared" si="89"/>
        <v>-317.99693431902961</v>
      </c>
      <c r="O214">
        <f t="shared" si="89"/>
        <v>-1271.9877372761184</v>
      </c>
      <c r="P214">
        <f t="shared" si="89"/>
        <v>-2861.9724088712669</v>
      </c>
      <c r="Q214">
        <f t="shared" si="89"/>
        <v>-5087.9509491044737</v>
      </c>
      <c r="R214">
        <f t="shared" si="90"/>
        <v>-7949.9233579757401</v>
      </c>
      <c r="S214">
        <f t="shared" si="90"/>
        <v>-11447.889635485068</v>
      </c>
      <c r="T214">
        <f t="shared" si="90"/>
        <v>-15581.849781632447</v>
      </c>
      <c r="U214">
        <f t="shared" si="91"/>
        <v>-149.77655606426296</v>
      </c>
      <c r="V214">
        <f t="shared" si="91"/>
        <v>-599.10622425705185</v>
      </c>
      <c r="W214">
        <f t="shared" si="91"/>
        <v>-1347.9890045783668</v>
      </c>
      <c r="X214">
        <f t="shared" si="91"/>
        <v>-2396.4248970282074</v>
      </c>
      <c r="Y214">
        <f t="shared" si="92"/>
        <v>-3744.4139016065737</v>
      </c>
      <c r="Z214">
        <f t="shared" si="92"/>
        <v>-5391.9560183134672</v>
      </c>
      <c r="AA214">
        <f t="shared" si="92"/>
        <v>-7339.0512471488828</v>
      </c>
      <c r="AB214">
        <f>$X$2*('Preassure data '!B212*10^5)</f>
        <v>523.49834935313913</v>
      </c>
      <c r="AC214">
        <f>$X$2*('Preassure data '!C212*10^5)</f>
        <v>597.51356541336759</v>
      </c>
      <c r="AD214">
        <f>$X$2*('Preassure data '!D212*10^5)</f>
        <v>580.35772063119543</v>
      </c>
      <c r="AE214">
        <f>$X$2*('Preassure data '!E212*10^5)</f>
        <v>652.41226871631841</v>
      </c>
      <c r="AF214">
        <f>$X$2*('Preassure data '!F212*10^5)</f>
        <v>710.74214097570382</v>
      </c>
      <c r="AG214">
        <f>$X$2*('Preassure data '!G212*10^5)</f>
        <v>597.51356541336759</v>
      </c>
      <c r="AH214">
        <f t="shared" si="93"/>
        <v>-673.27490541740212</v>
      </c>
      <c r="AI214">
        <f t="shared" si="93"/>
        <v>-1196.6197896704193</v>
      </c>
      <c r="AJ214">
        <f t="shared" si="93"/>
        <v>-1928.3467252095622</v>
      </c>
      <c r="AK214">
        <f t="shared" si="93"/>
        <v>-3048.8371657445259</v>
      </c>
      <c r="AL214">
        <f t="shared" si="94"/>
        <v>-4455.1560425822772</v>
      </c>
      <c r="AM214">
        <f t="shared" si="94"/>
        <v>-5989.4695837268346</v>
      </c>
      <c r="AN214">
        <f t="shared" si="95"/>
        <v>-679.76846850127959</v>
      </c>
      <c r="AO214">
        <f t="shared" si="95"/>
        <v>-1208.1608793933815</v>
      </c>
      <c r="AP214">
        <f t="shared" si="95"/>
        <v>-1946.9451327946092</v>
      </c>
      <c r="AQ214">
        <f t="shared" si="95"/>
        <v>-3078.2424150846282</v>
      </c>
      <c r="AR214">
        <f t="shared" si="96"/>
        <v>-4498.1248753402588</v>
      </c>
      <c r="AS214">
        <f t="shared" si="96"/>
        <v>-6047.2364754792961</v>
      </c>
      <c r="AT214">
        <f t="shared" si="97"/>
        <v>93.734051996930987</v>
      </c>
      <c r="AU214">
        <f t="shared" si="81"/>
        <v>166.59468618689527</v>
      </c>
      <c r="AV214">
        <f t="shared" si="81"/>
        <v>268.46649229685192</v>
      </c>
      <c r="AW214">
        <f t="shared" si="81"/>
        <v>424.46236912231507</v>
      </c>
      <c r="AX214">
        <f t="shared" ref="AX214:AY277" si="101">AL214*TAN($C214)</f>
        <v>620.25158637236621</v>
      </c>
      <c r="AY214">
        <f t="shared" si="82"/>
        <v>833.86035760093068</v>
      </c>
      <c r="AZ214">
        <f t="shared" si="98"/>
        <v>9.3734051996930994</v>
      </c>
      <c r="BA214">
        <f t="shared" si="98"/>
        <v>16.659468618689527</v>
      </c>
      <c r="BB214">
        <f t="shared" si="98"/>
        <v>26.846649229685195</v>
      </c>
      <c r="BC214">
        <f t="shared" si="98"/>
        <v>42.446236912231512</v>
      </c>
      <c r="BD214">
        <f t="shared" si="99"/>
        <v>62.025158637236622</v>
      </c>
      <c r="BE214">
        <f t="shared" si="99"/>
        <v>83.38603576009308</v>
      </c>
    </row>
    <row r="215" spans="1:57">
      <c r="A215">
        <f t="shared" si="83"/>
        <v>-2.6529004630313811</v>
      </c>
      <c r="B215" s="3">
        <v>-152</v>
      </c>
      <c r="C215" s="8">
        <f t="shared" si="84"/>
        <v>-0.14308092463670022</v>
      </c>
      <c r="D215" s="8">
        <f t="shared" si="85"/>
        <v>-8.1979331105123254</v>
      </c>
      <c r="E215">
        <f t="shared" si="86"/>
        <v>7.8005262717215279E-2</v>
      </c>
      <c r="F215">
        <f t="shared" si="87"/>
        <v>-2.4751021741489798E-4</v>
      </c>
      <c r="G215">
        <f t="shared" si="88"/>
        <v>-1.4850613044893879</v>
      </c>
      <c r="H215">
        <f t="shared" ref="H215:M278" si="102">$F215*6*H$6</f>
        <v>-2.9701226089787758</v>
      </c>
      <c r="I215">
        <f t="shared" si="102"/>
        <v>-4.4551839134681632</v>
      </c>
      <c r="J215">
        <f t="shared" si="102"/>
        <v>-5.9402452179575516</v>
      </c>
      <c r="K215">
        <f t="shared" si="100"/>
        <v>-7.4253065224469399</v>
      </c>
      <c r="L215">
        <f t="shared" si="100"/>
        <v>-8.9103678269363265</v>
      </c>
      <c r="M215">
        <f t="shared" si="100"/>
        <v>-10.395429131425715</v>
      </c>
      <c r="N215">
        <f t="shared" si="89"/>
        <v>-318.27609356016251</v>
      </c>
      <c r="O215">
        <f t="shared" si="89"/>
        <v>-1273.10437424065</v>
      </c>
      <c r="P215">
        <f t="shared" si="89"/>
        <v>-2864.4848420414633</v>
      </c>
      <c r="Q215">
        <f t="shared" si="89"/>
        <v>-5092.4174969626001</v>
      </c>
      <c r="R215">
        <f t="shared" si="90"/>
        <v>-7956.9023390040629</v>
      </c>
      <c r="S215">
        <f t="shared" si="90"/>
        <v>-11457.939368165853</v>
      </c>
      <c r="T215">
        <f t="shared" si="90"/>
        <v>-15595.52858444796</v>
      </c>
      <c r="U215">
        <f t="shared" si="91"/>
        <v>-149.90804006683655</v>
      </c>
      <c r="V215">
        <f t="shared" si="91"/>
        <v>-599.63216026734619</v>
      </c>
      <c r="W215">
        <f t="shared" si="91"/>
        <v>-1349.1723606015294</v>
      </c>
      <c r="X215">
        <f t="shared" si="91"/>
        <v>-2398.5286410693848</v>
      </c>
      <c r="Y215">
        <f t="shared" si="92"/>
        <v>-3747.7010016709137</v>
      </c>
      <c r="Z215">
        <f t="shared" si="92"/>
        <v>-5396.6894424061175</v>
      </c>
      <c r="AA215">
        <f t="shared" si="92"/>
        <v>-7345.4939632749902</v>
      </c>
      <c r="AB215">
        <f>$X$2*('Preassure data '!B213*10^5)</f>
        <v>523.00818235936276</v>
      </c>
      <c r="AC215">
        <f>$X$2*('Preassure data '!C213*10^5)</f>
        <v>598.98406639469658</v>
      </c>
      <c r="AD215">
        <f>$X$2*('Preassure data '!D213*10^5)</f>
        <v>583.7888895876298</v>
      </c>
      <c r="AE215">
        <f>$X$2*('Preassure data '!E213*10^5)</f>
        <v>656.33360466652925</v>
      </c>
      <c r="AF215">
        <f>$X$2*('Preassure data '!F213*10^5)</f>
        <v>722.01598183255976</v>
      </c>
      <c r="AG215">
        <f>$X$2*('Preassure data '!G213*10^5)</f>
        <v>606.82673829511816</v>
      </c>
      <c r="AH215">
        <f t="shared" si="93"/>
        <v>-672.91622242619928</v>
      </c>
      <c r="AI215">
        <f t="shared" si="93"/>
        <v>-1198.6162266620427</v>
      </c>
      <c r="AJ215">
        <f t="shared" si="93"/>
        <v>-1932.9612501891593</v>
      </c>
      <c r="AK215">
        <f t="shared" si="93"/>
        <v>-3054.8622457359143</v>
      </c>
      <c r="AL215">
        <f t="shared" si="94"/>
        <v>-4469.7169835034738</v>
      </c>
      <c r="AM215">
        <f t="shared" si="94"/>
        <v>-6003.5161807012355</v>
      </c>
      <c r="AN215">
        <f t="shared" si="95"/>
        <v>-679.86349218877717</v>
      </c>
      <c r="AO215">
        <f t="shared" si="95"/>
        <v>-1210.9908878619183</v>
      </c>
      <c r="AP215">
        <f t="shared" si="95"/>
        <v>-1952.91737964203</v>
      </c>
      <c r="AQ215">
        <f t="shared" si="95"/>
        <v>-3086.4010189165083</v>
      </c>
      <c r="AR215">
        <f t="shared" si="96"/>
        <v>-4515.8628908421551</v>
      </c>
      <c r="AS215">
        <f t="shared" si="96"/>
        <v>-6065.4972194120492</v>
      </c>
      <c r="AT215">
        <f t="shared" si="97"/>
        <v>96.943930221408905</v>
      </c>
      <c r="AU215">
        <f t="shared" ref="AU215:AY278" si="103">AI215*TAN($C215)</f>
        <v>172.67910026127711</v>
      </c>
      <c r="AV215">
        <f t="shared" si="103"/>
        <v>278.47279395850302</v>
      </c>
      <c r="AW215">
        <f t="shared" si="103"/>
        <v>440.09988541941959</v>
      </c>
      <c r="AX215">
        <f t="shared" si="101"/>
        <v>643.93146860971933</v>
      </c>
      <c r="AY215">
        <f t="shared" si="101"/>
        <v>864.89883035748937</v>
      </c>
      <c r="AZ215">
        <f t="shared" si="98"/>
        <v>9.6943930221408916</v>
      </c>
      <c r="BA215">
        <f t="shared" si="98"/>
        <v>17.267910026127712</v>
      </c>
      <c r="BB215">
        <f t="shared" si="98"/>
        <v>27.847279395850304</v>
      </c>
      <c r="BC215">
        <f t="shared" si="98"/>
        <v>44.009988541941965</v>
      </c>
      <c r="BD215">
        <f t="shared" si="99"/>
        <v>64.393146860971939</v>
      </c>
      <c r="BE215">
        <f t="shared" si="99"/>
        <v>86.489883035748946</v>
      </c>
    </row>
    <row r="216" spans="1:57">
      <c r="A216">
        <f t="shared" si="83"/>
        <v>-2.6354471705114375</v>
      </c>
      <c r="B216" s="3">
        <v>-151</v>
      </c>
      <c r="C216" s="8">
        <f t="shared" si="84"/>
        <v>-0.1477892841558946</v>
      </c>
      <c r="D216" s="8">
        <f t="shared" si="85"/>
        <v>-8.4677022393924073</v>
      </c>
      <c r="E216">
        <f t="shared" si="86"/>
        <v>7.7757752499800381E-2</v>
      </c>
      <c r="F216">
        <f t="shared" si="87"/>
        <v>-2.5627161206812077E-4</v>
      </c>
      <c r="G216">
        <f t="shared" si="88"/>
        <v>-1.5376296724087246</v>
      </c>
      <c r="H216">
        <f t="shared" si="102"/>
        <v>-3.0752593448174492</v>
      </c>
      <c r="I216">
        <f t="shared" si="102"/>
        <v>-4.6128890172261734</v>
      </c>
      <c r="J216">
        <f t="shared" si="102"/>
        <v>-6.1505186896348985</v>
      </c>
      <c r="K216">
        <f t="shared" si="100"/>
        <v>-7.6881483620436235</v>
      </c>
      <c r="L216">
        <f t="shared" si="100"/>
        <v>-9.2257780344523468</v>
      </c>
      <c r="M216">
        <f t="shared" si="100"/>
        <v>-10.763407706861072</v>
      </c>
      <c r="N216">
        <f t="shared" si="89"/>
        <v>-318.52756940454958</v>
      </c>
      <c r="O216">
        <f t="shared" si="89"/>
        <v>-1274.1102776181983</v>
      </c>
      <c r="P216">
        <f t="shared" si="89"/>
        <v>-2866.748124640947</v>
      </c>
      <c r="Q216">
        <f t="shared" si="89"/>
        <v>-5096.4411104727933</v>
      </c>
      <c r="R216">
        <f t="shared" si="90"/>
        <v>-7963.1892351137412</v>
      </c>
      <c r="S216">
        <f t="shared" si="90"/>
        <v>-11466.992498563788</v>
      </c>
      <c r="T216">
        <f t="shared" si="90"/>
        <v>-15607.85090082293</v>
      </c>
      <c r="U216">
        <f t="shared" si="91"/>
        <v>-150.02648518954285</v>
      </c>
      <c r="V216">
        <f t="shared" si="91"/>
        <v>-600.10594075817141</v>
      </c>
      <c r="W216">
        <f t="shared" si="91"/>
        <v>-1350.2383667058862</v>
      </c>
      <c r="X216">
        <f t="shared" si="91"/>
        <v>-2400.4237630326857</v>
      </c>
      <c r="Y216">
        <f t="shared" si="92"/>
        <v>-3750.6621297385723</v>
      </c>
      <c r="Z216">
        <f t="shared" si="92"/>
        <v>-5400.9534668235447</v>
      </c>
      <c r="AA216">
        <f t="shared" si="92"/>
        <v>-7351.297774287601</v>
      </c>
      <c r="AB216">
        <f>$X$2*('Preassure data '!B214*10^5)</f>
        <v>521.53768137803365</v>
      </c>
      <c r="AC216">
        <f>$X$2*('Preassure data '!C214*10^5)</f>
        <v>600.45456737602569</v>
      </c>
      <c r="AD216">
        <f>$X$2*('Preassure data '!D214*10^5)</f>
        <v>590.16106050672238</v>
      </c>
      <c r="AE216">
        <f>$X$2*('Preassure data '!E214*10^5)</f>
        <v>657.31393865408188</v>
      </c>
      <c r="AF216">
        <f>$X$2*('Preassure data '!F214*10^5)</f>
        <v>731.32915471431045</v>
      </c>
      <c r="AG216">
        <f>$X$2*('Preassure data '!G214*10^5)</f>
        <v>617.12024516442136</v>
      </c>
      <c r="AH216">
        <f t="shared" si="93"/>
        <v>-671.56416656757654</v>
      </c>
      <c r="AI216">
        <f t="shared" si="93"/>
        <v>-1200.5605081341971</v>
      </c>
      <c r="AJ216">
        <f t="shared" si="93"/>
        <v>-1940.3994272126085</v>
      </c>
      <c r="AK216">
        <f t="shared" si="93"/>
        <v>-3057.7377016867677</v>
      </c>
      <c r="AL216">
        <f t="shared" si="94"/>
        <v>-4481.9912844528826</v>
      </c>
      <c r="AM216">
        <f t="shared" si="94"/>
        <v>-6018.0737119879659</v>
      </c>
      <c r="AN216">
        <f t="shared" si="95"/>
        <v>-678.96555190545348</v>
      </c>
      <c r="AO216">
        <f t="shared" si="95"/>
        <v>-1213.7920225366925</v>
      </c>
      <c r="AP216">
        <f t="shared" si="95"/>
        <v>-1961.7847907938728</v>
      </c>
      <c r="AQ216">
        <f t="shared" si="95"/>
        <v>-3091.4373779336552</v>
      </c>
      <c r="AR216">
        <f t="shared" si="96"/>
        <v>-4531.3878220120441</v>
      </c>
      <c r="AS216">
        <f t="shared" si="96"/>
        <v>-6084.3995893227102</v>
      </c>
      <c r="AT216">
        <f t="shared" si="97"/>
        <v>99.9789520682899</v>
      </c>
      <c r="AU216">
        <f t="shared" si="103"/>
        <v>178.73315384190096</v>
      </c>
      <c r="AV216">
        <f t="shared" si="103"/>
        <v>288.87649309547442</v>
      </c>
      <c r="AW216">
        <f t="shared" si="103"/>
        <v>455.21995712911831</v>
      </c>
      <c r="AX216">
        <f t="shared" si="101"/>
        <v>667.25536308631649</v>
      </c>
      <c r="AY216">
        <f t="shared" si="101"/>
        <v>895.93926112753047</v>
      </c>
      <c r="AZ216">
        <f t="shared" si="98"/>
        <v>9.997895206828991</v>
      </c>
      <c r="BA216">
        <f t="shared" si="98"/>
        <v>17.873315384190096</v>
      </c>
      <c r="BB216">
        <f t="shared" si="98"/>
        <v>28.887649309547442</v>
      </c>
      <c r="BC216">
        <f t="shared" si="98"/>
        <v>45.521995712911831</v>
      </c>
      <c r="BD216">
        <f t="shared" si="99"/>
        <v>66.725536308631646</v>
      </c>
      <c r="BE216">
        <f t="shared" si="99"/>
        <v>89.593926112753053</v>
      </c>
    </row>
    <row r="217" spans="1:57">
      <c r="A217">
        <f t="shared" si="83"/>
        <v>-2.6179938779914944</v>
      </c>
      <c r="B217" s="3">
        <v>-150</v>
      </c>
      <c r="C217" s="8">
        <f t="shared" si="84"/>
        <v>-0.15245556550284145</v>
      </c>
      <c r="D217" s="8">
        <f t="shared" si="85"/>
        <v>-8.7350604665930831</v>
      </c>
      <c r="E217">
        <f t="shared" si="86"/>
        <v>7.750148088773226E-2</v>
      </c>
      <c r="F217">
        <f t="shared" si="87"/>
        <v>-2.6503610295194879E-4</v>
      </c>
      <c r="G217">
        <f t="shared" si="88"/>
        <v>-1.5902166177116928</v>
      </c>
      <c r="H217">
        <f t="shared" si="102"/>
        <v>-3.1804332354233855</v>
      </c>
      <c r="I217">
        <f t="shared" si="102"/>
        <v>-4.7706498531350778</v>
      </c>
      <c r="J217">
        <f t="shared" si="102"/>
        <v>-6.360866470846771</v>
      </c>
      <c r="K217">
        <f t="shared" si="100"/>
        <v>-7.9510830885584642</v>
      </c>
      <c r="L217">
        <f t="shared" si="100"/>
        <v>-9.5412997062701557</v>
      </c>
      <c r="M217">
        <f t="shared" si="100"/>
        <v>-11.131516323981849</v>
      </c>
      <c r="N217">
        <f t="shared" si="89"/>
        <v>-318.74765915804437</v>
      </c>
      <c r="O217">
        <f t="shared" si="89"/>
        <v>-1274.9906366321775</v>
      </c>
      <c r="P217">
        <f t="shared" si="89"/>
        <v>-2868.7289324224002</v>
      </c>
      <c r="Q217">
        <f t="shared" si="89"/>
        <v>-5099.9625465287099</v>
      </c>
      <c r="R217">
        <f t="shared" si="90"/>
        <v>-7968.691478951112</v>
      </c>
      <c r="S217">
        <f t="shared" si="90"/>
        <v>-11474.915729689601</v>
      </c>
      <c r="T217">
        <f t="shared" si="90"/>
        <v>-15618.635298744173</v>
      </c>
      <c r="U217">
        <f t="shared" si="91"/>
        <v>-150.1301474634389</v>
      </c>
      <c r="V217">
        <f t="shared" si="91"/>
        <v>-600.52058985375561</v>
      </c>
      <c r="W217">
        <f t="shared" si="91"/>
        <v>-1351.1713271709507</v>
      </c>
      <c r="X217">
        <f t="shared" si="91"/>
        <v>-2402.0823594150224</v>
      </c>
      <c r="Y217">
        <f t="shared" si="92"/>
        <v>-3753.2536865859738</v>
      </c>
      <c r="Z217">
        <f t="shared" si="92"/>
        <v>-5404.6853086838028</v>
      </c>
      <c r="AA217">
        <f t="shared" si="92"/>
        <v>-7356.3772257085056</v>
      </c>
      <c r="AB217">
        <f>$X$2*('Preassure data '!B215*10^5)</f>
        <v>521.04751438425728</v>
      </c>
      <c r="AC217">
        <f>$X$2*('Preassure data '!C215*10^5)</f>
        <v>600.94473436980195</v>
      </c>
      <c r="AD217">
        <f>$X$2*('Preassure data '!D215*10^5)</f>
        <v>595.06273044448585</v>
      </c>
      <c r="AE217">
        <f>$X$2*('Preassure data '!E215*10^5)</f>
        <v>659.27460662918736</v>
      </c>
      <c r="AF217">
        <f>$X$2*('Preassure data '!F215*10^5)</f>
        <v>737.70132563340292</v>
      </c>
      <c r="AG217">
        <f>$X$2*('Preassure data '!G215*10^5)</f>
        <v>630.35475399638278</v>
      </c>
      <c r="AH217">
        <f t="shared" si="93"/>
        <v>-671.17766184769619</v>
      </c>
      <c r="AI217">
        <f t="shared" si="93"/>
        <v>-1201.4653242235577</v>
      </c>
      <c r="AJ217">
        <f t="shared" si="93"/>
        <v>-1946.2340576154365</v>
      </c>
      <c r="AK217">
        <f t="shared" si="93"/>
        <v>-3061.3569660442099</v>
      </c>
      <c r="AL217">
        <f t="shared" si="94"/>
        <v>-4490.9550122193768</v>
      </c>
      <c r="AM217">
        <f t="shared" si="94"/>
        <v>-6035.0400626801857</v>
      </c>
      <c r="AN217">
        <f t="shared" si="95"/>
        <v>-679.05391165056767</v>
      </c>
      <c r="AO217">
        <f t="shared" si="95"/>
        <v>-1215.5644838961571</v>
      </c>
      <c r="AP217">
        <f t="shared" si="95"/>
        <v>-1969.0730561161251</v>
      </c>
      <c r="AQ217">
        <f t="shared" si="95"/>
        <v>-3097.2818985485878</v>
      </c>
      <c r="AR217">
        <f t="shared" si="96"/>
        <v>-4543.6562350704498</v>
      </c>
      <c r="AS217">
        <f t="shared" si="96"/>
        <v>-6105.8610774516701</v>
      </c>
      <c r="AT217">
        <f t="shared" si="97"/>
        <v>103.12497837379888</v>
      </c>
      <c r="AU217">
        <f t="shared" si="103"/>
        <v>184.602516770797</v>
      </c>
      <c r="AV217">
        <f t="shared" si="103"/>
        <v>299.0346021788294</v>
      </c>
      <c r="AW217">
        <f t="shared" si="103"/>
        <v>470.37079578704299</v>
      </c>
      <c r="AX217">
        <f t="shared" si="101"/>
        <v>690.02540584838539</v>
      </c>
      <c r="AY217">
        <f t="shared" si="101"/>
        <v>927.27069347866768</v>
      </c>
      <c r="AZ217">
        <f t="shared" si="98"/>
        <v>10.312497837379889</v>
      </c>
      <c r="BA217">
        <f t="shared" si="98"/>
        <v>18.4602516770797</v>
      </c>
      <c r="BB217">
        <f t="shared" si="98"/>
        <v>29.903460217882941</v>
      </c>
      <c r="BC217">
        <f t="shared" si="98"/>
        <v>47.037079578704301</v>
      </c>
      <c r="BD217">
        <f t="shared" si="99"/>
        <v>69.002540584838542</v>
      </c>
      <c r="BE217">
        <f t="shared" si="99"/>
        <v>92.727069347866774</v>
      </c>
    </row>
    <row r="218" spans="1:57">
      <c r="A218">
        <f t="shared" si="83"/>
        <v>-2.6005405854715509</v>
      </c>
      <c r="B218" s="3">
        <v>-149</v>
      </c>
      <c r="C218" s="8">
        <f t="shared" si="84"/>
        <v>-0.15707835828408459</v>
      </c>
      <c r="D218" s="8">
        <f t="shared" si="85"/>
        <v>-8.9999269825218597</v>
      </c>
      <c r="E218">
        <f t="shared" si="86"/>
        <v>7.7236444784780312E-2</v>
      </c>
      <c r="F218">
        <f t="shared" si="87"/>
        <v>-2.7380296864674969E-4</v>
      </c>
      <c r="G218">
        <f t="shared" si="88"/>
        <v>-1.6428178118804981</v>
      </c>
      <c r="H218">
        <f t="shared" si="102"/>
        <v>-3.2856356237609963</v>
      </c>
      <c r="I218">
        <f t="shared" si="102"/>
        <v>-4.9284534356414946</v>
      </c>
      <c r="J218">
        <f t="shared" si="102"/>
        <v>-6.5712712475219925</v>
      </c>
      <c r="K218">
        <f t="shared" si="100"/>
        <v>-8.2140890594024913</v>
      </c>
      <c r="L218">
        <f t="shared" si="100"/>
        <v>-9.8569068712829893</v>
      </c>
      <c r="M218">
        <f t="shared" si="100"/>
        <v>-11.499724683163487</v>
      </c>
      <c r="N218">
        <f t="shared" si="89"/>
        <v>-318.93258971417913</v>
      </c>
      <c r="O218">
        <f t="shared" si="89"/>
        <v>-1275.7303588567165</v>
      </c>
      <c r="P218">
        <f t="shared" si="89"/>
        <v>-2870.3933074276129</v>
      </c>
      <c r="Q218">
        <f t="shared" si="89"/>
        <v>-5102.9214354268661</v>
      </c>
      <c r="R218">
        <f t="shared" si="90"/>
        <v>-7973.3147428544798</v>
      </c>
      <c r="S218">
        <f t="shared" si="90"/>
        <v>-11481.573229710451</v>
      </c>
      <c r="T218">
        <f t="shared" si="90"/>
        <v>-15627.696895994775</v>
      </c>
      <c r="U218">
        <f t="shared" si="91"/>
        <v>-150.21724975537839</v>
      </c>
      <c r="V218">
        <f t="shared" si="91"/>
        <v>-600.86899902151356</v>
      </c>
      <c r="W218">
        <f t="shared" si="91"/>
        <v>-1351.9552477984057</v>
      </c>
      <c r="X218">
        <f t="shared" si="91"/>
        <v>-2403.4759960860542</v>
      </c>
      <c r="Y218">
        <f t="shared" si="92"/>
        <v>-3755.4312438844604</v>
      </c>
      <c r="Z218">
        <f t="shared" si="92"/>
        <v>-5407.8209911936228</v>
      </c>
      <c r="AA218">
        <f t="shared" si="92"/>
        <v>-7360.6452380135397</v>
      </c>
      <c r="AB218">
        <f>$X$2*('Preassure data '!B216*10^5)</f>
        <v>521.04751438425728</v>
      </c>
      <c r="AC218">
        <f>$X$2*('Preassure data '!C216*10^5)</f>
        <v>600.94473436980195</v>
      </c>
      <c r="AD218">
        <f>$X$2*('Preassure data '!D216*10^5)</f>
        <v>597.51356541336759</v>
      </c>
      <c r="AE218">
        <f>$X$2*('Preassure data '!E216*10^5)</f>
        <v>656.33360466652925</v>
      </c>
      <c r="AF218">
        <f>$X$2*('Preassure data '!F216*10^5)</f>
        <v>742.11282857739002</v>
      </c>
      <c r="AG218">
        <f>$X$2*('Preassure data '!G216*10^5)</f>
        <v>642.60892884079146</v>
      </c>
      <c r="AH218">
        <f t="shared" si="93"/>
        <v>-671.26476413963564</v>
      </c>
      <c r="AI218">
        <f t="shared" si="93"/>
        <v>-1201.8137333913155</v>
      </c>
      <c r="AJ218">
        <f t="shared" si="93"/>
        <v>-1949.4688132117733</v>
      </c>
      <c r="AK218">
        <f t="shared" si="93"/>
        <v>-3059.8096007525837</v>
      </c>
      <c r="AL218">
        <f t="shared" si="94"/>
        <v>-4497.5440724618502</v>
      </c>
      <c r="AM218">
        <f t="shared" si="94"/>
        <v>-6050.429920034414</v>
      </c>
      <c r="AN218">
        <f t="shared" si="95"/>
        <v>-679.63202668232157</v>
      </c>
      <c r="AO218">
        <f t="shared" si="95"/>
        <v>-1216.7942471496674</v>
      </c>
      <c r="AP218">
        <f t="shared" si="95"/>
        <v>-1973.768788795667</v>
      </c>
      <c r="AQ218">
        <f t="shared" si="95"/>
        <v>-3097.9498870119742</v>
      </c>
      <c r="AR218">
        <f t="shared" si="96"/>
        <v>-4553.605605946067</v>
      </c>
      <c r="AS218">
        <f t="shared" si="96"/>
        <v>-6125.8480535959707</v>
      </c>
      <c r="AT218">
        <f t="shared" si="97"/>
        <v>106.31701706161222</v>
      </c>
      <c r="AU218">
        <f t="shared" si="103"/>
        <v>190.34702553114369</v>
      </c>
      <c r="AV218">
        <f t="shared" si="103"/>
        <v>308.76298019450741</v>
      </c>
      <c r="AW218">
        <f t="shared" si="103"/>
        <v>484.6222338892598</v>
      </c>
      <c r="AX218">
        <f t="shared" si="101"/>
        <v>712.33512532144778</v>
      </c>
      <c r="AY218">
        <f t="shared" si="101"/>
        <v>958.28605254271463</v>
      </c>
      <c r="AZ218">
        <f t="shared" si="98"/>
        <v>10.631701706161223</v>
      </c>
      <c r="BA218">
        <f t="shared" si="98"/>
        <v>19.034702553114368</v>
      </c>
      <c r="BB218">
        <f t="shared" si="98"/>
        <v>30.876298019450743</v>
      </c>
      <c r="BC218">
        <f t="shared" si="98"/>
        <v>48.462223388925985</v>
      </c>
      <c r="BD218">
        <f t="shared" si="99"/>
        <v>71.233512532144786</v>
      </c>
      <c r="BE218">
        <f t="shared" si="99"/>
        <v>95.828605254271466</v>
      </c>
    </row>
    <row r="219" spans="1:57">
      <c r="A219">
        <f t="shared" si="83"/>
        <v>-2.5830872929516078</v>
      </c>
      <c r="B219" s="3">
        <v>-148</v>
      </c>
      <c r="C219" s="8">
        <f t="shared" si="84"/>
        <v>-0.16165625751858392</v>
      </c>
      <c r="D219" s="8">
        <f t="shared" si="85"/>
        <v>-9.2622212876948407</v>
      </c>
      <c r="E219">
        <f t="shared" si="86"/>
        <v>7.6962641816133562E-2</v>
      </c>
      <c r="F219">
        <f t="shared" si="87"/>
        <v>-2.8257140464769959E-4</v>
      </c>
      <c r="G219">
        <f t="shared" si="88"/>
        <v>-1.6954284278861975</v>
      </c>
      <c r="H219">
        <f t="shared" si="102"/>
        <v>-3.390856855772395</v>
      </c>
      <c r="I219">
        <f t="shared" si="102"/>
        <v>-5.0862852836585928</v>
      </c>
      <c r="J219">
        <f t="shared" si="102"/>
        <v>-6.7817137115447901</v>
      </c>
      <c r="K219">
        <f t="shared" si="100"/>
        <v>-8.4771421394309883</v>
      </c>
      <c r="L219">
        <f t="shared" si="100"/>
        <v>-10.172570567317186</v>
      </c>
      <c r="M219">
        <f t="shared" si="100"/>
        <v>-11.867998995203383</v>
      </c>
      <c r="N219">
        <f t="shared" si="89"/>
        <v>-319.07852321875851</v>
      </c>
      <c r="O219">
        <f t="shared" si="89"/>
        <v>-1276.314092875034</v>
      </c>
      <c r="P219">
        <f t="shared" si="89"/>
        <v>-2871.7067089688271</v>
      </c>
      <c r="Q219">
        <f t="shared" si="89"/>
        <v>-5105.2563715001361</v>
      </c>
      <c r="R219">
        <f t="shared" si="90"/>
        <v>-7976.9630804689632</v>
      </c>
      <c r="S219">
        <f t="shared" si="90"/>
        <v>-11486.826835875308</v>
      </c>
      <c r="T219">
        <f t="shared" si="90"/>
        <v>-15634.847637719166</v>
      </c>
      <c r="U219">
        <f t="shared" si="91"/>
        <v>-150.28598443603528</v>
      </c>
      <c r="V219">
        <f t="shared" si="91"/>
        <v>-601.14393774414111</v>
      </c>
      <c r="W219">
        <f t="shared" si="91"/>
        <v>-1352.5738599243177</v>
      </c>
      <c r="X219">
        <f t="shared" si="91"/>
        <v>-2404.5757509765644</v>
      </c>
      <c r="Y219">
        <f t="shared" si="92"/>
        <v>-3757.1496109008817</v>
      </c>
      <c r="Z219">
        <f t="shared" si="92"/>
        <v>-5410.2954396972709</v>
      </c>
      <c r="AA219">
        <f t="shared" si="92"/>
        <v>-7364.013237365727</v>
      </c>
      <c r="AB219">
        <f>$X$2*('Preassure data '!B217*10^5)</f>
        <v>521.53768137803365</v>
      </c>
      <c r="AC219">
        <f>$X$2*('Preassure data '!C217*10^5)</f>
        <v>599.96440038224932</v>
      </c>
      <c r="AD219">
        <f>$X$2*('Preassure data '!D217*10^5)</f>
        <v>598.98406639469658</v>
      </c>
      <c r="AE219">
        <f>$X$2*('Preassure data '!E217*10^5)</f>
        <v>651.92210172254215</v>
      </c>
      <c r="AF219">
        <f>$X$2*('Preassure data '!F217*10^5)</f>
        <v>746.52433152137712</v>
      </c>
      <c r="AG219">
        <f>$X$2*('Preassure data '!G217*10^5)</f>
        <v>656.82377166030562</v>
      </c>
      <c r="AH219">
        <f t="shared" si="93"/>
        <v>-671.82366581406893</v>
      </c>
      <c r="AI219">
        <f t="shared" si="93"/>
        <v>-1201.1083381263904</v>
      </c>
      <c r="AJ219">
        <f t="shared" si="93"/>
        <v>-1951.5579263190143</v>
      </c>
      <c r="AK219">
        <f t="shared" si="93"/>
        <v>-3056.4978526991067</v>
      </c>
      <c r="AL219">
        <f t="shared" si="94"/>
        <v>-4503.6739424222587</v>
      </c>
      <c r="AM219">
        <f t="shared" si="94"/>
        <v>-6067.1192113575762</v>
      </c>
      <c r="AN219">
        <f t="shared" si="95"/>
        <v>-680.69857472966544</v>
      </c>
      <c r="AO219">
        <f t="shared" si="95"/>
        <v>-1216.9751907561181</v>
      </c>
      <c r="AP219">
        <f t="shared" si="95"/>
        <v>-1977.3383501428827</v>
      </c>
      <c r="AQ219">
        <f t="shared" si="95"/>
        <v>-3096.8747275008468</v>
      </c>
      <c r="AR219">
        <f t="shared" si="96"/>
        <v>-4563.168268178275</v>
      </c>
      <c r="AS219">
        <f t="shared" si="96"/>
        <v>-6147.266924397155</v>
      </c>
      <c r="AT219">
        <f t="shared" si="97"/>
        <v>109.56053893233698</v>
      </c>
      <c r="AU219">
        <f t="shared" si="103"/>
        <v>195.87591735369202</v>
      </c>
      <c r="AV219">
        <f t="shared" si="103"/>
        <v>318.2587173467619</v>
      </c>
      <c r="AW219">
        <f t="shared" si="103"/>
        <v>498.45155660223867</v>
      </c>
      <c r="AX219">
        <f t="shared" si="101"/>
        <v>734.45603275884548</v>
      </c>
      <c r="AY219">
        <f t="shared" si="101"/>
        <v>989.4216062746375</v>
      </c>
      <c r="AZ219">
        <f t="shared" si="98"/>
        <v>10.956053893233699</v>
      </c>
      <c r="BA219">
        <f t="shared" si="98"/>
        <v>19.587591735369202</v>
      </c>
      <c r="BB219">
        <f t="shared" si="98"/>
        <v>31.825871734676191</v>
      </c>
      <c r="BC219">
        <f t="shared" si="98"/>
        <v>49.845155660223867</v>
      </c>
      <c r="BD219">
        <f t="shared" si="99"/>
        <v>73.445603275884551</v>
      </c>
      <c r="BE219">
        <f t="shared" si="99"/>
        <v>98.94216062746375</v>
      </c>
    </row>
    <row r="220" spans="1:57">
      <c r="A220">
        <f t="shared" si="83"/>
        <v>-2.5656340004316642</v>
      </c>
      <c r="B220" s="3">
        <v>-147</v>
      </c>
      <c r="C220" s="8">
        <f t="shared" si="84"/>
        <v>-0.16618786402365493</v>
      </c>
      <c r="D220" s="8">
        <f t="shared" si="85"/>
        <v>-9.5218632148494393</v>
      </c>
      <c r="E220">
        <f t="shared" si="86"/>
        <v>7.6680070411485862E-2</v>
      </c>
      <c r="F220">
        <f t="shared" si="87"/>
        <v>-2.913405207184E-4</v>
      </c>
      <c r="G220">
        <f t="shared" si="88"/>
        <v>-1.7480431243104</v>
      </c>
      <c r="H220">
        <f t="shared" si="102"/>
        <v>-3.4960862486208</v>
      </c>
      <c r="I220">
        <f t="shared" si="102"/>
        <v>-5.2441293729311997</v>
      </c>
      <c r="J220">
        <f t="shared" si="102"/>
        <v>-6.9921724972415999</v>
      </c>
      <c r="K220">
        <f t="shared" si="100"/>
        <v>-8.7402156215520002</v>
      </c>
      <c r="L220">
        <f t="shared" si="100"/>
        <v>-10.488258745862399</v>
      </c>
      <c r="M220">
        <f t="shared" si="100"/>
        <v>-12.236301870172801</v>
      </c>
      <c r="N220">
        <f t="shared" si="89"/>
        <v>-319.18156284611024</v>
      </c>
      <c r="O220">
        <f t="shared" si="89"/>
        <v>-1276.726251384441</v>
      </c>
      <c r="P220">
        <f t="shared" si="89"/>
        <v>-2872.6340656149928</v>
      </c>
      <c r="Q220">
        <f t="shared" si="89"/>
        <v>-5106.9050055377638</v>
      </c>
      <c r="R220">
        <f t="shared" si="90"/>
        <v>-7979.5390711527571</v>
      </c>
      <c r="S220">
        <f t="shared" si="90"/>
        <v>-11490.536262459971</v>
      </c>
      <c r="T220">
        <f t="shared" si="90"/>
        <v>-15639.896579459401</v>
      </c>
      <c r="U220">
        <f t="shared" si="91"/>
        <v>-150.33451610051793</v>
      </c>
      <c r="V220">
        <f t="shared" si="91"/>
        <v>-601.33806440207172</v>
      </c>
      <c r="W220">
        <f t="shared" si="91"/>
        <v>-1353.0106449046616</v>
      </c>
      <c r="X220">
        <f t="shared" si="91"/>
        <v>-2405.3522576082869</v>
      </c>
      <c r="Y220">
        <f t="shared" si="92"/>
        <v>-3758.3629025129489</v>
      </c>
      <c r="Z220">
        <f t="shared" si="92"/>
        <v>-5412.0425796186464</v>
      </c>
      <c r="AA220">
        <f t="shared" si="92"/>
        <v>-7366.3912889253779</v>
      </c>
      <c r="AB220">
        <f>$X$2*('Preassure data '!B218*10^5)</f>
        <v>520.06718039670466</v>
      </c>
      <c r="AC220">
        <f>$X$2*('Preassure data '!C218*10^5)</f>
        <v>602.41523535113106</v>
      </c>
      <c r="AD220">
        <f>$X$2*('Preassure data '!D218*10^5)</f>
        <v>599.47423338847295</v>
      </c>
      <c r="AE220">
        <f>$X$2*('Preassure data '!E218*10^5)</f>
        <v>647.51059877855494</v>
      </c>
      <c r="AF220">
        <f>$X$2*('Preassure data '!F218*10^5)</f>
        <v>751.42600145914059</v>
      </c>
      <c r="AG220">
        <f>$X$2*('Preassure data '!G218*10^5)</f>
        <v>670.5484474860433</v>
      </c>
      <c r="AH220">
        <f t="shared" si="93"/>
        <v>-670.40169649722259</v>
      </c>
      <c r="AI220">
        <f t="shared" si="93"/>
        <v>-1203.7532997532028</v>
      </c>
      <c r="AJ220">
        <f t="shared" si="93"/>
        <v>-1952.4848782931344</v>
      </c>
      <c r="AK220">
        <f t="shared" si="93"/>
        <v>-3052.8628563868419</v>
      </c>
      <c r="AL220">
        <f t="shared" si="94"/>
        <v>-4509.7889039720894</v>
      </c>
      <c r="AM220">
        <f t="shared" si="94"/>
        <v>-6082.5910271046896</v>
      </c>
      <c r="AN220">
        <f t="shared" si="95"/>
        <v>-679.76715445968489</v>
      </c>
      <c r="AO220">
        <f t="shared" si="95"/>
        <v>-1220.5696368611154</v>
      </c>
      <c r="AP220">
        <f t="shared" si="95"/>
        <v>-1979.7609355369325</v>
      </c>
      <c r="AQ220">
        <f t="shared" si="95"/>
        <v>-3095.5111057812583</v>
      </c>
      <c r="AR220">
        <f t="shared" si="96"/>
        <v>-4572.7902934679832</v>
      </c>
      <c r="AS220">
        <f t="shared" si="96"/>
        <v>-6167.5643361891416</v>
      </c>
      <c r="AT220">
        <f t="shared" si="97"/>
        <v>112.44976485463607</v>
      </c>
      <c r="AU220">
        <f t="shared" si="103"/>
        <v>201.911445343129</v>
      </c>
      <c r="AV220">
        <f t="shared" si="103"/>
        <v>327.49986551862094</v>
      </c>
      <c r="AW220">
        <f t="shared" si="103"/>
        <v>512.07166110680521</v>
      </c>
      <c r="AX220">
        <f t="shared" si="101"/>
        <v>756.44901324889383</v>
      </c>
      <c r="AY220">
        <f t="shared" si="101"/>
        <v>1020.2628279113781</v>
      </c>
      <c r="AZ220">
        <f t="shared" si="98"/>
        <v>11.244976485463608</v>
      </c>
      <c r="BA220">
        <f t="shared" si="98"/>
        <v>20.191144534312901</v>
      </c>
      <c r="BB220">
        <f t="shared" si="98"/>
        <v>32.749986551862094</v>
      </c>
      <c r="BC220">
        <f t="shared" si="98"/>
        <v>51.207166110680525</v>
      </c>
      <c r="BD220">
        <f t="shared" si="99"/>
        <v>75.644901324889389</v>
      </c>
      <c r="BE220">
        <f t="shared" si="99"/>
        <v>102.02628279113782</v>
      </c>
    </row>
    <row r="221" spans="1:57">
      <c r="A221">
        <f t="shared" si="83"/>
        <v>-2.5481807079117211</v>
      </c>
      <c r="B221" s="3">
        <v>-146</v>
      </c>
      <c r="C221" s="8">
        <f t="shared" si="84"/>
        <v>-0.17067178481893178</v>
      </c>
      <c r="D221" s="8">
        <f t="shared" si="85"/>
        <v>-9.7787729520897457</v>
      </c>
      <c r="E221">
        <f t="shared" si="86"/>
        <v>7.6388729890767462E-2</v>
      </c>
      <c r="F221">
        <f t="shared" si="87"/>
        <v>-3.0010933828487907E-4</v>
      </c>
      <c r="G221">
        <f t="shared" si="88"/>
        <v>-1.8006560297092744</v>
      </c>
      <c r="H221">
        <f t="shared" si="102"/>
        <v>-3.6013120594185488</v>
      </c>
      <c r="I221">
        <f t="shared" si="102"/>
        <v>-5.4019680891278234</v>
      </c>
      <c r="J221">
        <f t="shared" si="102"/>
        <v>-7.2026241188370976</v>
      </c>
      <c r="K221">
        <f t="shared" si="100"/>
        <v>-9.0032801485463718</v>
      </c>
      <c r="L221">
        <f t="shared" si="100"/>
        <v>-10.803936178255647</v>
      </c>
      <c r="M221">
        <f t="shared" si="100"/>
        <v>-12.60459220796492</v>
      </c>
      <c r="N221">
        <f t="shared" si="89"/>
        <v>-319.23775867961865</v>
      </c>
      <c r="O221">
        <f t="shared" si="89"/>
        <v>-1276.9510347184746</v>
      </c>
      <c r="P221">
        <f t="shared" si="89"/>
        <v>-2873.1398281165684</v>
      </c>
      <c r="Q221">
        <f t="shared" si="89"/>
        <v>-5107.8041388738984</v>
      </c>
      <c r="R221">
        <f t="shared" si="90"/>
        <v>-7980.9439669904677</v>
      </c>
      <c r="S221">
        <f t="shared" si="90"/>
        <v>-11492.559312466274</v>
      </c>
      <c r="T221">
        <f t="shared" si="90"/>
        <v>-15642.650175301311</v>
      </c>
      <c r="U221">
        <f t="shared" si="91"/>
        <v>-150.36098433810039</v>
      </c>
      <c r="V221">
        <f t="shared" si="91"/>
        <v>-601.44393735240158</v>
      </c>
      <c r="W221">
        <f t="shared" si="91"/>
        <v>-1353.2488590429039</v>
      </c>
      <c r="X221">
        <f t="shared" si="91"/>
        <v>-2405.7757494096063</v>
      </c>
      <c r="Y221">
        <f t="shared" si="92"/>
        <v>-3759.0246084525106</v>
      </c>
      <c r="Z221">
        <f t="shared" si="92"/>
        <v>-5412.9954361716154</v>
      </c>
      <c r="AA221">
        <f t="shared" si="92"/>
        <v>-7367.6882325669176</v>
      </c>
      <c r="AB221">
        <f>$X$2*('Preassure data '!B219*10^5)</f>
        <v>519.08684640915192</v>
      </c>
      <c r="AC221">
        <f>$X$2*('Preassure data '!C219*10^5)</f>
        <v>605.84640430756542</v>
      </c>
      <c r="AD221">
        <f>$X$2*('Preassure data '!D219*10^5)</f>
        <v>601.92506835735469</v>
      </c>
      <c r="AE221">
        <f>$X$2*('Preassure data '!E219*10^5)</f>
        <v>644.07942982212057</v>
      </c>
      <c r="AF221">
        <f>$X$2*('Preassure data '!F219*10^5)</f>
        <v>754.85717041557507</v>
      </c>
      <c r="AG221">
        <f>$X$2*('Preassure data '!G219*10^5)</f>
        <v>682.80262233045198</v>
      </c>
      <c r="AH221">
        <f t="shared" si="93"/>
        <v>-669.44783074725228</v>
      </c>
      <c r="AI221">
        <f t="shared" si="93"/>
        <v>-1207.290341659967</v>
      </c>
      <c r="AJ221">
        <f t="shared" si="93"/>
        <v>-1955.1739274002584</v>
      </c>
      <c r="AK221">
        <f t="shared" si="93"/>
        <v>-3049.8551792317267</v>
      </c>
      <c r="AL221">
        <f t="shared" si="94"/>
        <v>-4513.8817788680853</v>
      </c>
      <c r="AM221">
        <f t="shared" si="94"/>
        <v>-6095.7980585020678</v>
      </c>
      <c r="AN221">
        <f t="shared" si="95"/>
        <v>-679.31771224871727</v>
      </c>
      <c r="AO221">
        <f t="shared" si="95"/>
        <v>-1225.0898057298502</v>
      </c>
      <c r="AP221">
        <f t="shared" si="95"/>
        <v>-1983.999676161972</v>
      </c>
      <c r="AQ221">
        <f t="shared" si="95"/>
        <v>-3094.8201605687282</v>
      </c>
      <c r="AR221">
        <f t="shared" si="96"/>
        <v>-4580.431368280184</v>
      </c>
      <c r="AS221">
        <f t="shared" si="96"/>
        <v>-6185.6703408980211</v>
      </c>
      <c r="AT221">
        <f t="shared" si="97"/>
        <v>115.37831721181081</v>
      </c>
      <c r="AU221">
        <f t="shared" si="103"/>
        <v>208.07465736548113</v>
      </c>
      <c r="AV221">
        <f t="shared" si="103"/>
        <v>336.97125786194039</v>
      </c>
      <c r="AW221">
        <f t="shared" si="103"/>
        <v>525.63790956899231</v>
      </c>
      <c r="AX221">
        <f t="shared" si="101"/>
        <v>777.96067119602424</v>
      </c>
      <c r="AY221">
        <f t="shared" si="101"/>
        <v>1050.6015401796546</v>
      </c>
      <c r="AZ221">
        <f t="shared" si="98"/>
        <v>11.537831721181082</v>
      </c>
      <c r="BA221">
        <f t="shared" si="98"/>
        <v>20.807465736548114</v>
      </c>
      <c r="BB221">
        <f t="shared" si="98"/>
        <v>33.697125786194043</v>
      </c>
      <c r="BC221">
        <f t="shared" si="98"/>
        <v>52.563790956899233</v>
      </c>
      <c r="BD221">
        <f t="shared" si="99"/>
        <v>77.796067119602426</v>
      </c>
      <c r="BE221">
        <f t="shared" si="99"/>
        <v>105.06015401796547</v>
      </c>
    </row>
    <row r="222" spans="1:57">
      <c r="A222">
        <f t="shared" si="83"/>
        <v>-2.530727415391778</v>
      </c>
      <c r="B222" s="3">
        <v>-145</v>
      </c>
      <c r="C222" s="8">
        <f t="shared" si="84"/>
        <v>-0.17510663354853814</v>
      </c>
      <c r="D222" s="8">
        <f t="shared" si="85"/>
        <v>-10.032871067075146</v>
      </c>
      <c r="E222">
        <f t="shared" si="86"/>
        <v>7.6088620552482583E-2</v>
      </c>
      <c r="F222">
        <f t="shared" si="87"/>
        <v>-3.0887678787672179E-4</v>
      </c>
      <c r="G222">
        <f t="shared" si="88"/>
        <v>-1.8532607272603308</v>
      </c>
      <c r="H222">
        <f t="shared" si="102"/>
        <v>-3.7065214545206615</v>
      </c>
      <c r="I222">
        <f t="shared" si="102"/>
        <v>-5.5597821817809923</v>
      </c>
      <c r="J222">
        <f t="shared" si="102"/>
        <v>-7.413042909041323</v>
      </c>
      <c r="K222">
        <f t="shared" si="100"/>
        <v>-9.2663036363016538</v>
      </c>
      <c r="L222">
        <f t="shared" si="100"/>
        <v>-11.119564363561985</v>
      </c>
      <c r="M222">
        <f t="shared" si="100"/>
        <v>-12.972825090822315</v>
      </c>
      <c r="N222">
        <f t="shared" si="89"/>
        <v>-319.24311368903261</v>
      </c>
      <c r="O222">
        <f t="shared" si="89"/>
        <v>-1276.9724547561304</v>
      </c>
      <c r="P222">
        <f t="shared" si="89"/>
        <v>-2873.1880232012945</v>
      </c>
      <c r="Q222">
        <f t="shared" si="89"/>
        <v>-5107.8898190245218</v>
      </c>
      <c r="R222">
        <f t="shared" si="90"/>
        <v>-7981.0778422258172</v>
      </c>
      <c r="S222">
        <f t="shared" si="90"/>
        <v>-11492.752092805178</v>
      </c>
      <c r="T222">
        <f t="shared" si="90"/>
        <v>-15642.912570762597</v>
      </c>
      <c r="U222">
        <f t="shared" si="91"/>
        <v>-150.36350654753437</v>
      </c>
      <c r="V222">
        <f t="shared" si="91"/>
        <v>-601.45402619013748</v>
      </c>
      <c r="W222">
        <f t="shared" si="91"/>
        <v>-1353.2715589278098</v>
      </c>
      <c r="X222">
        <f t="shared" si="91"/>
        <v>-2405.8161047605499</v>
      </c>
      <c r="Y222">
        <f t="shared" si="92"/>
        <v>-3759.08766368836</v>
      </c>
      <c r="Z222">
        <f t="shared" si="92"/>
        <v>-5413.0862357112392</v>
      </c>
      <c r="AA222">
        <f t="shared" si="92"/>
        <v>-7367.8118208291835</v>
      </c>
      <c r="AB222">
        <f>$X$2*('Preassure data '!B220*10^5)</f>
        <v>517.61634542782292</v>
      </c>
      <c r="AC222">
        <f>$X$2*('Preassure data '!C220*10^5)</f>
        <v>610.74807424532889</v>
      </c>
      <c r="AD222">
        <f>$X$2*('Preassure data '!D220*10^5)</f>
        <v>605.84640430756542</v>
      </c>
      <c r="AE222">
        <f>$X$2*('Preassure data '!E220*10^5)</f>
        <v>641.62859485323884</v>
      </c>
      <c r="AF222">
        <f>$X$2*('Preassure data '!F220*10^5)</f>
        <v>754.3670034217987</v>
      </c>
      <c r="AG222">
        <f>$X$2*('Preassure data '!G220*10^5)</f>
        <v>693.0961291997553</v>
      </c>
      <c r="AH222">
        <f t="shared" si="93"/>
        <v>-667.97985197535729</v>
      </c>
      <c r="AI222">
        <f t="shared" si="93"/>
        <v>-1212.2021004354665</v>
      </c>
      <c r="AJ222">
        <f t="shared" si="93"/>
        <v>-1959.1179632353751</v>
      </c>
      <c r="AK222">
        <f t="shared" si="93"/>
        <v>-3047.4446996137885</v>
      </c>
      <c r="AL222">
        <f t="shared" si="94"/>
        <v>-4513.4546671101589</v>
      </c>
      <c r="AM222">
        <f t="shared" si="94"/>
        <v>-6106.1823649109947</v>
      </c>
      <c r="AN222">
        <f t="shared" si="95"/>
        <v>-678.35325192455468</v>
      </c>
      <c r="AO222">
        <f t="shared" si="95"/>
        <v>-1231.027005363195</v>
      </c>
      <c r="AP222">
        <f t="shared" si="95"/>
        <v>-1989.5421057004494</v>
      </c>
      <c r="AQ222">
        <f t="shared" si="95"/>
        <v>-3094.7700232723855</v>
      </c>
      <c r="AR222">
        <f t="shared" si="96"/>
        <v>-4583.5464075661757</v>
      </c>
      <c r="AS222">
        <f t="shared" si="96"/>
        <v>-6201.0083864543731</v>
      </c>
      <c r="AT222">
        <f t="shared" si="97"/>
        <v>118.17805105686115</v>
      </c>
      <c r="AU222">
        <f t="shared" si="103"/>
        <v>214.46108186176517</v>
      </c>
      <c r="AV222">
        <f t="shared" si="103"/>
        <v>346.60438035814479</v>
      </c>
      <c r="AW222">
        <f t="shared" si="103"/>
        <v>539.1496079393803</v>
      </c>
      <c r="AX222">
        <f t="shared" si="101"/>
        <v>798.51401882140919</v>
      </c>
      <c r="AY222">
        <f t="shared" si="101"/>
        <v>1080.2971514020728</v>
      </c>
      <c r="AZ222">
        <f t="shared" si="98"/>
        <v>11.817805105686116</v>
      </c>
      <c r="BA222">
        <f t="shared" si="98"/>
        <v>21.446108186176517</v>
      </c>
      <c r="BB222">
        <f t="shared" si="98"/>
        <v>34.660438035814479</v>
      </c>
      <c r="BC222">
        <f t="shared" si="98"/>
        <v>53.914960793938036</v>
      </c>
      <c r="BD222">
        <f t="shared" si="99"/>
        <v>79.851401882140919</v>
      </c>
      <c r="BE222">
        <f t="shared" si="99"/>
        <v>108.02971514020729</v>
      </c>
    </row>
    <row r="223" spans="1:57">
      <c r="A223">
        <f t="shared" si="83"/>
        <v>-2.5132741228718345</v>
      </c>
      <c r="B223" s="3">
        <v>-144</v>
      </c>
      <c r="C223" s="8">
        <f t="shared" si="84"/>
        <v>-0.17949103092159852</v>
      </c>
      <c r="D223" s="8">
        <f t="shared" si="85"/>
        <v>-10.28407853225975</v>
      </c>
      <c r="E223">
        <f t="shared" si="86"/>
        <v>7.5779743764605861E-2</v>
      </c>
      <c r="F223">
        <f t="shared" si="87"/>
        <v>-3.1764170662203217E-4</v>
      </c>
      <c r="G223">
        <f t="shared" si="88"/>
        <v>-1.905850239732193</v>
      </c>
      <c r="H223">
        <f t="shared" si="102"/>
        <v>-3.8117004794643861</v>
      </c>
      <c r="I223">
        <f t="shared" si="102"/>
        <v>-5.7175507191965789</v>
      </c>
      <c r="J223">
        <f t="shared" si="102"/>
        <v>-7.6234009589287721</v>
      </c>
      <c r="K223">
        <f t="shared" si="100"/>
        <v>-9.5292511986609654</v>
      </c>
      <c r="L223">
        <f t="shared" si="100"/>
        <v>-11.435101438393158</v>
      </c>
      <c r="M223">
        <f t="shared" si="100"/>
        <v>-13.340951678125352</v>
      </c>
      <c r="N223">
        <f t="shared" si="89"/>
        <v>-319.19358979690992</v>
      </c>
      <c r="O223">
        <f t="shared" si="89"/>
        <v>-1276.7743591876397</v>
      </c>
      <c r="P223">
        <f t="shared" si="89"/>
        <v>-2872.74230817219</v>
      </c>
      <c r="Q223">
        <f t="shared" si="89"/>
        <v>-5107.0974367505587</v>
      </c>
      <c r="R223">
        <f t="shared" si="90"/>
        <v>-7979.8397449227487</v>
      </c>
      <c r="S223">
        <f t="shared" si="90"/>
        <v>-11490.96923268876</v>
      </c>
      <c r="T223">
        <f t="shared" si="90"/>
        <v>-15640.485900048585</v>
      </c>
      <c r="U223">
        <f t="shared" si="91"/>
        <v>-150.34018079434458</v>
      </c>
      <c r="V223">
        <f t="shared" si="91"/>
        <v>-601.3607231773783</v>
      </c>
      <c r="W223">
        <f t="shared" si="91"/>
        <v>-1353.0616271491015</v>
      </c>
      <c r="X223">
        <f t="shared" si="91"/>
        <v>-2405.4428927095132</v>
      </c>
      <c r="Y223">
        <f t="shared" si="92"/>
        <v>-3758.5045198586149</v>
      </c>
      <c r="Z223">
        <f t="shared" si="92"/>
        <v>-5412.2465085964059</v>
      </c>
      <c r="AA223">
        <f t="shared" si="92"/>
        <v>-7366.6688589228843</v>
      </c>
      <c r="AB223">
        <f>$X$2*('Preassure data '!B221*10^5)</f>
        <v>518.59667941537555</v>
      </c>
      <c r="AC223">
        <f>$X$2*('Preassure data '!C221*10^5)</f>
        <v>615.159577189316</v>
      </c>
      <c r="AD223">
        <f>$X$2*('Preassure data '!D221*10^5)</f>
        <v>606.33657130134191</v>
      </c>
      <c r="AE223">
        <f>$X$2*('Preassure data '!E221*10^5)</f>
        <v>642.11876184701521</v>
      </c>
      <c r="AF223">
        <f>$X$2*('Preassure data '!F221*10^5)</f>
        <v>752.40633544669333</v>
      </c>
      <c r="AG223">
        <f>$X$2*('Preassure data '!G221*10^5)</f>
        <v>700.93880110017687</v>
      </c>
      <c r="AH223">
        <f t="shared" si="93"/>
        <v>-668.93686020972018</v>
      </c>
      <c r="AI223">
        <f t="shared" si="93"/>
        <v>-1216.5203003666943</v>
      </c>
      <c r="AJ223">
        <f t="shared" si="93"/>
        <v>-1959.3981984504435</v>
      </c>
      <c r="AK223">
        <f t="shared" si="93"/>
        <v>-3047.5616545565285</v>
      </c>
      <c r="AL223">
        <f t="shared" si="94"/>
        <v>-4510.9108553053084</v>
      </c>
      <c r="AM223">
        <f t="shared" si="94"/>
        <v>-6113.1853096965824</v>
      </c>
      <c r="AN223">
        <f t="shared" si="95"/>
        <v>-679.85900875003654</v>
      </c>
      <c r="AO223">
        <f t="shared" si="95"/>
        <v>-1236.3831846137211</v>
      </c>
      <c r="AP223">
        <f t="shared" si="95"/>
        <v>-1991.3905125926101</v>
      </c>
      <c r="AQ223">
        <f t="shared" si="95"/>
        <v>-3097.3210908453334</v>
      </c>
      <c r="AR223">
        <f t="shared" si="96"/>
        <v>-4584.563304952535</v>
      </c>
      <c r="AS223">
        <f t="shared" si="96"/>
        <v>-6212.9990918015974</v>
      </c>
      <c r="AT223">
        <f t="shared" si="97"/>
        <v>121.37441588466459</v>
      </c>
      <c r="AU223">
        <f t="shared" si="103"/>
        <v>220.73001153285634</v>
      </c>
      <c r="AV223">
        <f t="shared" si="103"/>
        <v>355.5205669901743</v>
      </c>
      <c r="AW223">
        <f t="shared" si="103"/>
        <v>552.9610306992704</v>
      </c>
      <c r="AX223">
        <f t="shared" si="101"/>
        <v>818.47660480067361</v>
      </c>
      <c r="AY223">
        <f t="shared" si="101"/>
        <v>1109.1992986102061</v>
      </c>
      <c r="AZ223">
        <f t="shared" si="98"/>
        <v>12.137441588466459</v>
      </c>
      <c r="BA223">
        <f t="shared" si="98"/>
        <v>22.073001153285635</v>
      </c>
      <c r="BB223">
        <f t="shared" si="98"/>
        <v>35.552056699017434</v>
      </c>
      <c r="BC223">
        <f t="shared" si="98"/>
        <v>55.296103069927042</v>
      </c>
      <c r="BD223">
        <f t="shared" si="99"/>
        <v>81.847660480067361</v>
      </c>
      <c r="BE223">
        <f t="shared" si="99"/>
        <v>110.91992986102062</v>
      </c>
    </row>
    <row r="224" spans="1:57">
      <c r="A224">
        <f t="shared" si="83"/>
        <v>-2.4958208303518914</v>
      </c>
      <c r="B224" s="3">
        <v>-143</v>
      </c>
      <c r="C224" s="8">
        <f t="shared" si="84"/>
        <v>-0.18382360517117513</v>
      </c>
      <c r="D224" s="8">
        <f t="shared" si="85"/>
        <v>-10.532316751187549</v>
      </c>
      <c r="E224">
        <f t="shared" si="86"/>
        <v>7.5462102057983829E-2</v>
      </c>
      <c r="F224">
        <f t="shared" si="87"/>
        <v>-3.2640283580277762E-4</v>
      </c>
      <c r="G224">
        <f t="shared" si="88"/>
        <v>-1.9584170148166657</v>
      </c>
      <c r="H224">
        <f t="shared" si="102"/>
        <v>-3.9168340296333315</v>
      </c>
      <c r="I224">
        <f t="shared" si="102"/>
        <v>-5.875251044449997</v>
      </c>
      <c r="J224">
        <f t="shared" si="102"/>
        <v>-7.833668059266663</v>
      </c>
      <c r="K224">
        <f t="shared" si="100"/>
        <v>-9.7920850740833281</v>
      </c>
      <c r="L224">
        <f t="shared" si="100"/>
        <v>-11.750502088899994</v>
      </c>
      <c r="M224">
        <f t="shared" si="100"/>
        <v>-13.70891910371666</v>
      </c>
      <c r="N224">
        <f t="shared" si="89"/>
        <v>-319.08511402644274</v>
      </c>
      <c r="O224">
        <f t="shared" si="89"/>
        <v>-1276.340456105771</v>
      </c>
      <c r="P224">
        <f t="shared" si="89"/>
        <v>-2871.766026237985</v>
      </c>
      <c r="Q224">
        <f t="shared" si="89"/>
        <v>-5105.3618244230838</v>
      </c>
      <c r="R224">
        <f t="shared" si="90"/>
        <v>-7977.1278506610679</v>
      </c>
      <c r="S224">
        <f t="shared" si="90"/>
        <v>-11487.06410495194</v>
      </c>
      <c r="T224">
        <f t="shared" si="90"/>
        <v>-15635.170587295688</v>
      </c>
      <c r="U224">
        <f t="shared" si="91"/>
        <v>-150.28908870645455</v>
      </c>
      <c r="V224">
        <f t="shared" si="91"/>
        <v>-601.1563548258182</v>
      </c>
      <c r="W224">
        <f t="shared" si="91"/>
        <v>-1352.6017983580909</v>
      </c>
      <c r="X224">
        <f t="shared" si="91"/>
        <v>-2404.6254193032728</v>
      </c>
      <c r="Y224">
        <f t="shared" si="92"/>
        <v>-3757.2272176613633</v>
      </c>
      <c r="Z224">
        <f t="shared" si="92"/>
        <v>-5410.4071934323638</v>
      </c>
      <c r="AA224">
        <f t="shared" si="92"/>
        <v>-7364.1653466162697</v>
      </c>
      <c r="AB224">
        <f>$X$2*('Preassure data '!B222*10^5)</f>
        <v>519.57701340292829</v>
      </c>
      <c r="AC224">
        <f>$X$2*('Preassure data '!C222*10^5)</f>
        <v>618.1005791519741</v>
      </c>
      <c r="AD224">
        <f>$X$2*('Preassure data '!D222*10^5)</f>
        <v>609.76774025777627</v>
      </c>
      <c r="AE224">
        <f>$X$2*('Preassure data '!E222*10^5)</f>
        <v>643.5892628283442</v>
      </c>
      <c r="AF224">
        <f>$X$2*('Preassure data '!F222*10^5)</f>
        <v>748.97516649025886</v>
      </c>
      <c r="AG224">
        <f>$X$2*('Preassure data '!G222*10^5)</f>
        <v>706.33063803171672</v>
      </c>
      <c r="AH224">
        <f t="shared" si="93"/>
        <v>-669.86610210938284</v>
      </c>
      <c r="AI224">
        <f t="shared" si="93"/>
        <v>-1219.2569339777924</v>
      </c>
      <c r="AJ224">
        <f t="shared" si="93"/>
        <v>-1962.3695386158672</v>
      </c>
      <c r="AK224">
        <f t="shared" si="93"/>
        <v>-3048.2146821316169</v>
      </c>
      <c r="AL224">
        <f t="shared" si="94"/>
        <v>-4506.202384151622</v>
      </c>
      <c r="AM224">
        <f t="shared" si="94"/>
        <v>-6116.737831464081</v>
      </c>
      <c r="AN224">
        <f t="shared" si="95"/>
        <v>-681.3454343895977</v>
      </c>
      <c r="AO224">
        <f t="shared" si="95"/>
        <v>-1240.1510431676938</v>
      </c>
      <c r="AP224">
        <f t="shared" si="95"/>
        <v>-1995.9981875643778</v>
      </c>
      <c r="AQ224">
        <f t="shared" si="95"/>
        <v>-3100.4511949025</v>
      </c>
      <c r="AR224">
        <f t="shared" si="96"/>
        <v>-4583.4240771536761</v>
      </c>
      <c r="AS224">
        <f t="shared" si="96"/>
        <v>-6221.5588782631794</v>
      </c>
      <c r="AT224">
        <f t="shared" si="97"/>
        <v>124.54319013230541</v>
      </c>
      <c r="AU224">
        <f t="shared" si="103"/>
        <v>226.68731507738278</v>
      </c>
      <c r="AV224">
        <f t="shared" si="103"/>
        <v>364.84867914360024</v>
      </c>
      <c r="AW224">
        <f t="shared" si="103"/>
        <v>566.73173866441164</v>
      </c>
      <c r="AX224">
        <f t="shared" si="101"/>
        <v>837.80447844247226</v>
      </c>
      <c r="AY224">
        <f t="shared" si="101"/>
        <v>1137.239278617956</v>
      </c>
      <c r="AZ224">
        <f t="shared" si="98"/>
        <v>12.454319013230542</v>
      </c>
      <c r="BA224">
        <f t="shared" si="98"/>
        <v>22.668731507738279</v>
      </c>
      <c r="BB224">
        <f t="shared" si="98"/>
        <v>36.484867914360024</v>
      </c>
      <c r="BC224">
        <f t="shared" si="98"/>
        <v>56.673173866441168</v>
      </c>
      <c r="BD224">
        <f t="shared" si="99"/>
        <v>83.780447844247234</v>
      </c>
      <c r="BE224">
        <f t="shared" si="99"/>
        <v>113.7239278617956</v>
      </c>
    </row>
    <row r="225" spans="1:57">
      <c r="A225">
        <f t="shared" si="83"/>
        <v>-2.4783675378319479</v>
      </c>
      <c r="B225" s="3">
        <v>-142</v>
      </c>
      <c r="C225" s="8">
        <f t="shared" si="84"/>
        <v>-0.18810299253166765</v>
      </c>
      <c r="D225" s="8">
        <f t="shared" si="85"/>
        <v>-10.777507585845401</v>
      </c>
      <c r="E225">
        <f t="shared" si="86"/>
        <v>7.5135699222181052E-2</v>
      </c>
      <c r="F225">
        <f t="shared" si="87"/>
        <v>-3.351588184793558E-4</v>
      </c>
      <c r="G225">
        <f t="shared" si="88"/>
        <v>-2.010952910876135</v>
      </c>
      <c r="H225">
        <f t="shared" si="102"/>
        <v>-4.0219058217522701</v>
      </c>
      <c r="I225">
        <f t="shared" si="102"/>
        <v>-6.0328587326284042</v>
      </c>
      <c r="J225">
        <f t="shared" si="102"/>
        <v>-8.0438116435045401</v>
      </c>
      <c r="K225">
        <f t="shared" si="100"/>
        <v>-10.054764554380673</v>
      </c>
      <c r="L225">
        <f t="shared" si="100"/>
        <v>-12.065717465256808</v>
      </c>
      <c r="M225">
        <f t="shared" si="100"/>
        <v>-14.076670376132943</v>
      </c>
      <c r="N225">
        <f t="shared" si="89"/>
        <v>-318.91358472279978</v>
      </c>
      <c r="O225">
        <f t="shared" si="89"/>
        <v>-1275.6543388911991</v>
      </c>
      <c r="P225">
        <f t="shared" si="89"/>
        <v>-2870.2222625051986</v>
      </c>
      <c r="Q225">
        <f t="shared" si="89"/>
        <v>-5102.6173555647965</v>
      </c>
      <c r="R225">
        <f t="shared" si="90"/>
        <v>-7972.8396180699956</v>
      </c>
      <c r="S225">
        <f t="shared" si="90"/>
        <v>-11480.889050020794</v>
      </c>
      <c r="T225">
        <f t="shared" si="90"/>
        <v>-15626.765651417187</v>
      </c>
      <c r="U225">
        <f t="shared" si="91"/>
        <v>-150.20829840443869</v>
      </c>
      <c r="V225">
        <f t="shared" si="91"/>
        <v>-600.83319361775477</v>
      </c>
      <c r="W225">
        <f t="shared" si="91"/>
        <v>-1351.8746856399487</v>
      </c>
      <c r="X225">
        <f t="shared" si="91"/>
        <v>-2403.3327744710191</v>
      </c>
      <c r="Y225">
        <f t="shared" si="92"/>
        <v>-3755.207460110968</v>
      </c>
      <c r="Z225">
        <f t="shared" si="92"/>
        <v>-5407.4987425597947</v>
      </c>
      <c r="AA225">
        <f t="shared" si="92"/>
        <v>-7360.206621817495</v>
      </c>
      <c r="AB225">
        <f>$X$2*('Preassure data '!B223*10^5)</f>
        <v>520.55734739048103</v>
      </c>
      <c r="AC225">
        <f>$X$2*('Preassure data '!C223*10^5)</f>
        <v>621.53174810840858</v>
      </c>
      <c r="AD225">
        <f>$X$2*('Preassure data '!D223*10^5)</f>
        <v>612.218575226658</v>
      </c>
      <c r="AE225">
        <f>$X$2*('Preassure data '!E223*10^5)</f>
        <v>645.54993080344957</v>
      </c>
      <c r="AF225">
        <f>$X$2*('Preassure data '!F223*10^5)</f>
        <v>748.97516649025886</v>
      </c>
      <c r="AG225">
        <f>$X$2*('Preassure data '!G223*10^5)</f>
        <v>715.15364391969092</v>
      </c>
      <c r="AH225">
        <f t="shared" si="93"/>
        <v>-670.76564579491969</v>
      </c>
      <c r="AI225">
        <f t="shared" si="93"/>
        <v>-1222.3649417261634</v>
      </c>
      <c r="AJ225">
        <f t="shared" si="93"/>
        <v>-1964.0932608666067</v>
      </c>
      <c r="AK225">
        <f t="shared" si="93"/>
        <v>-3048.8827052744687</v>
      </c>
      <c r="AL225">
        <f t="shared" si="94"/>
        <v>-4504.1826266012267</v>
      </c>
      <c r="AM225">
        <f t="shared" si="94"/>
        <v>-6122.6523864794854</v>
      </c>
      <c r="AN225">
        <f t="shared" si="95"/>
        <v>-682.8099109648532</v>
      </c>
      <c r="AO225">
        <f t="shared" si="95"/>
        <v>-1244.313721579271</v>
      </c>
      <c r="AP225">
        <f t="shared" si="95"/>
        <v>-1999.3605113596193</v>
      </c>
      <c r="AQ225">
        <f t="shared" si="95"/>
        <v>-3103.6284305580461</v>
      </c>
      <c r="AR225">
        <f t="shared" si="96"/>
        <v>-4585.059711271093</v>
      </c>
      <c r="AS225">
        <f t="shared" si="96"/>
        <v>-6232.5907074838251</v>
      </c>
      <c r="AT225">
        <f t="shared" si="97"/>
        <v>127.68250832888238</v>
      </c>
      <c r="AU225">
        <f t="shared" si="103"/>
        <v>232.68129909652978</v>
      </c>
      <c r="AV225">
        <f t="shared" si="103"/>
        <v>373.87179219964997</v>
      </c>
      <c r="AW225">
        <f t="shared" si="103"/>
        <v>580.36513028130582</v>
      </c>
      <c r="AX225">
        <f t="shared" si="101"/>
        <v>857.38639022614984</v>
      </c>
      <c r="AY225">
        <f t="shared" si="101"/>
        <v>1165.4675805661832</v>
      </c>
      <c r="AZ225">
        <f t="shared" si="98"/>
        <v>12.768250832888238</v>
      </c>
      <c r="BA225">
        <f t="shared" si="98"/>
        <v>23.268129909652981</v>
      </c>
      <c r="BB225">
        <f t="shared" si="98"/>
        <v>37.387179219964999</v>
      </c>
      <c r="BC225">
        <f t="shared" si="98"/>
        <v>58.036513028130585</v>
      </c>
      <c r="BD225">
        <f t="shared" si="99"/>
        <v>85.73863902261499</v>
      </c>
      <c r="BE225">
        <f t="shared" si="99"/>
        <v>116.54675805661833</v>
      </c>
    </row>
    <row r="226" spans="1:57">
      <c r="A226">
        <f t="shared" si="83"/>
        <v>-2.4609142453120048</v>
      </c>
      <c r="B226" s="3">
        <v>-141</v>
      </c>
      <c r="C226" s="8">
        <f t="shared" si="84"/>
        <v>-0.1923278377346504</v>
      </c>
      <c r="D226" s="8">
        <f t="shared" si="85"/>
        <v>-11.019573385072404</v>
      </c>
      <c r="E226">
        <f t="shared" si="86"/>
        <v>7.4800540403701696E-2</v>
      </c>
      <c r="F226">
        <f t="shared" si="87"/>
        <v>-3.4390819718967125E-4</v>
      </c>
      <c r="G226">
        <f t="shared" si="88"/>
        <v>-2.0634491831380277</v>
      </c>
      <c r="H226">
        <f t="shared" si="102"/>
        <v>-4.1268983662760554</v>
      </c>
      <c r="I226">
        <f t="shared" si="102"/>
        <v>-6.1903475494140823</v>
      </c>
      <c r="J226">
        <f t="shared" si="102"/>
        <v>-8.2537967325521109</v>
      </c>
      <c r="K226">
        <f t="shared" si="100"/>
        <v>-10.317245915690137</v>
      </c>
      <c r="L226">
        <f t="shared" si="100"/>
        <v>-12.380695098828165</v>
      </c>
      <c r="M226">
        <f t="shared" si="100"/>
        <v>-14.444144281966192</v>
      </c>
      <c r="N226">
        <f t="shared" si="89"/>
        <v>-318.67487784002276</v>
      </c>
      <c r="O226">
        <f t="shared" si="89"/>
        <v>-1274.699511360091</v>
      </c>
      <c r="P226">
        <f t="shared" si="89"/>
        <v>-2868.0739005602049</v>
      </c>
      <c r="Q226">
        <f t="shared" si="89"/>
        <v>-5098.7980454403641</v>
      </c>
      <c r="R226">
        <f t="shared" si="90"/>
        <v>-7966.8719460005686</v>
      </c>
      <c r="S226">
        <f t="shared" si="90"/>
        <v>-11472.29560224082</v>
      </c>
      <c r="T226">
        <f t="shared" si="90"/>
        <v>-15615.069014161112</v>
      </c>
      <c r="U226">
        <f t="shared" si="91"/>
        <v>-150.09586746265072</v>
      </c>
      <c r="V226">
        <f t="shared" si="91"/>
        <v>-600.38346985060286</v>
      </c>
      <c r="W226">
        <f t="shared" si="91"/>
        <v>-1350.8628071638566</v>
      </c>
      <c r="X226">
        <f t="shared" si="91"/>
        <v>-2401.5338794024115</v>
      </c>
      <c r="Y226">
        <f t="shared" si="92"/>
        <v>-3752.3966865662683</v>
      </c>
      <c r="Z226">
        <f t="shared" si="92"/>
        <v>-5403.4512286554263</v>
      </c>
      <c r="AA226">
        <f t="shared" si="92"/>
        <v>-7354.6975056698839</v>
      </c>
      <c r="AB226">
        <f>$X$2*('Preassure data '!B224*10^5)</f>
        <v>522.02784837181002</v>
      </c>
      <c r="AC226">
        <f>$X$2*('Preassure data '!C224*10^5)</f>
        <v>625.94325105239557</v>
      </c>
      <c r="AD226">
        <f>$X$2*('Preassure data '!D224*10^5)</f>
        <v>613.19890921421063</v>
      </c>
      <c r="AE226">
        <f>$X$2*('Preassure data '!E224*10^5)</f>
        <v>645.54993080344957</v>
      </c>
      <c r="AF226">
        <f>$X$2*('Preassure data '!F224*10^5)</f>
        <v>749.46533348403523</v>
      </c>
      <c r="AG226">
        <f>$X$2*('Preassure data '!G224*10^5)</f>
        <v>727.89798575787597</v>
      </c>
      <c r="AH226">
        <f t="shared" si="93"/>
        <v>-672.12371583446077</v>
      </c>
      <c r="AI226">
        <f t="shared" si="93"/>
        <v>-1226.3267209029984</v>
      </c>
      <c r="AJ226">
        <f t="shared" si="93"/>
        <v>-1964.0617163780671</v>
      </c>
      <c r="AK226">
        <f t="shared" si="93"/>
        <v>-3047.083810205861</v>
      </c>
      <c r="AL226">
        <f t="shared" si="94"/>
        <v>-4501.8620200503037</v>
      </c>
      <c r="AM226">
        <f t="shared" si="94"/>
        <v>-6131.3492144133024</v>
      </c>
      <c r="AN226">
        <f t="shared" si="95"/>
        <v>-684.74916057464657</v>
      </c>
      <c r="AO226">
        <f t="shared" si="95"/>
        <v>-1249.3625398800921</v>
      </c>
      <c r="AP226">
        <f t="shared" si="95"/>
        <v>-2000.9554490083158</v>
      </c>
      <c r="AQ226">
        <f t="shared" si="95"/>
        <v>-3104.3214695208676</v>
      </c>
      <c r="AR226">
        <f t="shared" si="96"/>
        <v>-4586.4268238550922</v>
      </c>
      <c r="AS226">
        <f t="shared" si="96"/>
        <v>-6246.5229671996467</v>
      </c>
      <c r="AT226">
        <f t="shared" si="97"/>
        <v>130.88591796125448</v>
      </c>
      <c r="AU226">
        <f t="shared" si="103"/>
        <v>238.80856277557129</v>
      </c>
      <c r="AV226">
        <f t="shared" si="103"/>
        <v>382.47128411700669</v>
      </c>
      <c r="AW226">
        <f t="shared" si="103"/>
        <v>593.37344034724936</v>
      </c>
      <c r="AX226">
        <f t="shared" si="101"/>
        <v>876.6694719254848</v>
      </c>
      <c r="AY226">
        <f t="shared" si="101"/>
        <v>1193.9874332111103</v>
      </c>
      <c r="AZ226">
        <f t="shared" si="98"/>
        <v>13.088591796125449</v>
      </c>
      <c r="BA226">
        <f t="shared" si="98"/>
        <v>23.880856277557129</v>
      </c>
      <c r="BB226">
        <f t="shared" si="98"/>
        <v>38.247128411700672</v>
      </c>
      <c r="BC226">
        <f t="shared" si="98"/>
        <v>59.337344034724936</v>
      </c>
      <c r="BD226">
        <f t="shared" si="99"/>
        <v>87.666947192548491</v>
      </c>
      <c r="BE226">
        <f t="shared" si="99"/>
        <v>119.39874332111104</v>
      </c>
    </row>
    <row r="227" spans="1:57">
      <c r="A227">
        <f t="shared" si="83"/>
        <v>-2.4434609527920612</v>
      </c>
      <c r="B227" s="3">
        <v>-140</v>
      </c>
      <c r="C227" s="8">
        <f t="shared" si="84"/>
        <v>-0.19649679452307581</v>
      </c>
      <c r="D227" s="8">
        <f t="shared" si="85"/>
        <v>-11.258437014021593</v>
      </c>
      <c r="E227">
        <f t="shared" si="86"/>
        <v>7.4456632206512025E-2</v>
      </c>
      <c r="F227">
        <f t="shared" si="87"/>
        <v>-3.5264941173385189E-4</v>
      </c>
      <c r="G227">
        <f t="shared" si="88"/>
        <v>-2.1158964704031114</v>
      </c>
      <c r="H227">
        <f t="shared" si="102"/>
        <v>-4.2317929408062227</v>
      </c>
      <c r="I227">
        <f t="shared" si="102"/>
        <v>-6.3476894112093341</v>
      </c>
      <c r="J227">
        <f t="shared" si="102"/>
        <v>-8.4635858816124454</v>
      </c>
      <c r="K227">
        <f t="shared" si="100"/>
        <v>-10.579482352015557</v>
      </c>
      <c r="L227">
        <f t="shared" si="100"/>
        <v>-12.695378822418668</v>
      </c>
      <c r="M227">
        <f t="shared" si="100"/>
        <v>-14.811275292821779</v>
      </c>
      <c r="N227">
        <f t="shared" si="89"/>
        <v>-318.36485328542278</v>
      </c>
      <c r="O227">
        <f t="shared" si="89"/>
        <v>-1273.4594131416911</v>
      </c>
      <c r="P227">
        <f t="shared" si="89"/>
        <v>-2865.2836795688058</v>
      </c>
      <c r="Q227">
        <f t="shared" si="89"/>
        <v>-5093.8376525667645</v>
      </c>
      <c r="R227">
        <f t="shared" si="90"/>
        <v>-7959.1213321355708</v>
      </c>
      <c r="S227">
        <f t="shared" si="90"/>
        <v>-11461.134718275223</v>
      </c>
      <c r="T227">
        <f t="shared" si="90"/>
        <v>-15599.877810985714</v>
      </c>
      <c r="U227">
        <f t="shared" si="91"/>
        <v>-149.94984589743413</v>
      </c>
      <c r="V227">
        <f t="shared" si="91"/>
        <v>-599.79938358973652</v>
      </c>
      <c r="W227">
        <f t="shared" si="91"/>
        <v>-1349.5486130769077</v>
      </c>
      <c r="X227">
        <f t="shared" si="91"/>
        <v>-2399.1975343589461</v>
      </c>
      <c r="Y227">
        <f t="shared" si="92"/>
        <v>-3748.7461474358543</v>
      </c>
      <c r="Z227">
        <f t="shared" si="92"/>
        <v>-5398.1944523076309</v>
      </c>
      <c r="AA227">
        <f t="shared" si="92"/>
        <v>-7347.5424489742718</v>
      </c>
      <c r="AB227">
        <f>$X$2*('Preassure data '!B225*10^5)</f>
        <v>523.00818235936276</v>
      </c>
      <c r="AC227">
        <f>$X$2*('Preassure data '!C225*10^5)</f>
        <v>625.94325105239557</v>
      </c>
      <c r="AD227">
        <f>$X$2*('Preassure data '!D225*10^5)</f>
        <v>614.17924320176326</v>
      </c>
      <c r="AE227">
        <f>$X$2*('Preassure data '!E225*10^5)</f>
        <v>647.51059877855494</v>
      </c>
      <c r="AF227">
        <f>$X$2*('Preassure data '!F225*10^5)</f>
        <v>749.46533348403523</v>
      </c>
      <c r="AG227">
        <f>$X$2*('Preassure data '!G225*10^5)</f>
        <v>741.13249458983739</v>
      </c>
      <c r="AH227">
        <f t="shared" si="93"/>
        <v>-672.95802825679687</v>
      </c>
      <c r="AI227">
        <f t="shared" si="93"/>
        <v>-1225.7426346421321</v>
      </c>
      <c r="AJ227">
        <f t="shared" si="93"/>
        <v>-1963.727856278671</v>
      </c>
      <c r="AK227">
        <f t="shared" si="93"/>
        <v>-3046.7081331375011</v>
      </c>
      <c r="AL227">
        <f t="shared" si="94"/>
        <v>-4498.2114809198893</v>
      </c>
      <c r="AM227">
        <f t="shared" si="94"/>
        <v>-6139.3269468974686</v>
      </c>
      <c r="AN227">
        <f t="shared" si="95"/>
        <v>-686.16216098061273</v>
      </c>
      <c r="AO227">
        <f t="shared" si="95"/>
        <v>-1249.7929732271089</v>
      </c>
      <c r="AP227">
        <f t="shared" si="95"/>
        <v>-2002.2582283955237</v>
      </c>
      <c r="AQ227">
        <f t="shared" si="95"/>
        <v>-3106.4876986846789</v>
      </c>
      <c r="AR227">
        <f t="shared" si="96"/>
        <v>-4586.4710438048323</v>
      </c>
      <c r="AS227">
        <f t="shared" si="96"/>
        <v>-6259.7868930425784</v>
      </c>
      <c r="AT227">
        <f t="shared" si="97"/>
        <v>133.96269393494771</v>
      </c>
      <c r="AU227">
        <f t="shared" si="103"/>
        <v>244.00301135113463</v>
      </c>
      <c r="AV227">
        <f t="shared" si="103"/>
        <v>390.91037291527198</v>
      </c>
      <c r="AW227">
        <f t="shared" si="103"/>
        <v>606.49433101475563</v>
      </c>
      <c r="AX227">
        <f t="shared" si="101"/>
        <v>895.43850072503074</v>
      </c>
      <c r="AY227">
        <f t="shared" si="101"/>
        <v>1222.1278924099022</v>
      </c>
      <c r="AZ227">
        <f t="shared" si="98"/>
        <v>13.396269393494771</v>
      </c>
      <c r="BA227">
        <f t="shared" si="98"/>
        <v>24.400301135113466</v>
      </c>
      <c r="BB227">
        <f t="shared" si="98"/>
        <v>39.091037291527201</v>
      </c>
      <c r="BC227">
        <f t="shared" si="98"/>
        <v>60.649433101475566</v>
      </c>
      <c r="BD227">
        <f t="shared" si="99"/>
        <v>89.543850072503076</v>
      </c>
      <c r="BE227">
        <f t="shared" si="99"/>
        <v>122.21278924099022</v>
      </c>
    </row>
    <row r="228" spans="1:57">
      <c r="A228">
        <f t="shared" si="83"/>
        <v>-2.4260076602721181</v>
      </c>
      <c r="B228" s="3">
        <v>-139</v>
      </c>
      <c r="C228" s="8">
        <f t="shared" si="84"/>
        <v>-0.20060852618370489</v>
      </c>
      <c r="D228" s="8">
        <f t="shared" si="85"/>
        <v>-11.494021884665957</v>
      </c>
      <c r="E228">
        <f t="shared" si="86"/>
        <v>7.4103982794778173E-2</v>
      </c>
      <c r="F228">
        <f t="shared" si="87"/>
        <v>-3.6138079705075321E-4</v>
      </c>
      <c r="G228">
        <f t="shared" si="88"/>
        <v>-2.1682847823045193</v>
      </c>
      <c r="H228">
        <f t="shared" si="102"/>
        <v>-4.3365695646090385</v>
      </c>
      <c r="I228">
        <f t="shared" si="102"/>
        <v>-6.5048543469135574</v>
      </c>
      <c r="J228">
        <f t="shared" si="102"/>
        <v>-8.6731391292180771</v>
      </c>
      <c r="K228">
        <f t="shared" si="100"/>
        <v>-10.841423911522597</v>
      </c>
      <c r="L228">
        <f t="shared" si="100"/>
        <v>-13.009708693827115</v>
      </c>
      <c r="M228">
        <f t="shared" si="100"/>
        <v>-15.177993476131634</v>
      </c>
      <c r="N228">
        <f t="shared" si="89"/>
        <v>-317.97936131334734</v>
      </c>
      <c r="O228">
        <f t="shared" si="89"/>
        <v>-1271.9174452533894</v>
      </c>
      <c r="P228">
        <f t="shared" si="89"/>
        <v>-2861.8142518201266</v>
      </c>
      <c r="Q228">
        <f t="shared" si="89"/>
        <v>-5087.6697810135574</v>
      </c>
      <c r="R228">
        <f t="shared" si="90"/>
        <v>-7949.484032833685</v>
      </c>
      <c r="S228">
        <f t="shared" si="90"/>
        <v>-11447.257007280507</v>
      </c>
      <c r="T228">
        <f t="shared" si="90"/>
        <v>-15580.988704354017</v>
      </c>
      <c r="U228">
        <f t="shared" si="91"/>
        <v>-149.7682791785866</v>
      </c>
      <c r="V228">
        <f t="shared" si="91"/>
        <v>-599.07311671434638</v>
      </c>
      <c r="W228">
        <f t="shared" si="91"/>
        <v>-1347.9145126072797</v>
      </c>
      <c r="X228">
        <f t="shared" si="91"/>
        <v>-2396.2924668573855</v>
      </c>
      <c r="Y228">
        <f t="shared" si="92"/>
        <v>-3744.2069794646659</v>
      </c>
      <c r="Z228">
        <f t="shared" si="92"/>
        <v>-5391.6580504291187</v>
      </c>
      <c r="AA228">
        <f t="shared" si="92"/>
        <v>-7338.6456797507426</v>
      </c>
      <c r="AB228">
        <f>$X$2*('Preassure data '!B226*10^5)</f>
        <v>523.49834935313913</v>
      </c>
      <c r="AC228">
        <f>$X$2*('Preassure data '!C226*10^5)</f>
        <v>625.45308405861931</v>
      </c>
      <c r="AD228">
        <f>$X$2*('Preassure data '!D226*10^5)</f>
        <v>606.33657130134191</v>
      </c>
      <c r="AE228">
        <f>$X$2*('Preassure data '!E226*10^5)</f>
        <v>652.41226871631841</v>
      </c>
      <c r="AF228">
        <f>$X$2*('Preassure data '!F226*10^5)</f>
        <v>751.42600145914059</v>
      </c>
      <c r="AG228">
        <f>$X$2*('Preassure data '!G226*10^5)</f>
        <v>753.38666943424607</v>
      </c>
      <c r="AH228">
        <f t="shared" si="93"/>
        <v>-673.2666285317257</v>
      </c>
      <c r="AI228">
        <f t="shared" si="93"/>
        <v>-1224.5262007729657</v>
      </c>
      <c r="AJ228">
        <f t="shared" si="93"/>
        <v>-1954.2510839086217</v>
      </c>
      <c r="AK228">
        <f t="shared" si="93"/>
        <v>-3048.7047355737041</v>
      </c>
      <c r="AL228">
        <f t="shared" si="94"/>
        <v>-4495.6329809238068</v>
      </c>
      <c r="AM228">
        <f t="shared" si="94"/>
        <v>-6145.0447198633647</v>
      </c>
      <c r="AN228">
        <f t="shared" si="95"/>
        <v>-687.04497129175195</v>
      </c>
      <c r="AO228">
        <f t="shared" si="95"/>
        <v>-1249.5860225402755</v>
      </c>
      <c r="AP228">
        <f t="shared" si="95"/>
        <v>-1994.2446616862212</v>
      </c>
      <c r="AQ228">
        <f t="shared" si="95"/>
        <v>-3111.09621175968</v>
      </c>
      <c r="AR228">
        <f t="shared" si="96"/>
        <v>-4587.6357172981488</v>
      </c>
      <c r="AS228">
        <f t="shared" si="96"/>
        <v>-6270.8025234405504</v>
      </c>
      <c r="AT228">
        <f t="shared" si="97"/>
        <v>136.90449036758241</v>
      </c>
      <c r="AU228">
        <f t="shared" si="103"/>
        <v>248.99962118154366</v>
      </c>
      <c r="AV228">
        <f t="shared" si="103"/>
        <v>397.38453883608474</v>
      </c>
      <c r="AW228">
        <f t="shared" si="103"/>
        <v>619.93473375501662</v>
      </c>
      <c r="AX228">
        <f t="shared" si="101"/>
        <v>914.15839735782595</v>
      </c>
      <c r="AY228">
        <f t="shared" si="101"/>
        <v>1249.555792619022</v>
      </c>
      <c r="AZ228">
        <f t="shared" si="98"/>
        <v>13.690449036758242</v>
      </c>
      <c r="BA228">
        <f t="shared" si="98"/>
        <v>24.899962118154367</v>
      </c>
      <c r="BB228">
        <f t="shared" si="98"/>
        <v>39.738453883608479</v>
      </c>
      <c r="BC228">
        <f t="shared" si="98"/>
        <v>61.993473375501665</v>
      </c>
      <c r="BD228">
        <f t="shared" si="99"/>
        <v>91.415839735782598</v>
      </c>
      <c r="BE228">
        <f t="shared" si="99"/>
        <v>124.9555792619022</v>
      </c>
    </row>
    <row r="229" spans="1:57">
      <c r="A229">
        <f t="shared" si="83"/>
        <v>-2.4085543677521746</v>
      </c>
      <c r="B229" s="3">
        <v>-138</v>
      </c>
      <c r="C229" s="8">
        <f t="shared" si="84"/>
        <v>-0.20466170609757267</v>
      </c>
      <c r="D229" s="8">
        <f t="shared" si="85"/>
        <v>-11.726251987337779</v>
      </c>
      <c r="E229">
        <f t="shared" si="86"/>
        <v>7.3742601997727419E-2</v>
      </c>
      <c r="F229">
        <f t="shared" si="87"/>
        <v>-3.7010058119571476E-4</v>
      </c>
      <c r="G229">
        <f t="shared" si="88"/>
        <v>-2.2206034871742886</v>
      </c>
      <c r="H229">
        <f t="shared" si="102"/>
        <v>-4.4412069743485771</v>
      </c>
      <c r="I229">
        <f t="shared" si="102"/>
        <v>-6.6618104615228653</v>
      </c>
      <c r="J229">
        <f t="shared" si="102"/>
        <v>-8.8824139486971543</v>
      </c>
      <c r="K229">
        <f t="shared" si="100"/>
        <v>-11.103017435871443</v>
      </c>
      <c r="L229">
        <f t="shared" si="100"/>
        <v>-13.323620923045731</v>
      </c>
      <c r="M229">
        <f t="shared" si="100"/>
        <v>-15.54422441022002</v>
      </c>
      <c r="N229">
        <f t="shared" si="89"/>
        <v>-317.51424896011468</v>
      </c>
      <c r="O229">
        <f t="shared" si="89"/>
        <v>-1270.0569958404587</v>
      </c>
      <c r="P229">
        <f t="shared" si="89"/>
        <v>-2857.6282406410328</v>
      </c>
      <c r="Q229">
        <f t="shared" si="89"/>
        <v>-5080.227983361835</v>
      </c>
      <c r="R229">
        <f t="shared" si="90"/>
        <v>-7937.8562240028687</v>
      </c>
      <c r="S229">
        <f t="shared" si="90"/>
        <v>-11430.512962564131</v>
      </c>
      <c r="T229">
        <f t="shared" si="90"/>
        <v>-15558.198199045619</v>
      </c>
      <c r="U229">
        <f t="shared" si="91"/>
        <v>-149.54921126021404</v>
      </c>
      <c r="V229">
        <f t="shared" si="91"/>
        <v>-598.19684504085615</v>
      </c>
      <c r="W229">
        <f t="shared" si="91"/>
        <v>-1345.9429013419265</v>
      </c>
      <c r="X229">
        <f t="shared" si="91"/>
        <v>-2392.7873801634246</v>
      </c>
      <c r="Y229">
        <f t="shared" si="92"/>
        <v>-3738.7302815053513</v>
      </c>
      <c r="Z229">
        <f t="shared" si="92"/>
        <v>-5383.7716053677059</v>
      </c>
      <c r="AA229">
        <f t="shared" si="92"/>
        <v>-7327.9113517504866</v>
      </c>
      <c r="AB229">
        <f>$X$2*('Preassure data '!B227*10^5)</f>
        <v>523.98851634691539</v>
      </c>
      <c r="AC229">
        <f>$X$2*('Preassure data '!C227*10^5)</f>
        <v>632.80558896526452</v>
      </c>
      <c r="AD229">
        <f>$X$2*('Preassure data '!D227*10^5)</f>
        <v>613.689076207987</v>
      </c>
      <c r="AE229">
        <f>$X$2*('Preassure data '!E227*10^5)</f>
        <v>657.31393865408188</v>
      </c>
      <c r="AF229">
        <f>$X$2*('Preassure data '!F227*10^5)</f>
        <v>753.38666943424607</v>
      </c>
      <c r="AG229">
        <f>$X$2*('Preassure data '!G227*10^5)</f>
        <v>763.68017630354927</v>
      </c>
      <c r="AH229">
        <f t="shared" si="93"/>
        <v>-673.53772760712945</v>
      </c>
      <c r="AI229">
        <f t="shared" si="93"/>
        <v>-1231.0024340061207</v>
      </c>
      <c r="AJ229">
        <f t="shared" si="93"/>
        <v>-1959.6319775499135</v>
      </c>
      <c r="AK229">
        <f t="shared" si="93"/>
        <v>-3050.1013188175066</v>
      </c>
      <c r="AL229">
        <f t="shared" si="94"/>
        <v>-4492.1169509395977</v>
      </c>
      <c r="AM229">
        <f t="shared" si="94"/>
        <v>-6147.451781671255</v>
      </c>
      <c r="AN229">
        <f t="shared" si="95"/>
        <v>-687.89422170385831</v>
      </c>
      <c r="AO229">
        <f t="shared" si="95"/>
        <v>-1257.2413193016096</v>
      </c>
      <c r="AP229">
        <f t="shared" si="95"/>
        <v>-2001.4016420606245</v>
      </c>
      <c r="AQ229">
        <f t="shared" si="95"/>
        <v>-3115.1143979416652</v>
      </c>
      <c r="AR229">
        <f t="shared" si="96"/>
        <v>-4587.8666734044355</v>
      </c>
      <c r="AS229">
        <f t="shared" si="96"/>
        <v>-6278.4850580506409</v>
      </c>
      <c r="AT229">
        <f t="shared" si="97"/>
        <v>139.80482732502929</v>
      </c>
      <c r="AU229">
        <f t="shared" si="103"/>
        <v>255.51661869682437</v>
      </c>
      <c r="AV229">
        <f t="shared" si="103"/>
        <v>406.75673984186091</v>
      </c>
      <c r="AW229">
        <f t="shared" si="103"/>
        <v>633.10319633624624</v>
      </c>
      <c r="AX229">
        <f t="shared" si="101"/>
        <v>932.41938633654036</v>
      </c>
      <c r="AY229">
        <f t="shared" si="101"/>
        <v>1276.013799373688</v>
      </c>
      <c r="AZ229">
        <f t="shared" si="98"/>
        <v>13.98048273250293</v>
      </c>
      <c r="BA229">
        <f t="shared" si="98"/>
        <v>25.551661869682437</v>
      </c>
      <c r="BB229">
        <f t="shared" si="98"/>
        <v>40.675673984186091</v>
      </c>
      <c r="BC229">
        <f t="shared" si="98"/>
        <v>63.31031963362463</v>
      </c>
      <c r="BD229">
        <f t="shared" si="99"/>
        <v>93.241938633654044</v>
      </c>
      <c r="BE229">
        <f t="shared" si="99"/>
        <v>127.6013799373688</v>
      </c>
    </row>
    <row r="230" spans="1:57">
      <c r="A230">
        <f t="shared" si="83"/>
        <v>-2.3911010752322315</v>
      </c>
      <c r="B230" s="3">
        <v>-137</v>
      </c>
      <c r="C230" s="8">
        <f t="shared" si="84"/>
        <v>-0.20865501830822786</v>
      </c>
      <c r="D230" s="8">
        <f t="shared" si="85"/>
        <v>-11.955051923286378</v>
      </c>
      <c r="E230">
        <f t="shared" si="86"/>
        <v>7.3372501416531705E-2</v>
      </c>
      <c r="F230">
        <f t="shared" si="87"/>
        <v>-3.7880688342960267E-4</v>
      </c>
      <c r="G230">
        <f t="shared" si="88"/>
        <v>-2.2728413005776158</v>
      </c>
      <c r="H230">
        <f t="shared" si="102"/>
        <v>-4.5456826011552316</v>
      </c>
      <c r="I230">
        <f t="shared" si="102"/>
        <v>-6.8185239017328483</v>
      </c>
      <c r="J230">
        <f t="shared" si="102"/>
        <v>-9.0913652023104632</v>
      </c>
      <c r="K230">
        <f t="shared" si="100"/>
        <v>-11.364206502888081</v>
      </c>
      <c r="L230">
        <f t="shared" si="100"/>
        <v>-13.637047803465697</v>
      </c>
      <c r="M230">
        <f t="shared" si="100"/>
        <v>-15.909889104043312</v>
      </c>
      <c r="N230">
        <f t="shared" si="89"/>
        <v>-316.96536651185772</v>
      </c>
      <c r="O230">
        <f t="shared" si="89"/>
        <v>-1267.8614660474309</v>
      </c>
      <c r="P230">
        <f t="shared" si="89"/>
        <v>-2852.6882986067199</v>
      </c>
      <c r="Q230">
        <f t="shared" si="89"/>
        <v>-5071.4458641897236</v>
      </c>
      <c r="R230">
        <f t="shared" si="90"/>
        <v>-7924.134162796443</v>
      </c>
      <c r="S230">
        <f t="shared" si="90"/>
        <v>-11410.753194426879</v>
      </c>
      <c r="T230">
        <f t="shared" si="90"/>
        <v>-15531.302959081026</v>
      </c>
      <c r="U230">
        <f t="shared" si="91"/>
        <v>-149.29068762708499</v>
      </c>
      <c r="V230">
        <f t="shared" si="91"/>
        <v>-597.16275050833997</v>
      </c>
      <c r="W230">
        <f t="shared" si="91"/>
        <v>-1343.6161886437651</v>
      </c>
      <c r="X230">
        <f t="shared" si="91"/>
        <v>-2388.6510020333599</v>
      </c>
      <c r="Y230">
        <f t="shared" si="92"/>
        <v>-3732.2671906771247</v>
      </c>
      <c r="Z230">
        <f t="shared" si="92"/>
        <v>-5374.4647545750604</v>
      </c>
      <c r="AA230">
        <f t="shared" si="92"/>
        <v>-7315.2436937271632</v>
      </c>
      <c r="AB230">
        <f>$X$2*('Preassure data '!B228*10^5)</f>
        <v>524.47868334069176</v>
      </c>
      <c r="AC230">
        <f>$X$2*('Preassure data '!C228*10^5)</f>
        <v>634.27608994659363</v>
      </c>
      <c r="AD230">
        <f>$X$2*('Preassure data '!D228*10^5)</f>
        <v>615.64974418309237</v>
      </c>
      <c r="AE230">
        <f>$X$2*('Preassure data '!E228*10^5)</f>
        <v>662.70577558562172</v>
      </c>
      <c r="AF230">
        <f>$X$2*('Preassure data '!F228*10^5)</f>
        <v>752.8965024404697</v>
      </c>
      <c r="AG230">
        <f>$X$2*('Preassure data '!G228*10^5)</f>
        <v>769.56218022886549</v>
      </c>
      <c r="AH230">
        <f t="shared" si="93"/>
        <v>-673.76937096777669</v>
      </c>
      <c r="AI230">
        <f t="shared" si="93"/>
        <v>-1231.4388404549336</v>
      </c>
      <c r="AJ230">
        <f t="shared" si="93"/>
        <v>-1959.2659328268574</v>
      </c>
      <c r="AK230">
        <f t="shared" si="93"/>
        <v>-3051.3567776189816</v>
      </c>
      <c r="AL230">
        <f t="shared" si="94"/>
        <v>-4485.1636931175944</v>
      </c>
      <c r="AM230">
        <f t="shared" si="94"/>
        <v>-6144.0269348039255</v>
      </c>
      <c r="AN230">
        <f t="shared" si="95"/>
        <v>-688.70715028857353</v>
      </c>
      <c r="AO230">
        <f t="shared" si="95"/>
        <v>-1258.7404104555883</v>
      </c>
      <c r="AP230">
        <f t="shared" si="95"/>
        <v>-2002.703766893557</v>
      </c>
      <c r="AQ230">
        <f t="shared" si="95"/>
        <v>-3119.006772019321</v>
      </c>
      <c r="AR230">
        <f t="shared" si="96"/>
        <v>-4584.6018515622372</v>
      </c>
      <c r="AS230">
        <f t="shared" si="96"/>
        <v>-6280.2428603828912</v>
      </c>
      <c r="AT230">
        <f t="shared" si="97"/>
        <v>142.66174541303764</v>
      </c>
      <c r="AU230">
        <f t="shared" si="103"/>
        <v>260.74087353714089</v>
      </c>
      <c r="AV230">
        <f t="shared" si="103"/>
        <v>414.84862587906304</v>
      </c>
      <c r="AW230">
        <f t="shared" si="103"/>
        <v>646.08440592626027</v>
      </c>
      <c r="AX230">
        <f t="shared" si="101"/>
        <v>949.67404054635131</v>
      </c>
      <c r="AY230">
        <f t="shared" si="101"/>
        <v>1300.9163730978853</v>
      </c>
      <c r="AZ230">
        <f t="shared" si="98"/>
        <v>14.266174541303764</v>
      </c>
      <c r="BA230">
        <f t="shared" si="98"/>
        <v>26.074087353714091</v>
      </c>
      <c r="BB230">
        <f t="shared" si="98"/>
        <v>41.484862587906306</v>
      </c>
      <c r="BC230">
        <f t="shared" si="98"/>
        <v>64.608440592626025</v>
      </c>
      <c r="BD230">
        <f t="shared" si="99"/>
        <v>94.967404054635139</v>
      </c>
      <c r="BE230">
        <f t="shared" si="99"/>
        <v>130.09163730978852</v>
      </c>
    </row>
    <row r="231" spans="1:57">
      <c r="A231">
        <f t="shared" si="83"/>
        <v>-2.3736477827122884</v>
      </c>
      <c r="B231" s="3">
        <v>-136</v>
      </c>
      <c r="C231" s="8">
        <f t="shared" si="84"/>
        <v>-0.21258715810742515</v>
      </c>
      <c r="D231" s="8">
        <f t="shared" si="85"/>
        <v>-12.180346938235804</v>
      </c>
      <c r="E231">
        <f t="shared" si="86"/>
        <v>7.2993694533102102E-2</v>
      </c>
      <c r="F231">
        <f t="shared" si="87"/>
        <v>-3.8749771242671538E-4</v>
      </c>
      <c r="G231">
        <f t="shared" si="88"/>
        <v>-2.3249862745602923</v>
      </c>
      <c r="H231">
        <f t="shared" si="102"/>
        <v>-4.6499725491205846</v>
      </c>
      <c r="I231">
        <f t="shared" si="102"/>
        <v>-6.9749588236808773</v>
      </c>
      <c r="J231">
        <f t="shared" si="102"/>
        <v>-9.2999450982411691</v>
      </c>
      <c r="K231">
        <f t="shared" si="100"/>
        <v>-11.624931372801461</v>
      </c>
      <c r="L231">
        <f t="shared" si="100"/>
        <v>-13.949917647361755</v>
      </c>
      <c r="M231">
        <f t="shared" si="100"/>
        <v>-16.274903921922046</v>
      </c>
      <c r="N231">
        <f t="shared" si="89"/>
        <v>-316.32857399696587</v>
      </c>
      <c r="O231">
        <f t="shared" si="89"/>
        <v>-1265.3142959878635</v>
      </c>
      <c r="P231">
        <f t="shared" si="89"/>
        <v>-2846.9571659726939</v>
      </c>
      <c r="Q231">
        <f t="shared" si="89"/>
        <v>-5061.257183951454</v>
      </c>
      <c r="R231">
        <f t="shared" si="90"/>
        <v>-7908.2143499241474</v>
      </c>
      <c r="S231">
        <f t="shared" si="90"/>
        <v>-11387.828663890776</v>
      </c>
      <c r="T231">
        <f t="shared" si="90"/>
        <v>-15500.100125851326</v>
      </c>
      <c r="U231">
        <f t="shared" si="91"/>
        <v>-148.99075835257094</v>
      </c>
      <c r="V231">
        <f t="shared" si="91"/>
        <v>-595.96303341028374</v>
      </c>
      <c r="W231">
        <f t="shared" si="91"/>
        <v>-1340.9168251731389</v>
      </c>
      <c r="X231">
        <f t="shared" si="91"/>
        <v>-2383.852133641135</v>
      </c>
      <c r="Y231">
        <f t="shared" si="92"/>
        <v>-3724.7689588142734</v>
      </c>
      <c r="Z231">
        <f t="shared" si="92"/>
        <v>-5363.6673006925557</v>
      </c>
      <c r="AA231">
        <f t="shared" si="92"/>
        <v>-7300.547159275975</v>
      </c>
      <c r="AB231">
        <f>$X$2*('Preassure data '!B229*10^5)</f>
        <v>525.4590173282445</v>
      </c>
      <c r="AC231">
        <f>$X$2*('Preassure data '!C229*10^5)</f>
        <v>639.1777598843571</v>
      </c>
      <c r="AD231">
        <f>$X$2*('Preassure data '!D229*10^5)</f>
        <v>619.57108013330321</v>
      </c>
      <c r="AE231">
        <f>$X$2*('Preassure data '!E229*10^5)</f>
        <v>673.48944944870141</v>
      </c>
      <c r="AF231">
        <f>$X$2*('Preassure data '!F229*10^5)</f>
        <v>752.8965024404697</v>
      </c>
      <c r="AG231">
        <f>$X$2*('Preassure data '!G229*10^5)</f>
        <v>775.93435114795807</v>
      </c>
      <c r="AH231">
        <f t="shared" si="93"/>
        <v>-674.44977568081549</v>
      </c>
      <c r="AI231">
        <f t="shared" si="93"/>
        <v>-1235.1407932946408</v>
      </c>
      <c r="AJ231">
        <f t="shared" si="93"/>
        <v>-1960.4879053064421</v>
      </c>
      <c r="AK231">
        <f t="shared" si="93"/>
        <v>-3057.3415830898366</v>
      </c>
      <c r="AL231">
        <f t="shared" si="94"/>
        <v>-4477.6654612547427</v>
      </c>
      <c r="AM231">
        <f t="shared" si="94"/>
        <v>-6139.601651840514</v>
      </c>
      <c r="AN231">
        <f t="shared" si="95"/>
        <v>-689.98243713921045</v>
      </c>
      <c r="AO231">
        <f t="shared" si="95"/>
        <v>-1263.5862379926289</v>
      </c>
      <c r="AP231">
        <f t="shared" si="95"/>
        <v>-2005.6381833915136</v>
      </c>
      <c r="AQ231">
        <f t="shared" si="95"/>
        <v>-3127.7525365590864</v>
      </c>
      <c r="AR231">
        <f t="shared" si="96"/>
        <v>-4580.7866486899547</v>
      </c>
      <c r="AS231">
        <f t="shared" si="96"/>
        <v>-6280.9974345749315</v>
      </c>
      <c r="AT231">
        <f t="shared" si="97"/>
        <v>145.5790632084923</v>
      </c>
      <c r="AU231">
        <f t="shared" si="103"/>
        <v>266.60345381080464</v>
      </c>
      <c r="AV231">
        <f t="shared" si="103"/>
        <v>423.16863757274064</v>
      </c>
      <c r="AW231">
        <f t="shared" si="103"/>
        <v>659.92300631325952</v>
      </c>
      <c r="AX231">
        <f t="shared" si="101"/>
        <v>966.4979761502334</v>
      </c>
      <c r="AY231">
        <f t="shared" si="101"/>
        <v>1325.2246337335059</v>
      </c>
      <c r="AZ231">
        <f t="shared" si="98"/>
        <v>14.557906320849231</v>
      </c>
      <c r="BA231">
        <f t="shared" si="98"/>
        <v>26.660345381080464</v>
      </c>
      <c r="BB231">
        <f t="shared" si="98"/>
        <v>42.316863757274064</v>
      </c>
      <c r="BC231">
        <f t="shared" si="98"/>
        <v>65.992300631325961</v>
      </c>
      <c r="BD231">
        <f t="shared" si="99"/>
        <v>96.649797615023346</v>
      </c>
      <c r="BE231">
        <f t="shared" si="99"/>
        <v>132.5224633733506</v>
      </c>
    </row>
    <row r="232" spans="1:57">
      <c r="A232">
        <f t="shared" si="83"/>
        <v>-2.3561944901923448</v>
      </c>
      <c r="B232" s="3">
        <v>-135</v>
      </c>
      <c r="C232" s="8">
        <f t="shared" si="84"/>
        <v>-0.21645683263788149</v>
      </c>
      <c r="D232" s="8">
        <f t="shared" si="85"/>
        <v>-12.402062956920219</v>
      </c>
      <c r="E232">
        <f t="shared" si="86"/>
        <v>7.2606196820675387E-2</v>
      </c>
      <c r="F232">
        <f t="shared" si="87"/>
        <v>-3.9617096461262713E-4</v>
      </c>
      <c r="G232">
        <f t="shared" si="88"/>
        <v>-2.3770257876757626</v>
      </c>
      <c r="H232">
        <f t="shared" si="102"/>
        <v>-4.7540515753515251</v>
      </c>
      <c r="I232">
        <f t="shared" si="102"/>
        <v>-7.1310773630272886</v>
      </c>
      <c r="J232">
        <f t="shared" si="102"/>
        <v>-9.5081031507030502</v>
      </c>
      <c r="K232">
        <f t="shared" si="100"/>
        <v>-11.885128938378815</v>
      </c>
      <c r="L232">
        <f t="shared" si="100"/>
        <v>-14.262154726054577</v>
      </c>
      <c r="M232">
        <f t="shared" si="100"/>
        <v>-16.639180513730338</v>
      </c>
      <c r="N232">
        <f t="shared" si="89"/>
        <v>-315.59974769478038</v>
      </c>
      <c r="O232">
        <f t="shared" si="89"/>
        <v>-1262.3989907791215</v>
      </c>
      <c r="P232">
        <f t="shared" si="89"/>
        <v>-2840.397729253024</v>
      </c>
      <c r="Q232">
        <f t="shared" si="89"/>
        <v>-5049.595963116486</v>
      </c>
      <c r="R232">
        <f t="shared" si="90"/>
        <v>-7889.9936923695104</v>
      </c>
      <c r="S232">
        <f t="shared" si="90"/>
        <v>-11361.590917012096</v>
      </c>
      <c r="T232">
        <f t="shared" si="90"/>
        <v>-15464.387637044238</v>
      </c>
      <c r="U232">
        <f t="shared" si="91"/>
        <v>-148.64748116424155</v>
      </c>
      <c r="V232">
        <f t="shared" si="91"/>
        <v>-594.58992465696622</v>
      </c>
      <c r="W232">
        <f t="shared" si="91"/>
        <v>-1337.8273304781744</v>
      </c>
      <c r="X232">
        <f t="shared" si="91"/>
        <v>-2378.3596986278649</v>
      </c>
      <c r="Y232">
        <f t="shared" si="92"/>
        <v>-3716.1870291060395</v>
      </c>
      <c r="Z232">
        <f t="shared" si="92"/>
        <v>-5351.3093219126977</v>
      </c>
      <c r="AA232">
        <f t="shared" si="92"/>
        <v>-7283.7265770478361</v>
      </c>
      <c r="AB232">
        <f>$X$2*('Preassure data '!B230*10^5)</f>
        <v>526.9295183095735</v>
      </c>
      <c r="AC232">
        <f>$X$2*('Preassure data '!C230*10^5)</f>
        <v>640.6482608656861</v>
      </c>
      <c r="AD232">
        <f>$X$2*('Preassure data '!D230*10^5)</f>
        <v>623.49241608351394</v>
      </c>
      <c r="AE232">
        <f>$X$2*('Preassure data '!E230*10^5)</f>
        <v>680.84195435534662</v>
      </c>
      <c r="AF232">
        <f>$X$2*('Preassure data '!F230*10^5)</f>
        <v>748.4849994964826</v>
      </c>
      <c r="AG232">
        <f>$X$2*('Preassure data '!G230*10^5)</f>
        <v>779.36552010439243</v>
      </c>
      <c r="AH232">
        <f t="shared" si="93"/>
        <v>-675.57699947381502</v>
      </c>
      <c r="AI232">
        <f t="shared" si="93"/>
        <v>-1235.2381855226522</v>
      </c>
      <c r="AJ232">
        <f t="shared" si="93"/>
        <v>-1961.3197465616884</v>
      </c>
      <c r="AK232">
        <f t="shared" si="93"/>
        <v>-3059.2016529832117</v>
      </c>
      <c r="AL232">
        <f t="shared" si="94"/>
        <v>-4464.672028602522</v>
      </c>
      <c r="AM232">
        <f t="shared" si="94"/>
        <v>-6130.6748420170898</v>
      </c>
      <c r="AN232">
        <f t="shared" si="95"/>
        <v>-691.71856620683639</v>
      </c>
      <c r="AO232">
        <f t="shared" si="95"/>
        <v>-1264.7517415174827</v>
      </c>
      <c r="AP232">
        <f t="shared" si="95"/>
        <v>-2008.1815751890335</v>
      </c>
      <c r="AQ232">
        <f t="shared" si="95"/>
        <v>-3132.2951829137132</v>
      </c>
      <c r="AR232">
        <f t="shared" si="96"/>
        <v>-4571.3464736278438</v>
      </c>
      <c r="AS232">
        <f t="shared" si="96"/>
        <v>-6277.1551057885763</v>
      </c>
      <c r="AT232">
        <f t="shared" si="97"/>
        <v>148.56073713198384</v>
      </c>
      <c r="AU232">
        <f t="shared" si="103"/>
        <v>271.63135440926465</v>
      </c>
      <c r="AV232">
        <f t="shared" si="103"/>
        <v>431.29814592217139</v>
      </c>
      <c r="AW232">
        <f t="shared" si="103"/>
        <v>672.72457907321734</v>
      </c>
      <c r="AX232">
        <f t="shared" si="101"/>
        <v>981.7903335050537</v>
      </c>
      <c r="AY232">
        <f t="shared" si="101"/>
        <v>1348.147693535959</v>
      </c>
      <c r="AZ232">
        <f t="shared" si="98"/>
        <v>14.856073713198384</v>
      </c>
      <c r="BA232">
        <f t="shared" si="98"/>
        <v>27.163135440926467</v>
      </c>
      <c r="BB232">
        <f t="shared" si="98"/>
        <v>43.129814592217144</v>
      </c>
      <c r="BC232">
        <f t="shared" si="98"/>
        <v>67.272457907321737</v>
      </c>
      <c r="BD232">
        <f t="shared" si="99"/>
        <v>98.179033350505378</v>
      </c>
      <c r="BE232">
        <f t="shared" si="99"/>
        <v>134.81476935359589</v>
      </c>
    </row>
    <row r="233" spans="1:57">
      <c r="A233">
        <f t="shared" si="83"/>
        <v>-2.3387411976724017</v>
      </c>
      <c r="B233" s="3">
        <v>-134</v>
      </c>
      <c r="C233" s="8">
        <f t="shared" si="84"/>
        <v>-0.22026276151263668</v>
      </c>
      <c r="D233" s="8">
        <f t="shared" si="85"/>
        <v>-12.620126618570668</v>
      </c>
      <c r="E233">
        <f t="shared" si="86"/>
        <v>7.2210025856062759E-2</v>
      </c>
      <c r="F233">
        <f t="shared" si="87"/>
        <v>-4.0482442264089258E-4</v>
      </c>
      <c r="G233">
        <f t="shared" si="88"/>
        <v>-2.4289465358453555</v>
      </c>
      <c r="H233">
        <f t="shared" si="102"/>
        <v>-4.8578930716907109</v>
      </c>
      <c r="I233">
        <f t="shared" si="102"/>
        <v>-7.2868396075360664</v>
      </c>
      <c r="J233">
        <f t="shared" si="102"/>
        <v>-9.7157861433814219</v>
      </c>
      <c r="K233">
        <f t="shared" si="100"/>
        <v>-12.144732679226777</v>
      </c>
      <c r="L233">
        <f t="shared" si="100"/>
        <v>-14.573679215072133</v>
      </c>
      <c r="M233">
        <f t="shared" si="100"/>
        <v>-17.002625750917488</v>
      </c>
      <c r="N233">
        <f t="shared" si="89"/>
        <v>-314.77478665216364</v>
      </c>
      <c r="O233">
        <f t="shared" si="89"/>
        <v>-1259.0991466086546</v>
      </c>
      <c r="P233">
        <f t="shared" si="89"/>
        <v>-2832.9730798694736</v>
      </c>
      <c r="Q233">
        <f t="shared" si="89"/>
        <v>-5036.3965864346183</v>
      </c>
      <c r="R233">
        <f t="shared" si="90"/>
        <v>-7869.3696663040919</v>
      </c>
      <c r="S233">
        <f t="shared" si="90"/>
        <v>-11331.892319477894</v>
      </c>
      <c r="T233">
        <f t="shared" si="90"/>
        <v>-15423.964545956016</v>
      </c>
      <c r="U233">
        <f t="shared" si="91"/>
        <v>-148.25892451316909</v>
      </c>
      <c r="V233">
        <f t="shared" si="91"/>
        <v>-593.03569805267637</v>
      </c>
      <c r="W233">
        <f t="shared" si="91"/>
        <v>-1334.3303206185221</v>
      </c>
      <c r="X233">
        <f t="shared" si="91"/>
        <v>-2372.1427922107055</v>
      </c>
      <c r="Y233">
        <f t="shared" si="92"/>
        <v>-3706.4731128292274</v>
      </c>
      <c r="Z233">
        <f t="shared" si="92"/>
        <v>-5337.3212824740885</v>
      </c>
      <c r="AA233">
        <f t="shared" si="92"/>
        <v>-7264.6873011452844</v>
      </c>
      <c r="AB233">
        <f>$X$2*('Preassure data '!B231*10^5)</f>
        <v>530.85085425978434</v>
      </c>
      <c r="AC233">
        <f>$X$2*('Preassure data '!C231*10^5)</f>
        <v>645.54993080344957</v>
      </c>
      <c r="AD233">
        <f>$X$2*('Preassure data '!D231*10^5)</f>
        <v>633.29575595904089</v>
      </c>
      <c r="AE233">
        <f>$X$2*('Preassure data '!E231*10^5)</f>
        <v>690.64529423087356</v>
      </c>
      <c r="AF233">
        <f>$X$2*('Preassure data '!F231*10^5)</f>
        <v>742.11282857739002</v>
      </c>
      <c r="AG233">
        <f>$X$2*('Preassure data '!G231*10^5)</f>
        <v>781.3261880794978</v>
      </c>
      <c r="AH233">
        <f t="shared" si="93"/>
        <v>-679.1097787729534</v>
      </c>
      <c r="AI233">
        <f t="shared" si="93"/>
        <v>-1238.5856288561258</v>
      </c>
      <c r="AJ233">
        <f t="shared" si="93"/>
        <v>-1967.626076577563</v>
      </c>
      <c r="AK233">
        <f t="shared" si="93"/>
        <v>-3062.7880864415793</v>
      </c>
      <c r="AL233">
        <f t="shared" si="94"/>
        <v>-4448.5859414066172</v>
      </c>
      <c r="AM233">
        <f t="shared" si="94"/>
        <v>-6118.6474705535866</v>
      </c>
      <c r="AN233">
        <f t="shared" si="95"/>
        <v>-695.92323307591482</v>
      </c>
      <c r="AO233">
        <f t="shared" si="95"/>
        <v>-1269.250631072269</v>
      </c>
      <c r="AP233">
        <f t="shared" si="95"/>
        <v>-2016.3407205981914</v>
      </c>
      <c r="AQ233">
        <f t="shared" si="95"/>
        <v>-3138.6168392303925</v>
      </c>
      <c r="AR233">
        <f t="shared" si="96"/>
        <v>-4558.7243884980162</v>
      </c>
      <c r="AS233">
        <f t="shared" si="96"/>
        <v>-6270.133434763914</v>
      </c>
      <c r="AT233">
        <f t="shared" si="97"/>
        <v>152.04951400706403</v>
      </c>
      <c r="AU233">
        <f t="shared" si="103"/>
        <v>277.31354901704458</v>
      </c>
      <c r="AV233">
        <f t="shared" si="103"/>
        <v>440.54230706530331</v>
      </c>
      <c r="AW233">
        <f t="shared" si="103"/>
        <v>685.74397631485681</v>
      </c>
      <c r="AX233">
        <f t="shared" si="101"/>
        <v>996.01765657342423</v>
      </c>
      <c r="AY233">
        <f t="shared" si="101"/>
        <v>1369.9366484741254</v>
      </c>
      <c r="AZ233">
        <f t="shared" si="98"/>
        <v>15.204951400706404</v>
      </c>
      <c r="BA233">
        <f t="shared" si="98"/>
        <v>27.73135490170446</v>
      </c>
      <c r="BB233">
        <f t="shared" si="98"/>
        <v>44.054230706530333</v>
      </c>
      <c r="BC233">
        <f t="shared" si="98"/>
        <v>68.574397631485681</v>
      </c>
      <c r="BD233">
        <f t="shared" si="99"/>
        <v>99.601765657342426</v>
      </c>
      <c r="BE233">
        <f t="shared" si="99"/>
        <v>136.99366484741253</v>
      </c>
    </row>
    <row r="234" spans="1:57">
      <c r="A234">
        <f t="shared" si="83"/>
        <v>-2.3212879051524582</v>
      </c>
      <c r="B234" s="3">
        <v>-133</v>
      </c>
      <c r="C234" s="8">
        <f t="shared" si="84"/>
        <v>-0.22400367745049574</v>
      </c>
      <c r="D234" s="8">
        <f t="shared" si="85"/>
        <v>-12.834465313323214</v>
      </c>
      <c r="E234">
        <f t="shared" si="86"/>
        <v>7.1805201433421867E-2</v>
      </c>
      <c r="F234">
        <f t="shared" si="87"/>
        <v>-4.1345575401874335E-4</v>
      </c>
      <c r="G234">
        <f t="shared" si="88"/>
        <v>-2.4807345241124601</v>
      </c>
      <c r="H234">
        <f t="shared" si="102"/>
        <v>-4.9614690482249202</v>
      </c>
      <c r="I234">
        <f t="shared" si="102"/>
        <v>-7.4422035723373803</v>
      </c>
      <c r="J234">
        <f t="shared" si="102"/>
        <v>-9.9229380964498404</v>
      </c>
      <c r="K234">
        <f t="shared" si="100"/>
        <v>-12.4036726205623</v>
      </c>
      <c r="L234">
        <f t="shared" si="100"/>
        <v>-14.884407144674761</v>
      </c>
      <c r="M234">
        <f t="shared" si="100"/>
        <v>-17.365141668787221</v>
      </c>
      <c r="N234">
        <f t="shared" si="89"/>
        <v>-313.84961919955134</v>
      </c>
      <c r="O234">
        <f t="shared" si="89"/>
        <v>-1255.3984767982054</v>
      </c>
      <c r="P234">
        <f t="shared" si="89"/>
        <v>-2824.6465727959626</v>
      </c>
      <c r="Q234">
        <f t="shared" si="89"/>
        <v>-5021.5939071928215</v>
      </c>
      <c r="R234">
        <f t="shared" si="90"/>
        <v>-7846.2404799887836</v>
      </c>
      <c r="S234">
        <f t="shared" si="90"/>
        <v>-11298.58629118385</v>
      </c>
      <c r="T234">
        <f t="shared" si="90"/>
        <v>-15378.631340778013</v>
      </c>
      <c r="U234">
        <f t="shared" si="91"/>
        <v>-147.82317064298869</v>
      </c>
      <c r="V234">
        <f t="shared" si="91"/>
        <v>-591.29268257195474</v>
      </c>
      <c r="W234">
        <f t="shared" si="91"/>
        <v>-1330.4085357868985</v>
      </c>
      <c r="X234">
        <f t="shared" si="91"/>
        <v>-2365.170730287819</v>
      </c>
      <c r="Y234">
        <f t="shared" si="92"/>
        <v>-3695.5792660747175</v>
      </c>
      <c r="Z234">
        <f t="shared" si="92"/>
        <v>-5321.6341431475939</v>
      </c>
      <c r="AA234">
        <f t="shared" si="92"/>
        <v>-7243.3353615064443</v>
      </c>
      <c r="AB234">
        <f>$X$2*('Preassure data '!B232*10^5)</f>
        <v>534.28202321621882</v>
      </c>
      <c r="AC234">
        <f>$X$2*('Preassure data '!C232*10^5)</f>
        <v>652.41226871631841</v>
      </c>
      <c r="AD234">
        <f>$X$2*('Preassure data '!D232*10^5)</f>
        <v>635.25642393414626</v>
      </c>
      <c r="AE234">
        <f>$X$2*('Preassure data '!E232*10^5)</f>
        <v>700.93880110017687</v>
      </c>
      <c r="AF234">
        <f>$X$2*('Preassure data '!F232*10^5)</f>
        <v>738.19149262717929</v>
      </c>
      <c r="AG234">
        <f>$X$2*('Preassure data '!G232*10^5)</f>
        <v>780.34585409194517</v>
      </c>
      <c r="AH234">
        <f t="shared" si="93"/>
        <v>-682.10519385920747</v>
      </c>
      <c r="AI234">
        <f t="shared" si="93"/>
        <v>-1243.7049512882732</v>
      </c>
      <c r="AJ234">
        <f t="shared" si="93"/>
        <v>-1965.6649597210449</v>
      </c>
      <c r="AK234">
        <f t="shared" si="93"/>
        <v>-3066.109531387996</v>
      </c>
      <c r="AL234">
        <f t="shared" si="94"/>
        <v>-4433.7707587018967</v>
      </c>
      <c r="AM234">
        <f t="shared" si="94"/>
        <v>-6101.9799972395394</v>
      </c>
      <c r="AN234">
        <f t="shared" si="95"/>
        <v>-699.58365549116365</v>
      </c>
      <c r="AO234">
        <f t="shared" si="95"/>
        <v>-1275.5740082435159</v>
      </c>
      <c r="AP234">
        <f t="shared" si="95"/>
        <v>-2016.0337296542887</v>
      </c>
      <c r="AQ234">
        <f t="shared" si="95"/>
        <v>-3144.6764126934063</v>
      </c>
      <c r="AR234">
        <f t="shared" si="96"/>
        <v>-4547.3829885874475</v>
      </c>
      <c r="AS234">
        <f t="shared" si="96"/>
        <v>-6258.3389052509183</v>
      </c>
      <c r="AT234">
        <f t="shared" si="97"/>
        <v>155.40204484070401</v>
      </c>
      <c r="AU234">
        <f t="shared" si="103"/>
        <v>283.34968616087002</v>
      </c>
      <c r="AV234">
        <f t="shared" si="103"/>
        <v>447.83173762993198</v>
      </c>
      <c r="AW234">
        <f t="shared" si="103"/>
        <v>698.54282766481458</v>
      </c>
      <c r="AX234">
        <f t="shared" si="101"/>
        <v>1010.1331121067723</v>
      </c>
      <c r="AY234">
        <f t="shared" si="101"/>
        <v>1390.1963768712003</v>
      </c>
      <c r="AZ234">
        <f t="shared" si="98"/>
        <v>15.540204484070401</v>
      </c>
      <c r="BA234">
        <f t="shared" si="98"/>
        <v>28.334968616087004</v>
      </c>
      <c r="BB234">
        <f t="shared" si="98"/>
        <v>44.783173762993201</v>
      </c>
      <c r="BC234">
        <f t="shared" si="98"/>
        <v>69.854282766481461</v>
      </c>
      <c r="BD234">
        <f t="shared" si="99"/>
        <v>101.01331121067723</v>
      </c>
      <c r="BE234">
        <f t="shared" si="99"/>
        <v>139.01963768712002</v>
      </c>
    </row>
    <row r="235" spans="1:57">
      <c r="A235">
        <f t="shared" si="83"/>
        <v>-2.3038346126325151</v>
      </c>
      <c r="B235" s="3">
        <v>-132</v>
      </c>
      <c r="C235" s="8">
        <f t="shared" si="84"/>
        <v>-0.22767832692695139</v>
      </c>
      <c r="D235" s="8">
        <f t="shared" si="85"/>
        <v>-13.045007219514082</v>
      </c>
      <c r="E235">
        <f t="shared" si="86"/>
        <v>7.1391745679403124E-2</v>
      </c>
      <c r="F235">
        <f t="shared" si="87"/>
        <v>-4.2206250989189342E-4</v>
      </c>
      <c r="G235">
        <f t="shared" si="88"/>
        <v>-2.5323750593513603</v>
      </c>
      <c r="H235">
        <f t="shared" si="102"/>
        <v>-5.0647501187027206</v>
      </c>
      <c r="I235">
        <f t="shared" si="102"/>
        <v>-7.5971251780540818</v>
      </c>
      <c r="J235">
        <f t="shared" si="102"/>
        <v>-10.129500237405441</v>
      </c>
      <c r="K235">
        <f t="shared" si="100"/>
        <v>-12.661875296756802</v>
      </c>
      <c r="L235">
        <f t="shared" si="100"/>
        <v>-15.194250356108164</v>
      </c>
      <c r="M235">
        <f t="shared" si="100"/>
        <v>-17.726625415459523</v>
      </c>
      <c r="N235">
        <f t="shared" si="89"/>
        <v>-312.82020945808415</v>
      </c>
      <c r="O235">
        <f t="shared" si="89"/>
        <v>-1251.2808378323366</v>
      </c>
      <c r="P235">
        <f t="shared" si="89"/>
        <v>-2815.3818851227579</v>
      </c>
      <c r="Q235">
        <f t="shared" si="89"/>
        <v>-5005.1233513293464</v>
      </c>
      <c r="R235">
        <f t="shared" si="90"/>
        <v>-7820.5052364521052</v>
      </c>
      <c r="S235">
        <f t="shared" si="90"/>
        <v>-11261.527540491032</v>
      </c>
      <c r="T235">
        <f t="shared" si="90"/>
        <v>-15328.19026344612</v>
      </c>
      <c r="U235">
        <f t="shared" si="91"/>
        <v>-147.33831865475764</v>
      </c>
      <c r="V235">
        <f t="shared" si="91"/>
        <v>-589.35327461903057</v>
      </c>
      <c r="W235">
        <f t="shared" si="91"/>
        <v>-1326.044867892819</v>
      </c>
      <c r="X235">
        <f t="shared" si="91"/>
        <v>-2357.4130984761223</v>
      </c>
      <c r="Y235">
        <f t="shared" si="92"/>
        <v>-3683.4579663689419</v>
      </c>
      <c r="Z235">
        <f t="shared" si="92"/>
        <v>-5304.1794715712758</v>
      </c>
      <c r="AA235">
        <f t="shared" si="92"/>
        <v>-7219.5776140831231</v>
      </c>
      <c r="AB235">
        <f>$X$2*('Preassure data '!B233*10^5)</f>
        <v>536.73285818510044</v>
      </c>
      <c r="AC235">
        <f>$X$2*('Preassure data '!C233*10^5)</f>
        <v>655.84343767275288</v>
      </c>
      <c r="AD235">
        <f>$X$2*('Preassure data '!D233*10^5)</f>
        <v>638.19742589680436</v>
      </c>
      <c r="AE235">
        <f>$X$2*('Preassure data '!E233*10^5)</f>
        <v>707.80113901304571</v>
      </c>
      <c r="AF235">
        <f>$X$2*('Preassure data '!F233*10^5)</f>
        <v>733.77998968319218</v>
      </c>
      <c r="AG235">
        <f>$X$2*('Preassure data '!G233*10^5)</f>
        <v>778.3851861168398</v>
      </c>
      <c r="AH235">
        <f t="shared" si="93"/>
        <v>-684.07117683985803</v>
      </c>
      <c r="AI235">
        <f t="shared" si="93"/>
        <v>-1245.1967122917836</v>
      </c>
      <c r="AJ235">
        <f t="shared" si="93"/>
        <v>-1964.2422937896233</v>
      </c>
      <c r="AK235">
        <f t="shared" si="93"/>
        <v>-3065.2142374891682</v>
      </c>
      <c r="AL235">
        <f t="shared" si="94"/>
        <v>-4417.237956052134</v>
      </c>
      <c r="AM235">
        <f t="shared" si="94"/>
        <v>-6082.5646576881154</v>
      </c>
      <c r="AN235">
        <f t="shared" si="95"/>
        <v>-702.19261986181596</v>
      </c>
      <c r="AO235">
        <f t="shared" si="95"/>
        <v>-1278.1826968455623</v>
      </c>
      <c r="AP235">
        <f t="shared" si="95"/>
        <v>-2016.2762136701001</v>
      </c>
      <c r="AQ235">
        <f t="shared" si="95"/>
        <v>-3146.4135439872953</v>
      </c>
      <c r="AR235">
        <f t="shared" si="96"/>
        <v>-4534.2531565826012</v>
      </c>
      <c r="AS235">
        <f t="shared" si="96"/>
        <v>-6243.6953303483288</v>
      </c>
      <c r="AT235">
        <f t="shared" si="97"/>
        <v>158.49637347691078</v>
      </c>
      <c r="AU235">
        <f t="shared" si="103"/>
        <v>288.50676632122156</v>
      </c>
      <c r="AV235">
        <f t="shared" si="103"/>
        <v>455.10656015917141</v>
      </c>
      <c r="AW235">
        <f t="shared" si="103"/>
        <v>710.19706284973302</v>
      </c>
      <c r="AX235">
        <f t="shared" si="101"/>
        <v>1023.455190807905</v>
      </c>
      <c r="AY235">
        <f t="shared" si="101"/>
        <v>1409.304283416815</v>
      </c>
      <c r="AZ235">
        <f t="shared" si="98"/>
        <v>15.849637347691079</v>
      </c>
      <c r="BA235">
        <f t="shared" si="98"/>
        <v>28.850676632122159</v>
      </c>
      <c r="BB235">
        <f t="shared" si="98"/>
        <v>45.510656015917142</v>
      </c>
      <c r="BC235">
        <f t="shared" si="98"/>
        <v>71.01970628497331</v>
      </c>
      <c r="BD235">
        <f t="shared" si="99"/>
        <v>102.3455190807905</v>
      </c>
      <c r="BE235">
        <f t="shared" si="99"/>
        <v>140.93042834168151</v>
      </c>
    </row>
    <row r="236" spans="1:57">
      <c r="A236">
        <f t="shared" si="83"/>
        <v>-2.2863813201125716</v>
      </c>
      <c r="B236" s="3">
        <v>-131</v>
      </c>
      <c r="C236" s="8">
        <f t="shared" si="84"/>
        <v>-0.2312854708399221</v>
      </c>
      <c r="D236" s="8">
        <f t="shared" si="85"/>
        <v>-13.251681341823607</v>
      </c>
      <c r="E236">
        <f t="shared" si="86"/>
        <v>7.096968316951123E-2</v>
      </c>
      <c r="F236">
        <f t="shared" si="87"/>
        <v>-4.3064212399845925E-4</v>
      </c>
      <c r="G236">
        <f t="shared" si="88"/>
        <v>-2.5838527439907555</v>
      </c>
      <c r="H236">
        <f t="shared" si="102"/>
        <v>-5.167705487981511</v>
      </c>
      <c r="I236">
        <f t="shared" si="102"/>
        <v>-7.7515582319722665</v>
      </c>
      <c r="J236">
        <f t="shared" si="102"/>
        <v>-10.335410975963022</v>
      </c>
      <c r="K236">
        <f t="shared" si="100"/>
        <v>-12.919263719953777</v>
      </c>
      <c r="L236">
        <f t="shared" si="100"/>
        <v>-15.503116463944533</v>
      </c>
      <c r="M236">
        <f t="shared" si="100"/>
        <v>-18.08696920793529</v>
      </c>
      <c r="N236">
        <f t="shared" si="89"/>
        <v>-311.68256382942019</v>
      </c>
      <c r="O236">
        <f t="shared" si="89"/>
        <v>-1246.7302553176808</v>
      </c>
      <c r="P236">
        <f t="shared" si="89"/>
        <v>-2805.1430744647823</v>
      </c>
      <c r="Q236">
        <f t="shared" si="89"/>
        <v>-4986.921021270723</v>
      </c>
      <c r="R236">
        <f t="shared" si="90"/>
        <v>-7792.0640957355054</v>
      </c>
      <c r="S236">
        <f t="shared" si="90"/>
        <v>-11220.572297859129</v>
      </c>
      <c r="T236">
        <f t="shared" si="90"/>
        <v>-15272.445627641586</v>
      </c>
      <c r="U236">
        <f t="shared" si="91"/>
        <v>-146.80248756365691</v>
      </c>
      <c r="V236">
        <f t="shared" si="91"/>
        <v>-587.20995025462764</v>
      </c>
      <c r="W236">
        <f t="shared" si="91"/>
        <v>-1321.2223880729125</v>
      </c>
      <c r="X236">
        <f t="shared" si="91"/>
        <v>-2348.8398010185106</v>
      </c>
      <c r="Y236">
        <f t="shared" si="92"/>
        <v>-3670.0621890914231</v>
      </c>
      <c r="Z236">
        <f t="shared" si="92"/>
        <v>-5284.88955229165</v>
      </c>
      <c r="AA236">
        <f t="shared" si="92"/>
        <v>-7193.3218906191878</v>
      </c>
      <c r="AB236">
        <f>$X$2*('Preassure data '!B234*10^5)</f>
        <v>540.16402714153492</v>
      </c>
      <c r="AC236">
        <f>$X$2*('Preassure data '!C234*10^5)</f>
        <v>657.80410564785825</v>
      </c>
      <c r="AD236">
        <f>$X$2*('Preassure data '!D234*10^5)</f>
        <v>641.62859485323884</v>
      </c>
      <c r="AE236">
        <f>$X$2*('Preassure data '!E234*10^5)</f>
        <v>714.17330993213818</v>
      </c>
      <c r="AF236">
        <f>$X$2*('Preassure data '!F234*10^5)</f>
        <v>737.70132563340292</v>
      </c>
      <c r="AG236">
        <f>$X$2*('Preassure data '!G234*10^5)</f>
        <v>778.3851861168398</v>
      </c>
      <c r="AH236">
        <f t="shared" si="93"/>
        <v>-686.9665147051918</v>
      </c>
      <c r="AI236">
        <f t="shared" si="93"/>
        <v>-1245.0140559024858</v>
      </c>
      <c r="AJ236">
        <f t="shared" si="93"/>
        <v>-1962.8509829261513</v>
      </c>
      <c r="AK236">
        <f t="shared" si="93"/>
        <v>-3063.0131109506488</v>
      </c>
      <c r="AL236">
        <f t="shared" si="94"/>
        <v>-4407.7635147248257</v>
      </c>
      <c r="AM236">
        <f t="shared" si="94"/>
        <v>-6063.2747384084896</v>
      </c>
      <c r="AN236">
        <f t="shared" si="95"/>
        <v>-705.75909223129929</v>
      </c>
      <c r="AO236">
        <f t="shared" si="95"/>
        <v>-1279.0725182377012</v>
      </c>
      <c r="AP236">
        <f t="shared" si="95"/>
        <v>-2016.5465102615208</v>
      </c>
      <c r="AQ236">
        <f t="shared" si="95"/>
        <v>-3146.8045478239965</v>
      </c>
      <c r="AR236">
        <f t="shared" si="96"/>
        <v>-4528.3417900760805</v>
      </c>
      <c r="AS236">
        <f t="shared" si="96"/>
        <v>-6229.1409897388467</v>
      </c>
      <c r="AT236">
        <f t="shared" si="97"/>
        <v>161.78041890460406</v>
      </c>
      <c r="AU236">
        <f t="shared" si="103"/>
        <v>293.20045620049206</v>
      </c>
      <c r="AV236">
        <f t="shared" si="103"/>
        <v>462.25084842946376</v>
      </c>
      <c r="AW236">
        <f t="shared" si="103"/>
        <v>721.33871679691254</v>
      </c>
      <c r="AX236">
        <f t="shared" si="101"/>
        <v>1038.0270545655796</v>
      </c>
      <c r="AY236">
        <f t="shared" si="101"/>
        <v>1427.8994770718709</v>
      </c>
      <c r="AZ236">
        <f t="shared" si="98"/>
        <v>16.178041890460406</v>
      </c>
      <c r="BA236">
        <f t="shared" si="98"/>
        <v>29.320045620049207</v>
      </c>
      <c r="BB236">
        <f t="shared" si="98"/>
        <v>46.22508484294638</v>
      </c>
      <c r="BC236">
        <f t="shared" si="98"/>
        <v>72.133871679691254</v>
      </c>
      <c r="BD236">
        <f t="shared" si="99"/>
        <v>103.80270545655797</v>
      </c>
      <c r="BE236">
        <f t="shared" si="99"/>
        <v>142.78994770718711</v>
      </c>
    </row>
    <row r="237" spans="1:57">
      <c r="A237">
        <f t="shared" si="83"/>
        <v>-2.2689280275926285</v>
      </c>
      <c r="B237" s="3">
        <v>-130</v>
      </c>
      <c r="C237" s="8">
        <f t="shared" si="84"/>
        <v>-0.23482388518956124</v>
      </c>
      <c r="D237" s="8">
        <f t="shared" si="85"/>
        <v>-13.454417550226459</v>
      </c>
      <c r="E237">
        <f t="shared" si="86"/>
        <v>7.0539041045512771E-2</v>
      </c>
      <c r="F237">
        <f t="shared" si="87"/>
        <v>-4.391919118022225E-4</v>
      </c>
      <c r="G237">
        <f t="shared" si="88"/>
        <v>-2.635151470813335</v>
      </c>
      <c r="H237">
        <f t="shared" si="102"/>
        <v>-5.27030294162667</v>
      </c>
      <c r="I237">
        <f t="shared" si="102"/>
        <v>-7.9054544124400046</v>
      </c>
      <c r="J237">
        <f t="shared" si="102"/>
        <v>-10.54060588325334</v>
      </c>
      <c r="K237">
        <f t="shared" si="100"/>
        <v>-13.175757354066675</v>
      </c>
      <c r="L237">
        <f t="shared" si="100"/>
        <v>-15.810908824880009</v>
      </c>
      <c r="M237">
        <f t="shared" si="100"/>
        <v>-18.446060295693346</v>
      </c>
      <c r="N237">
        <f t="shared" si="89"/>
        <v>-310.43273745984283</v>
      </c>
      <c r="O237">
        <f t="shared" si="89"/>
        <v>-1241.7309498393713</v>
      </c>
      <c r="P237">
        <f t="shared" si="89"/>
        <v>-2793.8946371385859</v>
      </c>
      <c r="Q237">
        <f t="shared" si="89"/>
        <v>-4966.9237993574852</v>
      </c>
      <c r="R237">
        <f t="shared" si="90"/>
        <v>-7760.8184364960725</v>
      </c>
      <c r="S237">
        <f t="shared" si="90"/>
        <v>-11175.578548554344</v>
      </c>
      <c r="T237">
        <f t="shared" si="90"/>
        <v>-15211.204135532296</v>
      </c>
      <c r="U237">
        <f t="shared" si="91"/>
        <v>-146.21381934358598</v>
      </c>
      <c r="V237">
        <f t="shared" si="91"/>
        <v>-584.85527737434393</v>
      </c>
      <c r="W237">
        <f t="shared" si="91"/>
        <v>-1315.9243740922741</v>
      </c>
      <c r="X237">
        <f t="shared" si="91"/>
        <v>-2339.4211094973757</v>
      </c>
      <c r="Y237">
        <f t="shared" si="92"/>
        <v>-3655.3454835896505</v>
      </c>
      <c r="Z237">
        <f t="shared" si="92"/>
        <v>-5263.6974963690964</v>
      </c>
      <c r="AA237">
        <f t="shared" si="92"/>
        <v>-7164.4771478357115</v>
      </c>
      <c r="AB237">
        <f>$X$2*('Preassure data '!B235*10^5)</f>
        <v>544.08536309174576</v>
      </c>
      <c r="AC237">
        <f>$X$2*('Preassure data '!C235*10^5)</f>
        <v>657.80410564785825</v>
      </c>
      <c r="AD237">
        <f>$X$2*('Preassure data '!D235*10^5)</f>
        <v>642.60892884079146</v>
      </c>
      <c r="AE237">
        <f>$X$2*('Preassure data '!E235*10^5)</f>
        <v>716.13397790724366</v>
      </c>
      <c r="AF237">
        <f>$X$2*('Preassure data '!F235*10^5)</f>
        <v>739.17182661473191</v>
      </c>
      <c r="AG237">
        <f>$X$2*('Preassure data '!G235*10^5)</f>
        <v>777.40485212928706</v>
      </c>
      <c r="AH237">
        <f t="shared" si="93"/>
        <v>-690.29918243533177</v>
      </c>
      <c r="AI237">
        <f t="shared" si="93"/>
        <v>-1242.6593830222023</v>
      </c>
      <c r="AJ237">
        <f t="shared" si="93"/>
        <v>-1958.5333029330654</v>
      </c>
      <c r="AK237">
        <f t="shared" si="93"/>
        <v>-3055.5550874046194</v>
      </c>
      <c r="AL237">
        <f t="shared" si="94"/>
        <v>-4394.5173102043827</v>
      </c>
      <c r="AM237">
        <f t="shared" si="94"/>
        <v>-6041.1023484983834</v>
      </c>
      <c r="AN237">
        <f t="shared" si="95"/>
        <v>-709.77882570287943</v>
      </c>
      <c r="AO237">
        <f t="shared" si="95"/>
        <v>-1277.7261513167034</v>
      </c>
      <c r="AP237">
        <f t="shared" si="95"/>
        <v>-2013.801411369978</v>
      </c>
      <c r="AQ237">
        <f t="shared" si="95"/>
        <v>-3141.780197619868</v>
      </c>
      <c r="AR237">
        <f t="shared" si="96"/>
        <v>-4518.5267711946744</v>
      </c>
      <c r="AS237">
        <f t="shared" si="96"/>
        <v>-6211.5770088859717</v>
      </c>
      <c r="AT237">
        <f t="shared" si="97"/>
        <v>165.14545148223445</v>
      </c>
      <c r="AU237">
        <f t="shared" si="103"/>
        <v>297.29072562976961</v>
      </c>
      <c r="AV237">
        <f t="shared" si="103"/>
        <v>468.55461339934811</v>
      </c>
      <c r="AW237">
        <f t="shared" si="103"/>
        <v>731.00336387193522</v>
      </c>
      <c r="AX237">
        <f t="shared" si="101"/>
        <v>1051.3333402479948</v>
      </c>
      <c r="AY237">
        <f t="shared" si="101"/>
        <v>1445.2582303132231</v>
      </c>
      <c r="AZ237">
        <f t="shared" si="98"/>
        <v>16.514545148223444</v>
      </c>
      <c r="BA237">
        <f t="shared" si="98"/>
        <v>29.729072562976963</v>
      </c>
      <c r="BB237">
        <f t="shared" si="98"/>
        <v>46.855461339934813</v>
      </c>
      <c r="BC237">
        <f t="shared" si="98"/>
        <v>73.100336387193522</v>
      </c>
      <c r="BD237">
        <f t="shared" si="99"/>
        <v>105.13333402479948</v>
      </c>
      <c r="BE237">
        <f t="shared" si="99"/>
        <v>144.52582303132232</v>
      </c>
    </row>
    <row r="238" spans="1:57">
      <c r="A238">
        <f t="shared" si="83"/>
        <v>-2.2514747350726849</v>
      </c>
      <c r="B238" s="3">
        <v>-129</v>
      </c>
      <c r="C238" s="8">
        <f t="shared" si="84"/>
        <v>-0.23829236177132629</v>
      </c>
      <c r="D238" s="8">
        <f t="shared" si="85"/>
        <v>-13.653146619701557</v>
      </c>
      <c r="E238">
        <f t="shared" si="86"/>
        <v>7.0099849133710548E-2</v>
      </c>
      <c r="F238">
        <f t="shared" si="87"/>
        <v>-4.4770906981526915E-4</v>
      </c>
      <c r="G238">
        <f t="shared" si="88"/>
        <v>-2.6862544188916146</v>
      </c>
      <c r="H238">
        <f t="shared" si="102"/>
        <v>-5.3725088377832293</v>
      </c>
      <c r="I238">
        <f t="shared" si="102"/>
        <v>-8.0587632566748439</v>
      </c>
      <c r="J238">
        <f t="shared" si="102"/>
        <v>-10.745017675566459</v>
      </c>
      <c r="K238">
        <f t="shared" si="100"/>
        <v>-13.431272094458075</v>
      </c>
      <c r="L238">
        <f t="shared" si="100"/>
        <v>-16.117526513349688</v>
      </c>
      <c r="M238">
        <f t="shared" si="100"/>
        <v>-18.803780932241303</v>
      </c>
      <c r="N238">
        <f t="shared" si="89"/>
        <v>-309.06684067030091</v>
      </c>
      <c r="O238">
        <f t="shared" si="89"/>
        <v>-1236.2673626812036</v>
      </c>
      <c r="P238">
        <f t="shared" si="89"/>
        <v>-2781.6015660327093</v>
      </c>
      <c r="Q238">
        <f t="shared" si="89"/>
        <v>-4945.0694507248145</v>
      </c>
      <c r="R238">
        <f t="shared" si="90"/>
        <v>-7726.6710167575247</v>
      </c>
      <c r="S238">
        <f t="shared" si="90"/>
        <v>-11126.406264130837</v>
      </c>
      <c r="T238">
        <f t="shared" si="90"/>
        <v>-15144.275192844745</v>
      </c>
      <c r="U238">
        <f t="shared" si="91"/>
        <v>-145.57048195571173</v>
      </c>
      <c r="V238">
        <f t="shared" si="91"/>
        <v>-582.28192782284691</v>
      </c>
      <c r="W238">
        <f t="shared" si="91"/>
        <v>-1310.1343376014063</v>
      </c>
      <c r="X238">
        <f t="shared" si="91"/>
        <v>-2329.1277112913876</v>
      </c>
      <c r="Y238">
        <f t="shared" si="92"/>
        <v>-3639.2620488927942</v>
      </c>
      <c r="Z238">
        <f t="shared" si="92"/>
        <v>-5240.5373504056251</v>
      </c>
      <c r="AA238">
        <f t="shared" si="92"/>
        <v>-7132.9536158298752</v>
      </c>
      <c r="AB238">
        <f>$X$2*('Preassure data '!B236*10^5)</f>
        <v>547.02636505440387</v>
      </c>
      <c r="AC238">
        <f>$X$2*('Preassure data '!C236*10^5)</f>
        <v>665.64677754827983</v>
      </c>
      <c r="AD238">
        <f>$X$2*('Preassure data '!D236*10^5)</f>
        <v>645.0597638096732</v>
      </c>
      <c r="AE238">
        <f>$X$2*('Preassure data '!E236*10^5)</f>
        <v>720.05531385745439</v>
      </c>
      <c r="AF238">
        <f>$X$2*('Preassure data '!F236*10^5)</f>
        <v>744.07349655249539</v>
      </c>
      <c r="AG238">
        <f>$X$2*('Preassure data '!G236*10^5)</f>
        <v>774.46385016662896</v>
      </c>
      <c r="AH238">
        <f t="shared" si="93"/>
        <v>-692.59684701011565</v>
      </c>
      <c r="AI238">
        <f t="shared" si="93"/>
        <v>-1247.9287053711269</v>
      </c>
      <c r="AJ238">
        <f t="shared" si="93"/>
        <v>-1955.1941014110794</v>
      </c>
      <c r="AK238">
        <f t="shared" si="93"/>
        <v>-3049.1830251488418</v>
      </c>
      <c r="AL238">
        <f t="shared" si="94"/>
        <v>-4383.3355454452894</v>
      </c>
      <c r="AM238">
        <f t="shared" si="94"/>
        <v>-6015.0012005722538</v>
      </c>
      <c r="AN238">
        <f t="shared" si="95"/>
        <v>-712.73703624703103</v>
      </c>
      <c r="AO238">
        <f t="shared" si="95"/>
        <v>-1284.2175224352713</v>
      </c>
      <c r="AP238">
        <f t="shared" si="95"/>
        <v>-2012.0496579549931</v>
      </c>
      <c r="AQ238">
        <f t="shared" si="95"/>
        <v>-3137.8509470569397</v>
      </c>
      <c r="AR238">
        <f t="shared" si="96"/>
        <v>-4510.7996073382492</v>
      </c>
      <c r="AS238">
        <f t="shared" si="96"/>
        <v>-6189.9128580000406</v>
      </c>
      <c r="AT238">
        <f t="shared" si="97"/>
        <v>168.2370064814759</v>
      </c>
      <c r="AU238">
        <f t="shared" si="103"/>
        <v>303.131310227977</v>
      </c>
      <c r="AV238">
        <f t="shared" si="103"/>
        <v>474.93141808489196</v>
      </c>
      <c r="AW238">
        <f t="shared" si="103"/>
        <v>740.66959238940865</v>
      </c>
      <c r="AX238">
        <f t="shared" si="101"/>
        <v>1064.7453186554749</v>
      </c>
      <c r="AY238">
        <f t="shared" si="101"/>
        <v>1461.0892329863286</v>
      </c>
      <c r="AZ238">
        <f t="shared" si="98"/>
        <v>16.823700648147589</v>
      </c>
      <c r="BA238">
        <f t="shared" si="98"/>
        <v>30.313131022797702</v>
      </c>
      <c r="BB238">
        <f t="shared" si="98"/>
        <v>47.493141808489199</v>
      </c>
      <c r="BC238">
        <f t="shared" si="98"/>
        <v>74.066959238940868</v>
      </c>
      <c r="BD238">
        <f t="shared" si="99"/>
        <v>106.47453186554749</v>
      </c>
      <c r="BE238">
        <f t="shared" si="99"/>
        <v>146.10892329863287</v>
      </c>
    </row>
    <row r="239" spans="1:57">
      <c r="A239">
        <f t="shared" si="83"/>
        <v>-2.2340214425527418</v>
      </c>
      <c r="B239" s="3">
        <v>-128</v>
      </c>
      <c r="C239" s="8">
        <f t="shared" si="84"/>
        <v>-0.24168970888141905</v>
      </c>
      <c r="D239" s="8">
        <f t="shared" si="85"/>
        <v>-13.84780027065084</v>
      </c>
      <c r="E239">
        <f t="shared" si="86"/>
        <v>6.9652140063895279E-2</v>
      </c>
      <c r="F239">
        <f t="shared" si="87"/>
        <v>-4.5619067512031597E-4</v>
      </c>
      <c r="G239">
        <f t="shared" si="88"/>
        <v>-2.7371440507218958</v>
      </c>
      <c r="H239">
        <f t="shared" si="102"/>
        <v>-5.4742881014437916</v>
      </c>
      <c r="I239">
        <f t="shared" si="102"/>
        <v>-8.2114321521656883</v>
      </c>
      <c r="J239">
        <f t="shared" si="102"/>
        <v>-10.948576202887583</v>
      </c>
      <c r="K239">
        <f t="shared" si="100"/>
        <v>-13.685720253609478</v>
      </c>
      <c r="L239">
        <f t="shared" si="100"/>
        <v>-16.422864304331377</v>
      </c>
      <c r="M239">
        <f t="shared" si="100"/>
        <v>-19.160008355053272</v>
      </c>
      <c r="N239">
        <f t="shared" si="89"/>
        <v>-307.58104534405317</v>
      </c>
      <c r="O239">
        <f t="shared" si="89"/>
        <v>-1230.3241813762127</v>
      </c>
      <c r="P239">
        <f t="shared" si="89"/>
        <v>-2768.2294080964793</v>
      </c>
      <c r="Q239">
        <f t="shared" si="89"/>
        <v>-4921.2967255048507</v>
      </c>
      <c r="R239">
        <f t="shared" si="90"/>
        <v>-7689.52613360133</v>
      </c>
      <c r="S239">
        <f t="shared" si="90"/>
        <v>-11072.917632385917</v>
      </c>
      <c r="T239">
        <f t="shared" si="90"/>
        <v>-15071.471221858605</v>
      </c>
      <c r="U239">
        <f t="shared" si="91"/>
        <v>-144.87067235704905</v>
      </c>
      <c r="V239">
        <f t="shared" si="91"/>
        <v>-579.48268942819618</v>
      </c>
      <c r="W239">
        <f t="shared" si="91"/>
        <v>-1303.8360512134418</v>
      </c>
      <c r="X239">
        <f t="shared" si="91"/>
        <v>-2317.9307577127847</v>
      </c>
      <c r="Y239">
        <f t="shared" si="92"/>
        <v>-3621.7668089262265</v>
      </c>
      <c r="Z239">
        <f t="shared" si="92"/>
        <v>-5215.3442048537672</v>
      </c>
      <c r="AA239">
        <f t="shared" si="92"/>
        <v>-7098.6629454954036</v>
      </c>
      <c r="AB239">
        <f>$X$2*('Preassure data '!B237*10^5)</f>
        <v>550.9477010046146</v>
      </c>
      <c r="AC239">
        <f>$X$2*('Preassure data '!C237*10^5)</f>
        <v>672.01894846737241</v>
      </c>
      <c r="AD239">
        <f>$X$2*('Preassure data '!D237*10^5)</f>
        <v>654.86310368520014</v>
      </c>
      <c r="AE239">
        <f>$X$2*('Preassure data '!E237*10^5)</f>
        <v>729.85865373298134</v>
      </c>
      <c r="AF239">
        <f>$X$2*('Preassure data '!F237*10^5)</f>
        <v>757.30800538445681</v>
      </c>
      <c r="AG239">
        <f>$X$2*('Preassure data '!G237*10^5)</f>
        <v>775.93435114795807</v>
      </c>
      <c r="AH239">
        <f t="shared" si="93"/>
        <v>-695.81837336166359</v>
      </c>
      <c r="AI239">
        <f t="shared" si="93"/>
        <v>-1251.5016378955686</v>
      </c>
      <c r="AJ239">
        <f t="shared" si="93"/>
        <v>-1958.6991548986421</v>
      </c>
      <c r="AK239">
        <f t="shared" si="93"/>
        <v>-3047.7894114457658</v>
      </c>
      <c r="AL239">
        <f t="shared" si="94"/>
        <v>-4379.074814310683</v>
      </c>
      <c r="AM239">
        <f t="shared" si="94"/>
        <v>-5991.2785560017255</v>
      </c>
      <c r="AN239">
        <f t="shared" si="95"/>
        <v>-716.647784088148</v>
      </c>
      <c r="AO239">
        <f t="shared" si="95"/>
        <v>-1288.9654971993318</v>
      </c>
      <c r="AP239">
        <f t="shared" si="95"/>
        <v>-2017.3330610283326</v>
      </c>
      <c r="AQ239">
        <f t="shared" si="95"/>
        <v>-3139.025371703799</v>
      </c>
      <c r="AR239">
        <f t="shared" si="96"/>
        <v>-4510.1629709349563</v>
      </c>
      <c r="AS239">
        <f t="shared" si="96"/>
        <v>-6170.6282348795985</v>
      </c>
      <c r="AT239">
        <f t="shared" si="97"/>
        <v>171.52503528867516</v>
      </c>
      <c r="AU239">
        <f t="shared" si="103"/>
        <v>308.50559689417247</v>
      </c>
      <c r="AV239">
        <f t="shared" si="103"/>
        <v>482.83568604369651</v>
      </c>
      <c r="AW239">
        <f t="shared" si="103"/>
        <v>751.30552219403046</v>
      </c>
      <c r="AX239">
        <f t="shared" si="101"/>
        <v>1079.4784829086145</v>
      </c>
      <c r="AY239">
        <f t="shared" si="101"/>
        <v>1476.9001582663552</v>
      </c>
      <c r="AZ239">
        <f t="shared" si="98"/>
        <v>17.152503528867516</v>
      </c>
      <c r="BA239">
        <f t="shared" si="98"/>
        <v>30.850559689417249</v>
      </c>
      <c r="BB239">
        <f t="shared" si="98"/>
        <v>48.283568604369655</v>
      </c>
      <c r="BC239">
        <f t="shared" si="98"/>
        <v>75.130552219403043</v>
      </c>
      <c r="BD239">
        <f t="shared" si="99"/>
        <v>107.94784829086146</v>
      </c>
      <c r="BE239">
        <f t="shared" si="99"/>
        <v>147.69001582663552</v>
      </c>
    </row>
    <row r="240" spans="1:57">
      <c r="A240">
        <f t="shared" si="83"/>
        <v>-2.2165681500327987</v>
      </c>
      <c r="B240" s="3">
        <v>-127</v>
      </c>
      <c r="C240" s="8">
        <f t="shared" si="84"/>
        <v>-0.2450147520336409</v>
      </c>
      <c r="D240" s="8">
        <f t="shared" si="85"/>
        <v>-14.038311209972028</v>
      </c>
      <c r="E240">
        <f t="shared" si="86"/>
        <v>6.9195949388774963E-2</v>
      </c>
      <c r="F240">
        <f t="shared" si="87"/>
        <v>-4.6463368510209213E-4</v>
      </c>
      <c r="G240">
        <f t="shared" si="88"/>
        <v>-2.787802110612553</v>
      </c>
      <c r="H240">
        <f t="shared" si="102"/>
        <v>-5.575604221225106</v>
      </c>
      <c r="I240">
        <f t="shared" si="102"/>
        <v>-8.363406331837659</v>
      </c>
      <c r="J240">
        <f t="shared" si="102"/>
        <v>-11.151208442450212</v>
      </c>
      <c r="K240">
        <f t="shared" si="100"/>
        <v>-13.939010553062763</v>
      </c>
      <c r="L240">
        <f t="shared" si="100"/>
        <v>-16.726812663675318</v>
      </c>
      <c r="M240">
        <f t="shared" si="100"/>
        <v>-19.514614774287871</v>
      </c>
      <c r="N240">
        <f t="shared" si="89"/>
        <v>-305.97159126363135</v>
      </c>
      <c r="O240">
        <f t="shared" si="89"/>
        <v>-1223.8863650545254</v>
      </c>
      <c r="P240">
        <f t="shared" si="89"/>
        <v>-2753.7443213726829</v>
      </c>
      <c r="Q240">
        <f t="shared" si="89"/>
        <v>-4895.5454602181017</v>
      </c>
      <c r="R240">
        <f t="shared" si="90"/>
        <v>-7649.2897815907854</v>
      </c>
      <c r="S240">
        <f t="shared" si="90"/>
        <v>-11014.977285490731</v>
      </c>
      <c r="T240">
        <f t="shared" si="90"/>
        <v>-14992.607971917936</v>
      </c>
      <c r="U240">
        <f t="shared" si="91"/>
        <v>-144.11261948517037</v>
      </c>
      <c r="V240">
        <f t="shared" si="91"/>
        <v>-576.45047794068148</v>
      </c>
      <c r="W240">
        <f t="shared" si="91"/>
        <v>-1297.0135753665338</v>
      </c>
      <c r="X240">
        <f t="shared" si="91"/>
        <v>-2305.8019117627259</v>
      </c>
      <c r="Y240">
        <f t="shared" si="92"/>
        <v>-3602.81548712926</v>
      </c>
      <c r="Z240">
        <f t="shared" si="92"/>
        <v>-5188.0543014661353</v>
      </c>
      <c r="AA240">
        <f t="shared" si="92"/>
        <v>-7061.5183547733486</v>
      </c>
      <c r="AB240">
        <f>$X$2*('Preassure data '!B238*10^5)</f>
        <v>555.84937094237796</v>
      </c>
      <c r="AC240">
        <f>$X$2*('Preassure data '!C238*10^5)</f>
        <v>677.90095239268851</v>
      </c>
      <c r="AD240">
        <f>$X$2*('Preassure data '!D238*10^5)</f>
        <v>664.17627656695083</v>
      </c>
      <c r="AE240">
        <f>$X$2*('Preassure data '!E238*10^5)</f>
        <v>742.60299557116639</v>
      </c>
      <c r="AF240">
        <f>$X$2*('Preassure data '!F238*10^5)</f>
        <v>750.44566747158797</v>
      </c>
      <c r="AG240">
        <f>$X$2*('Preassure data '!G238*10^5)</f>
        <v>774.46385016662896</v>
      </c>
      <c r="AH240">
        <f t="shared" si="93"/>
        <v>-699.96199042754836</v>
      </c>
      <c r="AI240">
        <f t="shared" si="93"/>
        <v>-1254.35143033337</v>
      </c>
      <c r="AJ240">
        <f t="shared" si="93"/>
        <v>-1961.1898519334845</v>
      </c>
      <c r="AK240">
        <f t="shared" si="93"/>
        <v>-3048.4049073338924</v>
      </c>
      <c r="AL240">
        <f t="shared" si="94"/>
        <v>-4353.2611546008484</v>
      </c>
      <c r="AM240">
        <f t="shared" si="94"/>
        <v>-5962.5181516327639</v>
      </c>
      <c r="AN240">
        <f t="shared" si="95"/>
        <v>-721.51081521657682</v>
      </c>
      <c r="AO240">
        <f t="shared" si="95"/>
        <v>-1292.9675260153811</v>
      </c>
      <c r="AP240">
        <f t="shared" si="95"/>
        <v>-2021.5664682002071</v>
      </c>
      <c r="AQ240">
        <f t="shared" si="95"/>
        <v>-3142.2522078052057</v>
      </c>
      <c r="AR240">
        <f t="shared" si="96"/>
        <v>-4487.2793772533078</v>
      </c>
      <c r="AS240">
        <f t="shared" si="96"/>
        <v>-6146.0784887768641</v>
      </c>
      <c r="AT240">
        <f t="shared" si="97"/>
        <v>175.01733751601301</v>
      </c>
      <c r="AU240">
        <f t="shared" si="103"/>
        <v>313.63595544988749</v>
      </c>
      <c r="AV240">
        <f t="shared" si="103"/>
        <v>490.37266443448488</v>
      </c>
      <c r="AW240">
        <f t="shared" si="103"/>
        <v>762.21811733868742</v>
      </c>
      <c r="AX240">
        <f t="shared" si="101"/>
        <v>1088.4822136195517</v>
      </c>
      <c r="AY240">
        <f t="shared" si="101"/>
        <v>1490.8581695303935</v>
      </c>
      <c r="AZ240">
        <f t="shared" si="98"/>
        <v>17.501733751601304</v>
      </c>
      <c r="BA240">
        <f t="shared" si="98"/>
        <v>31.363595544988751</v>
      </c>
      <c r="BB240">
        <f t="shared" si="98"/>
        <v>49.037266443448488</v>
      </c>
      <c r="BC240">
        <f t="shared" si="98"/>
        <v>76.221811733868748</v>
      </c>
      <c r="BD240">
        <f t="shared" si="99"/>
        <v>108.84822136195517</v>
      </c>
      <c r="BE240">
        <f t="shared" si="99"/>
        <v>149.08581695303937</v>
      </c>
    </row>
    <row r="241" spans="1:57">
      <c r="A241">
        <f t="shared" si="83"/>
        <v>-2.1991148575128552</v>
      </c>
      <c r="B241" s="3">
        <v>-126</v>
      </c>
      <c r="C241" s="8">
        <f t="shared" si="84"/>
        <v>-0.24826633468662782</v>
      </c>
      <c r="D241" s="8">
        <f t="shared" si="85"/>
        <v>-14.224613172726128</v>
      </c>
      <c r="E241">
        <f t="shared" si="86"/>
        <v>6.8731315703672871E-2</v>
      </c>
      <c r="F241">
        <f t="shared" si="87"/>
        <v>-4.7303493739843383E-4</v>
      </c>
      <c r="G241">
        <f t="shared" si="88"/>
        <v>-2.8382096243906032</v>
      </c>
      <c r="H241">
        <f t="shared" si="102"/>
        <v>-5.6764192487812064</v>
      </c>
      <c r="I241">
        <f t="shared" si="102"/>
        <v>-8.5146288731718087</v>
      </c>
      <c r="J241">
        <f t="shared" si="102"/>
        <v>-11.352838497562413</v>
      </c>
      <c r="K241">
        <f t="shared" si="100"/>
        <v>-14.191048121953015</v>
      </c>
      <c r="L241">
        <f t="shared" si="100"/>
        <v>-17.029257746343617</v>
      </c>
      <c r="M241">
        <f t="shared" si="100"/>
        <v>-19.867467370734222</v>
      </c>
      <c r="N241">
        <f t="shared" si="89"/>
        <v>-304.2347923888936</v>
      </c>
      <c r="O241">
        <f t="shared" si="89"/>
        <v>-1216.9391695555744</v>
      </c>
      <c r="P241">
        <f t="shared" si="89"/>
        <v>-2738.113131500043</v>
      </c>
      <c r="Q241">
        <f t="shared" si="89"/>
        <v>-4867.7566782222975</v>
      </c>
      <c r="R241">
        <f t="shared" si="90"/>
        <v>-7605.8698097223414</v>
      </c>
      <c r="S241">
        <f t="shared" si="90"/>
        <v>-10952.452526000172</v>
      </c>
      <c r="T241">
        <f t="shared" si="90"/>
        <v>-14907.504827055785</v>
      </c>
      <c r="U241">
        <f t="shared" si="91"/>
        <v>-143.29458721516889</v>
      </c>
      <c r="V241">
        <f t="shared" si="91"/>
        <v>-573.17834886067556</v>
      </c>
      <c r="W241">
        <f t="shared" si="91"/>
        <v>-1289.6512849365204</v>
      </c>
      <c r="X241">
        <f t="shared" si="91"/>
        <v>-2292.7133954427022</v>
      </c>
      <c r="Y241">
        <f t="shared" si="92"/>
        <v>-3582.364680379223</v>
      </c>
      <c r="Z241">
        <f t="shared" si="92"/>
        <v>-5158.6051397460815</v>
      </c>
      <c r="AA241">
        <f t="shared" si="92"/>
        <v>-7021.4347735432757</v>
      </c>
      <c r="AB241">
        <f>$X$2*('Preassure data '!B239*10^5)</f>
        <v>562.22154186147054</v>
      </c>
      <c r="AC241">
        <f>$X$2*('Preassure data '!C239*10^5)</f>
        <v>682.80262233045198</v>
      </c>
      <c r="AD241">
        <f>$X$2*('Preassure data '!D239*10^5)</f>
        <v>676.92061840513588</v>
      </c>
      <c r="AE241">
        <f>$X$2*('Preassure data '!E239*10^5)</f>
        <v>753.87683642802233</v>
      </c>
      <c r="AF241">
        <f>$X$2*('Preassure data '!F239*10^5)</f>
        <v>768.09167924753649</v>
      </c>
      <c r="AG241">
        <f>$X$2*('Preassure data '!G239*10^5)</f>
        <v>773.48351617907633</v>
      </c>
      <c r="AH241">
        <f t="shared" si="93"/>
        <v>-705.51612907663946</v>
      </c>
      <c r="AI241">
        <f t="shared" si="93"/>
        <v>-1255.9809711911275</v>
      </c>
      <c r="AJ241">
        <f t="shared" si="93"/>
        <v>-1966.5719033416563</v>
      </c>
      <c r="AK241">
        <f t="shared" si="93"/>
        <v>-3046.5902318707244</v>
      </c>
      <c r="AL241">
        <f t="shared" si="94"/>
        <v>-4350.4563596267599</v>
      </c>
      <c r="AM241">
        <f t="shared" si="94"/>
        <v>-5932.0886559251576</v>
      </c>
      <c r="AN241">
        <f t="shared" si="95"/>
        <v>-727.83153035142425</v>
      </c>
      <c r="AO241">
        <f t="shared" si="95"/>
        <v>-1295.7075177724309</v>
      </c>
      <c r="AP241">
        <f t="shared" si="95"/>
        <v>-2028.7743666874933</v>
      </c>
      <c r="AQ241">
        <f t="shared" si="95"/>
        <v>-3142.9535618388331</v>
      </c>
      <c r="AR241">
        <f t="shared" si="96"/>
        <v>-4488.0608386633612</v>
      </c>
      <c r="AS241">
        <f t="shared" si="96"/>
        <v>-6119.7199988511093</v>
      </c>
      <c r="AT241">
        <f t="shared" si="97"/>
        <v>178.8455428195258</v>
      </c>
      <c r="AU241">
        <f t="shared" si="103"/>
        <v>318.38619884942625</v>
      </c>
      <c r="AV241">
        <f t="shared" si="103"/>
        <v>498.5181841371629</v>
      </c>
      <c r="AW241">
        <f t="shared" si="103"/>
        <v>772.29855039699055</v>
      </c>
      <c r="AX241">
        <f t="shared" si="101"/>
        <v>1102.8234466707511</v>
      </c>
      <c r="AY241">
        <f t="shared" si="101"/>
        <v>1503.7609659059101</v>
      </c>
      <c r="AZ241">
        <f t="shared" si="98"/>
        <v>17.884554281952582</v>
      </c>
      <c r="BA241">
        <f t="shared" si="98"/>
        <v>31.838619884942627</v>
      </c>
      <c r="BB241">
        <f t="shared" si="98"/>
        <v>49.851818413716295</v>
      </c>
      <c r="BC241">
        <f t="shared" si="98"/>
        <v>77.229855039699061</v>
      </c>
      <c r="BD241">
        <f t="shared" si="99"/>
        <v>110.28234466707511</v>
      </c>
      <c r="BE241">
        <f t="shared" si="99"/>
        <v>150.376096590591</v>
      </c>
    </row>
    <row r="242" spans="1:57">
      <c r="A242">
        <f t="shared" si="83"/>
        <v>-2.1816615649929121</v>
      </c>
      <c r="B242" s="3">
        <v>-125</v>
      </c>
      <c r="C242" s="8">
        <f t="shared" si="84"/>
        <v>-0.25144331898036654</v>
      </c>
      <c r="D242" s="8">
        <f t="shared" si="85"/>
        <v>-14.406640964336709</v>
      </c>
      <c r="E242">
        <f t="shared" si="86"/>
        <v>6.8258280766274437E-2</v>
      </c>
      <c r="F242">
        <f t="shared" si="87"/>
        <v>-4.8139115007984901E-4</v>
      </c>
      <c r="G242">
        <f t="shared" si="88"/>
        <v>-2.8883469004790943</v>
      </c>
      <c r="H242">
        <f t="shared" si="102"/>
        <v>-5.7766938009581885</v>
      </c>
      <c r="I242">
        <f t="shared" si="102"/>
        <v>-8.6650407014372828</v>
      </c>
      <c r="J242">
        <f t="shared" si="102"/>
        <v>-11.553387601916377</v>
      </c>
      <c r="K242">
        <f t="shared" si="100"/>
        <v>-14.44173450239547</v>
      </c>
      <c r="L242">
        <f t="shared" si="100"/>
        <v>-17.330081402874566</v>
      </c>
      <c r="M242">
        <f t="shared" si="100"/>
        <v>-20.218428303353658</v>
      </c>
      <c r="N242">
        <f t="shared" si="89"/>
        <v>-302.36704306800027</v>
      </c>
      <c r="O242">
        <f t="shared" si="89"/>
        <v>-1209.4681722720011</v>
      </c>
      <c r="P242">
        <f t="shared" si="89"/>
        <v>-2721.3033876120035</v>
      </c>
      <c r="Q242">
        <f t="shared" si="89"/>
        <v>-4837.8726890880043</v>
      </c>
      <c r="R242">
        <f t="shared" si="90"/>
        <v>-7559.1760767000087</v>
      </c>
      <c r="S242">
        <f t="shared" si="90"/>
        <v>-10885.213550448014</v>
      </c>
      <c r="T242">
        <f t="shared" si="90"/>
        <v>-14815.985110332012</v>
      </c>
      <c r="U242">
        <f t="shared" si="91"/>
        <v>-142.41487728502813</v>
      </c>
      <c r="V242">
        <f t="shared" si="91"/>
        <v>-569.6595091401125</v>
      </c>
      <c r="W242">
        <f t="shared" si="91"/>
        <v>-1281.7338955652538</v>
      </c>
      <c r="X242">
        <f t="shared" si="91"/>
        <v>-2278.63803656045</v>
      </c>
      <c r="Y242">
        <f t="shared" si="92"/>
        <v>-3560.3719321257045</v>
      </c>
      <c r="Z242">
        <f t="shared" si="92"/>
        <v>-5126.935582261015</v>
      </c>
      <c r="AA242">
        <f t="shared" si="92"/>
        <v>-6978.3289869663786</v>
      </c>
      <c r="AB242">
        <f>$X$2*('Preassure data '!B240*10^5)</f>
        <v>567.61337879301027</v>
      </c>
      <c r="AC242">
        <f>$X$2*('Preassure data '!C240*10^5)</f>
        <v>686.72395828066283</v>
      </c>
      <c r="AD242">
        <f>$X$2*('Preassure data '!D240*10^5)</f>
        <v>680.84195435534662</v>
      </c>
      <c r="AE242">
        <f>$X$2*('Preassure data '!E240*10^5)</f>
        <v>764.17034329732564</v>
      </c>
      <c r="AF242">
        <f>$X$2*('Preassure data '!F240*10^5)</f>
        <v>773.97368317285259</v>
      </c>
      <c r="AG242">
        <f>$X$2*('Preassure data '!G240*10^5)</f>
        <v>772.50318219152359</v>
      </c>
      <c r="AH242">
        <f t="shared" si="93"/>
        <v>-710.02825607803834</v>
      </c>
      <c r="AI242">
        <f t="shared" si="93"/>
        <v>-1256.3834674207753</v>
      </c>
      <c r="AJ242">
        <f t="shared" si="93"/>
        <v>-1962.5758499206004</v>
      </c>
      <c r="AK242">
        <f t="shared" si="93"/>
        <v>-3042.8083798577754</v>
      </c>
      <c r="AL242">
        <f t="shared" si="94"/>
        <v>-4334.3456152985573</v>
      </c>
      <c r="AM242">
        <f t="shared" si="94"/>
        <v>-5899.4387644525386</v>
      </c>
      <c r="AN242">
        <f t="shared" si="95"/>
        <v>-733.08046253283749</v>
      </c>
      <c r="AO242">
        <f t="shared" si="95"/>
        <v>-1297.1739723470987</v>
      </c>
      <c r="AP242">
        <f t="shared" si="95"/>
        <v>-2026.2940235119906</v>
      </c>
      <c r="AQ242">
        <f t="shared" si="95"/>
        <v>-3141.5980355854554</v>
      </c>
      <c r="AR242">
        <f t="shared" si="96"/>
        <v>-4475.0670994296534</v>
      </c>
      <c r="AS242">
        <f t="shared" si="96"/>
        <v>-6090.9735086003238</v>
      </c>
      <c r="AT242">
        <f t="shared" si="97"/>
        <v>182.39199576225519</v>
      </c>
      <c r="AU242">
        <f t="shared" si="103"/>
        <v>322.73967423683979</v>
      </c>
      <c r="AV242">
        <f t="shared" si="103"/>
        <v>504.1463111328344</v>
      </c>
      <c r="AW242">
        <f t="shared" si="103"/>
        <v>781.63634809397843</v>
      </c>
      <c r="AX242">
        <f t="shared" si="101"/>
        <v>1113.4063191575231</v>
      </c>
      <c r="AY242">
        <f t="shared" si="101"/>
        <v>1515.4473091947605</v>
      </c>
      <c r="AZ242">
        <f t="shared" si="98"/>
        <v>18.23919957622552</v>
      </c>
      <c r="BA242">
        <f t="shared" si="98"/>
        <v>32.273967423683978</v>
      </c>
      <c r="BB242">
        <f t="shared" si="98"/>
        <v>50.414631113283441</v>
      </c>
      <c r="BC242">
        <f t="shared" si="98"/>
        <v>78.163634809397848</v>
      </c>
      <c r="BD242">
        <f t="shared" si="99"/>
        <v>111.34063191575231</v>
      </c>
      <c r="BE242">
        <f t="shared" si="99"/>
        <v>151.54473091947605</v>
      </c>
    </row>
    <row r="243" spans="1:57">
      <c r="A243">
        <f t="shared" si="83"/>
        <v>-2.1642082724729685</v>
      </c>
      <c r="B243" s="3">
        <v>-124</v>
      </c>
      <c r="C243" s="8">
        <f t="shared" si="84"/>
        <v>-0.25454458648081674</v>
      </c>
      <c r="D243" s="8">
        <f t="shared" si="85"/>
        <v>-14.584330503253591</v>
      </c>
      <c r="E243">
        <f t="shared" si="86"/>
        <v>6.7776889616194588E-2</v>
      </c>
      <c r="F243">
        <f t="shared" si="87"/>
        <v>-4.8969892206685017E-4</v>
      </c>
      <c r="G243">
        <f t="shared" si="88"/>
        <v>-2.938193532401101</v>
      </c>
      <c r="H243">
        <f t="shared" si="102"/>
        <v>-5.8763870648022021</v>
      </c>
      <c r="I243">
        <f t="shared" si="102"/>
        <v>-8.8145805972033031</v>
      </c>
      <c r="J243">
        <f t="shared" si="102"/>
        <v>-11.752774129604404</v>
      </c>
      <c r="K243">
        <f t="shared" si="100"/>
        <v>-14.690967662005505</v>
      </c>
      <c r="L243">
        <f t="shared" si="100"/>
        <v>-17.629161194406606</v>
      </c>
      <c r="M243">
        <f t="shared" si="100"/>
        <v>-20.567354726807707</v>
      </c>
      <c r="N243">
        <f t="shared" si="89"/>
        <v>-300.36482417322259</v>
      </c>
      <c r="O243">
        <f t="shared" si="89"/>
        <v>-1201.4592966928903</v>
      </c>
      <c r="P243">
        <f t="shared" si="89"/>
        <v>-2703.2834175590037</v>
      </c>
      <c r="Q243">
        <f t="shared" si="89"/>
        <v>-4805.8371867715614</v>
      </c>
      <c r="R243">
        <f t="shared" si="90"/>
        <v>-7509.1206043305665</v>
      </c>
      <c r="S243">
        <f t="shared" si="90"/>
        <v>-10813.133670236015</v>
      </c>
      <c r="T243">
        <f t="shared" si="90"/>
        <v>-14717.876384487907</v>
      </c>
      <c r="U243">
        <f t="shared" si="91"/>
        <v>-141.47183218558786</v>
      </c>
      <c r="V243">
        <f t="shared" si="91"/>
        <v>-565.88732874235143</v>
      </c>
      <c r="W243">
        <f t="shared" si="91"/>
        <v>-1273.2464896702909</v>
      </c>
      <c r="X243">
        <f t="shared" si="91"/>
        <v>-2263.5493149694057</v>
      </c>
      <c r="Y243">
        <f t="shared" si="92"/>
        <v>-3536.7958046396971</v>
      </c>
      <c r="Z243">
        <f t="shared" si="92"/>
        <v>-5092.9859586811635</v>
      </c>
      <c r="AA243">
        <f t="shared" si="92"/>
        <v>-6932.1197770938043</v>
      </c>
      <c r="AB243">
        <f>$X$2*('Preassure data '!B241*10^5)</f>
        <v>573.49538271832648</v>
      </c>
      <c r="AC243">
        <f>$X$2*('Preassure data '!C241*10^5)</f>
        <v>689.17479324954456</v>
      </c>
      <c r="AD243">
        <f>$X$2*('Preassure data '!D241*10^5)</f>
        <v>686.72395828066283</v>
      </c>
      <c r="AE243">
        <f>$X$2*('Preassure data '!E241*10^5)</f>
        <v>777.40485212928706</v>
      </c>
      <c r="AF243">
        <f>$X$2*('Preassure data '!F241*10^5)</f>
        <v>782.30652206705054</v>
      </c>
      <c r="AG243">
        <f>$X$2*('Preassure data '!G241*10^5)</f>
        <v>772.99334918529996</v>
      </c>
      <c r="AH243">
        <f t="shared" si="93"/>
        <v>-714.96721490391428</v>
      </c>
      <c r="AI243">
        <f t="shared" si="93"/>
        <v>-1255.062121991896</v>
      </c>
      <c r="AJ243">
        <f t="shared" si="93"/>
        <v>-1959.9704479509537</v>
      </c>
      <c r="AK243">
        <f t="shared" si="93"/>
        <v>-3040.9541670986928</v>
      </c>
      <c r="AL243">
        <f t="shared" si="94"/>
        <v>-4319.1023267067476</v>
      </c>
      <c r="AM243">
        <f t="shared" si="94"/>
        <v>-5865.9793078664634</v>
      </c>
      <c r="AN243">
        <f t="shared" si="95"/>
        <v>-738.77186940053616</v>
      </c>
      <c r="AO243">
        <f t="shared" si="95"/>
        <v>-1296.8491012589514</v>
      </c>
      <c r="AP243">
        <f t="shared" si="95"/>
        <v>-2025.2271735244922</v>
      </c>
      <c r="AQ243">
        <f t="shared" si="95"/>
        <v>-3142.2019750804552</v>
      </c>
      <c r="AR243">
        <f t="shared" si="96"/>
        <v>-4462.9057578006159</v>
      </c>
      <c r="AS243">
        <f t="shared" si="96"/>
        <v>-6061.2856209354632</v>
      </c>
      <c r="AT243">
        <f t="shared" si="97"/>
        <v>186.0262256513931</v>
      </c>
      <c r="AU243">
        <f t="shared" si="103"/>
        <v>326.55269310993197</v>
      </c>
      <c r="AV243">
        <f t="shared" si="103"/>
        <v>509.96171183819411</v>
      </c>
      <c r="AW243">
        <f t="shared" si="103"/>
        <v>791.22121167509852</v>
      </c>
      <c r="AX243">
        <f t="shared" si="101"/>
        <v>1123.780625587686</v>
      </c>
      <c r="AY243">
        <f t="shared" si="101"/>
        <v>1526.2601803891403</v>
      </c>
      <c r="AZ243">
        <f t="shared" si="98"/>
        <v>18.60262256513931</v>
      </c>
      <c r="BA243">
        <f t="shared" si="98"/>
        <v>32.655269310993198</v>
      </c>
      <c r="BB243">
        <f t="shared" si="98"/>
        <v>50.996171183819413</v>
      </c>
      <c r="BC243">
        <f t="shared" si="98"/>
        <v>79.12212116750986</v>
      </c>
      <c r="BD243">
        <f t="shared" si="99"/>
        <v>112.3780625587686</v>
      </c>
      <c r="BE243">
        <f t="shared" si="99"/>
        <v>152.62601803891403</v>
      </c>
    </row>
    <row r="244" spans="1:57">
      <c r="A244">
        <f t="shared" si="83"/>
        <v>-2.1467549799530254</v>
      </c>
      <c r="B244" s="3">
        <v>-123</v>
      </c>
      <c r="C244" s="8">
        <f t="shared" si="84"/>
        <v>-0.25756903893139932</v>
      </c>
      <c r="D244" s="8">
        <f t="shared" si="85"/>
        <v>-14.757618864009972</v>
      </c>
      <c r="E244">
        <f t="shared" si="86"/>
        <v>6.7287190694127738E-2</v>
      </c>
      <c r="F244">
        <f t="shared" si="87"/>
        <v>-4.9795473379474209E-4</v>
      </c>
      <c r="G244">
        <f t="shared" si="88"/>
        <v>-2.9877284027684525</v>
      </c>
      <c r="H244">
        <f t="shared" si="102"/>
        <v>-5.9754568055369051</v>
      </c>
      <c r="I244">
        <f t="shared" si="102"/>
        <v>-8.963185208305358</v>
      </c>
      <c r="J244">
        <f t="shared" si="102"/>
        <v>-11.95091361107381</v>
      </c>
      <c r="K244">
        <f t="shared" si="100"/>
        <v>-14.938642013842262</v>
      </c>
      <c r="L244">
        <f t="shared" si="100"/>
        <v>-17.926370416610716</v>
      </c>
      <c r="M244">
        <f t="shared" si="100"/>
        <v>-20.914098819379166</v>
      </c>
      <c r="N244">
        <f t="shared" si="89"/>
        <v>-298.22470915357746</v>
      </c>
      <c r="O244">
        <f t="shared" si="89"/>
        <v>-1192.8988366143099</v>
      </c>
      <c r="P244">
        <f t="shared" si="89"/>
        <v>-2684.0223823821975</v>
      </c>
      <c r="Q244">
        <f t="shared" si="89"/>
        <v>-4771.5953464572394</v>
      </c>
      <c r="R244">
        <f t="shared" si="90"/>
        <v>-7455.6177288394374</v>
      </c>
      <c r="S244">
        <f t="shared" si="90"/>
        <v>-10736.08952952879</v>
      </c>
      <c r="T244">
        <f t="shared" si="90"/>
        <v>-14613.010748525292</v>
      </c>
      <c r="U244">
        <f t="shared" si="91"/>
        <v>-140.46383801133499</v>
      </c>
      <c r="V244">
        <f t="shared" si="91"/>
        <v>-561.85535204533994</v>
      </c>
      <c r="W244">
        <f t="shared" si="91"/>
        <v>-1264.174542102015</v>
      </c>
      <c r="X244">
        <f t="shared" si="91"/>
        <v>-2247.4214081813598</v>
      </c>
      <c r="Y244">
        <f t="shared" si="92"/>
        <v>-3511.5959502833753</v>
      </c>
      <c r="Z244">
        <f t="shared" si="92"/>
        <v>-5056.6981684080602</v>
      </c>
      <c r="AA244">
        <f t="shared" si="92"/>
        <v>-6882.7280625554131</v>
      </c>
      <c r="AB244">
        <f>$X$2*('Preassure data '!B242*10^5)</f>
        <v>579.86755363741906</v>
      </c>
      <c r="AC244">
        <f>$X$2*('Preassure data '!C242*10^5)</f>
        <v>694.07646318730804</v>
      </c>
      <c r="AD244">
        <f>$X$2*('Preassure data '!D242*10^5)</f>
        <v>695.54696416863703</v>
      </c>
      <c r="AE244">
        <f>$X$2*('Preassure data '!E242*10^5)</f>
        <v>787.20819200481401</v>
      </c>
      <c r="AF244">
        <f>$X$2*('Preassure data '!F242*10^5)</f>
        <v>803.87386979320979</v>
      </c>
      <c r="AG244">
        <f>$X$2*('Preassure data '!G242*10^5)</f>
        <v>775.4441841541817</v>
      </c>
      <c r="AH244">
        <f t="shared" si="93"/>
        <v>-720.33139164875411</v>
      </c>
      <c r="AI244">
        <f t="shared" si="93"/>
        <v>-1255.931815232648</v>
      </c>
      <c r="AJ244">
        <f t="shared" si="93"/>
        <v>-1959.7215062706521</v>
      </c>
      <c r="AK244">
        <f t="shared" si="93"/>
        <v>-3034.6296001861738</v>
      </c>
      <c r="AL244">
        <f t="shared" si="94"/>
        <v>-4315.4698200765852</v>
      </c>
      <c r="AM244">
        <f t="shared" si="94"/>
        <v>-5832.1423525622422</v>
      </c>
      <c r="AN244">
        <f t="shared" si="95"/>
        <v>-744.90423685191774</v>
      </c>
      <c r="AO244">
        <f t="shared" si="95"/>
        <v>-1298.7757318510826</v>
      </c>
      <c r="AP244">
        <f t="shared" si="95"/>
        <v>-2026.5739769156924</v>
      </c>
      <c r="AQ244">
        <f t="shared" si="95"/>
        <v>-3138.1506798987107</v>
      </c>
      <c r="AR244">
        <f t="shared" si="96"/>
        <v>-4462.6845230550925</v>
      </c>
      <c r="AS244">
        <f t="shared" si="96"/>
        <v>-6031.0956855612403</v>
      </c>
      <c r="AT244">
        <f t="shared" si="97"/>
        <v>189.74985714173059</v>
      </c>
      <c r="AU244">
        <f t="shared" si="103"/>
        <v>330.83784114236516</v>
      </c>
      <c r="AV244">
        <f t="shared" si="103"/>
        <v>516.23027979010681</v>
      </c>
      <c r="AW244">
        <f t="shared" si="103"/>
        <v>799.38281156317203</v>
      </c>
      <c r="AX244">
        <f t="shared" si="101"/>
        <v>1136.782030260694</v>
      </c>
      <c r="AY244">
        <f t="shared" si="101"/>
        <v>1536.3042497647286</v>
      </c>
      <c r="AZ244">
        <f t="shared" si="98"/>
        <v>18.974985714173059</v>
      </c>
      <c r="BA244">
        <f t="shared" si="98"/>
        <v>33.083784114236515</v>
      </c>
      <c r="BB244">
        <f t="shared" si="98"/>
        <v>51.623027979010686</v>
      </c>
      <c r="BC244">
        <f t="shared" si="98"/>
        <v>79.938281156317203</v>
      </c>
      <c r="BD244">
        <f t="shared" si="99"/>
        <v>113.67820302606941</v>
      </c>
      <c r="BE244">
        <f t="shared" si="99"/>
        <v>153.63042497647288</v>
      </c>
    </row>
    <row r="245" spans="1:57">
      <c r="A245">
        <f t="shared" si="83"/>
        <v>-2.1293016874330819</v>
      </c>
      <c r="B245" s="3">
        <v>-122</v>
      </c>
      <c r="C245" s="8">
        <f t="shared" si="84"/>
        <v>-0.26051559901004573</v>
      </c>
      <c r="D245" s="8">
        <f t="shared" si="85"/>
        <v>-14.926444320598149</v>
      </c>
      <c r="E245">
        <f t="shared" si="86"/>
        <v>6.6789235960332996E-2</v>
      </c>
      <c r="F245">
        <f t="shared" si="87"/>
        <v>-5.0615494813270601E-4</v>
      </c>
      <c r="G245">
        <f t="shared" si="88"/>
        <v>-3.0369296887962358</v>
      </c>
      <c r="H245">
        <f t="shared" si="102"/>
        <v>-6.0738593775924716</v>
      </c>
      <c r="I245">
        <f t="shared" si="102"/>
        <v>-9.1107890663887083</v>
      </c>
      <c r="J245">
        <f t="shared" si="102"/>
        <v>-12.147718755184943</v>
      </c>
      <c r="K245">
        <f t="shared" si="100"/>
        <v>-15.18464844398118</v>
      </c>
      <c r="L245">
        <f t="shared" si="100"/>
        <v>-18.221578132777417</v>
      </c>
      <c r="M245">
        <f t="shared" si="100"/>
        <v>-21.258507821573652</v>
      </c>
      <c r="N245">
        <f t="shared" si="89"/>
        <v>-295.94336999637557</v>
      </c>
      <c r="O245">
        <f t="shared" si="89"/>
        <v>-1183.7734799855023</v>
      </c>
      <c r="P245">
        <f t="shared" si="89"/>
        <v>-2663.4903299673806</v>
      </c>
      <c r="Q245">
        <f t="shared" si="89"/>
        <v>-4735.0939199420091</v>
      </c>
      <c r="R245">
        <f t="shared" si="90"/>
        <v>-7398.5842499093906</v>
      </c>
      <c r="S245">
        <f t="shared" si="90"/>
        <v>-10653.961319869522</v>
      </c>
      <c r="T245">
        <f t="shared" si="90"/>
        <v>-14501.225129822402</v>
      </c>
      <c r="U245">
        <f t="shared" si="91"/>
        <v>-139.3893272682929</v>
      </c>
      <c r="V245">
        <f t="shared" si="91"/>
        <v>-557.55730907317161</v>
      </c>
      <c r="W245">
        <f t="shared" si="91"/>
        <v>-1254.5039454146363</v>
      </c>
      <c r="X245">
        <f t="shared" si="91"/>
        <v>-2230.2292362926864</v>
      </c>
      <c r="Y245">
        <f t="shared" si="92"/>
        <v>-3484.7331817073232</v>
      </c>
      <c r="Z245">
        <f t="shared" si="92"/>
        <v>-5018.0157816585452</v>
      </c>
      <c r="AA245">
        <f t="shared" si="92"/>
        <v>-6830.0770361463519</v>
      </c>
      <c r="AB245">
        <f>$X$2*('Preassure data '!B243*10^5)</f>
        <v>584.76922357518254</v>
      </c>
      <c r="AC245">
        <f>$X$2*('Preassure data '!C243*10^5)</f>
        <v>699.46830011884776</v>
      </c>
      <c r="AD245">
        <f>$X$2*('Preassure data '!D243*10^5)</f>
        <v>697.99779913751877</v>
      </c>
      <c r="AE245">
        <f>$X$2*('Preassure data '!E243*10^5)</f>
        <v>790.14919396747212</v>
      </c>
      <c r="AF245">
        <f>$X$2*('Preassure data '!F243*10^5)</f>
        <v>823.48054954426368</v>
      </c>
      <c r="AG245">
        <f>$X$2*('Preassure data '!G243*10^5)</f>
        <v>787.69835899859038</v>
      </c>
      <c r="AH245">
        <f t="shared" si="93"/>
        <v>-724.1585508434755</v>
      </c>
      <c r="AI245">
        <f t="shared" si="93"/>
        <v>-1257.0256091920194</v>
      </c>
      <c r="AJ245">
        <f t="shared" si="93"/>
        <v>-1952.5017445521551</v>
      </c>
      <c r="AK245">
        <f t="shared" si="93"/>
        <v>-3020.3784302601584</v>
      </c>
      <c r="AL245">
        <f t="shared" si="94"/>
        <v>-4308.213731251587</v>
      </c>
      <c r="AM245">
        <f t="shared" si="94"/>
        <v>-5805.7141406571354</v>
      </c>
      <c r="AN245">
        <f t="shared" si="95"/>
        <v>-749.44691381535108</v>
      </c>
      <c r="AO245">
        <f t="shared" si="95"/>
        <v>-1300.9222390573509</v>
      </c>
      <c r="AP245">
        <f t="shared" si="95"/>
        <v>-2020.6851178782647</v>
      </c>
      <c r="AQ245">
        <f t="shared" si="95"/>
        <v>-3125.8531580913459</v>
      </c>
      <c r="AR245">
        <f t="shared" si="96"/>
        <v>-4458.6609951407036</v>
      </c>
      <c r="AS245">
        <f t="shared" si="96"/>
        <v>-6008.4556622878354</v>
      </c>
      <c r="AT245">
        <f t="shared" si="97"/>
        <v>193.04162729222907</v>
      </c>
      <c r="AU245">
        <f t="shared" si="103"/>
        <v>335.0899728571772</v>
      </c>
      <c r="AV245">
        <f t="shared" si="103"/>
        <v>520.48562240996432</v>
      </c>
      <c r="AW245">
        <f t="shared" si="103"/>
        <v>805.15346609750338</v>
      </c>
      <c r="AX245">
        <f t="shared" si="101"/>
        <v>1148.4564926214534</v>
      </c>
      <c r="AY245">
        <f t="shared" si="101"/>
        <v>1547.6507237269425</v>
      </c>
      <c r="AZ245">
        <f t="shared" si="98"/>
        <v>19.304162729222909</v>
      </c>
      <c r="BA245">
        <f t="shared" si="98"/>
        <v>33.508997285717719</v>
      </c>
      <c r="BB245">
        <f t="shared" si="98"/>
        <v>52.048562240996432</v>
      </c>
      <c r="BC245">
        <f t="shared" si="98"/>
        <v>80.515346609750338</v>
      </c>
      <c r="BD245">
        <f t="shared" si="99"/>
        <v>114.84564926214534</v>
      </c>
      <c r="BE245">
        <f t="shared" si="99"/>
        <v>154.76507237269425</v>
      </c>
    </row>
    <row r="246" spans="1:57">
      <c r="A246">
        <f t="shared" si="83"/>
        <v>-2.1118483949131388</v>
      </c>
      <c r="B246" s="3">
        <v>-121</v>
      </c>
      <c r="C246" s="8">
        <f t="shared" si="84"/>
        <v>-0.26338321109043422</v>
      </c>
      <c r="D246" s="8">
        <f t="shared" si="85"/>
        <v>-15.090746390085139</v>
      </c>
      <c r="E246">
        <f t="shared" si="86"/>
        <v>6.628308101220029E-2</v>
      </c>
      <c r="F246">
        <f t="shared" si="87"/>
        <v>-5.1429581156701987E-4</v>
      </c>
      <c r="G246">
        <f t="shared" si="88"/>
        <v>-3.085774869402119</v>
      </c>
      <c r="H246">
        <f t="shared" si="102"/>
        <v>-6.171549738804238</v>
      </c>
      <c r="I246">
        <f t="shared" si="102"/>
        <v>-9.2573246082063569</v>
      </c>
      <c r="J246">
        <f t="shared" si="102"/>
        <v>-12.343099477608476</v>
      </c>
      <c r="K246">
        <f t="shared" si="100"/>
        <v>-15.428874347010597</v>
      </c>
      <c r="L246">
        <f t="shared" si="100"/>
        <v>-18.514649216412714</v>
      </c>
      <c r="M246">
        <f t="shared" si="100"/>
        <v>-21.600424085814833</v>
      </c>
      <c r="N246">
        <f t="shared" si="89"/>
        <v>-293.51758308987723</v>
      </c>
      <c r="O246">
        <f t="shared" si="89"/>
        <v>-1174.0703323595089</v>
      </c>
      <c r="P246">
        <f t="shared" si="89"/>
        <v>-2641.6582478088958</v>
      </c>
      <c r="Q246">
        <f t="shared" si="89"/>
        <v>-4696.2813294380358</v>
      </c>
      <c r="R246">
        <f t="shared" si="90"/>
        <v>-7337.9395772469325</v>
      </c>
      <c r="S246">
        <f t="shared" si="90"/>
        <v>-10566.632991235583</v>
      </c>
      <c r="T246">
        <f t="shared" si="90"/>
        <v>-14382.361571403984</v>
      </c>
      <c r="U246">
        <f t="shared" si="91"/>
        <v>-138.24678163533218</v>
      </c>
      <c r="V246">
        <f t="shared" si="91"/>
        <v>-552.98712654132873</v>
      </c>
      <c r="W246">
        <f t="shared" si="91"/>
        <v>-1244.2210347179901</v>
      </c>
      <c r="X246">
        <f t="shared" si="91"/>
        <v>-2211.9485061653149</v>
      </c>
      <c r="Y246">
        <f t="shared" si="92"/>
        <v>-3456.1695408833052</v>
      </c>
      <c r="Z246">
        <f t="shared" si="92"/>
        <v>-4976.8841388719602</v>
      </c>
      <c r="AA246">
        <f t="shared" si="92"/>
        <v>-6774.0923001312767</v>
      </c>
      <c r="AB246">
        <f>$X$2*('Preassure data '!B244*10^5)</f>
        <v>591.63156148805149</v>
      </c>
      <c r="AC246">
        <f>$X$2*('Preassure data '!C244*10^5)</f>
        <v>706.33063803171672</v>
      </c>
      <c r="AD246">
        <f>$X$2*('Preassure data '!D244*10^5)</f>
        <v>705.35030404416398</v>
      </c>
      <c r="AE246">
        <f>$X$2*('Preassure data '!E244*10^5)</f>
        <v>786.22785801726127</v>
      </c>
      <c r="AF246">
        <f>$X$2*('Preassure data '!F244*10^5)</f>
        <v>829.85272046335626</v>
      </c>
      <c r="AG246">
        <f>$X$2*('Preassure data '!G244*10^5)</f>
        <v>804.85420378076253</v>
      </c>
      <c r="AH246">
        <f t="shared" si="93"/>
        <v>-729.87834312338373</v>
      </c>
      <c r="AI246">
        <f t="shared" si="93"/>
        <v>-1259.3177645730455</v>
      </c>
      <c r="AJ246">
        <f t="shared" si="93"/>
        <v>-1949.571338762154</v>
      </c>
      <c r="AK246">
        <f t="shared" si="93"/>
        <v>-2998.1763641825764</v>
      </c>
      <c r="AL246">
        <f t="shared" si="94"/>
        <v>-4286.0222613466613</v>
      </c>
      <c r="AM246">
        <f t="shared" si="94"/>
        <v>-5781.7383426527231</v>
      </c>
      <c r="AN246">
        <f t="shared" si="95"/>
        <v>-755.94742336534841</v>
      </c>
      <c r="AO246">
        <f t="shared" si="95"/>
        <v>-1304.2968438457629</v>
      </c>
      <c r="AP246">
        <f t="shared" si="95"/>
        <v>-2019.2042195654599</v>
      </c>
      <c r="AQ246">
        <f t="shared" si="95"/>
        <v>-3105.262292890869</v>
      </c>
      <c r="AR246">
        <f t="shared" si="96"/>
        <v>-4439.1062092437214</v>
      </c>
      <c r="AS246">
        <f t="shared" si="96"/>
        <v>-5988.2448135087543</v>
      </c>
      <c r="AT246">
        <f t="shared" si="97"/>
        <v>196.80983494778249</v>
      </c>
      <c r="AU246">
        <f t="shared" si="103"/>
        <v>339.57182553440123</v>
      </c>
      <c r="AV246">
        <f t="shared" si="103"/>
        <v>525.6969425325783</v>
      </c>
      <c r="AW246">
        <f t="shared" si="103"/>
        <v>808.45061500799432</v>
      </c>
      <c r="AX246">
        <f t="shared" si="101"/>
        <v>1155.7149787845692</v>
      </c>
      <c r="AY246">
        <f t="shared" si="101"/>
        <v>1559.0310079064627</v>
      </c>
      <c r="AZ246">
        <f t="shared" si="98"/>
        <v>19.68098349477825</v>
      </c>
      <c r="BA246">
        <f t="shared" si="98"/>
        <v>33.957182553440127</v>
      </c>
      <c r="BB246">
        <f t="shared" si="98"/>
        <v>52.569694253257836</v>
      </c>
      <c r="BC246">
        <f t="shared" si="98"/>
        <v>80.845061500799432</v>
      </c>
      <c r="BD246">
        <f t="shared" si="99"/>
        <v>115.57149787845692</v>
      </c>
      <c r="BE246">
        <f t="shared" si="99"/>
        <v>155.90310079064628</v>
      </c>
    </row>
    <row r="247" spans="1:57">
      <c r="A247">
        <f t="shared" si="83"/>
        <v>-2.0943951023931953</v>
      </c>
      <c r="B247" s="3">
        <v>-120</v>
      </c>
      <c r="C247" s="8">
        <f t="shared" si="84"/>
        <v>-0.26617084200598584</v>
      </c>
      <c r="D247" s="8">
        <f t="shared" si="85"/>
        <v>-15.250465876386436</v>
      </c>
      <c r="E247">
        <f t="shared" si="86"/>
        <v>6.576878520063327E-2</v>
      </c>
      <c r="F247">
        <f t="shared" si="87"/>
        <v>-5.2237345565409044E-4</v>
      </c>
      <c r="G247">
        <f t="shared" si="88"/>
        <v>-3.1342407339245426</v>
      </c>
      <c r="H247">
        <f t="shared" si="102"/>
        <v>-6.2684814678490852</v>
      </c>
      <c r="I247">
        <f t="shared" si="102"/>
        <v>-9.4027222017736278</v>
      </c>
      <c r="J247">
        <f t="shared" si="102"/>
        <v>-12.53696293569817</v>
      </c>
      <c r="K247">
        <f t="shared" si="100"/>
        <v>-15.671203669622713</v>
      </c>
      <c r="L247">
        <f t="shared" si="100"/>
        <v>-18.805444403547256</v>
      </c>
      <c r="M247">
        <f t="shared" si="100"/>
        <v>-21.939685137471798</v>
      </c>
      <c r="N247">
        <f t="shared" si="89"/>
        <v>-290.94423497935998</v>
      </c>
      <c r="O247">
        <f t="shared" si="89"/>
        <v>-1163.7769399174399</v>
      </c>
      <c r="P247">
        <f t="shared" si="89"/>
        <v>-2618.4981148142406</v>
      </c>
      <c r="Q247">
        <f t="shared" si="89"/>
        <v>-4655.1077596697596</v>
      </c>
      <c r="R247">
        <f t="shared" si="90"/>
        <v>-7273.6058744840011</v>
      </c>
      <c r="S247">
        <f t="shared" si="90"/>
        <v>-10473.992459256962</v>
      </c>
      <c r="T247">
        <f t="shared" si="90"/>
        <v>-14256.267513988638</v>
      </c>
      <c r="U247">
        <f t="shared" si="91"/>
        <v>-137.03473467527857</v>
      </c>
      <c r="V247">
        <f t="shared" si="91"/>
        <v>-548.13893870111428</v>
      </c>
      <c r="W247">
        <f t="shared" si="91"/>
        <v>-1233.3126120775073</v>
      </c>
      <c r="X247">
        <f t="shared" si="91"/>
        <v>-2192.5557548044571</v>
      </c>
      <c r="Y247">
        <f t="shared" si="92"/>
        <v>-3425.8683668819649</v>
      </c>
      <c r="Z247">
        <f t="shared" si="92"/>
        <v>-4933.2504483100292</v>
      </c>
      <c r="AA247">
        <f t="shared" si="92"/>
        <v>-6714.7019990886492</v>
      </c>
      <c r="AB247">
        <f>$X$2*('Preassure data '!B245*10^5)</f>
        <v>597.51356541336759</v>
      </c>
      <c r="AC247">
        <f>$X$2*('Preassure data '!C245*10^5)</f>
        <v>714.66347692591455</v>
      </c>
      <c r="AD247">
        <f>$X$2*('Preassure data '!D245*10^5)</f>
        <v>712.70280895080919</v>
      </c>
      <c r="AE247">
        <f>$X$2*('Preassure data '!E245*10^5)</f>
        <v>785.73769102348501</v>
      </c>
      <c r="AF247">
        <f>$X$2*('Preassure data '!F245*10^5)</f>
        <v>829.85272046335626</v>
      </c>
      <c r="AG247">
        <f>$X$2*('Preassure data '!G245*10^5)</f>
        <v>811.71654169363137</v>
      </c>
      <c r="AH247">
        <f t="shared" si="93"/>
        <v>-734.5483000886461</v>
      </c>
      <c r="AI247">
        <f t="shared" si="93"/>
        <v>-1262.8024156270289</v>
      </c>
      <c r="AJ247">
        <f t="shared" si="93"/>
        <v>-1946.0154210283165</v>
      </c>
      <c r="AK247">
        <f t="shared" si="93"/>
        <v>-2978.2934458279424</v>
      </c>
      <c r="AL247">
        <f t="shared" si="94"/>
        <v>-4255.7210873453214</v>
      </c>
      <c r="AM247">
        <f t="shared" si="94"/>
        <v>-5744.9669900036606</v>
      </c>
      <c r="AN247">
        <f t="shared" si="95"/>
        <v>-761.35943156654753</v>
      </c>
      <c r="AO247">
        <f t="shared" si="95"/>
        <v>-1308.8949075596927</v>
      </c>
      <c r="AP247">
        <f t="shared" si="95"/>
        <v>-2017.0452978994729</v>
      </c>
      <c r="AQ247">
        <f t="shared" si="95"/>
        <v>-3087.0016371697893</v>
      </c>
      <c r="AR247">
        <f t="shared" si="96"/>
        <v>-4411.0555937247154</v>
      </c>
      <c r="AS247">
        <f t="shared" si="96"/>
        <v>-5954.6592121306512</v>
      </c>
      <c r="AT247">
        <f t="shared" si="97"/>
        <v>200.26726859928104</v>
      </c>
      <c r="AU247">
        <f t="shared" si="103"/>
        <v>344.29048508815436</v>
      </c>
      <c r="AV247">
        <f t="shared" si="103"/>
        <v>530.56169754172549</v>
      </c>
      <c r="AW247">
        <f t="shared" si="103"/>
        <v>812.00200641826007</v>
      </c>
      <c r="AX247">
        <f t="shared" si="101"/>
        <v>1160.2799134926261</v>
      </c>
      <c r="AY247">
        <f t="shared" si="101"/>
        <v>1566.3079570699695</v>
      </c>
      <c r="AZ247">
        <f t="shared" si="98"/>
        <v>20.026726859928104</v>
      </c>
      <c r="BA247">
        <f t="shared" si="98"/>
        <v>34.429048508815434</v>
      </c>
      <c r="BB247">
        <f t="shared" si="98"/>
        <v>53.056169754172551</v>
      </c>
      <c r="BC247">
        <f t="shared" si="98"/>
        <v>81.200200641826015</v>
      </c>
      <c r="BD247">
        <f t="shared" si="99"/>
        <v>116.02799134926261</v>
      </c>
      <c r="BE247">
        <f t="shared" si="99"/>
        <v>156.63079570699696</v>
      </c>
    </row>
    <row r="248" spans="1:57">
      <c r="A248">
        <f t="shared" si="83"/>
        <v>-2.0769418098732522</v>
      </c>
      <c r="B248" s="3">
        <v>-119</v>
      </c>
      <c r="C248" s="8">
        <f t="shared" si="84"/>
        <v>-0.26887748181512849</v>
      </c>
      <c r="D248" s="8">
        <f t="shared" si="85"/>
        <v>-15.405544914112404</v>
      </c>
      <c r="E248">
        <f t="shared" si="86"/>
        <v>6.524641174497918E-2</v>
      </c>
      <c r="F248">
        <f t="shared" si="87"/>
        <v>-5.3038389875117997E-4</v>
      </c>
      <c r="G248">
        <f t="shared" si="88"/>
        <v>-3.1823033925070798</v>
      </c>
      <c r="H248">
        <f t="shared" si="102"/>
        <v>-6.3646067850141597</v>
      </c>
      <c r="I248">
        <f t="shared" si="102"/>
        <v>-9.546910177521239</v>
      </c>
      <c r="J248">
        <f t="shared" si="102"/>
        <v>-12.729213570028319</v>
      </c>
      <c r="K248">
        <f t="shared" si="100"/>
        <v>-15.9115169625354</v>
      </c>
      <c r="L248">
        <f t="shared" si="100"/>
        <v>-19.093820355042478</v>
      </c>
      <c r="M248">
        <f t="shared" si="100"/>
        <v>-22.276123747549558</v>
      </c>
      <c r="N248">
        <f t="shared" si="89"/>
        <v>-288.22032800903071</v>
      </c>
      <c r="O248">
        <f t="shared" si="89"/>
        <v>-1152.8813120361228</v>
      </c>
      <c r="P248">
        <f t="shared" si="89"/>
        <v>-2593.9829520812768</v>
      </c>
      <c r="Q248">
        <f t="shared" si="89"/>
        <v>-4611.5252481444913</v>
      </c>
      <c r="R248">
        <f t="shared" si="90"/>
        <v>-7205.5082002257677</v>
      </c>
      <c r="S248">
        <f t="shared" si="90"/>
        <v>-10375.931808325107</v>
      </c>
      <c r="T248">
        <f t="shared" si="90"/>
        <v>-14122.796072442503</v>
      </c>
      <c r="U248">
        <f t="shared" si="91"/>
        <v>-135.75177449225347</v>
      </c>
      <c r="V248">
        <f t="shared" si="91"/>
        <v>-543.0070979690139</v>
      </c>
      <c r="W248">
        <f t="shared" si="91"/>
        <v>-1221.7659704302814</v>
      </c>
      <c r="X248">
        <f t="shared" si="91"/>
        <v>-2172.0283918760556</v>
      </c>
      <c r="Y248">
        <f t="shared" si="92"/>
        <v>-3393.794362306337</v>
      </c>
      <c r="Z248">
        <f t="shared" si="92"/>
        <v>-4887.0638817211257</v>
      </c>
      <c r="AA248">
        <f t="shared" si="92"/>
        <v>-6651.8369501204197</v>
      </c>
      <c r="AB248">
        <f>$X$2*('Preassure data '!B246*10^5)</f>
        <v>602.90540234490732</v>
      </c>
      <c r="AC248">
        <f>$X$2*('Preassure data '!C246*10^5)</f>
        <v>721.5258148387835</v>
      </c>
      <c r="AD248">
        <f>$X$2*('Preassure data '!D246*10^5)</f>
        <v>717.60447888857266</v>
      </c>
      <c r="AE248">
        <f>$X$2*('Preassure data '!E246*10^5)</f>
        <v>788.67869298614301</v>
      </c>
      <c r="AF248">
        <f>$X$2*('Preassure data '!F246*10^5)</f>
        <v>846.51839825175205</v>
      </c>
      <c r="AG248">
        <f>$X$2*('Preassure data '!G246*10^5)</f>
        <v>822.99038255048742</v>
      </c>
      <c r="AH248">
        <f t="shared" si="93"/>
        <v>-738.65717683716082</v>
      </c>
      <c r="AI248">
        <f t="shared" si="93"/>
        <v>-1264.5329128077974</v>
      </c>
      <c r="AJ248">
        <f t="shared" si="93"/>
        <v>-1939.3704493188541</v>
      </c>
      <c r="AK248">
        <f t="shared" si="93"/>
        <v>-2960.7070848621988</v>
      </c>
      <c r="AL248">
        <f t="shared" si="94"/>
        <v>-4240.3127605580894</v>
      </c>
      <c r="AM248">
        <f t="shared" si="94"/>
        <v>-5710.0542642716127</v>
      </c>
      <c r="AN248">
        <f t="shared" si="95"/>
        <v>-766.18648718304428</v>
      </c>
      <c r="AO248">
        <f t="shared" si="95"/>
        <v>-1311.6612967061701</v>
      </c>
      <c r="AP248">
        <f t="shared" si="95"/>
        <v>-2011.6496238116026</v>
      </c>
      <c r="AQ248">
        <f t="shared" si="95"/>
        <v>-3071.05086373324</v>
      </c>
      <c r="AR248">
        <f t="shared" si="96"/>
        <v>-4398.3466761681011</v>
      </c>
      <c r="AS248">
        <f t="shared" si="96"/>
        <v>-5922.8645649933269</v>
      </c>
      <c r="AT248">
        <f t="shared" si="97"/>
        <v>203.53699479172988</v>
      </c>
      <c r="AU248">
        <f t="shared" si="103"/>
        <v>348.44206075435142</v>
      </c>
      <c r="AV248">
        <f t="shared" si="103"/>
        <v>534.39355281491657</v>
      </c>
      <c r="AW248">
        <f t="shared" si="103"/>
        <v>815.8228761707179</v>
      </c>
      <c r="AX248">
        <f t="shared" si="101"/>
        <v>1168.4182369371088</v>
      </c>
      <c r="AY248">
        <f t="shared" si="101"/>
        <v>1573.4055276142783</v>
      </c>
      <c r="AZ248">
        <f t="shared" si="98"/>
        <v>20.353699479172988</v>
      </c>
      <c r="BA248">
        <f t="shared" si="98"/>
        <v>34.844206075435146</v>
      </c>
      <c r="BB248">
        <f t="shared" si="98"/>
        <v>53.439355281491657</v>
      </c>
      <c r="BC248">
        <f t="shared" si="98"/>
        <v>81.582287617071799</v>
      </c>
      <c r="BD248">
        <f t="shared" si="99"/>
        <v>116.84182369371088</v>
      </c>
      <c r="BE248">
        <f t="shared" si="99"/>
        <v>157.34055276142783</v>
      </c>
    </row>
    <row r="249" spans="1:57">
      <c r="A249">
        <f t="shared" si="83"/>
        <v>-2.0594885173533091</v>
      </c>
      <c r="B249" s="3">
        <v>-118</v>
      </c>
      <c r="C249" s="8">
        <f t="shared" si="84"/>
        <v>-0.27150214456628907</v>
      </c>
      <c r="D249" s="8">
        <f t="shared" si="85"/>
        <v>-15.555927012399101</v>
      </c>
      <c r="E249">
        <f t="shared" si="86"/>
        <v>6.4716027846228E-2</v>
      </c>
      <c r="F249">
        <f t="shared" si="87"/>
        <v>-5.3832304803028141E-4</v>
      </c>
      <c r="G249">
        <f t="shared" si="88"/>
        <v>-3.2299382881816885</v>
      </c>
      <c r="H249">
        <f t="shared" si="102"/>
        <v>-6.459876576363377</v>
      </c>
      <c r="I249">
        <f t="shared" si="102"/>
        <v>-9.689814864545065</v>
      </c>
      <c r="J249">
        <f t="shared" si="102"/>
        <v>-12.919753152726754</v>
      </c>
      <c r="K249">
        <f t="shared" si="100"/>
        <v>-16.149691440908441</v>
      </c>
      <c r="L249">
        <f t="shared" si="100"/>
        <v>-19.37962972909013</v>
      </c>
      <c r="M249">
        <f t="shared" si="100"/>
        <v>-22.609568017271819</v>
      </c>
      <c r="N249">
        <f t="shared" si="89"/>
        <v>-285.34298584234256</v>
      </c>
      <c r="O249">
        <f t="shared" si="89"/>
        <v>-1141.3719433693702</v>
      </c>
      <c r="P249">
        <f t="shared" si="89"/>
        <v>-2568.0868725810833</v>
      </c>
      <c r="Q249">
        <f t="shared" si="89"/>
        <v>-4565.4877734774809</v>
      </c>
      <c r="R249">
        <f t="shared" si="90"/>
        <v>-7133.5746460585651</v>
      </c>
      <c r="S249">
        <f t="shared" si="90"/>
        <v>-10272.347490324333</v>
      </c>
      <c r="T249">
        <f t="shared" si="90"/>
        <v>-13981.806306274782</v>
      </c>
      <c r="U249">
        <f t="shared" si="91"/>
        <v>-134.39654633174337</v>
      </c>
      <c r="V249">
        <f t="shared" si="91"/>
        <v>-537.58618532697346</v>
      </c>
      <c r="W249">
        <f t="shared" si="91"/>
        <v>-1209.5689169856903</v>
      </c>
      <c r="X249">
        <f t="shared" si="91"/>
        <v>-2150.3447413078939</v>
      </c>
      <c r="Y249">
        <f t="shared" si="92"/>
        <v>-3359.9136582935844</v>
      </c>
      <c r="Z249">
        <f t="shared" si="92"/>
        <v>-4838.2756679427612</v>
      </c>
      <c r="AA249">
        <f t="shared" si="92"/>
        <v>-6585.4307702554233</v>
      </c>
      <c r="AB249">
        <f>$X$2*('Preassure data '!B247*10^5)</f>
        <v>609.76774025777627</v>
      </c>
      <c r="AC249">
        <f>$X$2*('Preassure data '!C247*10^5)</f>
        <v>726.91765177032323</v>
      </c>
      <c r="AD249">
        <f>$X$2*('Preassure data '!D247*10^5)</f>
        <v>726.91765177032323</v>
      </c>
      <c r="AE249">
        <f>$X$2*('Preassure data '!E247*10^5)</f>
        <v>802.4033688118808</v>
      </c>
      <c r="AF249">
        <f>$X$2*('Preassure data '!F247*10^5)</f>
        <v>856.32173812727899</v>
      </c>
      <c r="AG249">
        <f>$X$2*('Preassure data '!G247*10^5)</f>
        <v>815.14771065006585</v>
      </c>
      <c r="AH249">
        <f t="shared" si="93"/>
        <v>-744.16428658951963</v>
      </c>
      <c r="AI249">
        <f t="shared" si="93"/>
        <v>-1264.5038370972966</v>
      </c>
      <c r="AJ249">
        <f t="shared" si="93"/>
        <v>-1936.4865687560136</v>
      </c>
      <c r="AK249">
        <f t="shared" si="93"/>
        <v>-2952.7481101197745</v>
      </c>
      <c r="AL249">
        <f t="shared" si="94"/>
        <v>-4216.2353964208633</v>
      </c>
      <c r="AM249">
        <f t="shared" si="94"/>
        <v>-5653.4233785928272</v>
      </c>
      <c r="AN249">
        <f t="shared" si="95"/>
        <v>-772.46016682076288</v>
      </c>
      <c r="AO249">
        <f t="shared" si="95"/>
        <v>-1312.5849527477562</v>
      </c>
      <c r="AP249">
        <f t="shared" si="95"/>
        <v>-2010.1189547847132</v>
      </c>
      <c r="AQ249">
        <f t="shared" si="95"/>
        <v>-3065.0225210027374</v>
      </c>
      <c r="AR249">
        <f t="shared" si="96"/>
        <v>-4376.5522699308922</v>
      </c>
      <c r="AS249">
        <f t="shared" si="96"/>
        <v>-5868.3874580305865</v>
      </c>
      <c r="AT249">
        <f t="shared" si="97"/>
        <v>207.15748571913102</v>
      </c>
      <c r="AU249">
        <f t="shared" si="103"/>
        <v>352.00753421772549</v>
      </c>
      <c r="AV249">
        <f t="shared" si="103"/>
        <v>539.07140659874369</v>
      </c>
      <c r="AW249">
        <f t="shared" si="103"/>
        <v>821.97424073876925</v>
      </c>
      <c r="AX249">
        <f t="shared" si="101"/>
        <v>1173.6987916007449</v>
      </c>
      <c r="AY249">
        <f t="shared" si="101"/>
        <v>1573.777449308112</v>
      </c>
      <c r="AZ249">
        <f t="shared" si="98"/>
        <v>20.715748571913103</v>
      </c>
      <c r="BA249">
        <f t="shared" si="98"/>
        <v>35.200753421772554</v>
      </c>
      <c r="BB249">
        <f t="shared" si="98"/>
        <v>53.907140659874372</v>
      </c>
      <c r="BC249">
        <f t="shared" si="98"/>
        <v>82.197424073876931</v>
      </c>
      <c r="BD249">
        <f t="shared" si="99"/>
        <v>117.3698791600745</v>
      </c>
      <c r="BE249">
        <f t="shared" si="99"/>
        <v>157.37774493081122</v>
      </c>
    </row>
    <row r="250" spans="1:57">
      <c r="A250">
        <f t="shared" si="83"/>
        <v>-2.0420352248333655</v>
      </c>
      <c r="B250" s="3">
        <v>-117</v>
      </c>
      <c r="C250" s="8">
        <f t="shared" si="84"/>
        <v>-0.27404386906102063</v>
      </c>
      <c r="D250" s="8">
        <f t="shared" si="85"/>
        <v>-15.701557098632241</v>
      </c>
      <c r="E250">
        <f t="shared" si="86"/>
        <v>6.4177704798197718E-2</v>
      </c>
      <c r="F250">
        <f t="shared" si="87"/>
        <v>-5.4618670178045725E-4</v>
      </c>
      <c r="G250">
        <f t="shared" si="88"/>
        <v>-3.2771202106827433</v>
      </c>
      <c r="H250">
        <f t="shared" si="102"/>
        <v>-6.5542404213654866</v>
      </c>
      <c r="I250">
        <f t="shared" si="102"/>
        <v>-9.8313606320482307</v>
      </c>
      <c r="J250">
        <f t="shared" si="102"/>
        <v>-13.108480842730973</v>
      </c>
      <c r="K250">
        <f t="shared" si="100"/>
        <v>-16.385601053413719</v>
      </c>
      <c r="L250">
        <f t="shared" si="100"/>
        <v>-19.662721264096461</v>
      </c>
      <c r="M250">
        <f t="shared" si="100"/>
        <v>-22.939841474779204</v>
      </c>
      <c r="N250">
        <f t="shared" si="89"/>
        <v>-282.30945885342493</v>
      </c>
      <c r="O250">
        <f t="shared" si="89"/>
        <v>-1129.2378354136997</v>
      </c>
      <c r="P250">
        <f t="shared" si="89"/>
        <v>-2540.7851296808249</v>
      </c>
      <c r="Q250">
        <f t="shared" si="89"/>
        <v>-4516.9513416547989</v>
      </c>
      <c r="R250">
        <f t="shared" si="90"/>
        <v>-7057.7364713356237</v>
      </c>
      <c r="S250">
        <f t="shared" si="90"/>
        <v>-10163.140518723299</v>
      </c>
      <c r="T250">
        <f t="shared" si="90"/>
        <v>-13833.16348381782</v>
      </c>
      <c r="U250">
        <f t="shared" si="91"/>
        <v>-132.96775511996316</v>
      </c>
      <c r="V250">
        <f t="shared" si="91"/>
        <v>-531.87102047985263</v>
      </c>
      <c r="W250">
        <f t="shared" si="91"/>
        <v>-1196.7097960796686</v>
      </c>
      <c r="X250">
        <f t="shared" si="91"/>
        <v>-2127.4840819194105</v>
      </c>
      <c r="Y250">
        <f t="shared" si="92"/>
        <v>-3324.1938779990792</v>
      </c>
      <c r="Z250">
        <f t="shared" si="92"/>
        <v>-4786.8391843186746</v>
      </c>
      <c r="AA250">
        <f t="shared" si="92"/>
        <v>-6515.4200008781936</v>
      </c>
      <c r="AB250">
        <f>$X$2*('Preassure data '!B248*10^5)</f>
        <v>616.63007817064511</v>
      </c>
      <c r="AC250">
        <f>$X$2*('Preassure data '!C248*10^5)</f>
        <v>732.79965569563944</v>
      </c>
      <c r="AD250">
        <f>$X$2*('Preassure data '!D248*10^5)</f>
        <v>738.19149262717929</v>
      </c>
      <c r="AE250">
        <f>$X$2*('Preassure data '!E248*10^5)</f>
        <v>811.226374699855</v>
      </c>
      <c r="AF250">
        <f>$X$2*('Preassure data '!F248*10^5)</f>
        <v>859.2627400899371</v>
      </c>
      <c r="AG250">
        <f>$X$2*('Preassure data '!G248*10^5)</f>
        <v>824.95105052559279</v>
      </c>
      <c r="AH250">
        <f t="shared" si="93"/>
        <v>-749.59783329060826</v>
      </c>
      <c r="AI250">
        <f t="shared" si="93"/>
        <v>-1264.6706761754922</v>
      </c>
      <c r="AJ250">
        <f t="shared" si="93"/>
        <v>-1934.9012887068479</v>
      </c>
      <c r="AK250">
        <f t="shared" si="93"/>
        <v>-2938.7104566192656</v>
      </c>
      <c r="AL250">
        <f t="shared" si="94"/>
        <v>-4183.456618089016</v>
      </c>
      <c r="AM250">
        <f t="shared" si="94"/>
        <v>-5611.7902348442676</v>
      </c>
      <c r="AN250">
        <f t="shared" si="95"/>
        <v>-778.65377214290015</v>
      </c>
      <c r="AO250">
        <f t="shared" si="95"/>
        <v>-1313.6918875548422</v>
      </c>
      <c r="AP250">
        <f t="shared" si="95"/>
        <v>-2009.9020038010858</v>
      </c>
      <c r="AQ250">
        <f t="shared" si="95"/>
        <v>-3052.6208596913843</v>
      </c>
      <c r="AR250">
        <f t="shared" si="96"/>
        <v>-4345.6159177668278</v>
      </c>
      <c r="AS250">
        <f t="shared" si="96"/>
        <v>-5829.3146548385675</v>
      </c>
      <c r="AT250">
        <f t="shared" si="97"/>
        <v>210.72442952442177</v>
      </c>
      <c r="AU250">
        <f t="shared" si="103"/>
        <v>355.51998009848603</v>
      </c>
      <c r="AV250">
        <f t="shared" si="103"/>
        <v>543.93296263804382</v>
      </c>
      <c r="AW250">
        <f t="shared" si="103"/>
        <v>826.12043019135876</v>
      </c>
      <c r="AX250">
        <f t="shared" si="101"/>
        <v>1176.0392975218324</v>
      </c>
      <c r="AY250">
        <f t="shared" si="101"/>
        <v>1577.5676547210949</v>
      </c>
      <c r="AZ250">
        <f t="shared" si="98"/>
        <v>21.072442952442177</v>
      </c>
      <c r="BA250">
        <f t="shared" si="98"/>
        <v>35.551998009848603</v>
      </c>
      <c r="BB250">
        <f t="shared" si="98"/>
        <v>54.393296263804388</v>
      </c>
      <c r="BC250">
        <f t="shared" si="98"/>
        <v>82.612043019135882</v>
      </c>
      <c r="BD250">
        <f t="shared" si="99"/>
        <v>117.60392975218325</v>
      </c>
      <c r="BE250">
        <f t="shared" si="99"/>
        <v>157.75676547210949</v>
      </c>
    </row>
    <row r="251" spans="1:57">
      <c r="A251">
        <f t="shared" si="83"/>
        <v>-2.0245819323134224</v>
      </c>
      <c r="B251" s="3">
        <v>-116</v>
      </c>
      <c r="C251" s="8">
        <f t="shared" si="84"/>
        <v>-0.27650171961362896</v>
      </c>
      <c r="D251" s="8">
        <f t="shared" si="85"/>
        <v>-15.842381561970594</v>
      </c>
      <c r="E251">
        <f t="shared" si="86"/>
        <v>6.3631518096417261E-2</v>
      </c>
      <c r="F251">
        <f t="shared" si="87"/>
        <v>-5.5397055200376299E-4</v>
      </c>
      <c r="G251">
        <f t="shared" si="88"/>
        <v>-3.323823312022578</v>
      </c>
      <c r="H251">
        <f t="shared" si="102"/>
        <v>-6.6476466240451559</v>
      </c>
      <c r="I251">
        <f t="shared" si="102"/>
        <v>-9.9714699360677344</v>
      </c>
      <c r="J251">
        <f t="shared" si="102"/>
        <v>-13.295293248090312</v>
      </c>
      <c r="K251">
        <f t="shared" si="100"/>
        <v>-16.619116560112889</v>
      </c>
      <c r="L251">
        <f t="shared" si="100"/>
        <v>-19.942939872135469</v>
      </c>
      <c r="M251">
        <f t="shared" si="100"/>
        <v>-23.266763184158044</v>
      </c>
      <c r="N251">
        <f t="shared" si="89"/>
        <v>-279.11712938248081</v>
      </c>
      <c r="O251">
        <f t="shared" si="89"/>
        <v>-1116.4685175299232</v>
      </c>
      <c r="P251">
        <f t="shared" si="89"/>
        <v>-2512.0541644423279</v>
      </c>
      <c r="Q251">
        <f t="shared" si="89"/>
        <v>-4465.874070119693</v>
      </c>
      <c r="R251">
        <f t="shared" si="90"/>
        <v>-6977.9282345620213</v>
      </c>
      <c r="S251">
        <f t="shared" si="90"/>
        <v>-10048.216657769311</v>
      </c>
      <c r="T251">
        <f t="shared" si="90"/>
        <v>-13676.739339741558</v>
      </c>
      <c r="U251">
        <f t="shared" si="91"/>
        <v>-131.46416793914847</v>
      </c>
      <c r="V251">
        <f t="shared" si="91"/>
        <v>-525.85667175659387</v>
      </c>
      <c r="W251">
        <f t="shared" si="91"/>
        <v>-1183.1775114523366</v>
      </c>
      <c r="X251">
        <f t="shared" si="91"/>
        <v>-2103.4266870263755</v>
      </c>
      <c r="Y251">
        <f t="shared" si="92"/>
        <v>-3286.6041984787121</v>
      </c>
      <c r="Z251">
        <f t="shared" si="92"/>
        <v>-4732.7100458093464</v>
      </c>
      <c r="AA251">
        <f t="shared" si="92"/>
        <v>-6441.7442290182744</v>
      </c>
      <c r="AB251">
        <f>$X$2*('Preassure data '!B249*10^5)</f>
        <v>623.00224908973757</v>
      </c>
      <c r="AC251">
        <f>$X$2*('Preassure data '!C249*10^5)</f>
        <v>740.15216060228465</v>
      </c>
      <c r="AD251">
        <f>$X$2*('Preassure data '!D249*10^5)</f>
        <v>743.58332955871913</v>
      </c>
      <c r="AE251">
        <f>$X$2*('Preassure data '!E249*10^5)</f>
        <v>815.14771065006585</v>
      </c>
      <c r="AF251">
        <f>$X$2*('Preassure data '!F249*10^5)</f>
        <v>859.2627400899371</v>
      </c>
      <c r="AG251">
        <f>$X$2*('Preassure data '!G249*10^5)</f>
        <v>841.1265613202122</v>
      </c>
      <c r="AH251">
        <f t="shared" si="93"/>
        <v>-754.4664170288861</v>
      </c>
      <c r="AI251">
        <f t="shared" si="93"/>
        <v>-1266.0088323588784</v>
      </c>
      <c r="AJ251">
        <f t="shared" si="93"/>
        <v>-1926.7608410110556</v>
      </c>
      <c r="AK251">
        <f t="shared" si="93"/>
        <v>-2918.5743976764415</v>
      </c>
      <c r="AL251">
        <f t="shared" si="94"/>
        <v>-4145.8669385686489</v>
      </c>
      <c r="AM251">
        <f t="shared" si="94"/>
        <v>-5573.8366071295586</v>
      </c>
      <c r="AN251">
        <f t="shared" si="95"/>
        <v>-784.25531590184562</v>
      </c>
      <c r="AO251">
        <f t="shared" si="95"/>
        <v>-1315.9951647233158</v>
      </c>
      <c r="AP251">
        <f t="shared" si="95"/>
        <v>-2002.8359088335367</v>
      </c>
      <c r="AQ251">
        <f t="shared" si="95"/>
        <v>-3033.8096362811889</v>
      </c>
      <c r="AR251">
        <f t="shared" si="96"/>
        <v>-4309.5598587387976</v>
      </c>
      <c r="AS251">
        <f t="shared" si="96"/>
        <v>-5793.9106240461069</v>
      </c>
      <c r="AT251">
        <f t="shared" si="97"/>
        <v>214.09536682492379</v>
      </c>
      <c r="AU251">
        <f t="shared" si="103"/>
        <v>359.25605069985505</v>
      </c>
      <c r="AV251">
        <f t="shared" si="103"/>
        <v>546.75802624143432</v>
      </c>
      <c r="AW251">
        <f t="shared" si="103"/>
        <v>828.20552667812797</v>
      </c>
      <c r="AX251">
        <f t="shared" si="101"/>
        <v>1176.4750331971302</v>
      </c>
      <c r="AY251">
        <f t="shared" si="101"/>
        <v>1581.6908030512145</v>
      </c>
      <c r="AZ251">
        <f t="shared" si="98"/>
        <v>21.40953668249238</v>
      </c>
      <c r="BA251">
        <f t="shared" si="98"/>
        <v>35.925605069985508</v>
      </c>
      <c r="BB251">
        <f t="shared" si="98"/>
        <v>54.675802624143437</v>
      </c>
      <c r="BC251">
        <f t="shared" si="98"/>
        <v>82.820552667812805</v>
      </c>
      <c r="BD251">
        <f t="shared" si="99"/>
        <v>117.64750331971302</v>
      </c>
      <c r="BE251">
        <f t="shared" si="99"/>
        <v>158.16908030512147</v>
      </c>
    </row>
    <row r="252" spans="1:57">
      <c r="A252">
        <f t="shared" si="83"/>
        <v>-2.0071286397934789</v>
      </c>
      <c r="B252" s="3">
        <v>-115</v>
      </c>
      <c r="C252" s="8">
        <f t="shared" si="84"/>
        <v>-0.27887478680562289</v>
      </c>
      <c r="D252" s="8">
        <f t="shared" si="85"/>
        <v>-15.978348296572808</v>
      </c>
      <c r="E252">
        <f t="shared" si="86"/>
        <v>6.3077547544413498E-2</v>
      </c>
      <c r="F252">
        <f t="shared" si="87"/>
        <v>-5.6167018730712837E-4</v>
      </c>
      <c r="G252">
        <f t="shared" si="88"/>
        <v>-3.3700211238427702</v>
      </c>
      <c r="H252">
        <f t="shared" si="102"/>
        <v>-6.7400422476855404</v>
      </c>
      <c r="I252">
        <f t="shared" si="102"/>
        <v>-10.110063371528311</v>
      </c>
      <c r="J252">
        <f t="shared" si="102"/>
        <v>-13.480084495371081</v>
      </c>
      <c r="K252">
        <f t="shared" si="100"/>
        <v>-16.850105619213849</v>
      </c>
      <c r="L252">
        <f t="shared" si="100"/>
        <v>-20.220126743056621</v>
      </c>
      <c r="M252">
        <f t="shared" si="100"/>
        <v>-23.590147866899393</v>
      </c>
      <c r="N252">
        <f t="shared" si="89"/>
        <v>-275.76351684816854</v>
      </c>
      <c r="O252">
        <f t="shared" si="89"/>
        <v>-1103.0540673926741</v>
      </c>
      <c r="P252">
        <f t="shared" si="89"/>
        <v>-2481.8716516335176</v>
      </c>
      <c r="Q252">
        <f t="shared" si="89"/>
        <v>-4412.2162695706966</v>
      </c>
      <c r="R252">
        <f t="shared" si="90"/>
        <v>-6894.0879212042146</v>
      </c>
      <c r="S252">
        <f t="shared" si="90"/>
        <v>-9927.4866065340702</v>
      </c>
      <c r="T252">
        <f t="shared" si="90"/>
        <v>-13512.412325560257</v>
      </c>
      <c r="U252">
        <f t="shared" si="91"/>
        <v>-129.8846164354874</v>
      </c>
      <c r="V252">
        <f t="shared" si="91"/>
        <v>-519.53846574194961</v>
      </c>
      <c r="W252">
        <f t="shared" si="91"/>
        <v>-1168.9615479193869</v>
      </c>
      <c r="X252">
        <f t="shared" si="91"/>
        <v>-2078.1538629677984</v>
      </c>
      <c r="Y252">
        <f t="shared" si="92"/>
        <v>-3247.1154108871851</v>
      </c>
      <c r="Z252">
        <f t="shared" si="92"/>
        <v>-4675.8461916775477</v>
      </c>
      <c r="AA252">
        <f t="shared" si="92"/>
        <v>-6364.3462053388812</v>
      </c>
      <c r="AB252">
        <f>$X$2*('Preassure data '!B250*10^5)</f>
        <v>629.37442000883016</v>
      </c>
      <c r="AC252">
        <f>$X$2*('Preassure data '!C250*10^5)</f>
        <v>747.99483250270623</v>
      </c>
      <c r="AD252">
        <f>$X$2*('Preassure data '!D250*10^5)</f>
        <v>752.8965024404697</v>
      </c>
      <c r="AE252">
        <f>$X$2*('Preassure data '!E250*10^5)</f>
        <v>813.18704267496037</v>
      </c>
      <c r="AF252">
        <f>$X$2*('Preassure data '!F250*10^5)</f>
        <v>868.57591297168767</v>
      </c>
      <c r="AG252">
        <f>$X$2*('Preassure data '!G250*10^5)</f>
        <v>851.42006818951552</v>
      </c>
      <c r="AH252">
        <f t="shared" si="93"/>
        <v>-759.25903644431753</v>
      </c>
      <c r="AI252">
        <f t="shared" si="93"/>
        <v>-1267.5332982446557</v>
      </c>
      <c r="AJ252">
        <f t="shared" si="93"/>
        <v>-1921.8580503598566</v>
      </c>
      <c r="AK252">
        <f t="shared" si="93"/>
        <v>-2891.340905642759</v>
      </c>
      <c r="AL252">
        <f t="shared" si="94"/>
        <v>-4115.6913238588731</v>
      </c>
      <c r="AM252">
        <f t="shared" si="94"/>
        <v>-5527.2662598670631</v>
      </c>
      <c r="AN252">
        <f t="shared" si="95"/>
        <v>-789.77122468402524</v>
      </c>
      <c r="AO252">
        <f t="shared" si="95"/>
        <v>-1318.4714007099992</v>
      </c>
      <c r="AP252">
        <f t="shared" si="95"/>
        <v>-1999.0913683552471</v>
      </c>
      <c r="AQ252">
        <f t="shared" si="95"/>
        <v>-3007.5346336638136</v>
      </c>
      <c r="AR252">
        <f t="shared" si="96"/>
        <v>-4281.0877727417355</v>
      </c>
      <c r="AS252">
        <f t="shared" si="96"/>
        <v>-5749.3893831713949</v>
      </c>
      <c r="AT252">
        <f t="shared" si="97"/>
        <v>217.40354853716551</v>
      </c>
      <c r="AU252">
        <f t="shared" si="103"/>
        <v>362.94100392654985</v>
      </c>
      <c r="AV252">
        <f t="shared" si="103"/>
        <v>550.29804042851629</v>
      </c>
      <c r="AW252">
        <f t="shared" si="103"/>
        <v>827.89633411692296</v>
      </c>
      <c r="AX252">
        <f t="shared" si="101"/>
        <v>1178.4725048263074</v>
      </c>
      <c r="AY252">
        <f t="shared" si="101"/>
        <v>1582.6578821271264</v>
      </c>
      <c r="AZ252">
        <f t="shared" si="98"/>
        <v>21.740354853716553</v>
      </c>
      <c r="BA252">
        <f t="shared" si="98"/>
        <v>36.29410039265499</v>
      </c>
      <c r="BB252">
        <f t="shared" si="98"/>
        <v>55.02980404285163</v>
      </c>
      <c r="BC252">
        <f t="shared" si="98"/>
        <v>82.789633411692307</v>
      </c>
      <c r="BD252">
        <f t="shared" si="99"/>
        <v>117.84725048263074</v>
      </c>
      <c r="BE252">
        <f t="shared" si="99"/>
        <v>158.26578821271266</v>
      </c>
    </row>
    <row r="253" spans="1:57">
      <c r="A253">
        <f t="shared" si="83"/>
        <v>-1.9896753472735358</v>
      </c>
      <c r="B253" s="3">
        <v>-114</v>
      </c>
      <c r="C253" s="8">
        <f t="shared" si="84"/>
        <v>-0.28116218823327754</v>
      </c>
      <c r="D253" s="8">
        <f t="shared" si="85"/>
        <v>-16.10940674442962</v>
      </c>
      <c r="E253">
        <f t="shared" si="86"/>
        <v>6.251587735710637E-2</v>
      </c>
      <c r="F253">
        <f t="shared" si="87"/>
        <v>-5.6928109609406807E-4</v>
      </c>
      <c r="G253">
        <f t="shared" si="88"/>
        <v>-3.4156865765644087</v>
      </c>
      <c r="H253">
        <f t="shared" si="102"/>
        <v>-6.8313731531288173</v>
      </c>
      <c r="I253">
        <f t="shared" si="102"/>
        <v>-10.247059729693225</v>
      </c>
      <c r="J253">
        <f t="shared" si="102"/>
        <v>-13.662746306257635</v>
      </c>
      <c r="K253">
        <f t="shared" si="100"/>
        <v>-17.078432882822042</v>
      </c>
      <c r="L253">
        <f t="shared" si="100"/>
        <v>-20.49411945938645</v>
      </c>
      <c r="M253">
        <f t="shared" si="100"/>
        <v>-23.909806035950858</v>
      </c>
      <c r="N253">
        <f t="shared" si="89"/>
        <v>-272.24628271015513</v>
      </c>
      <c r="O253">
        <f t="shared" si="89"/>
        <v>-1088.9851308406205</v>
      </c>
      <c r="P253">
        <f t="shared" si="89"/>
        <v>-2450.2165443913964</v>
      </c>
      <c r="Q253">
        <f t="shared" si="89"/>
        <v>-4355.9405233624821</v>
      </c>
      <c r="R253">
        <f t="shared" si="90"/>
        <v>-6806.1570677538784</v>
      </c>
      <c r="S253">
        <f t="shared" si="90"/>
        <v>-9800.8661775655855</v>
      </c>
      <c r="T253">
        <f t="shared" si="90"/>
        <v>-13340.067852797598</v>
      </c>
      <c r="U253">
        <f t="shared" si="91"/>
        <v>-128.22799915648307</v>
      </c>
      <c r="V253">
        <f t="shared" si="91"/>
        <v>-512.91199662593226</v>
      </c>
      <c r="W253">
        <f t="shared" si="91"/>
        <v>-1154.0519924083478</v>
      </c>
      <c r="X253">
        <f t="shared" si="91"/>
        <v>-2051.647986503729</v>
      </c>
      <c r="Y253">
        <f t="shared" si="92"/>
        <v>-3205.6999789120769</v>
      </c>
      <c r="Z253">
        <f t="shared" si="92"/>
        <v>-4616.2079696333913</v>
      </c>
      <c r="AA253">
        <f t="shared" si="92"/>
        <v>-6283.1719586676691</v>
      </c>
      <c r="AB253">
        <f>$X$2*('Preassure data '!B251*10^5)</f>
        <v>636.236757921699</v>
      </c>
      <c r="AC253">
        <f>$X$2*('Preassure data '!C251*10^5)</f>
        <v>755.83750440312781</v>
      </c>
      <c r="AD253">
        <f>$X$2*('Preassure data '!D251*10^5)</f>
        <v>761.71950832844391</v>
      </c>
      <c r="AE253">
        <f>$X$2*('Preassure data '!E251*10^5)</f>
        <v>817.59854561894758</v>
      </c>
      <c r="AF253">
        <f>$X$2*('Preassure data '!F251*10^5)</f>
        <v>876.90875186588562</v>
      </c>
      <c r="AG253">
        <f>$X$2*('Preassure data '!G251*10^5)</f>
        <v>871.02674794056941</v>
      </c>
      <c r="AH253">
        <f t="shared" si="93"/>
        <v>-764.46475707818206</v>
      </c>
      <c r="AI253">
        <f t="shared" si="93"/>
        <v>-1268.74950102906</v>
      </c>
      <c r="AJ253">
        <f t="shared" si="93"/>
        <v>-1915.7715007367917</v>
      </c>
      <c r="AK253">
        <f t="shared" si="93"/>
        <v>-2869.2465321226764</v>
      </c>
      <c r="AL253">
        <f t="shared" si="94"/>
        <v>-4082.6087307779626</v>
      </c>
      <c r="AM253">
        <f t="shared" si="94"/>
        <v>-5487.2347175739606</v>
      </c>
      <c r="AN253">
        <f t="shared" si="95"/>
        <v>-795.70939070070722</v>
      </c>
      <c r="AO253">
        <f t="shared" si="95"/>
        <v>-1320.6048847486791</v>
      </c>
      <c r="AP253">
        <f t="shared" si="95"/>
        <v>-1994.0714852563849</v>
      </c>
      <c r="AQ253">
        <f t="shared" si="95"/>
        <v>-2986.516237284121</v>
      </c>
      <c r="AR253">
        <f t="shared" si="96"/>
        <v>-4249.4700711291098</v>
      </c>
      <c r="AS253">
        <f t="shared" si="96"/>
        <v>-5711.5048840714653</v>
      </c>
      <c r="AT253">
        <f t="shared" si="97"/>
        <v>220.7873855877794</v>
      </c>
      <c r="AU253">
        <f t="shared" si="103"/>
        <v>366.43139229681634</v>
      </c>
      <c r="AV253">
        <f t="shared" si="103"/>
        <v>553.29977885166875</v>
      </c>
      <c r="AW253">
        <f t="shared" si="103"/>
        <v>828.67579514771614</v>
      </c>
      <c r="AX253">
        <f t="shared" si="101"/>
        <v>1179.1106126219017</v>
      </c>
      <c r="AY253">
        <f t="shared" si="101"/>
        <v>1584.7849049707729</v>
      </c>
      <c r="AZ253">
        <f t="shared" si="98"/>
        <v>22.078738558777943</v>
      </c>
      <c r="BA253">
        <f t="shared" si="98"/>
        <v>36.643139229681637</v>
      </c>
      <c r="BB253">
        <f t="shared" si="98"/>
        <v>55.329977885166876</v>
      </c>
      <c r="BC253">
        <f t="shared" si="98"/>
        <v>82.86757951477162</v>
      </c>
      <c r="BD253">
        <f t="shared" si="99"/>
        <v>117.91106126219017</v>
      </c>
      <c r="BE253">
        <f t="shared" si="99"/>
        <v>158.4784904970773</v>
      </c>
    </row>
    <row r="254" spans="1:57">
      <c r="A254">
        <f t="shared" si="83"/>
        <v>-1.9722220547535925</v>
      </c>
      <c r="B254" s="3">
        <v>-113</v>
      </c>
      <c r="C254" s="8">
        <f t="shared" si="84"/>
        <v>-0.28336306924657295</v>
      </c>
      <c r="D254" s="8">
        <f t="shared" si="85"/>
        <v>-16.235507937701922</v>
      </c>
      <c r="E254">
        <f t="shared" si="86"/>
        <v>6.1946596261012302E-2</v>
      </c>
      <c r="F254">
        <f t="shared" si="87"/>
        <v>-5.7679867005736019E-4</v>
      </c>
      <c r="G254">
        <f t="shared" si="88"/>
        <v>-3.4607920203441611</v>
      </c>
      <c r="H254">
        <f t="shared" si="102"/>
        <v>-6.9215840406883222</v>
      </c>
      <c r="I254">
        <f t="shared" si="102"/>
        <v>-10.382376061032483</v>
      </c>
      <c r="J254">
        <f t="shared" si="102"/>
        <v>-13.843168081376644</v>
      </c>
      <c r="K254">
        <f t="shared" si="100"/>
        <v>-17.303960101720804</v>
      </c>
      <c r="L254">
        <f t="shared" si="100"/>
        <v>-20.764752122064966</v>
      </c>
      <c r="M254">
        <f t="shared" si="100"/>
        <v>-24.225544142409127</v>
      </c>
      <c r="N254">
        <f t="shared" si="89"/>
        <v>-268.56323527520135</v>
      </c>
      <c r="O254">
        <f t="shared" si="89"/>
        <v>-1074.2529411008054</v>
      </c>
      <c r="P254">
        <f t="shared" si="89"/>
        <v>-2417.0691174768131</v>
      </c>
      <c r="Q254">
        <f t="shared" si="89"/>
        <v>-4297.0117644032216</v>
      </c>
      <c r="R254">
        <f t="shared" si="90"/>
        <v>-6714.080881880036</v>
      </c>
      <c r="S254">
        <f t="shared" si="90"/>
        <v>-9668.2764699072522</v>
      </c>
      <c r="T254">
        <f t="shared" si="90"/>
        <v>-13159.598528484867</v>
      </c>
      <c r="U254">
        <f t="shared" si="91"/>
        <v>-126.49328381461984</v>
      </c>
      <c r="V254">
        <f t="shared" si="91"/>
        <v>-505.97313525847937</v>
      </c>
      <c r="W254">
        <f t="shared" si="91"/>
        <v>-1138.4395543315791</v>
      </c>
      <c r="X254">
        <f t="shared" si="91"/>
        <v>-2023.8925410339175</v>
      </c>
      <c r="Y254">
        <f t="shared" si="92"/>
        <v>-3162.332095365497</v>
      </c>
      <c r="Z254">
        <f t="shared" si="92"/>
        <v>-4553.7582173263163</v>
      </c>
      <c r="AA254">
        <f t="shared" si="92"/>
        <v>-6198.1709069163726</v>
      </c>
      <c r="AB254">
        <f>$X$2*('Preassure data '!B252*10^5)</f>
        <v>643.09909583456783</v>
      </c>
      <c r="AC254">
        <f>$X$2*('Preassure data '!C252*10^5)</f>
        <v>764.66051029110201</v>
      </c>
      <c r="AD254">
        <f>$X$2*('Preassure data '!D252*10^5)</f>
        <v>771.0326812101946</v>
      </c>
      <c r="AE254">
        <f>$X$2*('Preassure data '!E252*10^5)</f>
        <v>822.99038255048742</v>
      </c>
      <c r="AF254">
        <f>$X$2*('Preassure data '!F252*10^5)</f>
        <v>894.55476364183414</v>
      </c>
      <c r="AG254">
        <f>$X$2*('Preassure data '!G252*10^5)</f>
        <v>882.79075579120172</v>
      </c>
      <c r="AH254">
        <f t="shared" si="93"/>
        <v>-769.59237964918771</v>
      </c>
      <c r="AI254">
        <f t="shared" si="93"/>
        <v>-1270.6336455495814</v>
      </c>
      <c r="AJ254">
        <f t="shared" si="93"/>
        <v>-1909.4722355417737</v>
      </c>
      <c r="AK254">
        <f t="shared" si="93"/>
        <v>-2846.882923584405</v>
      </c>
      <c r="AL254">
        <f t="shared" si="94"/>
        <v>-4056.8868590073312</v>
      </c>
      <c r="AM254">
        <f t="shared" si="94"/>
        <v>-5436.5489731175185</v>
      </c>
      <c r="AN254">
        <f t="shared" si="95"/>
        <v>-801.55803140050716</v>
      </c>
      <c r="AO254">
        <f t="shared" si="95"/>
        <v>-1323.410457913111</v>
      </c>
      <c r="AP254">
        <f t="shared" si="95"/>
        <v>-1988.7837335817687</v>
      </c>
      <c r="AQ254">
        <f t="shared" si="95"/>
        <v>-2965.1305446868387</v>
      </c>
      <c r="AR254">
        <f t="shared" si="96"/>
        <v>-4225.3929876525326</v>
      </c>
      <c r="AS254">
        <f t="shared" si="96"/>
        <v>-5662.3605011408154</v>
      </c>
      <c r="AT254">
        <f t="shared" si="97"/>
        <v>224.10454455132518</v>
      </c>
      <c r="AU254">
        <f t="shared" si="103"/>
        <v>370.0072687274814</v>
      </c>
      <c r="AV254">
        <f t="shared" si="103"/>
        <v>556.03643824352093</v>
      </c>
      <c r="AW254">
        <f t="shared" si="103"/>
        <v>829.00950925690677</v>
      </c>
      <c r="AX254">
        <f t="shared" si="101"/>
        <v>1181.361465986098</v>
      </c>
      <c r="AY254">
        <f t="shared" si="101"/>
        <v>1583.1177175985724</v>
      </c>
      <c r="AZ254">
        <f t="shared" si="98"/>
        <v>22.41045445513252</v>
      </c>
      <c r="BA254">
        <f t="shared" si="98"/>
        <v>37.000726872748139</v>
      </c>
      <c r="BB254">
        <f t="shared" si="98"/>
        <v>55.603643824352098</v>
      </c>
      <c r="BC254">
        <f t="shared" si="98"/>
        <v>82.90095092569068</v>
      </c>
      <c r="BD254">
        <f t="shared" si="99"/>
        <v>118.1361465986098</v>
      </c>
      <c r="BE254">
        <f t="shared" si="99"/>
        <v>158.31177175985727</v>
      </c>
    </row>
    <row r="255" spans="1:57">
      <c r="A255">
        <f t="shared" si="83"/>
        <v>-1.9547687622336491</v>
      </c>
      <c r="B255" s="3">
        <v>-112</v>
      </c>
      <c r="C255" s="8">
        <f t="shared" si="84"/>
        <v>-0.2854766036777458</v>
      </c>
      <c r="D255" s="8">
        <f t="shared" si="85"/>
        <v>-16.35660454046371</v>
      </c>
      <c r="E255">
        <f t="shared" si="86"/>
        <v>6.1369797590954941E-2</v>
      </c>
      <c r="F255">
        <f t="shared" si="87"/>
        <v>-5.8421820797273372E-4</v>
      </c>
      <c r="G255">
        <f t="shared" si="88"/>
        <v>-3.5053092478364025</v>
      </c>
      <c r="H255">
        <f t="shared" si="102"/>
        <v>-7.010618495672805</v>
      </c>
      <c r="I255">
        <f t="shared" si="102"/>
        <v>-10.515927743509208</v>
      </c>
      <c r="J255">
        <f t="shared" si="102"/>
        <v>-14.02123699134561</v>
      </c>
      <c r="K255">
        <f t="shared" si="100"/>
        <v>-17.526546239182011</v>
      </c>
      <c r="L255">
        <f t="shared" si="100"/>
        <v>-21.031855487018415</v>
      </c>
      <c r="M255">
        <f t="shared" si="100"/>
        <v>-24.537164734854816</v>
      </c>
      <c r="N255">
        <f t="shared" si="89"/>
        <v>-264.71233434033002</v>
      </c>
      <c r="O255">
        <f t="shared" si="89"/>
        <v>-1058.8493373613201</v>
      </c>
      <c r="P255">
        <f t="shared" si="89"/>
        <v>-2382.4110090629711</v>
      </c>
      <c r="Q255">
        <f t="shared" si="89"/>
        <v>-4235.3973494452803</v>
      </c>
      <c r="R255">
        <f t="shared" si="90"/>
        <v>-6617.8083585082522</v>
      </c>
      <c r="S255">
        <f t="shared" si="90"/>
        <v>-9529.6440362518842</v>
      </c>
      <c r="T255">
        <f t="shared" si="90"/>
        <v>-12970.904382676172</v>
      </c>
      <c r="U255">
        <f t="shared" si="91"/>
        <v>-124.67950947429544</v>
      </c>
      <c r="V255">
        <f t="shared" si="91"/>
        <v>-498.71803789718177</v>
      </c>
      <c r="W255">
        <f t="shared" si="91"/>
        <v>-1122.1155852686595</v>
      </c>
      <c r="X255">
        <f t="shared" si="91"/>
        <v>-1994.8721515887271</v>
      </c>
      <c r="Y255">
        <f t="shared" si="92"/>
        <v>-3116.9877368573871</v>
      </c>
      <c r="Z255">
        <f t="shared" si="92"/>
        <v>-4488.4623410746381</v>
      </c>
      <c r="AA255">
        <f t="shared" si="92"/>
        <v>-6109.2959642404776</v>
      </c>
      <c r="AB255">
        <f>$X$2*('Preassure data '!B253*10^5)</f>
        <v>650.45160074121304</v>
      </c>
      <c r="AC255">
        <f>$X$2*('Preassure data '!C253*10^5)</f>
        <v>772.50318219152359</v>
      </c>
      <c r="AD255">
        <f>$X$2*('Preassure data '!D253*10^5)</f>
        <v>784.2671900421559</v>
      </c>
      <c r="AE255">
        <f>$X$2*('Preassure data '!E253*10^5)</f>
        <v>831.81338843846163</v>
      </c>
      <c r="AF255">
        <f>$X$2*('Preassure data '!F253*10^5)</f>
        <v>920.04344731820413</v>
      </c>
      <c r="AG255">
        <f>$X$2*('Preassure data '!G253*10^5)</f>
        <v>889.65309370407067</v>
      </c>
      <c r="AH255">
        <f t="shared" si="93"/>
        <v>-775.13111021550844</v>
      </c>
      <c r="AI255">
        <f t="shared" si="93"/>
        <v>-1271.2212200887054</v>
      </c>
      <c r="AJ255">
        <f t="shared" si="93"/>
        <v>-1906.3827753108153</v>
      </c>
      <c r="AK255">
        <f t="shared" si="93"/>
        <v>-2826.6855400271888</v>
      </c>
      <c r="AL255">
        <f t="shared" si="94"/>
        <v>-4037.0311841755911</v>
      </c>
      <c r="AM255">
        <f t="shared" si="94"/>
        <v>-5378.1154347787087</v>
      </c>
      <c r="AN255">
        <f t="shared" si="95"/>
        <v>-807.82580539337243</v>
      </c>
      <c r="AO255">
        <f t="shared" si="95"/>
        <v>-1324.8407816656845</v>
      </c>
      <c r="AP255">
        <f t="shared" si="95"/>
        <v>-1986.793176737986</v>
      </c>
      <c r="AQ255">
        <f t="shared" si="95"/>
        <v>-2945.9139142685094</v>
      </c>
      <c r="AR255">
        <f t="shared" si="96"/>
        <v>-4207.3114145142436</v>
      </c>
      <c r="AS255">
        <f t="shared" si="96"/>
        <v>-5604.9620191230888</v>
      </c>
      <c r="AT255">
        <f t="shared" si="97"/>
        <v>227.49570069679152</v>
      </c>
      <c r="AU255">
        <f t="shared" si="103"/>
        <v>373.09476860541076</v>
      </c>
      <c r="AV255">
        <f t="shared" si="103"/>
        <v>559.51035837672521</v>
      </c>
      <c r="AW255">
        <f t="shared" si="103"/>
        <v>829.61295076801298</v>
      </c>
      <c r="AX255">
        <f t="shared" si="101"/>
        <v>1184.8411525160961</v>
      </c>
      <c r="AY255">
        <f t="shared" si="101"/>
        <v>1578.4402446742781</v>
      </c>
      <c r="AZ255">
        <f t="shared" si="98"/>
        <v>22.749570069679152</v>
      </c>
      <c r="BA255">
        <f t="shared" si="98"/>
        <v>37.309476860541075</v>
      </c>
      <c r="BB255">
        <f t="shared" si="98"/>
        <v>55.951035837672521</v>
      </c>
      <c r="BC255">
        <f t="shared" si="98"/>
        <v>82.961295076801306</v>
      </c>
      <c r="BD255">
        <f t="shared" si="99"/>
        <v>118.48411525160962</v>
      </c>
      <c r="BE255">
        <f t="shared" si="99"/>
        <v>157.84402446742783</v>
      </c>
    </row>
    <row r="256" spans="1:57">
      <c r="A256">
        <f t="shared" si="83"/>
        <v>-1.9373154697137058</v>
      </c>
      <c r="B256" s="3">
        <v>-111</v>
      </c>
      <c r="C256" s="8">
        <f t="shared" si="84"/>
        <v>-0.28750199455767927</v>
      </c>
      <c r="D256" s="8">
        <f t="shared" si="85"/>
        <v>-16.472650889748184</v>
      </c>
      <c r="E256">
        <f t="shared" si="86"/>
        <v>6.0785579382982208E-2</v>
      </c>
      <c r="F256">
        <f t="shared" si="87"/>
        <v>-5.9153491979459238E-4</v>
      </c>
      <c r="G256">
        <f t="shared" si="88"/>
        <v>-3.5492095187675545</v>
      </c>
      <c r="H256">
        <f t="shared" si="102"/>
        <v>-7.0984190375351091</v>
      </c>
      <c r="I256">
        <f t="shared" si="102"/>
        <v>-10.647628556302664</v>
      </c>
      <c r="J256">
        <f t="shared" si="102"/>
        <v>-14.196838075070218</v>
      </c>
      <c r="K256">
        <f t="shared" si="100"/>
        <v>-17.746047593837773</v>
      </c>
      <c r="L256">
        <f t="shared" si="100"/>
        <v>-21.295257112605327</v>
      </c>
      <c r="M256">
        <f t="shared" si="100"/>
        <v>-24.844466631372882</v>
      </c>
      <c r="N256">
        <f t="shared" si="89"/>
        <v>-260.69169566681643</v>
      </c>
      <c r="O256">
        <f t="shared" si="89"/>
        <v>-1042.7667826672657</v>
      </c>
      <c r="P256">
        <f t="shared" si="89"/>
        <v>-2346.2252610013484</v>
      </c>
      <c r="Q256">
        <f t="shared" si="89"/>
        <v>-4171.0671306690629</v>
      </c>
      <c r="R256">
        <f t="shared" si="90"/>
        <v>-6517.2923916704121</v>
      </c>
      <c r="S256">
        <f t="shared" si="90"/>
        <v>-9384.9010440053935</v>
      </c>
      <c r="T256">
        <f t="shared" si="90"/>
        <v>-12773.893087674005</v>
      </c>
      <c r="U256">
        <f t="shared" si="91"/>
        <v>-122.78578865907055</v>
      </c>
      <c r="V256">
        <f t="shared" si="91"/>
        <v>-491.14315463628219</v>
      </c>
      <c r="W256">
        <f t="shared" si="91"/>
        <v>-1105.0720979316352</v>
      </c>
      <c r="X256">
        <f t="shared" si="91"/>
        <v>-1964.5726185451288</v>
      </c>
      <c r="Y256">
        <f t="shared" si="92"/>
        <v>-3069.6447164767642</v>
      </c>
      <c r="Z256">
        <f t="shared" si="92"/>
        <v>-4420.2883917265408</v>
      </c>
      <c r="AA256">
        <f t="shared" si="92"/>
        <v>-6016.5036442944565</v>
      </c>
      <c r="AB256">
        <f>$X$2*('Preassure data '!B254*10^5)</f>
        <v>656.82377166030562</v>
      </c>
      <c r="AC256">
        <f>$X$2*('Preassure data '!C254*10^5)</f>
        <v>780.34585409194517</v>
      </c>
      <c r="AD256">
        <f>$X$2*('Preassure data '!D254*10^5)</f>
        <v>795.54103089901196</v>
      </c>
      <c r="AE256">
        <f>$X$2*('Preassure data '!E254*10^5)</f>
        <v>843.08722929531757</v>
      </c>
      <c r="AF256">
        <f>$X$2*('Preassure data '!F254*10^5)</f>
        <v>943.57146301946887</v>
      </c>
      <c r="AG256">
        <f>$X$2*('Preassure data '!G254*10^5)</f>
        <v>890.6334276916233</v>
      </c>
      <c r="AH256">
        <f t="shared" si="93"/>
        <v>-779.60956031937621</v>
      </c>
      <c r="AI256">
        <f t="shared" si="93"/>
        <v>-1271.4890087282274</v>
      </c>
      <c r="AJ256">
        <f t="shared" si="93"/>
        <v>-1900.6131288306472</v>
      </c>
      <c r="AK256">
        <f t="shared" si="93"/>
        <v>-2807.6598478404462</v>
      </c>
      <c r="AL256">
        <f t="shared" si="94"/>
        <v>-4013.2161794962331</v>
      </c>
      <c r="AM256">
        <f t="shared" si="94"/>
        <v>-5310.921819418164</v>
      </c>
      <c r="AN256">
        <f t="shared" si="95"/>
        <v>-812.97808717336557</v>
      </c>
      <c r="AO256">
        <f t="shared" si="95"/>
        <v>-1325.9107568593292</v>
      </c>
      <c r="AP256">
        <f t="shared" si="95"/>
        <v>-1981.9623880706815</v>
      </c>
      <c r="AQ256">
        <f t="shared" si="95"/>
        <v>-2927.8321466397983</v>
      </c>
      <c r="AR256">
        <f t="shared" si="96"/>
        <v>-4184.9882031762972</v>
      </c>
      <c r="AS256">
        <f t="shared" si="96"/>
        <v>-5538.2377046647398</v>
      </c>
      <c r="AT256">
        <f t="shared" si="97"/>
        <v>230.5261453343054</v>
      </c>
      <c r="AU256">
        <f t="shared" si="103"/>
        <v>375.97212109222818</v>
      </c>
      <c r="AV256">
        <f t="shared" si="103"/>
        <v>562.00057139064984</v>
      </c>
      <c r="AW256">
        <f t="shared" si="103"/>
        <v>830.20916504334741</v>
      </c>
      <c r="AX256">
        <f t="shared" si="101"/>
        <v>1186.6853657791669</v>
      </c>
      <c r="AY256">
        <f t="shared" si="101"/>
        <v>1570.4095966970619</v>
      </c>
      <c r="AZ256">
        <f t="shared" si="98"/>
        <v>23.052614533430543</v>
      </c>
      <c r="BA256">
        <f t="shared" si="98"/>
        <v>37.597212109222816</v>
      </c>
      <c r="BB256">
        <f t="shared" si="98"/>
        <v>56.200057139064988</v>
      </c>
      <c r="BC256">
        <f t="shared" si="98"/>
        <v>83.02091650433475</v>
      </c>
      <c r="BD256">
        <f t="shared" si="99"/>
        <v>118.6685365779167</v>
      </c>
      <c r="BE256">
        <f t="shared" si="99"/>
        <v>157.04095966970621</v>
      </c>
    </row>
    <row r="257" spans="1:57">
      <c r="A257">
        <f t="shared" si="83"/>
        <v>-1.9198621771937625</v>
      </c>
      <c r="B257" s="3">
        <v>-110</v>
      </c>
      <c r="C257" s="8">
        <f t="shared" si="84"/>
        <v>-0.28943847481834589</v>
      </c>
      <c r="D257" s="8">
        <f t="shared" si="85"/>
        <v>-16.583603035794777</v>
      </c>
      <c r="E257">
        <f t="shared" si="86"/>
        <v>6.0194044463187615E-2</v>
      </c>
      <c r="F257">
        <f t="shared" si="87"/>
        <v>-5.9874393105051327E-4</v>
      </c>
      <c r="G257">
        <f t="shared" si="88"/>
        <v>-3.5924635863030794</v>
      </c>
      <c r="H257">
        <f t="shared" si="102"/>
        <v>-7.1849271726061588</v>
      </c>
      <c r="I257">
        <f t="shared" si="102"/>
        <v>-10.777390758909238</v>
      </c>
      <c r="J257">
        <f t="shared" si="102"/>
        <v>-14.369854345212318</v>
      </c>
      <c r="K257">
        <f t="shared" si="100"/>
        <v>-17.962317931515397</v>
      </c>
      <c r="L257">
        <f t="shared" si="100"/>
        <v>-21.554781517818476</v>
      </c>
      <c r="M257">
        <f t="shared" si="100"/>
        <v>-25.147245104121556</v>
      </c>
      <c r="N257">
        <f t="shared" si="89"/>
        <v>-256.49959527894703</v>
      </c>
      <c r="O257">
        <f t="shared" si="89"/>
        <v>-1025.9983811157881</v>
      </c>
      <c r="P257">
        <f t="shared" si="89"/>
        <v>-2308.4963575105239</v>
      </c>
      <c r="Q257">
        <f t="shared" si="89"/>
        <v>-4103.9935244631524</v>
      </c>
      <c r="R257">
        <f t="shared" si="90"/>
        <v>-6412.4898819736773</v>
      </c>
      <c r="S257">
        <f t="shared" si="90"/>
        <v>-9233.9854300420957</v>
      </c>
      <c r="T257">
        <f t="shared" si="90"/>
        <v>-12568.480168668404</v>
      </c>
      <c r="U257">
        <f t="shared" si="91"/>
        <v>-120.81130937638406</v>
      </c>
      <c r="V257">
        <f t="shared" si="91"/>
        <v>-483.24523750553624</v>
      </c>
      <c r="W257">
        <f t="shared" si="91"/>
        <v>-1087.3017843874568</v>
      </c>
      <c r="X257">
        <f t="shared" si="91"/>
        <v>-1932.980950022145</v>
      </c>
      <c r="Y257">
        <f t="shared" si="92"/>
        <v>-3020.2827344096022</v>
      </c>
      <c r="Z257">
        <f t="shared" si="92"/>
        <v>-4349.2071375498272</v>
      </c>
      <c r="AA257">
        <f t="shared" si="92"/>
        <v>-5919.7541594428185</v>
      </c>
      <c r="AB257">
        <f>$X$2*('Preassure data '!B255*10^5)</f>
        <v>664.66644356072709</v>
      </c>
      <c r="AC257">
        <f>$X$2*('Preassure data '!C255*10^5)</f>
        <v>787.69835899859038</v>
      </c>
      <c r="AD257">
        <f>$X$2*('Preassure data '!D255*10^5)</f>
        <v>805.3443707745389</v>
      </c>
      <c r="AE257">
        <f>$X$2*('Preassure data '!E255*10^5)</f>
        <v>852.89056917084451</v>
      </c>
      <c r="AF257">
        <f>$X$2*('Preassure data '!F255*10^5)</f>
        <v>956.80597185143017</v>
      </c>
      <c r="AG257">
        <f>$X$2*('Preassure data '!G255*10^5)</f>
        <v>901.90726854847935</v>
      </c>
      <c r="AH257">
        <f t="shared" si="93"/>
        <v>-785.47775293711118</v>
      </c>
      <c r="AI257">
        <f t="shared" si="93"/>
        <v>-1270.9435965041266</v>
      </c>
      <c r="AJ257">
        <f t="shared" si="93"/>
        <v>-1892.6461551619957</v>
      </c>
      <c r="AK257">
        <f t="shared" si="93"/>
        <v>-2785.8715191929896</v>
      </c>
      <c r="AL257">
        <f t="shared" si="94"/>
        <v>-3977.0887062610323</v>
      </c>
      <c r="AM257">
        <f t="shared" si="94"/>
        <v>-5251.1144060983061</v>
      </c>
      <c r="AN257">
        <f t="shared" si="95"/>
        <v>-819.56827407026378</v>
      </c>
      <c r="AO257">
        <f t="shared" si="95"/>
        <v>-1326.1038214419523</v>
      </c>
      <c r="AP257">
        <f t="shared" si="95"/>
        <v>-1974.7888937804578</v>
      </c>
      <c r="AQ257">
        <f t="shared" si="95"/>
        <v>-2906.7811331752719</v>
      </c>
      <c r="AR257">
        <f t="shared" si="96"/>
        <v>-4149.698339165644</v>
      </c>
      <c r="AS257">
        <f t="shared" si="96"/>
        <v>-5479.0180303121278</v>
      </c>
      <c r="AT257">
        <f t="shared" si="97"/>
        <v>233.91634295913914</v>
      </c>
      <c r="AU257">
        <f t="shared" si="103"/>
        <v>378.48873133569668</v>
      </c>
      <c r="AV257">
        <f t="shared" si="103"/>
        <v>563.63259872824892</v>
      </c>
      <c r="AW257">
        <f t="shared" si="103"/>
        <v>829.63632679208445</v>
      </c>
      <c r="AX257">
        <f t="shared" si="101"/>
        <v>1184.3824249814991</v>
      </c>
      <c r="AY257">
        <f t="shared" si="101"/>
        <v>1563.7890108810152</v>
      </c>
      <c r="AZ257">
        <f t="shared" si="98"/>
        <v>23.391634295913917</v>
      </c>
      <c r="BA257">
        <f t="shared" si="98"/>
        <v>37.848873133569668</v>
      </c>
      <c r="BB257">
        <f t="shared" si="98"/>
        <v>56.363259872824898</v>
      </c>
      <c r="BC257">
        <f t="shared" si="98"/>
        <v>82.963632679208445</v>
      </c>
      <c r="BD257">
        <f t="shared" si="99"/>
        <v>118.43824249814992</v>
      </c>
      <c r="BE257">
        <f t="shared" si="99"/>
        <v>156.37890108810154</v>
      </c>
    </row>
    <row r="258" spans="1:57">
      <c r="A258">
        <f t="shared" si="83"/>
        <v>-1.9024088846738192</v>
      </c>
      <c r="B258" s="3">
        <v>-109</v>
      </c>
      <c r="C258" s="8">
        <f t="shared" si="84"/>
        <v>-0.29128530797951491</v>
      </c>
      <c r="D258" s="8">
        <f t="shared" si="85"/>
        <v>-16.689418781394565</v>
      </c>
      <c r="E258">
        <f t="shared" si="86"/>
        <v>5.9595300532137102E-2</v>
      </c>
      <c r="F258">
        <f t="shared" si="87"/>
        <v>-6.0584028753266073E-4</v>
      </c>
      <c r="G258">
        <f t="shared" si="88"/>
        <v>-3.6350417251959644</v>
      </c>
      <c r="H258">
        <f t="shared" si="102"/>
        <v>-7.2700834503919287</v>
      </c>
      <c r="I258">
        <f t="shared" si="102"/>
        <v>-10.905125175587893</v>
      </c>
      <c r="J258">
        <f t="shared" si="102"/>
        <v>-14.540166900783857</v>
      </c>
      <c r="K258">
        <f t="shared" si="100"/>
        <v>-18.17520862597982</v>
      </c>
      <c r="L258">
        <f t="shared" si="100"/>
        <v>-21.810250351175785</v>
      </c>
      <c r="M258">
        <f t="shared" si="100"/>
        <v>-25.44529207637175</v>
      </c>
      <c r="N258">
        <f t="shared" si="89"/>
        <v>-252.13447358169731</v>
      </c>
      <c r="O258">
        <f t="shared" si="89"/>
        <v>-1008.5378943267892</v>
      </c>
      <c r="P258">
        <f t="shared" si="89"/>
        <v>-2269.2102622352763</v>
      </c>
      <c r="Q258">
        <f t="shared" si="89"/>
        <v>-4034.1515773071569</v>
      </c>
      <c r="R258">
        <f t="shared" si="90"/>
        <v>-6303.3618395424346</v>
      </c>
      <c r="S258">
        <f t="shared" si="90"/>
        <v>-9076.8410489411053</v>
      </c>
      <c r="T258">
        <f t="shared" si="90"/>
        <v>-12354.589205503169</v>
      </c>
      <c r="U258">
        <f t="shared" si="91"/>
        <v>-118.75533705697944</v>
      </c>
      <c r="V258">
        <f t="shared" si="91"/>
        <v>-475.02134822791777</v>
      </c>
      <c r="W258">
        <f t="shared" si="91"/>
        <v>-1068.7980335128152</v>
      </c>
      <c r="X258">
        <f t="shared" si="91"/>
        <v>-1900.0853929116711</v>
      </c>
      <c r="Y258">
        <f t="shared" si="92"/>
        <v>-2968.883426424487</v>
      </c>
      <c r="Z258">
        <f t="shared" si="92"/>
        <v>-4275.1921340512608</v>
      </c>
      <c r="AA258">
        <f t="shared" si="92"/>
        <v>-5819.0115157919927</v>
      </c>
      <c r="AB258">
        <f>$X$2*('Preassure data '!B256*10^5)</f>
        <v>673.97961644247778</v>
      </c>
      <c r="AC258">
        <f>$X$2*('Preassure data '!C256*10^5)</f>
        <v>795.05086390523559</v>
      </c>
      <c r="AD258">
        <f>$X$2*('Preassure data '!D256*10^5)</f>
        <v>818.57887960650021</v>
      </c>
      <c r="AE258">
        <f>$X$2*('Preassure data '!E256*10^5)</f>
        <v>865.63491100902957</v>
      </c>
      <c r="AF258">
        <f>$X$2*('Preassure data '!F256*10^5)</f>
        <v>961.21747479541739</v>
      </c>
      <c r="AG258">
        <f>$X$2*('Preassure data '!G256*10^5)</f>
        <v>918.08277934309876</v>
      </c>
      <c r="AH258">
        <f t="shared" si="93"/>
        <v>-792.73495349945722</v>
      </c>
      <c r="AI258">
        <f t="shared" si="93"/>
        <v>-1270.0722121331532</v>
      </c>
      <c r="AJ258">
        <f t="shared" si="93"/>
        <v>-1887.3769131193153</v>
      </c>
      <c r="AK258">
        <f t="shared" si="93"/>
        <v>-2765.7203039207006</v>
      </c>
      <c r="AL258">
        <f t="shared" si="94"/>
        <v>-3930.1009012199042</v>
      </c>
      <c r="AM258">
        <f t="shared" si="94"/>
        <v>-5193.2749133943598</v>
      </c>
      <c r="AN258">
        <f t="shared" si="95"/>
        <v>-827.59702514039986</v>
      </c>
      <c r="AO258">
        <f t="shared" si="95"/>
        <v>-1325.9261242800796</v>
      </c>
      <c r="AP258">
        <f t="shared" si="95"/>
        <v>-1970.3780080857575</v>
      </c>
      <c r="AQ258">
        <f t="shared" si="95"/>
        <v>-2887.3482691674217</v>
      </c>
      <c r="AR258">
        <f t="shared" si="96"/>
        <v>-4102.934782922277</v>
      </c>
      <c r="AS258">
        <f t="shared" si="96"/>
        <v>-5421.6593453947944</v>
      </c>
      <c r="AT258">
        <f t="shared" si="97"/>
        <v>237.67231542914925</v>
      </c>
      <c r="AU258">
        <f t="shared" si="103"/>
        <v>380.78427359279402</v>
      </c>
      <c r="AV258">
        <f t="shared" si="103"/>
        <v>565.8603030538568</v>
      </c>
      <c r="AW258">
        <f t="shared" si="103"/>
        <v>829.1991485432759</v>
      </c>
      <c r="AX258">
        <f t="shared" si="101"/>
        <v>1178.2956925763467</v>
      </c>
      <c r="AY258">
        <f t="shared" si="101"/>
        <v>1557.0117955287021</v>
      </c>
      <c r="AZ258">
        <f t="shared" si="98"/>
        <v>23.767231542914928</v>
      </c>
      <c r="BA258">
        <f t="shared" si="98"/>
        <v>38.078427359279402</v>
      </c>
      <c r="BB258">
        <f t="shared" si="98"/>
        <v>56.586030305385684</v>
      </c>
      <c r="BC258">
        <f t="shared" si="98"/>
        <v>82.919914854327601</v>
      </c>
      <c r="BD258">
        <f t="shared" si="99"/>
        <v>117.82956925763467</v>
      </c>
      <c r="BE258">
        <f t="shared" si="99"/>
        <v>155.70117955287023</v>
      </c>
    </row>
    <row r="259" spans="1:57">
      <c r="A259">
        <f t="shared" si="83"/>
        <v>-1.8849555921538759</v>
      </c>
      <c r="B259" s="3">
        <v>-108</v>
      </c>
      <c r="C259" s="8">
        <f t="shared" si="84"/>
        <v>-0.29304178881794557</v>
      </c>
      <c r="D259" s="8">
        <f t="shared" si="85"/>
        <v>-16.790057720232241</v>
      </c>
      <c r="E259">
        <f t="shared" si="86"/>
        <v>5.8989460244604441E-2</v>
      </c>
      <c r="F259">
        <f t="shared" si="87"/>
        <v>-6.1281896028257676E-4</v>
      </c>
      <c r="G259">
        <f t="shared" si="88"/>
        <v>-3.6769137616954604</v>
      </c>
      <c r="H259">
        <f t="shared" si="102"/>
        <v>-7.3538275233909207</v>
      </c>
      <c r="I259">
        <f t="shared" si="102"/>
        <v>-11.030741285086382</v>
      </c>
      <c r="J259">
        <f t="shared" si="102"/>
        <v>-14.707655046781841</v>
      </c>
      <c r="K259">
        <f t="shared" si="100"/>
        <v>-18.384568808477304</v>
      </c>
      <c r="L259">
        <f t="shared" si="100"/>
        <v>-22.061482570172764</v>
      </c>
      <c r="M259">
        <f t="shared" si="100"/>
        <v>-25.738396331868223</v>
      </c>
      <c r="N259">
        <f t="shared" si="89"/>
        <v>-247.59493929169793</v>
      </c>
      <c r="O259">
        <f t="shared" si="89"/>
        <v>-990.37975716679171</v>
      </c>
      <c r="P259">
        <f t="shared" si="89"/>
        <v>-2228.3544536252816</v>
      </c>
      <c r="Q259">
        <f t="shared" si="89"/>
        <v>-3961.5190286671668</v>
      </c>
      <c r="R259">
        <f t="shared" si="90"/>
        <v>-6189.8734822924489</v>
      </c>
      <c r="S259">
        <f t="shared" si="90"/>
        <v>-8913.4178145011265</v>
      </c>
      <c r="T259">
        <f t="shared" si="90"/>
        <v>-12132.152025293195</v>
      </c>
      <c r="U259">
        <f t="shared" si="91"/>
        <v>-116.61721640638973</v>
      </c>
      <c r="V259">
        <f t="shared" si="91"/>
        <v>-466.46886562555892</v>
      </c>
      <c r="W259">
        <f t="shared" si="91"/>
        <v>-1049.5549476575077</v>
      </c>
      <c r="X259">
        <f t="shared" si="91"/>
        <v>-1865.8754625022357</v>
      </c>
      <c r="Y259">
        <f t="shared" si="92"/>
        <v>-2915.4304101597436</v>
      </c>
      <c r="Z259">
        <f t="shared" si="92"/>
        <v>-4198.2197906300307</v>
      </c>
      <c r="AA259">
        <f t="shared" si="92"/>
        <v>-5714.2436039130953</v>
      </c>
      <c r="AB259">
        <f>$X$2*('Preassure data '!B257*10^5)</f>
        <v>683.29278932422835</v>
      </c>
      <c r="AC259">
        <f>$X$2*('Preassure data '!C257*10^5)</f>
        <v>803.87386979320979</v>
      </c>
      <c r="AD259">
        <f>$X$2*('Preassure data '!D257*10^5)</f>
        <v>827.8920524882509</v>
      </c>
      <c r="AE259">
        <f>$X$2*('Preassure data '!E257*10^5)</f>
        <v>875.43825088455651</v>
      </c>
      <c r="AF259">
        <f>$X$2*('Preassure data '!F257*10^5)</f>
        <v>963.17814277052275</v>
      </c>
      <c r="AG259">
        <f>$X$2*('Preassure data '!G257*10^5)</f>
        <v>931.31728817506018</v>
      </c>
      <c r="AH259">
        <f t="shared" si="93"/>
        <v>-799.91000573061808</v>
      </c>
      <c r="AI259">
        <f t="shared" si="93"/>
        <v>-1270.3427354187688</v>
      </c>
      <c r="AJ259">
        <f t="shared" si="93"/>
        <v>-1877.4470001457585</v>
      </c>
      <c r="AK259">
        <f t="shared" si="93"/>
        <v>-2741.3137133867922</v>
      </c>
      <c r="AL259">
        <f t="shared" si="94"/>
        <v>-3878.6085529302663</v>
      </c>
      <c r="AM259">
        <f t="shared" si="94"/>
        <v>-5129.5370788050914</v>
      </c>
      <c r="AN259">
        <f t="shared" si="95"/>
        <v>-835.5289058574723</v>
      </c>
      <c r="AO259">
        <f t="shared" si="95"/>
        <v>-1326.9093625338119</v>
      </c>
      <c r="AP259">
        <f t="shared" si="95"/>
        <v>-1961.0471510534521</v>
      </c>
      <c r="AQ259">
        <f t="shared" si="95"/>
        <v>-2863.3806692618041</v>
      </c>
      <c r="AR259">
        <f t="shared" si="96"/>
        <v>-4051.317694819048</v>
      </c>
      <c r="AS259">
        <f t="shared" si="96"/>
        <v>-5357.9483595716974</v>
      </c>
      <c r="AT259">
        <f t="shared" si="97"/>
        <v>241.35561989609295</v>
      </c>
      <c r="AU259">
        <f t="shared" si="103"/>
        <v>383.29856632740888</v>
      </c>
      <c r="AV259">
        <f t="shared" si="103"/>
        <v>566.47920553057679</v>
      </c>
      <c r="AW259">
        <f t="shared" si="103"/>
        <v>827.13238474847162</v>
      </c>
      <c r="AX259">
        <f t="shared" si="101"/>
        <v>1170.2866133943905</v>
      </c>
      <c r="AY259">
        <f t="shared" si="101"/>
        <v>1547.7273600349567</v>
      </c>
      <c r="AZ259">
        <f t="shared" si="98"/>
        <v>24.135561989609297</v>
      </c>
      <c r="BA259">
        <f t="shared" si="98"/>
        <v>38.329856632740892</v>
      </c>
      <c r="BB259">
        <f t="shared" si="98"/>
        <v>56.647920553057681</v>
      </c>
      <c r="BC259">
        <f t="shared" si="98"/>
        <v>82.713238474847174</v>
      </c>
      <c r="BD259">
        <f t="shared" si="99"/>
        <v>117.02866133943905</v>
      </c>
      <c r="BE259">
        <f t="shared" si="99"/>
        <v>154.77273600349568</v>
      </c>
    </row>
    <row r="260" spans="1:57">
      <c r="A260">
        <f t="shared" si="83"/>
        <v>-1.8675022996339325</v>
      </c>
      <c r="B260" s="3">
        <v>-107</v>
      </c>
      <c r="C260" s="8">
        <f t="shared" si="84"/>
        <v>-0.2947072440172957</v>
      </c>
      <c r="D260" s="8">
        <f t="shared" si="85"/>
        <v>-16.885481274123123</v>
      </c>
      <c r="E260">
        <f t="shared" si="86"/>
        <v>5.8376641284321865E-2</v>
      </c>
      <c r="F260">
        <f t="shared" si="87"/>
        <v>-6.1967485086272811E-4</v>
      </c>
      <c r="G260">
        <f t="shared" si="88"/>
        <v>-3.7180491051763687</v>
      </c>
      <c r="H260">
        <f t="shared" si="102"/>
        <v>-7.4360982103527373</v>
      </c>
      <c r="I260">
        <f t="shared" si="102"/>
        <v>-11.154147315529105</v>
      </c>
      <c r="J260">
        <f t="shared" si="102"/>
        <v>-14.872196420705475</v>
      </c>
      <c r="K260">
        <f t="shared" si="100"/>
        <v>-18.590245525881844</v>
      </c>
      <c r="L260">
        <f t="shared" si="100"/>
        <v>-22.30829463105821</v>
      </c>
      <c r="M260">
        <f t="shared" si="100"/>
        <v>-26.02634373623458</v>
      </c>
      <c r="N260">
        <f t="shared" si="89"/>
        <v>-242.87977317608153</v>
      </c>
      <c r="O260">
        <f t="shared" si="89"/>
        <v>-971.51909270432611</v>
      </c>
      <c r="P260">
        <f t="shared" si="89"/>
        <v>-2185.9179585847342</v>
      </c>
      <c r="Q260">
        <f t="shared" si="89"/>
        <v>-3886.0763708173045</v>
      </c>
      <c r="R260">
        <f t="shared" si="90"/>
        <v>-6071.9943294020395</v>
      </c>
      <c r="S260">
        <f t="shared" si="90"/>
        <v>-8743.6718343389366</v>
      </c>
      <c r="T260">
        <f t="shared" si="90"/>
        <v>-11901.108885627993</v>
      </c>
      <c r="U260">
        <f t="shared" si="91"/>
        <v>-114.39637316593441</v>
      </c>
      <c r="V260">
        <f t="shared" si="91"/>
        <v>-457.58549266373763</v>
      </c>
      <c r="W260">
        <f t="shared" si="91"/>
        <v>-1029.5673584934098</v>
      </c>
      <c r="X260">
        <f t="shared" si="91"/>
        <v>-1830.3419706549505</v>
      </c>
      <c r="Y260">
        <f t="shared" si="92"/>
        <v>-2859.9093291483609</v>
      </c>
      <c r="Z260">
        <f t="shared" si="92"/>
        <v>-4118.269433973639</v>
      </c>
      <c r="AA260">
        <f t="shared" si="92"/>
        <v>-5605.422285130785</v>
      </c>
      <c r="AB260">
        <f>$X$2*('Preassure data '!B258*10^5)</f>
        <v>692.60596220597893</v>
      </c>
      <c r="AC260">
        <f>$X$2*('Preassure data '!C258*10^5)</f>
        <v>811.71654169363137</v>
      </c>
      <c r="AD260">
        <f>$X$2*('Preassure data '!D258*10^5)</f>
        <v>838.1855593575541</v>
      </c>
      <c r="AE260">
        <f>$X$2*('Preassure data '!E258*10^5)</f>
        <v>887.69242572896519</v>
      </c>
      <c r="AF260">
        <f>$X$2*('Preassure data '!F258*10^5)</f>
        <v>973.96181663360244</v>
      </c>
      <c r="AG260">
        <f>$X$2*('Preassure data '!G258*10^5)</f>
        <v>948.96329995100871</v>
      </c>
      <c r="AH260">
        <f t="shared" si="93"/>
        <v>-807.00233537191332</v>
      </c>
      <c r="AI260">
        <f t="shared" si="93"/>
        <v>-1269.3020343573689</v>
      </c>
      <c r="AJ260">
        <f t="shared" si="93"/>
        <v>-1867.752917850964</v>
      </c>
      <c r="AK260">
        <f t="shared" si="93"/>
        <v>-2718.0343963839159</v>
      </c>
      <c r="AL260">
        <f t="shared" si="94"/>
        <v>-3833.8711457819636</v>
      </c>
      <c r="AM260">
        <f t="shared" si="94"/>
        <v>-5067.2327339246476</v>
      </c>
      <c r="AN260">
        <f t="shared" si="95"/>
        <v>-843.36201896059868</v>
      </c>
      <c r="AO260">
        <f t="shared" si="95"/>
        <v>-1326.4907416570068</v>
      </c>
      <c r="AP260">
        <f t="shared" si="95"/>
        <v>-1951.9049731032051</v>
      </c>
      <c r="AQ260">
        <f t="shared" si="95"/>
        <v>-2840.4960873902219</v>
      </c>
      <c r="AR260">
        <f t="shared" si="96"/>
        <v>-4006.60712890174</v>
      </c>
      <c r="AS260">
        <f t="shared" si="96"/>
        <v>-5295.5381189280497</v>
      </c>
      <c r="AT260">
        <f t="shared" si="97"/>
        <v>244.96270273161014</v>
      </c>
      <c r="AU260">
        <f t="shared" si="103"/>
        <v>385.29214017158563</v>
      </c>
      <c r="AV260">
        <f t="shared" si="103"/>
        <v>566.94978779803273</v>
      </c>
      <c r="AW260">
        <f t="shared" si="103"/>
        <v>825.04972126113807</v>
      </c>
      <c r="AX260">
        <f t="shared" si="101"/>
        <v>1163.7580173329579</v>
      </c>
      <c r="AY260">
        <f t="shared" si="101"/>
        <v>1538.1405622577445</v>
      </c>
      <c r="AZ260">
        <f t="shared" si="98"/>
        <v>24.496270273161016</v>
      </c>
      <c r="BA260">
        <f t="shared" si="98"/>
        <v>38.529214017158566</v>
      </c>
      <c r="BB260">
        <f t="shared" si="98"/>
        <v>56.694978779803279</v>
      </c>
      <c r="BC260">
        <f t="shared" si="98"/>
        <v>82.504972126113813</v>
      </c>
      <c r="BD260">
        <f t="shared" si="99"/>
        <v>116.3758017332958</v>
      </c>
      <c r="BE260">
        <f t="shared" si="99"/>
        <v>153.81405622577446</v>
      </c>
    </row>
    <row r="261" spans="1:57">
      <c r="A261">
        <f t="shared" si="83"/>
        <v>-1.8500490071139892</v>
      </c>
      <c r="B261" s="3">
        <v>-106</v>
      </c>
      <c r="C261" s="8">
        <f t="shared" si="84"/>
        <v>-0.29628103279700074</v>
      </c>
      <c r="D261" s="8">
        <f t="shared" si="85"/>
        <v>-16.975652729045265</v>
      </c>
      <c r="E261">
        <f t="shared" si="86"/>
        <v>5.7756966433459137E-2</v>
      </c>
      <c r="F261">
        <f t="shared" si="87"/>
        <v>-6.2640279691043854E-4</v>
      </c>
      <c r="G261">
        <f t="shared" si="88"/>
        <v>-3.758416781462631</v>
      </c>
      <c r="H261">
        <f t="shared" si="102"/>
        <v>-7.5168335629252621</v>
      </c>
      <c r="I261">
        <f t="shared" si="102"/>
        <v>-11.275250344387894</v>
      </c>
      <c r="J261">
        <f t="shared" si="102"/>
        <v>-15.033667125850524</v>
      </c>
      <c r="K261">
        <f t="shared" si="100"/>
        <v>-18.792083907313156</v>
      </c>
      <c r="L261">
        <f t="shared" si="100"/>
        <v>-22.550500688775788</v>
      </c>
      <c r="M261">
        <f t="shared" si="100"/>
        <v>-26.30891747023842</v>
      </c>
      <c r="N261">
        <f t="shared" si="89"/>
        <v>-237.98793159403226</v>
      </c>
      <c r="O261">
        <f t="shared" si="89"/>
        <v>-951.95172637612905</v>
      </c>
      <c r="P261">
        <f t="shared" si="89"/>
        <v>-2141.8913843462906</v>
      </c>
      <c r="Q261">
        <f t="shared" si="89"/>
        <v>-3807.8069055045162</v>
      </c>
      <c r="R261">
        <f t="shared" si="90"/>
        <v>-5949.6982898508077</v>
      </c>
      <c r="S261">
        <f t="shared" si="90"/>
        <v>-8567.5655373851623</v>
      </c>
      <c r="T261">
        <f t="shared" si="90"/>
        <v>-11661.408648107579</v>
      </c>
      <c r="U261">
        <f t="shared" si="91"/>
        <v>-112.09231578078921</v>
      </c>
      <c r="V261">
        <f t="shared" si="91"/>
        <v>-448.36926312315683</v>
      </c>
      <c r="W261">
        <f t="shared" si="91"/>
        <v>-1008.8308420271029</v>
      </c>
      <c r="X261">
        <f t="shared" si="91"/>
        <v>-1793.4770524926273</v>
      </c>
      <c r="Y261">
        <f t="shared" si="92"/>
        <v>-2802.3078945197308</v>
      </c>
      <c r="Z261">
        <f t="shared" si="92"/>
        <v>-4035.3233681084116</v>
      </c>
      <c r="AA261">
        <f t="shared" si="92"/>
        <v>-5492.5234732586705</v>
      </c>
      <c r="AB261">
        <f>$X$2*('Preassure data '!B259*10^5)</f>
        <v>701.42896809395324</v>
      </c>
      <c r="AC261">
        <f>$X$2*('Preassure data '!C259*10^5)</f>
        <v>821.51988156915831</v>
      </c>
      <c r="AD261">
        <f>$X$2*('Preassure data '!D259*10^5)</f>
        <v>850.92990119573915</v>
      </c>
      <c r="AE261">
        <f>$X$2*('Preassure data '!E259*10^5)</f>
        <v>903.37776952980835</v>
      </c>
      <c r="AF261">
        <f>$X$2*('Preassure data '!F259*10^5)</f>
        <v>990.13732742822185</v>
      </c>
      <c r="AG261">
        <f>$X$2*('Preassure data '!G259*10^5)</f>
        <v>964.64864375185175</v>
      </c>
      <c r="AH261">
        <f t="shared" si="93"/>
        <v>-813.52128387474249</v>
      </c>
      <c r="AI261">
        <f t="shared" si="93"/>
        <v>-1269.8891446923151</v>
      </c>
      <c r="AJ261">
        <f t="shared" si="93"/>
        <v>-1859.7607432228419</v>
      </c>
      <c r="AK261">
        <f t="shared" si="93"/>
        <v>-2696.8548220224357</v>
      </c>
      <c r="AL261">
        <f t="shared" si="94"/>
        <v>-3792.4452219479526</v>
      </c>
      <c r="AM261">
        <f t="shared" si="94"/>
        <v>-4999.9720118602636</v>
      </c>
      <c r="AN261">
        <f t="shared" si="95"/>
        <v>-850.58207182602132</v>
      </c>
      <c r="AO261">
        <f t="shared" si="95"/>
        <v>-1327.740233835201</v>
      </c>
      <c r="AP261">
        <f t="shared" si="95"/>
        <v>-1944.4840318581601</v>
      </c>
      <c r="AQ261">
        <f t="shared" si="95"/>
        <v>-2819.7127812122853</v>
      </c>
      <c r="AR261">
        <f t="shared" si="96"/>
        <v>-3965.2139140195595</v>
      </c>
      <c r="AS261">
        <f t="shared" si="96"/>
        <v>-5227.7508126942112</v>
      </c>
      <c r="AT261">
        <f t="shared" si="97"/>
        <v>248.34045501012804</v>
      </c>
      <c r="AU261">
        <f t="shared" si="103"/>
        <v>387.65408386520892</v>
      </c>
      <c r="AV261">
        <f t="shared" si="103"/>
        <v>567.72187567380956</v>
      </c>
      <c r="AW261">
        <f t="shared" si="103"/>
        <v>823.25830543411917</v>
      </c>
      <c r="AX261">
        <f t="shared" si="101"/>
        <v>1157.7048943744069</v>
      </c>
      <c r="AY261">
        <f t="shared" si="101"/>
        <v>1526.3218665271779</v>
      </c>
      <c r="AZ261">
        <f t="shared" si="98"/>
        <v>24.834045501012806</v>
      </c>
      <c r="BA261">
        <f t="shared" si="98"/>
        <v>38.765408386520896</v>
      </c>
      <c r="BB261">
        <f t="shared" si="98"/>
        <v>56.772187567380961</v>
      </c>
      <c r="BC261">
        <f t="shared" si="98"/>
        <v>82.325830543411925</v>
      </c>
      <c r="BD261">
        <f t="shared" si="99"/>
        <v>115.77048943744069</v>
      </c>
      <c r="BE261">
        <f t="shared" si="99"/>
        <v>152.63218665271779</v>
      </c>
    </row>
    <row r="262" spans="1:57">
      <c r="A262">
        <f t="shared" si="83"/>
        <v>-1.8325957145940461</v>
      </c>
      <c r="B262" s="3">
        <v>-105</v>
      </c>
      <c r="C262" s="8">
        <f t="shared" si="84"/>
        <v>-0.29776254751840381</v>
      </c>
      <c r="D262" s="8">
        <f t="shared" si="85"/>
        <v>-17.060537269868163</v>
      </c>
      <c r="E262">
        <f t="shared" si="86"/>
        <v>5.7130563636548698E-2</v>
      </c>
      <c r="F262">
        <f t="shared" si="87"/>
        <v>-6.329975779646585E-4</v>
      </c>
      <c r="G262">
        <f t="shared" si="88"/>
        <v>-3.7979854677879512</v>
      </c>
      <c r="H262">
        <f t="shared" si="102"/>
        <v>-7.5959709355759024</v>
      </c>
      <c r="I262">
        <f t="shared" si="102"/>
        <v>-11.393956403363854</v>
      </c>
      <c r="J262">
        <f t="shared" si="102"/>
        <v>-15.191941871151805</v>
      </c>
      <c r="K262">
        <f t="shared" si="100"/>
        <v>-18.989927338939754</v>
      </c>
      <c r="L262">
        <f t="shared" si="100"/>
        <v>-22.787912806727707</v>
      </c>
      <c r="M262">
        <f t="shared" si="100"/>
        <v>-26.585898274515657</v>
      </c>
      <c r="N262">
        <f t="shared" si="89"/>
        <v>-232.91854983609699</v>
      </c>
      <c r="O262">
        <f t="shared" si="89"/>
        <v>-931.67419934438794</v>
      </c>
      <c r="P262">
        <f t="shared" si="89"/>
        <v>-2096.2669485248734</v>
      </c>
      <c r="Q262">
        <f t="shared" si="89"/>
        <v>-3726.6967973775518</v>
      </c>
      <c r="R262">
        <f t="shared" si="90"/>
        <v>-5822.9637459024252</v>
      </c>
      <c r="S262">
        <f t="shared" si="90"/>
        <v>-8385.0677940994938</v>
      </c>
      <c r="T262">
        <f t="shared" si="90"/>
        <v>-11413.00894196875</v>
      </c>
      <c r="U262">
        <f t="shared" si="91"/>
        <v>-109.70463697280169</v>
      </c>
      <c r="V262">
        <f t="shared" si="91"/>
        <v>-438.81854789120678</v>
      </c>
      <c r="W262">
        <f t="shared" si="91"/>
        <v>-987.3417327552155</v>
      </c>
      <c r="X262">
        <f t="shared" si="91"/>
        <v>-1755.2741915648271</v>
      </c>
      <c r="Y262">
        <f t="shared" si="92"/>
        <v>-2742.6159243200423</v>
      </c>
      <c r="Z262">
        <f t="shared" si="92"/>
        <v>-3949.366931020862</v>
      </c>
      <c r="AA262">
        <f t="shared" si="92"/>
        <v>-5375.5272116672813</v>
      </c>
      <c r="AB262">
        <f>$X$2*('Preassure data '!B260*10^5)</f>
        <v>709.76180698815108</v>
      </c>
      <c r="AC262">
        <f>$X$2*('Preassure data '!C260*10^5)</f>
        <v>832.303555432238</v>
      </c>
      <c r="AD262">
        <f>$X$2*('Preassure data '!D260*10^5)</f>
        <v>859.75290708371347</v>
      </c>
      <c r="AE262">
        <f>$X$2*('Preassure data '!E260*10^5)</f>
        <v>919.0631133306515</v>
      </c>
      <c r="AF262">
        <f>$X$2*('Preassure data '!F260*10^5)</f>
        <v>1008.2735061979467</v>
      </c>
      <c r="AG262">
        <f>$X$2*('Preassure data '!G260*10^5)</f>
        <v>976.90281859626043</v>
      </c>
      <c r="AH262">
        <f t="shared" si="93"/>
        <v>-819.4664439609528</v>
      </c>
      <c r="AI262">
        <f t="shared" si="93"/>
        <v>-1271.1221033234447</v>
      </c>
      <c r="AJ262">
        <f t="shared" si="93"/>
        <v>-1847.094639838929</v>
      </c>
      <c r="AK262">
        <f t="shared" si="93"/>
        <v>-2674.3373048954786</v>
      </c>
      <c r="AL262">
        <f t="shared" si="94"/>
        <v>-3750.8894305179892</v>
      </c>
      <c r="AM262">
        <f t="shared" si="94"/>
        <v>-4926.2697496171222</v>
      </c>
      <c r="AN262">
        <f t="shared" si="95"/>
        <v>-857.18667827191905</v>
      </c>
      <c r="AO262">
        <f t="shared" si="95"/>
        <v>-1329.6321545019323</v>
      </c>
      <c r="AP262">
        <f t="shared" si="95"/>
        <v>-1932.1168431551323</v>
      </c>
      <c r="AQ262">
        <f t="shared" si="95"/>
        <v>-2797.4376838196245</v>
      </c>
      <c r="AR262">
        <f t="shared" si="96"/>
        <v>-3923.5437585094928</v>
      </c>
      <c r="AS262">
        <f t="shared" si="96"/>
        <v>-5153.0271118056307</v>
      </c>
      <c r="AT262">
        <f t="shared" si="97"/>
        <v>251.48309809773926</v>
      </c>
      <c r="AU262">
        <f t="shared" si="103"/>
        <v>390.09007258328495</v>
      </c>
      <c r="AV262">
        <f t="shared" si="103"/>
        <v>566.84820462100038</v>
      </c>
      <c r="AW262">
        <f t="shared" si="103"/>
        <v>820.7177191327678</v>
      </c>
      <c r="AX262">
        <f t="shared" si="101"/>
        <v>1151.0969138031917</v>
      </c>
      <c r="AY262">
        <f t="shared" si="101"/>
        <v>1511.8051359256388</v>
      </c>
      <c r="AZ262">
        <f t="shared" si="98"/>
        <v>25.148309809773927</v>
      </c>
      <c r="BA262">
        <f t="shared" si="98"/>
        <v>39.009007258328495</v>
      </c>
      <c r="BB262">
        <f t="shared" si="98"/>
        <v>56.684820462100042</v>
      </c>
      <c r="BC262">
        <f t="shared" si="98"/>
        <v>82.071771913276791</v>
      </c>
      <c r="BD262">
        <f t="shared" si="99"/>
        <v>115.10969138031918</v>
      </c>
      <c r="BE262">
        <f t="shared" si="99"/>
        <v>151.18051359256387</v>
      </c>
    </row>
    <row r="263" spans="1:57">
      <c r="A263">
        <f t="shared" si="83"/>
        <v>-1.8151424220741028</v>
      </c>
      <c r="B263" s="3">
        <v>-104</v>
      </c>
      <c r="C263" s="8">
        <f t="shared" si="84"/>
        <v>-0.29915121426645519</v>
      </c>
      <c r="D263" s="8">
        <f t="shared" si="85"/>
        <v>-17.140102013681663</v>
      </c>
      <c r="E263">
        <f t="shared" si="86"/>
        <v>5.6497566058584039E-2</v>
      </c>
      <c r="F263">
        <f t="shared" si="87"/>
        <v>-6.3945392155807801E-4</v>
      </c>
      <c r="G263">
        <f t="shared" si="88"/>
        <v>-3.8367235293484683</v>
      </c>
      <c r="H263">
        <f t="shared" si="102"/>
        <v>-7.6734470586969366</v>
      </c>
      <c r="I263">
        <f t="shared" si="102"/>
        <v>-11.510170588045405</v>
      </c>
      <c r="J263">
        <f t="shared" si="102"/>
        <v>-15.346894117393873</v>
      </c>
      <c r="K263">
        <f t="shared" si="100"/>
        <v>-19.183617646742341</v>
      </c>
      <c r="L263">
        <f t="shared" si="100"/>
        <v>-23.02034117609081</v>
      </c>
      <c r="M263">
        <f t="shared" si="100"/>
        <v>-26.857064705439278</v>
      </c>
      <c r="N263">
        <f t="shared" si="89"/>
        <v>-227.67094525655892</v>
      </c>
      <c r="O263">
        <f t="shared" si="89"/>
        <v>-910.68378102623569</v>
      </c>
      <c r="P263">
        <f t="shared" si="89"/>
        <v>-2049.038507309031</v>
      </c>
      <c r="Q263">
        <f t="shared" ref="Q263:T326" si="104">($J$2*N$3^2*COS($A263))+(($J$2^2/$I$2)*N$3^2*COS(2*$A263))</f>
        <v>-3642.7351241049428</v>
      </c>
      <c r="R263">
        <f t="shared" si="90"/>
        <v>-5691.7736314139747</v>
      </c>
      <c r="S263">
        <f t="shared" si="90"/>
        <v>-8196.1540292361242</v>
      </c>
      <c r="T263">
        <f t="shared" si="90"/>
        <v>-11155.876317571387</v>
      </c>
      <c r="U263">
        <f t="shared" si="91"/>
        <v>-107.23301521583926</v>
      </c>
      <c r="V263">
        <f t="shared" si="91"/>
        <v>-428.93206086335704</v>
      </c>
      <c r="W263">
        <f t="shared" si="91"/>
        <v>-965.09713694255367</v>
      </c>
      <c r="X263">
        <f t="shared" ref="X263:AA326" si="105">$V$2*Q263</f>
        <v>-1715.7282434534281</v>
      </c>
      <c r="Y263">
        <f t="shared" si="92"/>
        <v>-2680.8253803959824</v>
      </c>
      <c r="Z263">
        <f t="shared" si="92"/>
        <v>-3860.3885477702147</v>
      </c>
      <c r="AA263">
        <f t="shared" si="92"/>
        <v>-5254.4177455761237</v>
      </c>
      <c r="AB263">
        <f>$X$2*('Preassure data '!B261*10^5)</f>
        <v>717.60447888857266</v>
      </c>
      <c r="AC263">
        <f>$X$2*('Preassure data '!C261*10^5)</f>
        <v>843.57739628909394</v>
      </c>
      <c r="AD263">
        <f>$X$2*('Preassure data '!D261*10^5)</f>
        <v>869.06607996546404</v>
      </c>
      <c r="AE263">
        <f>$X$2*('Preassure data '!E261*10^5)</f>
        <v>934.74845713149455</v>
      </c>
      <c r="AF263">
        <f>$X$2*('Preassure data '!F261*10^5)</f>
        <v>1022.4883490174607</v>
      </c>
      <c r="AG263">
        <f>$X$2*('Preassure data '!G261*10^5)</f>
        <v>966.60931172695712</v>
      </c>
      <c r="AH263">
        <f t="shared" si="93"/>
        <v>-824.83749410441192</v>
      </c>
      <c r="AI263">
        <f t="shared" si="93"/>
        <v>-1272.509457152451</v>
      </c>
      <c r="AJ263">
        <f t="shared" si="93"/>
        <v>-1834.1632169080176</v>
      </c>
      <c r="AK263">
        <f t="shared" ref="AK263:AM326" si="106">X263-AE263</f>
        <v>-2650.4767005849226</v>
      </c>
      <c r="AL263">
        <f t="shared" si="94"/>
        <v>-3703.3137294134431</v>
      </c>
      <c r="AM263">
        <f t="shared" si="94"/>
        <v>-4826.9978594971717</v>
      </c>
      <c r="AN263">
        <f t="shared" si="95"/>
        <v>-863.17364388013982</v>
      </c>
      <c r="AO263">
        <f t="shared" si="95"/>
        <v>-1331.6521531248184</v>
      </c>
      <c r="AP263">
        <f t="shared" si="95"/>
        <v>-1919.4100155793883</v>
      </c>
      <c r="AQ263">
        <f t="shared" ref="AQ263:AS326" si="107">AK263/COS($C263)</f>
        <v>-2773.6634767644236</v>
      </c>
      <c r="AR263">
        <f t="shared" si="96"/>
        <v>-3875.4334388253578</v>
      </c>
      <c r="AS263">
        <f t="shared" si="96"/>
        <v>-5051.343278117748</v>
      </c>
      <c r="AT263">
        <f t="shared" si="97"/>
        <v>254.38523504494648</v>
      </c>
      <c r="AU263">
        <f t="shared" si="103"/>
        <v>392.45017311696915</v>
      </c>
      <c r="AV263">
        <f t="shared" si="103"/>
        <v>565.66783685136261</v>
      </c>
      <c r="AW263">
        <f t="shared" si="103"/>
        <v>817.42421177340532</v>
      </c>
      <c r="AX263">
        <f t="shared" si="101"/>
        <v>1142.1259826760063</v>
      </c>
      <c r="AY263">
        <f t="shared" si="101"/>
        <v>1488.677459288976</v>
      </c>
      <c r="AZ263">
        <f t="shared" si="98"/>
        <v>25.43852350449465</v>
      </c>
      <c r="BA263">
        <f t="shared" si="98"/>
        <v>39.24501731169692</v>
      </c>
      <c r="BB263">
        <f t="shared" si="98"/>
        <v>56.566783685136265</v>
      </c>
      <c r="BC263">
        <f t="shared" ref="BC263:BE326" si="108">AW263*$Y$2</f>
        <v>81.742421177340532</v>
      </c>
      <c r="BD263">
        <f t="shared" si="99"/>
        <v>114.21259826760064</v>
      </c>
      <c r="BE263">
        <f t="shared" si="99"/>
        <v>148.86774592889762</v>
      </c>
    </row>
    <row r="264" spans="1:57">
      <c r="A264">
        <f t="shared" ref="A264:A327" si="109">B264*(PI()/180)</f>
        <v>-1.7976891295541595</v>
      </c>
      <c r="B264" s="3">
        <v>-103</v>
      </c>
      <c r="C264" s="8">
        <f t="shared" ref="C264:C327" si="110">ASIN(($J$2*SIN(A264))/$I$2)</f>
        <v>-0.30044649340534441</v>
      </c>
      <c r="D264" s="8">
        <f t="shared" ref="D264:D327" si="111">C264*180/PI()</f>
        <v>-17.214316041631356</v>
      </c>
      <c r="E264">
        <f t="shared" ref="E264:E327" si="112">($J$2+$I$2)-(($J$2*COS(A264))+($I$2*COS(C264)))</f>
        <v>5.5858112137025961E-2</v>
      </c>
      <c r="F264">
        <f t="shared" ref="F264:F327" si="113">E265-E264</f>
        <v>-6.4576650956431336E-4</v>
      </c>
      <c r="G264">
        <f t="shared" ref="G264:G327" si="114">F264*6*$G$6</f>
        <v>-3.87459905738588</v>
      </c>
      <c r="H264">
        <f t="shared" si="102"/>
        <v>-7.7491981147717599</v>
      </c>
      <c r="I264">
        <f t="shared" si="102"/>
        <v>-11.623797172157641</v>
      </c>
      <c r="J264">
        <f t="shared" si="102"/>
        <v>-15.49839622954352</v>
      </c>
      <c r="K264">
        <f t="shared" si="100"/>
        <v>-19.372995286929402</v>
      </c>
      <c r="L264">
        <f t="shared" si="100"/>
        <v>-23.247594344315281</v>
      </c>
      <c r="M264">
        <f t="shared" si="100"/>
        <v>-27.122193401701161</v>
      </c>
      <c r="N264">
        <f t="shared" ref="N264:T327" si="115">($J$2*K$3^2*COS($A264))+(($J$2^2/$I$2)*K$3^2*COS(2*$A264))</f>
        <v>-222.2446201944266</v>
      </c>
      <c r="O264">
        <f t="shared" si="115"/>
        <v>-888.97848077770641</v>
      </c>
      <c r="P264">
        <f t="shared" si="115"/>
        <v>-2000.2015817498398</v>
      </c>
      <c r="Q264">
        <f t="shared" si="104"/>
        <v>-3555.9139231108256</v>
      </c>
      <c r="R264">
        <f t="shared" si="104"/>
        <v>-5556.1155048606661</v>
      </c>
      <c r="S264">
        <f t="shared" si="104"/>
        <v>-8000.806326999359</v>
      </c>
      <c r="T264">
        <f t="shared" si="104"/>
        <v>-10889.986389526901</v>
      </c>
      <c r="U264">
        <f t="shared" ref="U264:AA327" si="116">$V$2*N264</f>
        <v>-104.67721611157494</v>
      </c>
      <c r="V264">
        <f t="shared" si="116"/>
        <v>-418.70886444629974</v>
      </c>
      <c r="W264">
        <f t="shared" si="116"/>
        <v>-942.09494500417463</v>
      </c>
      <c r="X264">
        <f t="shared" si="105"/>
        <v>-1674.835457785199</v>
      </c>
      <c r="Y264">
        <f t="shared" si="105"/>
        <v>-2616.9304027893741</v>
      </c>
      <c r="Z264">
        <f t="shared" si="105"/>
        <v>-3768.3797800166985</v>
      </c>
      <c r="AA264">
        <f t="shared" si="105"/>
        <v>-5129.1835894671703</v>
      </c>
      <c r="AB264">
        <f>$X$2*('Preassure data '!B262*10^5)</f>
        <v>726.91765177032323</v>
      </c>
      <c r="AC264">
        <f>$X$2*('Preassure data '!C262*10^5)</f>
        <v>854.36107015217362</v>
      </c>
      <c r="AD264">
        <f>$X$2*('Preassure data '!D262*10^5)</f>
        <v>878.86941984099099</v>
      </c>
      <c r="AE264">
        <f>$X$2*('Preassure data '!E262*10^5)</f>
        <v>949.45346694478496</v>
      </c>
      <c r="AF264">
        <f>$X$2*('Preassure data '!F262*10^5)</f>
        <v>1028.3703529427769</v>
      </c>
      <c r="AG264">
        <f>$X$2*('Preassure data '!G262*10^5)</f>
        <v>973.47164963982607</v>
      </c>
      <c r="AH264">
        <f t="shared" ref="AH264:AM327" si="117">U264-AB264</f>
        <v>-831.59486788189815</v>
      </c>
      <c r="AI264">
        <f t="shared" si="117"/>
        <v>-1273.0699345984733</v>
      </c>
      <c r="AJ264">
        <f t="shared" si="117"/>
        <v>-1820.9643648451656</v>
      </c>
      <c r="AK264">
        <f t="shared" si="106"/>
        <v>-2624.288924729984</v>
      </c>
      <c r="AL264">
        <f t="shared" si="106"/>
        <v>-3645.3007557321507</v>
      </c>
      <c r="AM264">
        <f t="shared" si="106"/>
        <v>-4741.8514296565245</v>
      </c>
      <c r="AN264">
        <f t="shared" ref="AN264:AS327" si="118">AH264/COS($C264)</f>
        <v>-870.59358998411733</v>
      </c>
      <c r="AO264">
        <f t="shared" si="118"/>
        <v>-1332.7722037124611</v>
      </c>
      <c r="AP264">
        <f t="shared" si="118"/>
        <v>-1906.3608553303934</v>
      </c>
      <c r="AQ264">
        <f t="shared" si="107"/>
        <v>-2747.3583644827208</v>
      </c>
      <c r="AR264">
        <f t="shared" si="107"/>
        <v>-3816.2518722462528</v>
      </c>
      <c r="AS264">
        <f t="shared" si="107"/>
        <v>-4964.2267151440346</v>
      </c>
      <c r="AT264">
        <f t="shared" ref="AT264:AT327" si="119">AH264*TAN(C264)</f>
        <v>257.64932492424998</v>
      </c>
      <c r="AU264">
        <f t="shared" si="103"/>
        <v>394.42957370107126</v>
      </c>
      <c r="AV264">
        <f t="shared" si="103"/>
        <v>564.18125872814244</v>
      </c>
      <c r="AW264">
        <f t="shared" si="103"/>
        <v>813.07172034988025</v>
      </c>
      <c r="AX264">
        <f t="shared" si="101"/>
        <v>1129.4072572290479</v>
      </c>
      <c r="AY264">
        <f t="shared" si="101"/>
        <v>1469.1466565370895</v>
      </c>
      <c r="AZ264">
        <f t="shared" ref="AZ264:BE327" si="120">AT264*$Y$2</f>
        <v>25.764932492425</v>
      </c>
      <c r="BA264">
        <f t="shared" si="120"/>
        <v>39.442957370107131</v>
      </c>
      <c r="BB264">
        <f t="shared" si="120"/>
        <v>56.418125872814244</v>
      </c>
      <c r="BC264">
        <f t="shared" si="108"/>
        <v>81.307172034988028</v>
      </c>
      <c r="BD264">
        <f t="shared" si="108"/>
        <v>112.9407257229048</v>
      </c>
      <c r="BE264">
        <f t="shared" si="108"/>
        <v>146.91466565370897</v>
      </c>
    </row>
    <row r="265" spans="1:57">
      <c r="A265">
        <f t="shared" si="109"/>
        <v>-1.7802358370342162</v>
      </c>
      <c r="B265" s="3">
        <v>-102</v>
      </c>
      <c r="C265" s="8">
        <f t="shared" si="110"/>
        <v>-0.30164788010647942</v>
      </c>
      <c r="D265" s="8">
        <f t="shared" si="111"/>
        <v>-17.283150429169535</v>
      </c>
      <c r="E265">
        <f t="shared" si="112"/>
        <v>5.5212345627461648E-2</v>
      </c>
      <c r="F265">
        <f t="shared" si="113"/>
        <v>-6.5192998478816322E-4</v>
      </c>
      <c r="G265">
        <f t="shared" si="114"/>
        <v>-3.9115799087289793</v>
      </c>
      <c r="H265">
        <f t="shared" si="102"/>
        <v>-7.8231598174579586</v>
      </c>
      <c r="I265">
        <f t="shared" si="102"/>
        <v>-11.734739726186938</v>
      </c>
      <c r="J265">
        <f t="shared" si="102"/>
        <v>-15.646319634915917</v>
      </c>
      <c r="K265">
        <f t="shared" si="100"/>
        <v>-19.557899543644897</v>
      </c>
      <c r="L265">
        <f t="shared" si="100"/>
        <v>-23.469479452373875</v>
      </c>
      <c r="M265">
        <f t="shared" si="100"/>
        <v>-27.381059361102857</v>
      </c>
      <c r="N265">
        <f t="shared" si="115"/>
        <v>-216.63926467883965</v>
      </c>
      <c r="O265">
        <f t="shared" si="115"/>
        <v>-866.55705871535861</v>
      </c>
      <c r="P265">
        <f t="shared" si="115"/>
        <v>-1949.7533821095572</v>
      </c>
      <c r="Q265">
        <f t="shared" si="104"/>
        <v>-3466.2282348614344</v>
      </c>
      <c r="R265">
        <f t="shared" si="104"/>
        <v>-5415.981616970992</v>
      </c>
      <c r="S265">
        <f t="shared" si="104"/>
        <v>-7799.0135284382286</v>
      </c>
      <c r="T265">
        <f t="shared" si="104"/>
        <v>-10615.323969263143</v>
      </c>
      <c r="U265">
        <f t="shared" si="116"/>
        <v>-102.03709366373349</v>
      </c>
      <c r="V265">
        <f t="shared" si="116"/>
        <v>-408.14837465493395</v>
      </c>
      <c r="W265">
        <f t="shared" si="116"/>
        <v>-918.33384297360146</v>
      </c>
      <c r="X265">
        <f t="shared" si="105"/>
        <v>-1632.5934986197358</v>
      </c>
      <c r="Y265">
        <f t="shared" si="105"/>
        <v>-2550.9273415933376</v>
      </c>
      <c r="Z265">
        <f t="shared" si="105"/>
        <v>-3673.3353718944059</v>
      </c>
      <c r="AA265">
        <f t="shared" si="105"/>
        <v>-4999.8175895229406</v>
      </c>
      <c r="AB265">
        <f>$X$2*('Preassure data '!B263*10^5)</f>
        <v>735.74065765829755</v>
      </c>
      <c r="AC265">
        <f>$X$2*('Preassure data '!C263*10^5)</f>
        <v>865.1447440152532</v>
      </c>
      <c r="AD265">
        <f>$X$2*('Preassure data '!D263*10^5)</f>
        <v>884.7514237663072</v>
      </c>
      <c r="AE265">
        <f>$X$2*('Preassure data '!E263*10^5)</f>
        <v>963.66830976429912</v>
      </c>
      <c r="AF265">
        <f>$X$2*('Preassure data '!F263*10^5)</f>
        <v>1027.3900189552241</v>
      </c>
      <c r="AG265">
        <f>$X$2*('Preassure data '!G263*10^5)</f>
        <v>1005.3325042352888</v>
      </c>
      <c r="AH265">
        <f t="shared" si="117"/>
        <v>-837.77775132203101</v>
      </c>
      <c r="AI265">
        <f t="shared" si="117"/>
        <v>-1273.2931186701871</v>
      </c>
      <c r="AJ265">
        <f t="shared" si="117"/>
        <v>-1803.0852667399085</v>
      </c>
      <c r="AK265">
        <f t="shared" si="106"/>
        <v>-2596.2618083840348</v>
      </c>
      <c r="AL265">
        <f t="shared" si="106"/>
        <v>-3578.3173605485617</v>
      </c>
      <c r="AM265">
        <f t="shared" si="106"/>
        <v>-4678.6678761296944</v>
      </c>
      <c r="AN265">
        <f t="shared" si="118"/>
        <v>-877.39364459023705</v>
      </c>
      <c r="AO265">
        <f t="shared" si="118"/>
        <v>-1333.5031734356423</v>
      </c>
      <c r="AP265">
        <f t="shared" si="118"/>
        <v>-1888.3475375127045</v>
      </c>
      <c r="AQ265">
        <f t="shared" si="107"/>
        <v>-2719.0309205202275</v>
      </c>
      <c r="AR265">
        <f t="shared" si="107"/>
        <v>-3747.5248125387384</v>
      </c>
      <c r="AS265">
        <f t="shared" si="107"/>
        <v>-4899.9074673287359</v>
      </c>
      <c r="AT265">
        <f t="shared" si="119"/>
        <v>260.66846176156497</v>
      </c>
      <c r="AU265">
        <f t="shared" si="103"/>
        <v>396.17590475706317</v>
      </c>
      <c r="AV265">
        <f t="shared" si="103"/>
        <v>561.01688325376426</v>
      </c>
      <c r="AW265">
        <f t="shared" si="103"/>
        <v>807.80800260429226</v>
      </c>
      <c r="AX265">
        <f t="shared" si="101"/>
        <v>1113.3674540735781</v>
      </c>
      <c r="AY265">
        <f t="shared" si="101"/>
        <v>1455.7335241231351</v>
      </c>
      <c r="AZ265">
        <f t="shared" si="120"/>
        <v>26.066846176156499</v>
      </c>
      <c r="BA265">
        <f t="shared" si="120"/>
        <v>39.617590475706322</v>
      </c>
      <c r="BB265">
        <f t="shared" si="120"/>
        <v>56.101688325376429</v>
      </c>
      <c r="BC265">
        <f t="shared" si="108"/>
        <v>80.780800260429231</v>
      </c>
      <c r="BD265">
        <f t="shared" si="108"/>
        <v>111.33674540735781</v>
      </c>
      <c r="BE265">
        <f t="shared" si="108"/>
        <v>145.57335241231351</v>
      </c>
    </row>
    <row r="266" spans="1:57">
      <c r="A266">
        <f t="shared" si="109"/>
        <v>-1.7627825445142729</v>
      </c>
      <c r="B266" s="3">
        <v>-101</v>
      </c>
      <c r="C266" s="8">
        <f t="shared" si="110"/>
        <v>-0.30275490484728851</v>
      </c>
      <c r="D266" s="8">
        <f t="shared" si="111"/>
        <v>-17.346578274634464</v>
      </c>
      <c r="E266">
        <f t="shared" si="112"/>
        <v>5.4560415642673485E-2</v>
      </c>
      <c r="F266">
        <f t="shared" si="113"/>
        <v>-6.5793895778809564E-4</v>
      </c>
      <c r="G266">
        <f t="shared" si="114"/>
        <v>-3.9476337467285738</v>
      </c>
      <c r="H266">
        <f t="shared" si="102"/>
        <v>-7.8952674934571476</v>
      </c>
      <c r="I266">
        <f t="shared" si="102"/>
        <v>-11.842901240185721</v>
      </c>
      <c r="J266">
        <f t="shared" si="102"/>
        <v>-15.790534986914295</v>
      </c>
      <c r="K266">
        <f t="shared" si="100"/>
        <v>-19.738168733642869</v>
      </c>
      <c r="L266">
        <f t="shared" si="100"/>
        <v>-23.685802480371443</v>
      </c>
      <c r="M266">
        <f t="shared" si="100"/>
        <v>-27.633436227100017</v>
      </c>
      <c r="N266">
        <f t="shared" si="115"/>
        <v>-210.85475891495872</v>
      </c>
      <c r="O266">
        <f t="shared" si="115"/>
        <v>-843.41903565983489</v>
      </c>
      <c r="P266">
        <f t="shared" si="115"/>
        <v>-1897.6928302346291</v>
      </c>
      <c r="Q266">
        <f t="shared" si="104"/>
        <v>-3373.6761426393396</v>
      </c>
      <c r="R266">
        <f t="shared" si="104"/>
        <v>-5271.3689728739701</v>
      </c>
      <c r="S266">
        <f t="shared" si="104"/>
        <v>-7590.7713209385165</v>
      </c>
      <c r="T266">
        <f t="shared" si="104"/>
        <v>-10331.883186832976</v>
      </c>
      <c r="U266">
        <f t="shared" si="116"/>
        <v>-99.312591448945568</v>
      </c>
      <c r="V266">
        <f t="shared" si="116"/>
        <v>-397.25036579578227</v>
      </c>
      <c r="W266">
        <f t="shared" si="116"/>
        <v>-893.81332304051034</v>
      </c>
      <c r="X266">
        <f t="shared" si="105"/>
        <v>-1589.0014631831291</v>
      </c>
      <c r="Y266">
        <f t="shared" si="105"/>
        <v>-2482.8147862236401</v>
      </c>
      <c r="Z266">
        <f t="shared" si="105"/>
        <v>-3575.2532921620414</v>
      </c>
      <c r="AA266">
        <f t="shared" si="105"/>
        <v>-4866.3169809983319</v>
      </c>
      <c r="AB266">
        <f>$X$2*('Preassure data '!B264*10^5)</f>
        <v>745.54399753382449</v>
      </c>
      <c r="AC266">
        <f>$X$2*('Preassure data '!C264*10^5)</f>
        <v>875.43825088455651</v>
      </c>
      <c r="AD266">
        <f>$X$2*('Preassure data '!D264*10^5)</f>
        <v>893.08426266050503</v>
      </c>
      <c r="AE266">
        <f>$X$2*('Preassure data '!E264*10^5)</f>
        <v>979.84382055891854</v>
      </c>
      <c r="AF266">
        <f>$X$2*('Preassure data '!F264*10^5)</f>
        <v>1031.3113549054351</v>
      </c>
      <c r="AG266">
        <f>$X$2*('Preassure data '!G264*10^5)</f>
        <v>1036.2130248431986</v>
      </c>
      <c r="AH266">
        <f t="shared" si="117"/>
        <v>-844.85658898277006</v>
      </c>
      <c r="AI266">
        <f t="shared" si="117"/>
        <v>-1272.6886166803388</v>
      </c>
      <c r="AJ266">
        <f t="shared" si="117"/>
        <v>-1786.8975857010155</v>
      </c>
      <c r="AK266">
        <f t="shared" si="106"/>
        <v>-2568.8452837420477</v>
      </c>
      <c r="AL266">
        <f t="shared" si="106"/>
        <v>-3514.1261411290752</v>
      </c>
      <c r="AM266">
        <f t="shared" si="106"/>
        <v>-4611.4663170052399</v>
      </c>
      <c r="AN266">
        <f t="shared" si="118"/>
        <v>-885.11263125755022</v>
      </c>
      <c r="AO266">
        <f t="shared" si="118"/>
        <v>-1333.3301591904133</v>
      </c>
      <c r="AP266">
        <f t="shared" si="118"/>
        <v>-1872.0403492051653</v>
      </c>
      <c r="AQ266">
        <f t="shared" si="107"/>
        <v>-2691.2465831912236</v>
      </c>
      <c r="AR266">
        <f t="shared" si="107"/>
        <v>-3681.5685358987362</v>
      </c>
      <c r="AS266">
        <f t="shared" si="107"/>
        <v>-4831.1951862913311</v>
      </c>
      <c r="AT266">
        <f t="shared" si="119"/>
        <v>263.89716569918431</v>
      </c>
      <c r="AU266">
        <f t="shared" si="103"/>
        <v>397.53364433594601</v>
      </c>
      <c r="AV266">
        <f t="shared" si="103"/>
        <v>558.15059550992055</v>
      </c>
      <c r="AW266">
        <f t="shared" si="103"/>
        <v>802.39770671075235</v>
      </c>
      <c r="AX266">
        <f t="shared" si="101"/>
        <v>1097.6631308160247</v>
      </c>
      <c r="AY266">
        <f t="shared" si="101"/>
        <v>1440.42540076557</v>
      </c>
      <c r="AZ266">
        <f t="shared" si="120"/>
        <v>26.389716569918434</v>
      </c>
      <c r="BA266">
        <f t="shared" si="120"/>
        <v>39.753364433594605</v>
      </c>
      <c r="BB266">
        <f t="shared" si="120"/>
        <v>55.815059550992061</v>
      </c>
      <c r="BC266">
        <f t="shared" si="108"/>
        <v>80.239770671075235</v>
      </c>
      <c r="BD266">
        <f t="shared" si="108"/>
        <v>109.76631308160248</v>
      </c>
      <c r="BE266">
        <f t="shared" si="108"/>
        <v>144.042540076557</v>
      </c>
    </row>
    <row r="267" spans="1:57">
      <c r="A267">
        <f t="shared" si="109"/>
        <v>-1.7453292519943295</v>
      </c>
      <c r="B267" s="3">
        <v>-100</v>
      </c>
      <c r="C267" s="8">
        <f t="shared" si="110"/>
        <v>-0.30376713387938586</v>
      </c>
      <c r="D267" s="8">
        <f t="shared" si="111"/>
        <v>-17.404574726074252</v>
      </c>
      <c r="E267">
        <f t="shared" si="112"/>
        <v>5.3902476684885389E-2</v>
      </c>
      <c r="F267">
        <f t="shared" si="113"/>
        <v>-6.6378801391510367E-4</v>
      </c>
      <c r="G267">
        <f t="shared" si="114"/>
        <v>-3.9827280834906222</v>
      </c>
      <c r="H267">
        <f t="shared" si="102"/>
        <v>-7.9654561669812445</v>
      </c>
      <c r="I267">
        <f t="shared" si="102"/>
        <v>-11.948184250471867</v>
      </c>
      <c r="J267">
        <f t="shared" si="102"/>
        <v>-15.930912333962489</v>
      </c>
      <c r="K267">
        <f t="shared" si="100"/>
        <v>-19.913640417453109</v>
      </c>
      <c r="L267">
        <f t="shared" si="100"/>
        <v>-23.896368500943733</v>
      </c>
      <c r="M267">
        <f t="shared" si="100"/>
        <v>-27.879096584434354</v>
      </c>
      <c r="N267">
        <f t="shared" si="115"/>
        <v>-204.89117554666706</v>
      </c>
      <c r="O267">
        <f t="shared" si="115"/>
        <v>-819.56470218666823</v>
      </c>
      <c r="P267">
        <f t="shared" si="115"/>
        <v>-1844.0205799200039</v>
      </c>
      <c r="Q267">
        <f t="shared" si="104"/>
        <v>-3278.2588087466729</v>
      </c>
      <c r="R267">
        <f t="shared" si="104"/>
        <v>-5122.2793886666768</v>
      </c>
      <c r="S267">
        <f t="shared" si="104"/>
        <v>-7376.0823196800156</v>
      </c>
      <c r="T267">
        <f t="shared" si="104"/>
        <v>-10039.667601786685</v>
      </c>
      <c r="U267">
        <f t="shared" si="116"/>
        <v>-96.503743682480192</v>
      </c>
      <c r="V267">
        <f t="shared" si="116"/>
        <v>-386.01497472992077</v>
      </c>
      <c r="W267">
        <f t="shared" si="116"/>
        <v>-868.53369314232191</v>
      </c>
      <c r="X267">
        <f t="shared" si="105"/>
        <v>-1544.0598989196831</v>
      </c>
      <c r="Y267">
        <f t="shared" si="105"/>
        <v>-2412.593592062005</v>
      </c>
      <c r="Z267">
        <f t="shared" si="105"/>
        <v>-3474.1347725692876</v>
      </c>
      <c r="AA267">
        <f t="shared" si="105"/>
        <v>-4728.6834404415285</v>
      </c>
      <c r="AB267">
        <f>$X$2*('Preassure data '!B265*10^5)</f>
        <v>754.3670034217987</v>
      </c>
      <c r="AC267">
        <f>$X$2*('Preassure data '!C265*10^5)</f>
        <v>886.22192474763619</v>
      </c>
      <c r="AD267">
        <f>$X$2*('Preassure data '!D265*10^5)</f>
        <v>902.39743554225561</v>
      </c>
      <c r="AE267">
        <f>$X$2*('Preassure data '!E265*10^5)</f>
        <v>996.50949834731432</v>
      </c>
      <c r="AF267">
        <f>$X$2*('Preassure data '!F265*10^5)</f>
        <v>1039.6441937996328</v>
      </c>
      <c r="AG267">
        <f>$X$2*('Preassure data '!G265*10^5)</f>
        <v>1061.2115415257922</v>
      </c>
      <c r="AH267">
        <f t="shared" si="117"/>
        <v>-850.87074710427885</v>
      </c>
      <c r="AI267">
        <f t="shared" si="117"/>
        <v>-1272.236899477557</v>
      </c>
      <c r="AJ267">
        <f t="shared" si="117"/>
        <v>-1770.9311286845775</v>
      </c>
      <c r="AK267">
        <f t="shared" si="106"/>
        <v>-2540.5693972669974</v>
      </c>
      <c r="AL267">
        <f t="shared" si="106"/>
        <v>-3452.2377858616378</v>
      </c>
      <c r="AM267">
        <f t="shared" si="106"/>
        <v>-4535.3463140950798</v>
      </c>
      <c r="AN267">
        <f t="shared" si="118"/>
        <v>-891.69574484699729</v>
      </c>
      <c r="AO267">
        <f t="shared" si="118"/>
        <v>-1333.2791538107042</v>
      </c>
      <c r="AP267">
        <f t="shared" si="118"/>
        <v>-1855.9008606645596</v>
      </c>
      <c r="AQ267">
        <f t="shared" si="107"/>
        <v>-2662.4665717340067</v>
      </c>
      <c r="AR267">
        <f t="shared" si="107"/>
        <v>-3617.8770445795735</v>
      </c>
      <c r="AS267">
        <f t="shared" si="107"/>
        <v>-4752.9533991494291</v>
      </c>
      <c r="AT267">
        <f t="shared" si="119"/>
        <v>266.72133979201539</v>
      </c>
      <c r="AU267">
        <f t="shared" si="103"/>
        <v>398.8064362493667</v>
      </c>
      <c r="AV267">
        <f t="shared" si="103"/>
        <v>555.13146377360192</v>
      </c>
      <c r="AW267">
        <f t="shared" si="103"/>
        <v>796.38896481018639</v>
      </c>
      <c r="AX267">
        <f t="shared" si="101"/>
        <v>1082.1684617308738</v>
      </c>
      <c r="AY267">
        <f t="shared" si="101"/>
        <v>1421.6890749071272</v>
      </c>
      <c r="AZ267">
        <f t="shared" si="120"/>
        <v>26.67213397920154</v>
      </c>
      <c r="BA267">
        <f t="shared" si="120"/>
        <v>39.880643624936674</v>
      </c>
      <c r="BB267">
        <f t="shared" si="120"/>
        <v>55.513146377360194</v>
      </c>
      <c r="BC267">
        <f t="shared" si="108"/>
        <v>79.638896481018648</v>
      </c>
      <c r="BD267">
        <f t="shared" si="108"/>
        <v>108.21684617308739</v>
      </c>
      <c r="BE267">
        <f t="shared" si="108"/>
        <v>142.16890749071271</v>
      </c>
    </row>
    <row r="268" spans="1:57">
      <c r="A268">
        <f t="shared" si="109"/>
        <v>-1.7278759594743862</v>
      </c>
      <c r="B268" s="3">
        <v>-99</v>
      </c>
      <c r="C268" s="8">
        <f t="shared" si="110"/>
        <v>-0.30468416966472078</v>
      </c>
      <c r="D268" s="8">
        <f t="shared" si="111"/>
        <v>-17.457117006236409</v>
      </c>
      <c r="E268">
        <f t="shared" si="112"/>
        <v>5.3238688670970286E-2</v>
      </c>
      <c r="F268">
        <f t="shared" si="113"/>
        <v>-6.694717205564249E-4</v>
      </c>
      <c r="G268">
        <f t="shared" si="114"/>
        <v>-4.0168303233385494</v>
      </c>
      <c r="H268">
        <f t="shared" si="102"/>
        <v>-8.0336606466770988</v>
      </c>
      <c r="I268">
        <f t="shared" si="102"/>
        <v>-12.050490970015648</v>
      </c>
      <c r="J268">
        <f t="shared" si="102"/>
        <v>-16.067321293354198</v>
      </c>
      <c r="K268">
        <f t="shared" si="100"/>
        <v>-20.084151616692747</v>
      </c>
      <c r="L268">
        <f t="shared" si="100"/>
        <v>-24.100981940031296</v>
      </c>
      <c r="M268">
        <f t="shared" si="100"/>
        <v>-28.117812263369846</v>
      </c>
      <c r="N268">
        <f t="shared" si="115"/>
        <v>-198.74878169268266</v>
      </c>
      <c r="O268">
        <f t="shared" si="115"/>
        <v>-794.99512677073062</v>
      </c>
      <c r="P268">
        <f t="shared" si="115"/>
        <v>-1788.7390352341445</v>
      </c>
      <c r="Q268">
        <f t="shared" si="104"/>
        <v>-3179.9805070829225</v>
      </c>
      <c r="R268">
        <f t="shared" si="104"/>
        <v>-4968.7195423170679</v>
      </c>
      <c r="S268">
        <f t="shared" si="104"/>
        <v>-7154.9561409365779</v>
      </c>
      <c r="T268">
        <f t="shared" si="104"/>
        <v>-9738.6903029414498</v>
      </c>
      <c r="U268">
        <f t="shared" si="116"/>
        <v>-93.610676177253538</v>
      </c>
      <c r="V268">
        <f t="shared" si="116"/>
        <v>-374.44270470901415</v>
      </c>
      <c r="W268">
        <f t="shared" si="116"/>
        <v>-842.49608559528212</v>
      </c>
      <c r="X268">
        <f t="shared" si="105"/>
        <v>-1497.7708188360566</v>
      </c>
      <c r="Y268">
        <f t="shared" si="105"/>
        <v>-2340.2669044313393</v>
      </c>
      <c r="Z268">
        <f t="shared" si="105"/>
        <v>-3369.9843423811285</v>
      </c>
      <c r="AA268">
        <f t="shared" si="105"/>
        <v>-4586.9231326854233</v>
      </c>
      <c r="AB268">
        <f>$X$2*('Preassure data '!B266*10^5)</f>
        <v>764.17034329732564</v>
      </c>
      <c r="AC268">
        <f>$X$2*('Preassure data '!C266*10^5)</f>
        <v>898.47609959204487</v>
      </c>
      <c r="AD268">
        <f>$X$2*('Preassure data '!D266*10^5)</f>
        <v>913.18110940533529</v>
      </c>
      <c r="AE268">
        <f>$X$2*('Preassure data '!E266*10^5)</f>
        <v>1013.6653431294865</v>
      </c>
      <c r="AF268">
        <f>$X$2*('Preassure data '!F266*10^5)</f>
        <v>1053.859036619147</v>
      </c>
      <c r="AG268">
        <f>$X$2*('Preassure data '!G266*10^5)</f>
        <v>1085.2297242208333</v>
      </c>
      <c r="AH268">
        <f t="shared" si="117"/>
        <v>-857.78101947457913</v>
      </c>
      <c r="AI268">
        <f t="shared" si="117"/>
        <v>-1272.918804301059</v>
      </c>
      <c r="AJ268">
        <f t="shared" si="117"/>
        <v>-1755.6771950006173</v>
      </c>
      <c r="AK268">
        <f t="shared" si="106"/>
        <v>-2511.4361619655429</v>
      </c>
      <c r="AL268">
        <f t="shared" si="106"/>
        <v>-3394.1259410504863</v>
      </c>
      <c r="AM268">
        <f t="shared" si="106"/>
        <v>-4455.2140666019623</v>
      </c>
      <c r="AN268">
        <f t="shared" si="118"/>
        <v>-899.19643673514088</v>
      </c>
      <c r="AO268">
        <f t="shared" si="118"/>
        <v>-1334.3779205813839</v>
      </c>
      <c r="AP268">
        <f t="shared" si="118"/>
        <v>-1840.4448710799295</v>
      </c>
      <c r="AQ268">
        <f t="shared" si="107"/>
        <v>-2632.6934225129703</v>
      </c>
      <c r="AR268">
        <f t="shared" si="107"/>
        <v>-3558.0012645795687</v>
      </c>
      <c r="AS268">
        <f t="shared" si="107"/>
        <v>-4670.3208891642826</v>
      </c>
      <c r="AT268">
        <f t="shared" si="119"/>
        <v>269.75165331527825</v>
      </c>
      <c r="AU268">
        <f t="shared" si="103"/>
        <v>400.30257629930435</v>
      </c>
      <c r="AV268">
        <f t="shared" si="103"/>
        <v>552.11856556285341</v>
      </c>
      <c r="AW268">
        <f t="shared" si="103"/>
        <v>789.78671887721703</v>
      </c>
      <c r="AX268">
        <f t="shared" si="101"/>
        <v>1067.3715824575631</v>
      </c>
      <c r="AY268">
        <f t="shared" si="101"/>
        <v>1401.0584672012315</v>
      </c>
      <c r="AZ268">
        <f t="shared" si="120"/>
        <v>26.975165331527826</v>
      </c>
      <c r="BA268">
        <f t="shared" si="120"/>
        <v>40.030257629930439</v>
      </c>
      <c r="BB268">
        <f t="shared" si="120"/>
        <v>55.211856556285341</v>
      </c>
      <c r="BC268">
        <f t="shared" si="108"/>
        <v>78.978671887721703</v>
      </c>
      <c r="BD268">
        <f t="shared" si="108"/>
        <v>106.73715824575632</v>
      </c>
      <c r="BE268">
        <f t="shared" si="108"/>
        <v>140.10584672012314</v>
      </c>
    </row>
    <row r="269" spans="1:57">
      <c r="A269">
        <f t="shared" si="109"/>
        <v>-1.7104226669544429</v>
      </c>
      <c r="B269" s="3">
        <v>-98</v>
      </c>
      <c r="C269" s="8">
        <f t="shared" si="110"/>
        <v>-0.3055056512784054</v>
      </c>
      <c r="D269" s="8">
        <f t="shared" si="111"/>
        <v>-17.504184435648131</v>
      </c>
      <c r="E269">
        <f t="shared" si="112"/>
        <v>5.2569216950413861E-2</v>
      </c>
      <c r="F269">
        <f t="shared" si="113"/>
        <v>-6.7498463456518165E-4</v>
      </c>
      <c r="G269">
        <f t="shared" si="114"/>
        <v>-4.0499078073910901</v>
      </c>
      <c r="H269">
        <f t="shared" si="102"/>
        <v>-8.0998156147821803</v>
      </c>
      <c r="I269">
        <f t="shared" si="102"/>
        <v>-12.14972342217327</v>
      </c>
      <c r="J269">
        <f t="shared" si="102"/>
        <v>-16.199631229564361</v>
      </c>
      <c r="K269">
        <f t="shared" si="100"/>
        <v>-20.249539036955451</v>
      </c>
      <c r="L269">
        <f t="shared" si="100"/>
        <v>-24.299446844346541</v>
      </c>
      <c r="M269">
        <f t="shared" si="100"/>
        <v>-28.349354651737631</v>
      </c>
      <c r="N269">
        <f t="shared" si="115"/>
        <v>-192.42804075295345</v>
      </c>
      <c r="O269">
        <f t="shared" si="115"/>
        <v>-769.7121630118138</v>
      </c>
      <c r="P269">
        <f t="shared" si="115"/>
        <v>-1731.8523667765817</v>
      </c>
      <c r="Q269">
        <f t="shared" si="104"/>
        <v>-3078.8486520472552</v>
      </c>
      <c r="R269">
        <f t="shared" si="104"/>
        <v>-4810.7010188238373</v>
      </c>
      <c r="S269">
        <f t="shared" si="104"/>
        <v>-6927.4094671063267</v>
      </c>
      <c r="T269">
        <f t="shared" si="104"/>
        <v>-9428.9739968947179</v>
      </c>
      <c r="U269">
        <f t="shared" si="116"/>
        <v>-90.633607194641087</v>
      </c>
      <c r="V269">
        <f t="shared" si="116"/>
        <v>-362.53442877856435</v>
      </c>
      <c r="W269">
        <f t="shared" si="116"/>
        <v>-815.70246475176998</v>
      </c>
      <c r="X269">
        <f t="shared" si="105"/>
        <v>-1450.1377151142574</v>
      </c>
      <c r="Y269">
        <f t="shared" si="105"/>
        <v>-2265.8401798660275</v>
      </c>
      <c r="Z269">
        <f t="shared" si="105"/>
        <v>-3262.8098590070799</v>
      </c>
      <c r="AA269">
        <f t="shared" si="105"/>
        <v>-4441.0467525374124</v>
      </c>
      <c r="AB269">
        <f>$X$2*('Preassure data '!B267*10^5)</f>
        <v>774.95401716040533</v>
      </c>
      <c r="AC269">
        <f>$X$2*('Preassure data '!C267*10^5)</f>
        <v>910.73027443645356</v>
      </c>
      <c r="AD269">
        <f>$X$2*('Preassure data '!D267*10^5)</f>
        <v>926.90578523107308</v>
      </c>
      <c r="AE269">
        <f>$X$2*('Preassure data '!E267*10^5)</f>
        <v>1029.3506869303296</v>
      </c>
      <c r="AF269">
        <f>$X$2*('Preassure data '!F267*10^5)</f>
        <v>1072.9755493764246</v>
      </c>
      <c r="AG269">
        <f>$X$2*('Preassure data '!G267*10^5)</f>
        <v>1106.3069049532162</v>
      </c>
      <c r="AH269">
        <f t="shared" si="117"/>
        <v>-865.58762435504639</v>
      </c>
      <c r="AI269">
        <f t="shared" si="117"/>
        <v>-1273.264703215018</v>
      </c>
      <c r="AJ269">
        <f t="shared" si="117"/>
        <v>-1742.6082499828431</v>
      </c>
      <c r="AK269">
        <f t="shared" si="106"/>
        <v>-2479.488402044587</v>
      </c>
      <c r="AL269">
        <f t="shared" si="106"/>
        <v>-3338.8157292424521</v>
      </c>
      <c r="AM269">
        <f t="shared" si="106"/>
        <v>-4369.1167639602963</v>
      </c>
      <c r="AN269">
        <f t="shared" si="118"/>
        <v>-907.61473652432085</v>
      </c>
      <c r="AO269">
        <f t="shared" si="118"/>
        <v>-1335.0858718610777</v>
      </c>
      <c r="AP269">
        <f t="shared" si="118"/>
        <v>-1827.2175839525853</v>
      </c>
      <c r="AQ269">
        <f t="shared" si="107"/>
        <v>-2599.8756791533456</v>
      </c>
      <c r="AR269">
        <f t="shared" si="107"/>
        <v>-3500.9261606039959</v>
      </c>
      <c r="AS269">
        <f t="shared" si="107"/>
        <v>-4581.2516826595256</v>
      </c>
      <c r="AT269">
        <f t="shared" si="119"/>
        <v>272.98823146703478</v>
      </c>
      <c r="AU269">
        <f t="shared" si="103"/>
        <v>401.5610548718912</v>
      </c>
      <c r="AV269">
        <f t="shared" si="103"/>
        <v>549.58219239460107</v>
      </c>
      <c r="AW269">
        <f t="shared" si="103"/>
        <v>781.97877923857334</v>
      </c>
      <c r="AX269">
        <f t="shared" si="101"/>
        <v>1052.9926439271201</v>
      </c>
      <c r="AY269">
        <f t="shared" si="101"/>
        <v>1377.9280397581874</v>
      </c>
      <c r="AZ269">
        <f t="shared" si="120"/>
        <v>27.29882314670348</v>
      </c>
      <c r="BA269">
        <f t="shared" si="120"/>
        <v>40.156105487189123</v>
      </c>
      <c r="BB269">
        <f t="shared" si="120"/>
        <v>54.958219239460107</v>
      </c>
      <c r="BC269">
        <f t="shared" si="108"/>
        <v>78.197877923857334</v>
      </c>
      <c r="BD269">
        <f t="shared" si="108"/>
        <v>105.29926439271202</v>
      </c>
      <c r="BE269">
        <f t="shared" si="108"/>
        <v>137.79280397581874</v>
      </c>
    </row>
    <row r="270" spans="1:57">
      <c r="A270">
        <f t="shared" si="109"/>
        <v>-1.6929693744344996</v>
      </c>
      <c r="B270" s="3">
        <v>-97</v>
      </c>
      <c r="C270" s="8">
        <f t="shared" si="110"/>
        <v>-0.30623125477701379</v>
      </c>
      <c r="D270" s="8">
        <f t="shared" si="111"/>
        <v>-17.545758453718321</v>
      </c>
      <c r="E270">
        <f t="shared" si="112"/>
        <v>5.1894232315848679E-2</v>
      </c>
      <c r="F270">
        <f t="shared" si="113"/>
        <v>-6.8032130986199479E-4</v>
      </c>
      <c r="G270">
        <f t="shared" si="114"/>
        <v>-4.0819278591719685</v>
      </c>
      <c r="H270">
        <f t="shared" si="102"/>
        <v>-8.1638557183439371</v>
      </c>
      <c r="I270">
        <f t="shared" si="102"/>
        <v>-12.245783577515907</v>
      </c>
      <c r="J270">
        <f t="shared" si="102"/>
        <v>-16.327711436687874</v>
      </c>
      <c r="K270">
        <f t="shared" si="100"/>
        <v>-20.409639295859844</v>
      </c>
      <c r="L270">
        <f t="shared" si="100"/>
        <v>-24.491567155031813</v>
      </c>
      <c r="M270">
        <f t="shared" si="100"/>
        <v>-28.573495014203782</v>
      </c>
      <c r="N270">
        <f t="shared" si="115"/>
        <v>-185.92961398248468</v>
      </c>
      <c r="O270">
        <f t="shared" si="115"/>
        <v>-743.71845592993873</v>
      </c>
      <c r="P270">
        <f t="shared" si="115"/>
        <v>-1673.3665258423625</v>
      </c>
      <c r="Q270">
        <f t="shared" si="104"/>
        <v>-2974.8738237197549</v>
      </c>
      <c r="R270">
        <f t="shared" si="104"/>
        <v>-4648.2403495621184</v>
      </c>
      <c r="S270">
        <f t="shared" si="104"/>
        <v>-6693.4661033694501</v>
      </c>
      <c r="T270">
        <f t="shared" si="104"/>
        <v>-9110.5510851417494</v>
      </c>
      <c r="U270">
        <f t="shared" si="116"/>
        <v>-87.572848185750289</v>
      </c>
      <c r="V270">
        <f t="shared" si="116"/>
        <v>-350.29139274300115</v>
      </c>
      <c r="W270">
        <f t="shared" si="116"/>
        <v>-788.15563367175275</v>
      </c>
      <c r="X270">
        <f t="shared" si="105"/>
        <v>-1401.1655709720046</v>
      </c>
      <c r="Y270">
        <f t="shared" si="105"/>
        <v>-2189.3212046437579</v>
      </c>
      <c r="Z270">
        <f t="shared" si="105"/>
        <v>-3152.622534687011</v>
      </c>
      <c r="AA270">
        <f t="shared" si="105"/>
        <v>-4291.0695611017645</v>
      </c>
      <c r="AB270">
        <f>$X$2*('Preassure data '!B268*10^5)</f>
        <v>785.73769102348501</v>
      </c>
      <c r="AC270">
        <f>$X$2*('Preassure data '!C268*10^5)</f>
        <v>923.47461627463861</v>
      </c>
      <c r="AD270">
        <f>$X$2*('Preassure data '!D268*10^5)</f>
        <v>940.63046105681076</v>
      </c>
      <c r="AE270">
        <f>$X$2*('Preassure data '!E268*10^5)</f>
        <v>1044.5458637373963</v>
      </c>
      <c r="AF270">
        <f>$X$2*('Preassure data '!F268*10^5)</f>
        <v>1096.013398083913</v>
      </c>
      <c r="AG270">
        <f>$X$2*('Preassure data '!G268*10^5)</f>
        <v>1123.4627497353881</v>
      </c>
      <c r="AH270">
        <f t="shared" si="117"/>
        <v>-873.31053920923534</v>
      </c>
      <c r="AI270">
        <f t="shared" si="117"/>
        <v>-1273.7660090176398</v>
      </c>
      <c r="AJ270">
        <f t="shared" si="117"/>
        <v>-1728.7860947285635</v>
      </c>
      <c r="AK270">
        <f t="shared" si="106"/>
        <v>-2445.7114347094011</v>
      </c>
      <c r="AL270">
        <f t="shared" si="106"/>
        <v>-3285.3346027276712</v>
      </c>
      <c r="AM270">
        <f t="shared" si="106"/>
        <v>-4276.0852844223991</v>
      </c>
      <c r="AN270">
        <f t="shared" si="118"/>
        <v>-915.92246511877704</v>
      </c>
      <c r="AO270">
        <f t="shared" si="118"/>
        <v>-1335.9175809561848</v>
      </c>
      <c r="AP270">
        <f t="shared" si="118"/>
        <v>-1813.1397142883634</v>
      </c>
      <c r="AQ270">
        <f t="shared" si="107"/>
        <v>-2565.0463903442223</v>
      </c>
      <c r="AR270">
        <f t="shared" si="107"/>
        <v>-3445.6377576698378</v>
      </c>
      <c r="AS270">
        <f t="shared" si="107"/>
        <v>-4484.7306873367834</v>
      </c>
      <c r="AT270">
        <f t="shared" si="119"/>
        <v>276.12074209543164</v>
      </c>
      <c r="AU270">
        <f t="shared" si="103"/>
        <v>402.73556756151828</v>
      </c>
      <c r="AV270">
        <f t="shared" si="103"/>
        <v>546.60247182285013</v>
      </c>
      <c r="AW270">
        <f t="shared" si="103"/>
        <v>773.27780438184493</v>
      </c>
      <c r="AX270">
        <f t="shared" si="101"/>
        <v>1038.747373137589</v>
      </c>
      <c r="AY270">
        <f t="shared" si="101"/>
        <v>1351.9999919698455</v>
      </c>
      <c r="AZ270">
        <f t="shared" si="120"/>
        <v>27.612074209543167</v>
      </c>
      <c r="BA270">
        <f t="shared" si="120"/>
        <v>40.273556756151834</v>
      </c>
      <c r="BB270">
        <f t="shared" si="120"/>
        <v>54.660247182285019</v>
      </c>
      <c r="BC270">
        <f t="shared" si="108"/>
        <v>77.327780438184504</v>
      </c>
      <c r="BD270">
        <f t="shared" si="108"/>
        <v>103.8747373137589</v>
      </c>
      <c r="BE270">
        <f t="shared" si="108"/>
        <v>135.19999919698455</v>
      </c>
    </row>
    <row r="271" spans="1:57">
      <c r="A271">
        <f t="shared" si="109"/>
        <v>-1.6755160819145565</v>
      </c>
      <c r="B271" s="3">
        <v>-96</v>
      </c>
      <c r="C271" s="8">
        <f t="shared" si="110"/>
        <v>-0.3068606935312298</v>
      </c>
      <c r="D271" s="8">
        <f t="shared" si="111"/>
        <v>-17.581822637796868</v>
      </c>
      <c r="E271">
        <f t="shared" si="112"/>
        <v>5.1213911005986684E-2</v>
      </c>
      <c r="F271">
        <f t="shared" si="113"/>
        <v>-6.8547630518946134E-4</v>
      </c>
      <c r="G271">
        <f t="shared" si="114"/>
        <v>-4.1128578311367683</v>
      </c>
      <c r="H271">
        <f t="shared" si="102"/>
        <v>-8.2257156622735366</v>
      </c>
      <c r="I271">
        <f t="shared" si="102"/>
        <v>-12.338573493410305</v>
      </c>
      <c r="J271">
        <f t="shared" si="102"/>
        <v>-16.451431324547073</v>
      </c>
      <c r="K271">
        <f t="shared" si="100"/>
        <v>-20.564289155683841</v>
      </c>
      <c r="L271">
        <f t="shared" si="100"/>
        <v>-24.67714698682061</v>
      </c>
      <c r="M271">
        <f t="shared" si="100"/>
        <v>-28.790004817957378</v>
      </c>
      <c r="N271">
        <f t="shared" si="115"/>
        <v>-179.25436183003032</v>
      </c>
      <c r="O271">
        <f t="shared" si="115"/>
        <v>-717.01744732012128</v>
      </c>
      <c r="P271">
        <f t="shared" si="115"/>
        <v>-1613.2892564702731</v>
      </c>
      <c r="Q271">
        <f t="shared" si="104"/>
        <v>-2868.0697892804851</v>
      </c>
      <c r="R271">
        <f t="shared" si="104"/>
        <v>-4481.3590457507589</v>
      </c>
      <c r="S271">
        <f t="shared" si="104"/>
        <v>-6453.1570258810925</v>
      </c>
      <c r="T271">
        <f t="shared" si="104"/>
        <v>-8783.4637296714845</v>
      </c>
      <c r="U271">
        <f t="shared" si="116"/>
        <v>-84.428804421944292</v>
      </c>
      <c r="V271">
        <f t="shared" si="116"/>
        <v>-337.71521768777717</v>
      </c>
      <c r="W271">
        <f t="shared" si="116"/>
        <v>-759.85923979749873</v>
      </c>
      <c r="X271">
        <f t="shared" si="105"/>
        <v>-1350.8608707511087</v>
      </c>
      <c r="Y271">
        <f t="shared" si="105"/>
        <v>-2110.7201105486074</v>
      </c>
      <c r="Z271">
        <f t="shared" si="105"/>
        <v>-3039.4369591899949</v>
      </c>
      <c r="AA271">
        <f t="shared" si="105"/>
        <v>-4137.0114166752692</v>
      </c>
      <c r="AB271">
        <f>$X$2*('Preassure data '!B269*10^5)</f>
        <v>797.50169887411732</v>
      </c>
      <c r="AC271">
        <f>$X$2*('Preassure data '!C269*10^5)</f>
        <v>937.19929210037628</v>
      </c>
      <c r="AD271">
        <f>$X$2*('Preassure data '!D269*10^5)</f>
        <v>953.37480289499581</v>
      </c>
      <c r="AE271">
        <f>$X$2*('Preassure data '!E269*10^5)</f>
        <v>1057.2902055755815</v>
      </c>
      <c r="AF271">
        <f>$X$2*('Preassure data '!F269*10^5)</f>
        <v>1116.6004118225194</v>
      </c>
      <c r="AG271">
        <f>$X$2*('Preassure data '!G269*10^5)</f>
        <v>1136.6972585673498</v>
      </c>
      <c r="AH271">
        <f t="shared" si="117"/>
        <v>-881.9305032960616</v>
      </c>
      <c r="AI271">
        <f t="shared" si="117"/>
        <v>-1274.9145097881535</v>
      </c>
      <c r="AJ271">
        <f t="shared" si="117"/>
        <v>-1713.2340426924945</v>
      </c>
      <c r="AK271">
        <f t="shared" si="106"/>
        <v>-2408.1510763266901</v>
      </c>
      <c r="AL271">
        <f t="shared" si="106"/>
        <v>-3227.3205223711266</v>
      </c>
      <c r="AM271">
        <f t="shared" si="106"/>
        <v>-4176.1342177573442</v>
      </c>
      <c r="AN271">
        <f t="shared" si="118"/>
        <v>-925.1473285015295</v>
      </c>
      <c r="AO271">
        <f t="shared" si="118"/>
        <v>-1337.3885452314353</v>
      </c>
      <c r="AP271">
        <f t="shared" si="118"/>
        <v>-1797.1868438286215</v>
      </c>
      <c r="AQ271">
        <f t="shared" si="107"/>
        <v>-2526.1565696677376</v>
      </c>
      <c r="AR271">
        <f t="shared" si="107"/>
        <v>-3385.4673903795133</v>
      </c>
      <c r="AS271">
        <f t="shared" si="107"/>
        <v>-4380.7753565419571</v>
      </c>
      <c r="AT271">
        <f t="shared" si="119"/>
        <v>279.4569140126477</v>
      </c>
      <c r="AU271">
        <f t="shared" si="103"/>
        <v>403.98157587678025</v>
      </c>
      <c r="AV271">
        <f t="shared" si="103"/>
        <v>542.87168519845807</v>
      </c>
      <c r="AW271">
        <f t="shared" si="103"/>
        <v>763.06972686778386</v>
      </c>
      <c r="AX271">
        <f t="shared" si="101"/>
        <v>1022.6395734594031</v>
      </c>
      <c r="AY271">
        <f t="shared" si="101"/>
        <v>1323.2897338684231</v>
      </c>
      <c r="AZ271">
        <f t="shared" si="120"/>
        <v>27.945691401264771</v>
      </c>
      <c r="BA271">
        <f t="shared" si="120"/>
        <v>40.398157587678028</v>
      </c>
      <c r="BB271">
        <f t="shared" si="120"/>
        <v>54.287168519845807</v>
      </c>
      <c r="BC271">
        <f t="shared" si="108"/>
        <v>76.306972686778394</v>
      </c>
      <c r="BD271">
        <f t="shared" si="108"/>
        <v>102.26395734594031</v>
      </c>
      <c r="BE271">
        <f t="shared" si="108"/>
        <v>132.32897338684231</v>
      </c>
    </row>
    <row r="272" spans="1:57">
      <c r="A272">
        <f t="shared" si="109"/>
        <v>-1.6580627893946132</v>
      </c>
      <c r="B272" s="3">
        <v>-95</v>
      </c>
      <c r="C272" s="8">
        <f t="shared" si="110"/>
        <v>-0.30739371852183062</v>
      </c>
      <c r="D272" s="8">
        <f t="shared" si="111"/>
        <v>-17.612362720133298</v>
      </c>
      <c r="E272">
        <f t="shared" si="112"/>
        <v>5.0528434700797223E-2</v>
      </c>
      <c r="F272">
        <f t="shared" si="113"/>
        <v>-6.9044419200173235E-4</v>
      </c>
      <c r="G272">
        <f t="shared" si="114"/>
        <v>-4.1426651520103945</v>
      </c>
      <c r="H272">
        <f t="shared" si="102"/>
        <v>-8.2853303040207891</v>
      </c>
      <c r="I272">
        <f t="shared" si="102"/>
        <v>-12.427995456031182</v>
      </c>
      <c r="J272">
        <f t="shared" si="102"/>
        <v>-16.570660608041578</v>
      </c>
      <c r="K272">
        <f t="shared" si="100"/>
        <v>-20.713325760051969</v>
      </c>
      <c r="L272">
        <f t="shared" si="100"/>
        <v>-24.855990912062364</v>
      </c>
      <c r="M272">
        <f t="shared" si="100"/>
        <v>-28.998656064072758</v>
      </c>
      <c r="N272">
        <f t="shared" si="115"/>
        <v>-172.40334503936333</v>
      </c>
      <c r="O272">
        <f t="shared" si="115"/>
        <v>-689.61338015745332</v>
      </c>
      <c r="P272">
        <f t="shared" si="115"/>
        <v>-1551.6301053542702</v>
      </c>
      <c r="Q272">
        <f t="shared" si="104"/>
        <v>-2758.4535206298133</v>
      </c>
      <c r="R272">
        <f t="shared" si="104"/>
        <v>-4310.0836259840835</v>
      </c>
      <c r="S272">
        <f t="shared" si="104"/>
        <v>-6206.5204214170808</v>
      </c>
      <c r="T272">
        <f t="shared" si="104"/>
        <v>-8447.7639069288016</v>
      </c>
      <c r="U272">
        <f t="shared" si="116"/>
        <v>-81.201975513540134</v>
      </c>
      <c r="V272">
        <f t="shared" si="116"/>
        <v>-324.80790205416054</v>
      </c>
      <c r="W272">
        <f t="shared" si="116"/>
        <v>-730.81777962186129</v>
      </c>
      <c r="X272">
        <f t="shared" si="105"/>
        <v>-1299.2316082166421</v>
      </c>
      <c r="Y272">
        <f t="shared" si="105"/>
        <v>-2030.0493878385034</v>
      </c>
      <c r="Z272">
        <f t="shared" si="105"/>
        <v>-2923.2711184874452</v>
      </c>
      <c r="AA272">
        <f t="shared" si="105"/>
        <v>-3978.8968001634657</v>
      </c>
      <c r="AB272">
        <f>$X$2*('Preassure data '!B270*10^5)</f>
        <v>809.26570672474963</v>
      </c>
      <c r="AC272">
        <f>$X$2*('Preassure data '!C270*10^5)</f>
        <v>951.41413491989044</v>
      </c>
      <c r="AD272">
        <f>$X$2*('Preassure data '!D270*10^5)</f>
        <v>969.06014669583885</v>
      </c>
      <c r="AE272">
        <f>$X$2*('Preassure data '!E270*10^5)</f>
        <v>1071.9952153888717</v>
      </c>
      <c r="AF272">
        <f>$X$2*('Preassure data '!F270*10^5)</f>
        <v>1136.2070915735733</v>
      </c>
      <c r="AG272">
        <f>$X$2*('Preassure data '!G270*10^5)</f>
        <v>1154.8334373370747</v>
      </c>
      <c r="AH272">
        <f t="shared" si="117"/>
        <v>-890.46768223828974</v>
      </c>
      <c r="AI272">
        <f t="shared" si="117"/>
        <v>-1276.222036974051</v>
      </c>
      <c r="AJ272">
        <f t="shared" si="117"/>
        <v>-1699.8779263177003</v>
      </c>
      <c r="AK272">
        <f t="shared" si="106"/>
        <v>-2371.2268236055138</v>
      </c>
      <c r="AL272">
        <f t="shared" si="106"/>
        <v>-3166.2564794120767</v>
      </c>
      <c r="AM272">
        <f t="shared" si="106"/>
        <v>-4078.1045558245196</v>
      </c>
      <c r="AN272">
        <f t="shared" si="118"/>
        <v>-934.2607795858072</v>
      </c>
      <c r="AO272">
        <f t="shared" si="118"/>
        <v>-1338.9864887526564</v>
      </c>
      <c r="AP272">
        <f t="shared" si="118"/>
        <v>-1783.4777256040782</v>
      </c>
      <c r="AQ272">
        <f t="shared" si="107"/>
        <v>-2487.8434838061166</v>
      </c>
      <c r="AR272">
        <f t="shared" si="107"/>
        <v>-3321.9726058879564</v>
      </c>
      <c r="AS272">
        <f t="shared" si="107"/>
        <v>-4278.6652649539792</v>
      </c>
      <c r="AT272">
        <f t="shared" si="119"/>
        <v>282.68447279864614</v>
      </c>
      <c r="AU272">
        <f t="shared" si="103"/>
        <v>405.14457839636913</v>
      </c>
      <c r="AV272">
        <f t="shared" si="103"/>
        <v>539.63676055633096</v>
      </c>
      <c r="AW272">
        <f t="shared" si="103"/>
        <v>752.76061993854353</v>
      </c>
      <c r="AX272">
        <f t="shared" si="101"/>
        <v>1005.147701012673</v>
      </c>
      <c r="AY272">
        <f t="shared" si="101"/>
        <v>1294.6195121683447</v>
      </c>
      <c r="AZ272">
        <f t="shared" si="120"/>
        <v>28.268447279864617</v>
      </c>
      <c r="BA272">
        <f t="shared" si="120"/>
        <v>40.514457839636918</v>
      </c>
      <c r="BB272">
        <f t="shared" si="120"/>
        <v>53.963676055633101</v>
      </c>
      <c r="BC272">
        <f t="shared" si="108"/>
        <v>75.276061993854356</v>
      </c>
      <c r="BD272">
        <f t="shared" si="108"/>
        <v>100.5147701012673</v>
      </c>
      <c r="BE272">
        <f t="shared" si="108"/>
        <v>129.46195121683448</v>
      </c>
    </row>
    <row r="273" spans="1:57">
      <c r="A273">
        <f t="shared" si="109"/>
        <v>-1.6406094968746698</v>
      </c>
      <c r="B273" s="3">
        <v>-94</v>
      </c>
      <c r="C273" s="8">
        <f t="shared" si="110"/>
        <v>-0.30783011859809362</v>
      </c>
      <c r="D273" s="8">
        <f t="shared" si="111"/>
        <v>-17.637366602682356</v>
      </c>
      <c r="E273">
        <f t="shared" si="112"/>
        <v>4.9837990508795491E-2</v>
      </c>
      <c r="F273">
        <f t="shared" si="113"/>
        <v>-6.9521956247005356E-4</v>
      </c>
      <c r="G273">
        <f t="shared" si="114"/>
        <v>-4.1713173748203216</v>
      </c>
      <c r="H273">
        <f t="shared" si="102"/>
        <v>-8.3426347496406432</v>
      </c>
      <c r="I273">
        <f t="shared" si="102"/>
        <v>-12.513952124460964</v>
      </c>
      <c r="J273">
        <f t="shared" si="102"/>
        <v>-16.685269499281286</v>
      </c>
      <c r="K273">
        <f t="shared" si="100"/>
        <v>-20.856586874101605</v>
      </c>
      <c r="L273">
        <f t="shared" si="100"/>
        <v>-25.027904248921928</v>
      </c>
      <c r="M273">
        <f t="shared" si="100"/>
        <v>-29.19922162374225</v>
      </c>
      <c r="N273">
        <f t="shared" si="115"/>
        <v>-165.37782551113003</v>
      </c>
      <c r="O273">
        <f t="shared" si="115"/>
        <v>-661.51130204452011</v>
      </c>
      <c r="P273">
        <f t="shared" si="115"/>
        <v>-1488.4004296001706</v>
      </c>
      <c r="Q273">
        <f t="shared" si="104"/>
        <v>-2646.0452081780804</v>
      </c>
      <c r="R273">
        <f t="shared" si="104"/>
        <v>-4134.4456377782517</v>
      </c>
      <c r="S273">
        <f t="shared" si="104"/>
        <v>-5953.6017184006823</v>
      </c>
      <c r="T273">
        <f t="shared" si="104"/>
        <v>-8103.5134500453696</v>
      </c>
      <c r="U273">
        <f t="shared" si="116"/>
        <v>-77.892955815742241</v>
      </c>
      <c r="V273">
        <f t="shared" si="116"/>
        <v>-311.57182326296896</v>
      </c>
      <c r="W273">
        <f t="shared" si="116"/>
        <v>-701.03660234168035</v>
      </c>
      <c r="X273">
        <f t="shared" si="105"/>
        <v>-1246.2872930518758</v>
      </c>
      <c r="Y273">
        <f t="shared" si="105"/>
        <v>-1947.3238953935568</v>
      </c>
      <c r="Z273">
        <f t="shared" si="105"/>
        <v>-2804.1464093667214</v>
      </c>
      <c r="AA273">
        <f t="shared" si="105"/>
        <v>-3816.7548349713693</v>
      </c>
      <c r="AB273">
        <f>$X$2*('Preassure data '!B271*10^5)</f>
        <v>822.99038255048742</v>
      </c>
      <c r="AC273">
        <f>$X$2*('Preassure data '!C271*10^5)</f>
        <v>966.11914473318086</v>
      </c>
      <c r="AD273">
        <f>$X$2*('Preassure data '!D271*10^5)</f>
        <v>983.2749895153529</v>
      </c>
      <c r="AE273">
        <f>$X$2*('Preassure data '!E271*10^5)</f>
        <v>1085.2297242208333</v>
      </c>
      <c r="AF273">
        <f>$X$2*('Preassure data '!F271*10^5)</f>
        <v>1156.3039383184037</v>
      </c>
      <c r="AG273">
        <f>$X$2*('Preassure data '!G271*10^5)</f>
        <v>1178.8516200321155</v>
      </c>
      <c r="AH273">
        <f t="shared" si="117"/>
        <v>-900.88333836622962</v>
      </c>
      <c r="AI273">
        <f t="shared" si="117"/>
        <v>-1277.6909679961498</v>
      </c>
      <c r="AJ273">
        <f t="shared" si="117"/>
        <v>-1684.3115918570334</v>
      </c>
      <c r="AK273">
        <f t="shared" si="106"/>
        <v>-2331.5170172727094</v>
      </c>
      <c r="AL273">
        <f t="shared" si="106"/>
        <v>-3103.6278337119602</v>
      </c>
      <c r="AM273">
        <f t="shared" si="106"/>
        <v>-3982.9980293988369</v>
      </c>
      <c r="AN273">
        <f t="shared" si="118"/>
        <v>-945.31972909884905</v>
      </c>
      <c r="AO273">
        <f t="shared" si="118"/>
        <v>-1340.713528933263</v>
      </c>
      <c r="AP273">
        <f t="shared" si="118"/>
        <v>-1767.3908595311052</v>
      </c>
      <c r="AQ273">
        <f t="shared" si="107"/>
        <v>-2446.5199224958983</v>
      </c>
      <c r="AR273">
        <f t="shared" si="107"/>
        <v>-3256.715379273151</v>
      </c>
      <c r="AS273">
        <f t="shared" si="107"/>
        <v>-4179.4608222867546</v>
      </c>
      <c r="AT273">
        <f t="shared" si="119"/>
        <v>286.42381339134295</v>
      </c>
      <c r="AU273">
        <f t="shared" si="103"/>
        <v>406.22476163540944</v>
      </c>
      <c r="AV273">
        <f t="shared" si="103"/>
        <v>535.5043528208945</v>
      </c>
      <c r="AW273">
        <f t="shared" si="103"/>
        <v>741.27466524703595</v>
      </c>
      <c r="AX273">
        <f t="shared" si="101"/>
        <v>986.75697687053116</v>
      </c>
      <c r="AY273">
        <f t="shared" si="101"/>
        <v>1266.3409741593507</v>
      </c>
      <c r="AZ273">
        <f t="shared" si="120"/>
        <v>28.642381339134296</v>
      </c>
      <c r="BA273">
        <f t="shared" si="120"/>
        <v>40.622476163540945</v>
      </c>
      <c r="BB273">
        <f t="shared" si="120"/>
        <v>53.550435282089452</v>
      </c>
      <c r="BC273">
        <f t="shared" si="108"/>
        <v>74.127466524703593</v>
      </c>
      <c r="BD273">
        <f t="shared" si="108"/>
        <v>98.675697687053116</v>
      </c>
      <c r="BE273">
        <f t="shared" si="108"/>
        <v>126.63409741593507</v>
      </c>
    </row>
    <row r="274" spans="1:57">
      <c r="A274">
        <f t="shared" si="109"/>
        <v>-1.6231562043547265</v>
      </c>
      <c r="B274" s="3">
        <v>-93</v>
      </c>
      <c r="C274" s="8">
        <f t="shared" si="110"/>
        <v>-0.30816972069782811</v>
      </c>
      <c r="D274" s="8">
        <f t="shared" si="111"/>
        <v>-17.656824369710922</v>
      </c>
      <c r="E274">
        <f t="shared" si="112"/>
        <v>4.9142770946325437E-2</v>
      </c>
      <c r="F274">
        <f t="shared" si="113"/>
        <v>-6.9979703758424328E-4</v>
      </c>
      <c r="G274">
        <f t="shared" si="114"/>
        <v>-4.1987822255054592</v>
      </c>
      <c r="H274">
        <f t="shared" si="102"/>
        <v>-8.3975644510109184</v>
      </c>
      <c r="I274">
        <f t="shared" si="102"/>
        <v>-12.596346676516379</v>
      </c>
      <c r="J274">
        <f t="shared" si="102"/>
        <v>-16.795128902021837</v>
      </c>
      <c r="K274">
        <f t="shared" si="100"/>
        <v>-20.993911127527298</v>
      </c>
      <c r="L274">
        <f t="shared" si="100"/>
        <v>-25.192693353032759</v>
      </c>
      <c r="M274">
        <f t="shared" si="100"/>
        <v>-29.391475578538216</v>
      </c>
      <c r="N274">
        <f t="shared" si="115"/>
        <v>-158.17926692358026</v>
      </c>
      <c r="O274">
        <f t="shared" si="115"/>
        <v>-632.71706769432103</v>
      </c>
      <c r="P274">
        <f t="shared" si="115"/>
        <v>-1423.6134023122227</v>
      </c>
      <c r="Q274">
        <f t="shared" si="104"/>
        <v>-2530.8682707772841</v>
      </c>
      <c r="R274">
        <f t="shared" si="104"/>
        <v>-3954.4816730895072</v>
      </c>
      <c r="S274">
        <f t="shared" si="104"/>
        <v>-5694.4536092488906</v>
      </c>
      <c r="T274">
        <f t="shared" si="104"/>
        <v>-7750.7840792554316</v>
      </c>
      <c r="U274">
        <f t="shared" si="116"/>
        <v>-74.50243472100631</v>
      </c>
      <c r="V274">
        <f t="shared" si="116"/>
        <v>-298.00973888402524</v>
      </c>
      <c r="W274">
        <f t="shared" si="116"/>
        <v>-670.52191248905694</v>
      </c>
      <c r="X274">
        <f t="shared" si="105"/>
        <v>-1192.038955536101</v>
      </c>
      <c r="Y274">
        <f t="shared" si="105"/>
        <v>-1862.560868025158</v>
      </c>
      <c r="Z274">
        <f t="shared" si="105"/>
        <v>-2682.0876499562278</v>
      </c>
      <c r="AA274">
        <f t="shared" si="105"/>
        <v>-3650.6193013293087</v>
      </c>
      <c r="AB274">
        <f>$X$2*('Preassure data '!B272*10^5)</f>
        <v>834.75439040111974</v>
      </c>
      <c r="AC274">
        <f>$X$2*('Preassure data '!C272*10^5)</f>
        <v>980.33398755269491</v>
      </c>
      <c r="AD274">
        <f>$X$2*('Preassure data '!D272*10^5)</f>
        <v>998.96033331619594</v>
      </c>
      <c r="AE274">
        <f>$X$2*('Preassure data '!E272*10^5)</f>
        <v>1099.4445670403472</v>
      </c>
      <c r="AF274">
        <f>$X$2*('Preassure data '!F272*10^5)</f>
        <v>1177.871286044563</v>
      </c>
      <c r="AG274">
        <f>$X$2*('Preassure data '!G272*10^5)</f>
        <v>1200.9091347520514</v>
      </c>
      <c r="AH274">
        <f t="shared" si="117"/>
        <v>-909.25682512212609</v>
      </c>
      <c r="AI274">
        <f t="shared" si="117"/>
        <v>-1278.3437264367201</v>
      </c>
      <c r="AJ274">
        <f t="shared" si="117"/>
        <v>-1669.4822458052529</v>
      </c>
      <c r="AK274">
        <f t="shared" si="106"/>
        <v>-2291.4835225764482</v>
      </c>
      <c r="AL274">
        <f t="shared" si="106"/>
        <v>-3040.432154069721</v>
      </c>
      <c r="AM274">
        <f t="shared" si="106"/>
        <v>-3882.9967847082789</v>
      </c>
      <c r="AN274">
        <f t="shared" si="118"/>
        <v>-954.20932392518273</v>
      </c>
      <c r="AO274">
        <f t="shared" si="118"/>
        <v>-1341.5434113275355</v>
      </c>
      <c r="AP274">
        <f t="shared" si="118"/>
        <v>-1752.0193206808856</v>
      </c>
      <c r="AQ274">
        <f t="shared" si="107"/>
        <v>-2404.7715479833582</v>
      </c>
      <c r="AR274">
        <f t="shared" si="107"/>
        <v>-3190.7472454612393</v>
      </c>
      <c r="AS274">
        <f t="shared" si="107"/>
        <v>-4074.9671977908833</v>
      </c>
      <c r="AT274">
        <f t="shared" si="119"/>
        <v>289.42608699732972</v>
      </c>
      <c r="AU274">
        <f t="shared" si="103"/>
        <v>406.91036059088196</v>
      </c>
      <c r="AV274">
        <f t="shared" si="103"/>
        <v>531.41389799304397</v>
      </c>
      <c r="AW274">
        <f t="shared" si="103"/>
        <v>729.40349858696902</v>
      </c>
      <c r="AX274">
        <f t="shared" si="101"/>
        <v>967.80178803174545</v>
      </c>
      <c r="AY274">
        <f t="shared" si="101"/>
        <v>1235.9990424821747</v>
      </c>
      <c r="AZ274">
        <f t="shared" si="120"/>
        <v>28.942608699732972</v>
      </c>
      <c r="BA274">
        <f t="shared" si="120"/>
        <v>40.691036059088198</v>
      </c>
      <c r="BB274">
        <f t="shared" si="120"/>
        <v>53.141389799304399</v>
      </c>
      <c r="BC274">
        <f t="shared" si="108"/>
        <v>72.940349858696905</v>
      </c>
      <c r="BD274">
        <f t="shared" si="108"/>
        <v>96.78017880317455</v>
      </c>
      <c r="BE274">
        <f t="shared" si="108"/>
        <v>123.59990424821747</v>
      </c>
    </row>
    <row r="275" spans="1:57">
      <c r="A275">
        <f t="shared" si="109"/>
        <v>-1.6057029118347832</v>
      </c>
      <c r="B275" s="3">
        <v>-92</v>
      </c>
      <c r="C275" s="8">
        <f t="shared" si="110"/>
        <v>-0.30841239002834708</v>
      </c>
      <c r="D275" s="8">
        <f t="shared" si="111"/>
        <v>-17.670728298166924</v>
      </c>
      <c r="E275">
        <f t="shared" si="112"/>
        <v>4.8442973908741194E-2</v>
      </c>
      <c r="F275">
        <f t="shared" si="113"/>
        <v>-7.0417127533045631E-4</v>
      </c>
      <c r="G275">
        <f t="shared" si="114"/>
        <v>-4.2250276519827379</v>
      </c>
      <c r="H275">
        <f t="shared" si="102"/>
        <v>-8.4500553039654758</v>
      </c>
      <c r="I275">
        <f t="shared" si="102"/>
        <v>-12.675082955948213</v>
      </c>
      <c r="J275">
        <f t="shared" si="102"/>
        <v>-16.900110607930952</v>
      </c>
      <c r="K275">
        <f t="shared" si="100"/>
        <v>-21.12513825991369</v>
      </c>
      <c r="L275">
        <f t="shared" si="100"/>
        <v>-25.350165911896426</v>
      </c>
      <c r="M275">
        <f t="shared" si="100"/>
        <v>-29.575193563879164</v>
      </c>
      <c r="N275">
        <f t="shared" si="115"/>
        <v>-150.80933511076108</v>
      </c>
      <c r="O275">
        <f t="shared" si="115"/>
        <v>-603.23734044304433</v>
      </c>
      <c r="P275">
        <f t="shared" si="115"/>
        <v>-1357.2840159968498</v>
      </c>
      <c r="Q275">
        <f t="shared" si="104"/>
        <v>-2412.9493617721773</v>
      </c>
      <c r="R275">
        <f t="shared" si="104"/>
        <v>-3770.2333777690274</v>
      </c>
      <c r="S275">
        <f t="shared" si="104"/>
        <v>-5429.1360639873992</v>
      </c>
      <c r="T275">
        <f t="shared" si="104"/>
        <v>-7389.657420427292</v>
      </c>
      <c r="U275">
        <f t="shared" si="116"/>
        <v>-71.03119683716848</v>
      </c>
      <c r="V275">
        <f t="shared" si="116"/>
        <v>-284.12478734867392</v>
      </c>
      <c r="W275">
        <f t="shared" si="116"/>
        <v>-639.28077153451625</v>
      </c>
      <c r="X275">
        <f t="shared" si="105"/>
        <v>-1136.4991493946957</v>
      </c>
      <c r="Y275">
        <f t="shared" si="105"/>
        <v>-1775.779920929212</v>
      </c>
      <c r="Z275">
        <f t="shared" si="105"/>
        <v>-2557.123086138065</v>
      </c>
      <c r="AA275">
        <f t="shared" si="105"/>
        <v>-3480.5286450212548</v>
      </c>
      <c r="AB275">
        <f>$X$2*('Preassure data '!B273*10^5)</f>
        <v>849.45940021441015</v>
      </c>
      <c r="AC275">
        <f>$X$2*('Preassure data '!C273*10^5)</f>
        <v>994.05866337843258</v>
      </c>
      <c r="AD275">
        <f>$X$2*('Preassure data '!D273*10^5)</f>
        <v>1017.0965120859211</v>
      </c>
      <c r="AE275">
        <f>$X$2*('Preassure data '!E273*10^5)</f>
        <v>1115.6200778349667</v>
      </c>
      <c r="AF275">
        <f>$X$2*('Preassure data '!F273*10^5)</f>
        <v>1202.3796357333802</v>
      </c>
      <c r="AG275">
        <f>$X$2*('Preassure data '!G273*10^5)</f>
        <v>1224.437150453316</v>
      </c>
      <c r="AH275">
        <f t="shared" si="117"/>
        <v>-920.49059705157867</v>
      </c>
      <c r="AI275">
        <f t="shared" si="117"/>
        <v>-1278.1834507271064</v>
      </c>
      <c r="AJ275">
        <f t="shared" si="117"/>
        <v>-1656.3772836204373</v>
      </c>
      <c r="AK275">
        <f t="shared" si="106"/>
        <v>-2252.1192272296621</v>
      </c>
      <c r="AL275">
        <f t="shared" si="106"/>
        <v>-2978.159556662592</v>
      </c>
      <c r="AM275">
        <f t="shared" si="106"/>
        <v>-3781.560236591381</v>
      </c>
      <c r="AN275">
        <f t="shared" si="118"/>
        <v>-966.07313123463257</v>
      </c>
      <c r="AO275">
        <f t="shared" si="118"/>
        <v>-1341.4788727787859</v>
      </c>
      <c r="AP275">
        <f t="shared" si="118"/>
        <v>-1738.4007984640461</v>
      </c>
      <c r="AQ275">
        <f t="shared" si="107"/>
        <v>-2363.6437794503263</v>
      </c>
      <c r="AR275">
        <f t="shared" si="107"/>
        <v>-3125.6374996518939</v>
      </c>
      <c r="AS275">
        <f t="shared" si="107"/>
        <v>-3968.8224414436977</v>
      </c>
      <c r="AT275">
        <f t="shared" si="119"/>
        <v>293.24794224873227</v>
      </c>
      <c r="AU275">
        <f t="shared" si="103"/>
        <v>407.20097298408905</v>
      </c>
      <c r="AV275">
        <f t="shared" si="103"/>
        <v>527.68516220054426</v>
      </c>
      <c r="AW275">
        <f t="shared" si="103"/>
        <v>717.47536715673493</v>
      </c>
      <c r="AX275">
        <f t="shared" si="101"/>
        <v>948.77575553416034</v>
      </c>
      <c r="AY275">
        <f t="shared" si="101"/>
        <v>1204.7214403081118</v>
      </c>
      <c r="AZ275">
        <f t="shared" si="120"/>
        <v>29.32479422487323</v>
      </c>
      <c r="BA275">
        <f t="shared" si="120"/>
        <v>40.720097298408909</v>
      </c>
      <c r="BB275">
        <f t="shared" si="120"/>
        <v>52.76851622005443</v>
      </c>
      <c r="BC275">
        <f t="shared" si="108"/>
        <v>71.74753671567349</v>
      </c>
      <c r="BD275">
        <f t="shared" si="108"/>
        <v>94.877575553416037</v>
      </c>
      <c r="BE275">
        <f t="shared" si="108"/>
        <v>120.47214403081119</v>
      </c>
    </row>
    <row r="276" spans="1:57">
      <c r="A276">
        <f t="shared" si="109"/>
        <v>-1.5882496193148399</v>
      </c>
      <c r="B276" s="3">
        <v>-91</v>
      </c>
      <c r="C276" s="8">
        <f t="shared" si="110"/>
        <v>-0.30855803020781508</v>
      </c>
      <c r="D276" s="8">
        <f t="shared" si="111"/>
        <v>-17.679072865777968</v>
      </c>
      <c r="E276">
        <f t="shared" si="112"/>
        <v>4.7738802633410737E-2</v>
      </c>
      <c r="F276">
        <f t="shared" si="113"/>
        <v>-7.0833697892325187E-4</v>
      </c>
      <c r="G276">
        <f t="shared" si="114"/>
        <v>-4.2500218735395112</v>
      </c>
      <c r="H276">
        <f t="shared" si="102"/>
        <v>-8.5000437470790224</v>
      </c>
      <c r="I276">
        <f t="shared" si="102"/>
        <v>-12.750065620618534</v>
      </c>
      <c r="J276">
        <f t="shared" si="102"/>
        <v>-17.000087494158045</v>
      </c>
      <c r="K276">
        <f t="shared" si="100"/>
        <v>-21.250109367697554</v>
      </c>
      <c r="L276">
        <f t="shared" si="100"/>
        <v>-25.500131241237067</v>
      </c>
      <c r="M276">
        <f t="shared" si="100"/>
        <v>-29.75015311477658</v>
      </c>
      <c r="N276">
        <f t="shared" si="115"/>
        <v>-143.26989819705423</v>
      </c>
      <c r="O276">
        <f t="shared" si="115"/>
        <v>-573.07959278821693</v>
      </c>
      <c r="P276">
        <f t="shared" si="115"/>
        <v>-1289.4290837734884</v>
      </c>
      <c r="Q276">
        <f t="shared" si="104"/>
        <v>-2292.3183711528677</v>
      </c>
      <c r="R276">
        <f t="shared" si="104"/>
        <v>-3581.747454926357</v>
      </c>
      <c r="S276">
        <f t="shared" si="104"/>
        <v>-5157.7163350939536</v>
      </c>
      <c r="T276">
        <f t="shared" si="104"/>
        <v>-7020.225011655657</v>
      </c>
      <c r="U276">
        <f t="shared" si="116"/>
        <v>-67.480122050812554</v>
      </c>
      <c r="V276">
        <f t="shared" si="116"/>
        <v>-269.92048820325022</v>
      </c>
      <c r="W276">
        <f t="shared" si="116"/>
        <v>-607.32109845731304</v>
      </c>
      <c r="X276">
        <f t="shared" si="105"/>
        <v>-1079.6819528130009</v>
      </c>
      <c r="Y276">
        <f t="shared" si="105"/>
        <v>-1687.0030512703142</v>
      </c>
      <c r="Z276">
        <f t="shared" si="105"/>
        <v>-2429.2843938292522</v>
      </c>
      <c r="AA276">
        <f t="shared" si="105"/>
        <v>-3306.5259804898146</v>
      </c>
      <c r="AB276">
        <f>$X$2*('Preassure data '!B274*10^5)</f>
        <v>863.6742430339242</v>
      </c>
      <c r="AC276">
        <f>$X$2*('Preassure data '!C274*10^5)</f>
        <v>1008.7636731917229</v>
      </c>
      <c r="AD276">
        <f>$X$2*('Preassure data '!D274*10^5)</f>
        <v>1031.3113549054351</v>
      </c>
      <c r="AE276">
        <f>$X$2*('Preassure data '!E274*10^5)</f>
        <v>1134.246423598468</v>
      </c>
      <c r="AF276">
        <f>$X$2*('Preassure data '!F274*10^5)</f>
        <v>1229.8289873848557</v>
      </c>
      <c r="AG276">
        <f>$X$2*('Preassure data '!G274*10^5)</f>
        <v>1244.0438302043697</v>
      </c>
      <c r="AH276">
        <f t="shared" si="117"/>
        <v>-931.15436508473681</v>
      </c>
      <c r="AI276">
        <f t="shared" si="117"/>
        <v>-1278.6841613949732</v>
      </c>
      <c r="AJ276">
        <f t="shared" si="117"/>
        <v>-1638.632453362748</v>
      </c>
      <c r="AK276">
        <f t="shared" si="106"/>
        <v>-2213.9283764114689</v>
      </c>
      <c r="AL276">
        <f t="shared" si="106"/>
        <v>-2916.83203865517</v>
      </c>
      <c r="AM276">
        <f t="shared" si="106"/>
        <v>-3673.3282240336221</v>
      </c>
      <c r="AN276">
        <f t="shared" si="118"/>
        <v>-977.31032255958849</v>
      </c>
      <c r="AO276">
        <f t="shared" si="118"/>
        <v>-1342.0666616442654</v>
      </c>
      <c r="AP276">
        <f t="shared" si="118"/>
        <v>-1719.8570630196446</v>
      </c>
      <c r="AQ276">
        <f t="shared" si="107"/>
        <v>-2323.6695620039523</v>
      </c>
      <c r="AR276">
        <f t="shared" si="107"/>
        <v>-3061.4151288339949</v>
      </c>
      <c r="AS276">
        <f t="shared" si="107"/>
        <v>-3855.4097216424952</v>
      </c>
      <c r="AT276">
        <f t="shared" si="119"/>
        <v>296.79456694011031</v>
      </c>
      <c r="AU276">
        <f t="shared" si="103"/>
        <v>407.56562624271578</v>
      </c>
      <c r="AV276">
        <f t="shared" si="103"/>
        <v>522.2949358407933</v>
      </c>
      <c r="AW276">
        <f t="shared" si="103"/>
        <v>705.66378503060309</v>
      </c>
      <c r="AX276">
        <f t="shared" si="101"/>
        <v>929.70610911641904</v>
      </c>
      <c r="AY276">
        <f t="shared" si="101"/>
        <v>1170.830423354919</v>
      </c>
      <c r="AZ276">
        <f t="shared" si="120"/>
        <v>29.679456694011034</v>
      </c>
      <c r="BA276">
        <f t="shared" si="120"/>
        <v>40.756562624271581</v>
      </c>
      <c r="BB276">
        <f t="shared" si="120"/>
        <v>52.229493584079336</v>
      </c>
      <c r="BC276">
        <f t="shared" si="108"/>
        <v>70.566378503060307</v>
      </c>
      <c r="BD276">
        <f t="shared" si="108"/>
        <v>92.970610911641913</v>
      </c>
      <c r="BE276">
        <f t="shared" si="108"/>
        <v>117.08304233549191</v>
      </c>
    </row>
    <row r="277" spans="1:57">
      <c r="A277">
        <f t="shared" si="109"/>
        <v>-1.5707963267948966</v>
      </c>
      <c r="B277" s="3">
        <v>-90</v>
      </c>
      <c r="C277" s="8">
        <f t="shared" si="110"/>
        <v>-0.30860658336652924</v>
      </c>
      <c r="D277" s="8">
        <f t="shared" si="111"/>
        <v>-17.681854756854317</v>
      </c>
      <c r="E277">
        <f t="shared" si="112"/>
        <v>4.7030465654487486E-2</v>
      </c>
      <c r="F277">
        <f t="shared" si="113"/>
        <v>-7.1228890507163412E-4</v>
      </c>
      <c r="G277">
        <f t="shared" si="114"/>
        <v>-4.2737334304298047</v>
      </c>
      <c r="H277">
        <f t="shared" si="102"/>
        <v>-8.5474668608596094</v>
      </c>
      <c r="I277">
        <f t="shared" si="102"/>
        <v>-12.821200291289415</v>
      </c>
      <c r="J277">
        <f t="shared" si="102"/>
        <v>-17.094933721719219</v>
      </c>
      <c r="K277">
        <f t="shared" si="100"/>
        <v>-21.368667152149023</v>
      </c>
      <c r="L277">
        <f t="shared" si="100"/>
        <v>-25.64240058257883</v>
      </c>
      <c r="M277">
        <f t="shared" si="100"/>
        <v>-29.916134013008634</v>
      </c>
      <c r="N277">
        <f t="shared" si="115"/>
        <v>-135.56302648723468</v>
      </c>
      <c r="O277">
        <f t="shared" si="115"/>
        <v>-542.25210594893872</v>
      </c>
      <c r="P277">
        <f t="shared" si="115"/>
        <v>-1220.0672383851124</v>
      </c>
      <c r="Q277">
        <f t="shared" si="104"/>
        <v>-2169.0084237957549</v>
      </c>
      <c r="R277">
        <f t="shared" si="104"/>
        <v>-3389.0756621808678</v>
      </c>
      <c r="S277">
        <f t="shared" si="104"/>
        <v>-4880.2689535404497</v>
      </c>
      <c r="T277">
        <f t="shared" si="104"/>
        <v>-6642.5882978744994</v>
      </c>
      <c r="U277">
        <f t="shared" si="116"/>
        <v>-63.850185475487535</v>
      </c>
      <c r="V277">
        <f t="shared" si="116"/>
        <v>-255.40074190195014</v>
      </c>
      <c r="W277">
        <f t="shared" si="116"/>
        <v>-574.65166927938799</v>
      </c>
      <c r="X277">
        <f t="shared" si="105"/>
        <v>-1021.6029676078006</v>
      </c>
      <c r="Y277">
        <f t="shared" si="105"/>
        <v>-1596.2546368871888</v>
      </c>
      <c r="Z277">
        <f t="shared" si="105"/>
        <v>-2298.606677117552</v>
      </c>
      <c r="AA277">
        <f t="shared" si="105"/>
        <v>-3128.6590882988894</v>
      </c>
      <c r="AB277">
        <f>$X$2*('Preassure data '!B275*10^5)</f>
        <v>879.84975382854373</v>
      </c>
      <c r="AC277">
        <f>$X$2*('Preassure data '!C275*10^5)</f>
        <v>1024.4490169925662</v>
      </c>
      <c r="AD277">
        <f>$X$2*('Preassure data '!D275*10^5)</f>
        <v>1047.9770326938308</v>
      </c>
      <c r="AE277">
        <f>$X$2*('Preassure data '!E275*10^5)</f>
        <v>1153.8531033495219</v>
      </c>
      <c r="AF277">
        <f>$X$2*('Preassure data '!F275*10^5)</f>
        <v>1260.7095079927656</v>
      </c>
      <c r="AG277">
        <f>$X$2*('Preassure data '!G275*10^5)</f>
        <v>1260.2193409989895</v>
      </c>
      <c r="AH277">
        <f t="shared" si="117"/>
        <v>-943.6999393040312</v>
      </c>
      <c r="AI277">
        <f t="shared" si="117"/>
        <v>-1279.8497588945163</v>
      </c>
      <c r="AJ277">
        <f t="shared" si="117"/>
        <v>-1622.6287019732188</v>
      </c>
      <c r="AK277">
        <f t="shared" si="106"/>
        <v>-2175.4560709573225</v>
      </c>
      <c r="AL277">
        <f t="shared" si="106"/>
        <v>-2856.9641448799543</v>
      </c>
      <c r="AM277">
        <f t="shared" si="106"/>
        <v>-3558.8260181165415</v>
      </c>
      <c r="AN277">
        <f t="shared" si="118"/>
        <v>-990.49309230276049</v>
      </c>
      <c r="AO277">
        <f t="shared" si="118"/>
        <v>-1343.3108264320483</v>
      </c>
      <c r="AP277">
        <f t="shared" si="118"/>
        <v>-1703.0863876731441</v>
      </c>
      <c r="AQ277">
        <f t="shared" si="107"/>
        <v>-2283.3255796121543</v>
      </c>
      <c r="AR277">
        <f t="shared" si="107"/>
        <v>-2998.6260808146367</v>
      </c>
      <c r="AS277">
        <f t="shared" si="107"/>
        <v>-3735.2896199732918</v>
      </c>
      <c r="AT277">
        <f t="shared" si="119"/>
        <v>300.84379743822649</v>
      </c>
      <c r="AU277">
        <f t="shared" si="103"/>
        <v>408.00560175958481</v>
      </c>
      <c r="AV277">
        <f t="shared" si="103"/>
        <v>517.28071625594748</v>
      </c>
      <c r="AW277">
        <f t="shared" si="103"/>
        <v>693.5175454493633</v>
      </c>
      <c r="AX277">
        <f t="shared" si="101"/>
        <v>910.77672753101285</v>
      </c>
      <c r="AY277">
        <f t="shared" si="101"/>
        <v>1134.5245338277086</v>
      </c>
      <c r="AZ277">
        <f t="shared" si="120"/>
        <v>30.084379743822652</v>
      </c>
      <c r="BA277">
        <f t="shared" si="120"/>
        <v>40.800560175958481</v>
      </c>
      <c r="BB277">
        <f t="shared" si="120"/>
        <v>51.728071625594751</v>
      </c>
      <c r="BC277">
        <f t="shared" si="108"/>
        <v>69.351754544936327</v>
      </c>
      <c r="BD277">
        <f t="shared" si="108"/>
        <v>91.077672753101297</v>
      </c>
      <c r="BE277">
        <f t="shared" si="108"/>
        <v>113.45245338277087</v>
      </c>
    </row>
    <row r="278" spans="1:57">
      <c r="A278">
        <f t="shared" si="109"/>
        <v>-1.5533430342749532</v>
      </c>
      <c r="B278" s="3">
        <v>-89</v>
      </c>
      <c r="C278" s="8">
        <f t="shared" si="110"/>
        <v>-0.30855803020781508</v>
      </c>
      <c r="D278" s="8">
        <f t="shared" si="111"/>
        <v>-17.679072865777968</v>
      </c>
      <c r="E278">
        <f t="shared" si="112"/>
        <v>4.6318176749415851E-2</v>
      </c>
      <c r="F278">
        <f t="shared" si="113"/>
        <v>-7.1602187225822123E-4</v>
      </c>
      <c r="G278">
        <f t="shared" si="114"/>
        <v>-4.2961312335493274</v>
      </c>
      <c r="H278">
        <f t="shared" si="102"/>
        <v>-8.5922624670986547</v>
      </c>
      <c r="I278">
        <f t="shared" si="102"/>
        <v>-12.888393700647981</v>
      </c>
      <c r="J278">
        <f t="shared" si="102"/>
        <v>-17.184524934197309</v>
      </c>
      <c r="K278">
        <f t="shared" si="102"/>
        <v>-21.480656167746638</v>
      </c>
      <c r="L278">
        <f t="shared" si="102"/>
        <v>-25.776787401295962</v>
      </c>
      <c r="M278">
        <f t="shared" si="102"/>
        <v>-30.072918634845291</v>
      </c>
      <c r="N278">
        <f t="shared" si="115"/>
        <v>-127.69099211152387</v>
      </c>
      <c r="O278">
        <f t="shared" si="115"/>
        <v>-510.76396844609548</v>
      </c>
      <c r="P278">
        <f t="shared" si="115"/>
        <v>-1149.2189290037149</v>
      </c>
      <c r="Q278">
        <f t="shared" si="104"/>
        <v>-2043.0558737843819</v>
      </c>
      <c r="R278">
        <f t="shared" si="104"/>
        <v>-3192.2748027880975</v>
      </c>
      <c r="S278">
        <f t="shared" si="104"/>
        <v>-4596.8757160148598</v>
      </c>
      <c r="T278">
        <f t="shared" si="104"/>
        <v>-6256.8586134646694</v>
      </c>
      <c r="U278">
        <f t="shared" si="116"/>
        <v>-60.142457284527744</v>
      </c>
      <c r="V278">
        <f t="shared" si="116"/>
        <v>-240.56982913811098</v>
      </c>
      <c r="W278">
        <f t="shared" si="116"/>
        <v>-541.28211556074973</v>
      </c>
      <c r="X278">
        <f t="shared" si="105"/>
        <v>-962.2793165524439</v>
      </c>
      <c r="Y278">
        <f t="shared" si="105"/>
        <v>-1503.5614321131941</v>
      </c>
      <c r="Z278">
        <f t="shared" si="105"/>
        <v>-2165.1284622429989</v>
      </c>
      <c r="AA278">
        <f t="shared" si="105"/>
        <v>-2946.9804069418597</v>
      </c>
      <c r="AB278">
        <f>$X$2*('Preassure data '!B276*10^5)</f>
        <v>895.53509762938677</v>
      </c>
      <c r="AC278">
        <f>$X$2*('Preassure data '!C276*10^5)</f>
        <v>1043.0753627560673</v>
      </c>
      <c r="AD278">
        <f>$X$2*('Preassure data '!D276*10^5)</f>
        <v>1065.6230444697794</v>
      </c>
      <c r="AE278">
        <f>$X$2*('Preassure data '!E276*10^5)</f>
        <v>1172.4794491130231</v>
      </c>
      <c r="AF278">
        <f>$X$2*('Preassure data '!F276*10^5)</f>
        <v>1291.5900286006756</v>
      </c>
      <c r="AG278">
        <f>$X$2*('Preassure data '!G276*10^5)</f>
        <v>1271.9833488496217</v>
      </c>
      <c r="AH278">
        <f t="shared" si="117"/>
        <v>-955.67755491391449</v>
      </c>
      <c r="AI278">
        <f t="shared" si="117"/>
        <v>-1283.6451918941782</v>
      </c>
      <c r="AJ278">
        <f t="shared" si="117"/>
        <v>-1606.9051600305293</v>
      </c>
      <c r="AK278">
        <f t="shared" si="106"/>
        <v>-2134.7587656654669</v>
      </c>
      <c r="AL278">
        <f t="shared" si="106"/>
        <v>-2795.1514607138697</v>
      </c>
      <c r="AM278">
        <f t="shared" si="106"/>
        <v>-3437.1118110926209</v>
      </c>
      <c r="AN278">
        <f t="shared" si="118"/>
        <v>-1003.049090975245</v>
      </c>
      <c r="AO278">
        <f t="shared" si="118"/>
        <v>-1347.2736031560144</v>
      </c>
      <c r="AP278">
        <f t="shared" si="118"/>
        <v>-1686.5570942463341</v>
      </c>
      <c r="AQ278">
        <f t="shared" si="107"/>
        <v>-2240.5756296589634</v>
      </c>
      <c r="AR278">
        <f t="shared" si="107"/>
        <v>-2933.7030229403313</v>
      </c>
      <c r="AS278">
        <f t="shared" si="107"/>
        <v>-3607.4844072353289</v>
      </c>
      <c r="AT278">
        <f t="shared" si="119"/>
        <v>304.61104697634852</v>
      </c>
      <c r="AU278">
        <f t="shared" si="103"/>
        <v>409.1468967106411</v>
      </c>
      <c r="AV278">
        <f t="shared" si="103"/>
        <v>512.18223204236267</v>
      </c>
      <c r="AW278">
        <f t="shared" si="103"/>
        <v>680.42939724567498</v>
      </c>
      <c r="AX278">
        <f t="shared" si="103"/>
        <v>890.92184757045709</v>
      </c>
      <c r="AY278">
        <f t="shared" si="103"/>
        <v>1095.5392035402638</v>
      </c>
      <c r="AZ278">
        <f t="shared" si="120"/>
        <v>30.461104697634852</v>
      </c>
      <c r="BA278">
        <f t="shared" si="120"/>
        <v>40.91468967106411</v>
      </c>
      <c r="BB278">
        <f t="shared" si="120"/>
        <v>51.218223204236267</v>
      </c>
      <c r="BC278">
        <f t="shared" si="108"/>
        <v>68.042939724567503</v>
      </c>
      <c r="BD278">
        <f t="shared" si="108"/>
        <v>89.092184757045715</v>
      </c>
      <c r="BE278">
        <f t="shared" si="108"/>
        <v>109.55392035402639</v>
      </c>
    </row>
    <row r="279" spans="1:57">
      <c r="A279">
        <f t="shared" si="109"/>
        <v>-1.5358897417550099</v>
      </c>
      <c r="B279" s="3">
        <v>-88</v>
      </c>
      <c r="C279" s="8">
        <f t="shared" si="110"/>
        <v>-0.30841239002834708</v>
      </c>
      <c r="D279" s="8">
        <f t="shared" si="111"/>
        <v>-17.670728298166924</v>
      </c>
      <c r="E279">
        <f t="shared" si="112"/>
        <v>4.560215487715763E-2</v>
      </c>
      <c r="F279">
        <f t="shared" si="113"/>
        <v>-7.1953076900782564E-4</v>
      </c>
      <c r="G279">
        <f t="shared" si="114"/>
        <v>-4.3171846140469539</v>
      </c>
      <c r="H279">
        <f t="shared" ref="H279:K342" si="121">$F279*6*H$6</f>
        <v>-8.6343692280939077</v>
      </c>
      <c r="I279">
        <f t="shared" si="121"/>
        <v>-12.951553842140861</v>
      </c>
      <c r="J279">
        <f t="shared" si="121"/>
        <v>-17.268738456187815</v>
      </c>
      <c r="K279">
        <f t="shared" si="121"/>
        <v>-21.58592307023477</v>
      </c>
      <c r="L279">
        <f t="shared" ref="L279:M342" si="122">$F279*6*L$6</f>
        <v>-25.903107684281721</v>
      </c>
      <c r="M279">
        <f t="shared" si="122"/>
        <v>-30.220292298328676</v>
      </c>
      <c r="N279">
        <f t="shared" si="115"/>
        <v>-119.65626842541026</v>
      </c>
      <c r="O279">
        <f t="shared" si="115"/>
        <v>-478.62507370164104</v>
      </c>
      <c r="P279">
        <f t="shared" si="115"/>
        <v>-1076.9064158286924</v>
      </c>
      <c r="Q279">
        <f t="shared" si="104"/>
        <v>-1914.5002948065642</v>
      </c>
      <c r="R279">
        <f t="shared" si="104"/>
        <v>-2991.4067106352572</v>
      </c>
      <c r="S279">
        <f t="shared" si="104"/>
        <v>-4307.6256633147696</v>
      </c>
      <c r="T279">
        <f t="shared" si="104"/>
        <v>-5863.1571528451022</v>
      </c>
      <c r="U279">
        <f t="shared" si="116"/>
        <v>-56.358102428368234</v>
      </c>
      <c r="V279">
        <f t="shared" si="116"/>
        <v>-225.43240971347294</v>
      </c>
      <c r="W279">
        <f t="shared" si="116"/>
        <v>-507.22292185531415</v>
      </c>
      <c r="X279">
        <f t="shared" si="105"/>
        <v>-901.72963885389174</v>
      </c>
      <c r="Y279">
        <f t="shared" si="105"/>
        <v>-1408.9525607092062</v>
      </c>
      <c r="Z279">
        <f t="shared" si="105"/>
        <v>-2028.8916874212566</v>
      </c>
      <c r="AA279">
        <f t="shared" si="105"/>
        <v>-2761.5470189900434</v>
      </c>
      <c r="AB279">
        <f>$X$2*('Preassure data '!B277*10^5)</f>
        <v>912.20077541778255</v>
      </c>
      <c r="AC279">
        <f>$X$2*('Preassure data '!C277*10^5)</f>
        <v>1064.1525434884502</v>
      </c>
      <c r="AD279">
        <f>$X$2*('Preassure data '!D277*10^5)</f>
        <v>1083.7592232395041</v>
      </c>
      <c r="AE279">
        <f>$X$2*('Preassure data '!E277*10^5)</f>
        <v>1192.086128864077</v>
      </c>
      <c r="AF279">
        <f>$X$2*('Preassure data '!F277*10^5)</f>
        <v>1320.50988123348</v>
      </c>
      <c r="AG279">
        <f>$X$2*('Preassure data '!G277*10^5)</f>
        <v>1285.7080246753594</v>
      </c>
      <c r="AH279">
        <f t="shared" si="117"/>
        <v>-968.55887784615084</v>
      </c>
      <c r="AI279">
        <f t="shared" si="117"/>
        <v>-1289.5849532019231</v>
      </c>
      <c r="AJ279">
        <f t="shared" si="117"/>
        <v>-1590.9821450948182</v>
      </c>
      <c r="AK279">
        <f t="shared" si="106"/>
        <v>-2093.8157677179688</v>
      </c>
      <c r="AL279">
        <f t="shared" si="106"/>
        <v>-2729.4624419426864</v>
      </c>
      <c r="AM279">
        <f t="shared" si="106"/>
        <v>-3314.5997120966158</v>
      </c>
      <c r="AN279">
        <f t="shared" si="118"/>
        <v>-1016.5217449293533</v>
      </c>
      <c r="AO279">
        <f t="shared" si="118"/>
        <v>-1353.4449756720765</v>
      </c>
      <c r="AP279">
        <f t="shared" si="118"/>
        <v>-1669.7673040586412</v>
      </c>
      <c r="AQ279">
        <f t="shared" si="107"/>
        <v>-2197.5011601714386</v>
      </c>
      <c r="AR279">
        <f t="shared" si="107"/>
        <v>-2864.6249470891053</v>
      </c>
      <c r="AS279">
        <f t="shared" si="107"/>
        <v>-3478.7381130359995</v>
      </c>
      <c r="AT279">
        <f t="shared" si="119"/>
        <v>308.56143320191876</v>
      </c>
      <c r="AU279">
        <f t="shared" ref="AU279:AX342" si="123">AI279*TAN($C279)</f>
        <v>410.83323946241404</v>
      </c>
      <c r="AV279">
        <f t="shared" si="123"/>
        <v>506.85171765789011</v>
      </c>
      <c r="AW279">
        <f t="shared" si="123"/>
        <v>667.04338675263921</v>
      </c>
      <c r="AX279">
        <f t="shared" si="123"/>
        <v>869.54635615907614</v>
      </c>
      <c r="AY279">
        <f t="shared" ref="AY279:AY342" si="124">AM279*TAN($C279)</f>
        <v>1055.9581467360804</v>
      </c>
      <c r="AZ279">
        <f t="shared" si="120"/>
        <v>30.856143320191876</v>
      </c>
      <c r="BA279">
        <f t="shared" si="120"/>
        <v>41.083323946241407</v>
      </c>
      <c r="BB279">
        <f t="shared" si="120"/>
        <v>50.685171765789015</v>
      </c>
      <c r="BC279">
        <f t="shared" si="108"/>
        <v>66.704338675263926</v>
      </c>
      <c r="BD279">
        <f t="shared" si="108"/>
        <v>86.95463561590762</v>
      </c>
      <c r="BE279">
        <f t="shared" si="108"/>
        <v>105.59581467360805</v>
      </c>
    </row>
    <row r="280" spans="1:57">
      <c r="A280">
        <f t="shared" si="109"/>
        <v>-1.5184364492350666</v>
      </c>
      <c r="B280" s="3">
        <v>-87</v>
      </c>
      <c r="C280" s="8">
        <f t="shared" si="110"/>
        <v>-0.30816972069782811</v>
      </c>
      <c r="D280" s="8">
        <f t="shared" si="111"/>
        <v>-17.656824369710922</v>
      </c>
      <c r="E280">
        <f t="shared" si="112"/>
        <v>4.4882624108149805E-2</v>
      </c>
      <c r="F280">
        <f t="shared" si="113"/>
        <v>-7.2281056212611383E-4</v>
      </c>
      <c r="G280">
        <f t="shared" si="114"/>
        <v>-4.3368633727566834</v>
      </c>
      <c r="H280">
        <f t="shared" si="121"/>
        <v>-8.6737267455133669</v>
      </c>
      <c r="I280">
        <f t="shared" si="121"/>
        <v>-13.010590118270049</v>
      </c>
      <c r="J280">
        <f t="shared" si="121"/>
        <v>-17.347453491026734</v>
      </c>
      <c r="K280">
        <f t="shared" si="121"/>
        <v>-21.684316863783415</v>
      </c>
      <c r="L280">
        <f t="shared" si="122"/>
        <v>-26.021180236540097</v>
      </c>
      <c r="M280">
        <f t="shared" si="122"/>
        <v>-30.358043609296782</v>
      </c>
      <c r="N280">
        <f t="shared" si="115"/>
        <v>-111.46152916430788</v>
      </c>
      <c r="O280">
        <f t="shared" si="115"/>
        <v>-445.84611665723151</v>
      </c>
      <c r="P280">
        <f t="shared" si="115"/>
        <v>-1003.1537624787711</v>
      </c>
      <c r="Q280">
        <f t="shared" si="104"/>
        <v>-1783.384466628926</v>
      </c>
      <c r="R280">
        <f t="shared" si="104"/>
        <v>-2786.5382291076976</v>
      </c>
      <c r="S280">
        <f t="shared" si="104"/>
        <v>-4012.6150499150845</v>
      </c>
      <c r="T280">
        <f t="shared" si="104"/>
        <v>-5461.6149290510857</v>
      </c>
      <c r="U280">
        <f t="shared" si="116"/>
        <v>-52.498380236389011</v>
      </c>
      <c r="V280">
        <f t="shared" si="116"/>
        <v>-209.99352094555604</v>
      </c>
      <c r="W280">
        <f t="shared" si="116"/>
        <v>-472.48542212750124</v>
      </c>
      <c r="X280">
        <f t="shared" si="105"/>
        <v>-839.97408378222417</v>
      </c>
      <c r="Y280">
        <f t="shared" si="105"/>
        <v>-1312.4595059097257</v>
      </c>
      <c r="Z280">
        <f t="shared" si="105"/>
        <v>-1889.941688510005</v>
      </c>
      <c r="AA280">
        <f t="shared" si="105"/>
        <v>-2572.4206315830615</v>
      </c>
      <c r="AB280">
        <f>$X$2*('Preassure data '!B278*10^5)</f>
        <v>929.35662019995482</v>
      </c>
      <c r="AC280">
        <f>$X$2*('Preassure data '!C278*10^5)</f>
        <v>1088.1707261834915</v>
      </c>
      <c r="AD280">
        <f>$X$2*('Preassure data '!D278*10^5)</f>
        <v>1105.8167379594397</v>
      </c>
      <c r="AE280">
        <f>$X$2*('Preassure data '!E278*10^5)</f>
        <v>1215.1239775715653</v>
      </c>
      <c r="AF280">
        <f>$X$2*('Preassure data '!F278*10^5)</f>
        <v>1343.5477299409683</v>
      </c>
      <c r="AG280">
        <f>$X$2*('Preassure data '!G278*10^5)</f>
        <v>1302.3737024637551</v>
      </c>
      <c r="AH280">
        <f t="shared" si="117"/>
        <v>-981.85500043634386</v>
      </c>
      <c r="AI280">
        <f t="shared" si="117"/>
        <v>-1298.1642471290475</v>
      </c>
      <c r="AJ280">
        <f t="shared" si="117"/>
        <v>-1578.3021600869411</v>
      </c>
      <c r="AK280">
        <f t="shared" si="106"/>
        <v>-2055.0980613537895</v>
      </c>
      <c r="AL280">
        <f t="shared" si="106"/>
        <v>-2656.0072358506941</v>
      </c>
      <c r="AM280">
        <f t="shared" si="106"/>
        <v>-3192.3153909737603</v>
      </c>
      <c r="AN280">
        <f t="shared" si="118"/>
        <v>-1030.3966605178744</v>
      </c>
      <c r="AO280">
        <f t="shared" si="118"/>
        <v>-1362.3438333063648</v>
      </c>
      <c r="AP280">
        <f t="shared" si="118"/>
        <v>-1656.3314077119348</v>
      </c>
      <c r="AQ280">
        <f t="shared" si="107"/>
        <v>-2156.6994907747476</v>
      </c>
      <c r="AR280">
        <f t="shared" si="107"/>
        <v>-2787.316849143343</v>
      </c>
      <c r="AS280">
        <f t="shared" si="107"/>
        <v>-3350.1393960588503</v>
      </c>
      <c r="AT280">
        <f t="shared" si="119"/>
        <v>312.53485585536714</v>
      </c>
      <c r="AU280">
        <f t="shared" si="123"/>
        <v>413.21944245612877</v>
      </c>
      <c r="AV280">
        <f t="shared" si="123"/>
        <v>502.3903100557331</v>
      </c>
      <c r="AW280">
        <f t="shared" si="123"/>
        <v>654.15950021990272</v>
      </c>
      <c r="AX280">
        <f t="shared" si="123"/>
        <v>845.43526105026547</v>
      </c>
      <c r="AY280">
        <f t="shared" si="124"/>
        <v>1016.1478325409194</v>
      </c>
      <c r="AZ280">
        <f t="shared" si="120"/>
        <v>31.253485585536716</v>
      </c>
      <c r="BA280">
        <f t="shared" si="120"/>
        <v>41.321944245612883</v>
      </c>
      <c r="BB280">
        <f t="shared" si="120"/>
        <v>50.23903100557331</v>
      </c>
      <c r="BC280">
        <f t="shared" si="108"/>
        <v>65.41595002199027</v>
      </c>
      <c r="BD280">
        <f t="shared" si="108"/>
        <v>84.543526105026558</v>
      </c>
      <c r="BE280">
        <f t="shared" si="108"/>
        <v>101.61478325409195</v>
      </c>
    </row>
    <row r="281" spans="1:57">
      <c r="A281">
        <f t="shared" si="109"/>
        <v>-1.5009831567151235</v>
      </c>
      <c r="B281" s="3">
        <v>-86</v>
      </c>
      <c r="C281" s="8">
        <f t="shared" si="110"/>
        <v>-0.30783011859809362</v>
      </c>
      <c r="D281" s="8">
        <f t="shared" si="111"/>
        <v>-17.637366602682356</v>
      </c>
      <c r="E281">
        <f t="shared" si="112"/>
        <v>4.4159813546023691E-2</v>
      </c>
      <c r="F281">
        <f t="shared" si="113"/>
        <v>-7.2585630488583575E-4</v>
      </c>
      <c r="G281">
        <f t="shared" si="114"/>
        <v>-4.355137829315014</v>
      </c>
      <c r="H281">
        <f t="shared" si="121"/>
        <v>-8.7102756586300281</v>
      </c>
      <c r="I281">
        <f t="shared" si="121"/>
        <v>-13.065413487945044</v>
      </c>
      <c r="J281">
        <f t="shared" si="121"/>
        <v>-17.420551317260056</v>
      </c>
      <c r="K281">
        <f t="shared" si="121"/>
        <v>-21.775689146575072</v>
      </c>
      <c r="L281">
        <f t="shared" si="122"/>
        <v>-26.130826975890088</v>
      </c>
      <c r="M281">
        <f t="shared" si="122"/>
        <v>-30.4859648052051</v>
      </c>
      <c r="N281">
        <f t="shared" si="115"/>
        <v>-103.10964735342253</v>
      </c>
      <c r="O281">
        <f t="shared" si="115"/>
        <v>-412.43858941369012</v>
      </c>
      <c r="P281">
        <f t="shared" si="115"/>
        <v>-927.98682618080306</v>
      </c>
      <c r="Q281">
        <f t="shared" si="104"/>
        <v>-1649.7543576547605</v>
      </c>
      <c r="R281">
        <f t="shared" si="104"/>
        <v>-2577.7411838355647</v>
      </c>
      <c r="S281">
        <f t="shared" si="104"/>
        <v>-3711.9473047232123</v>
      </c>
      <c r="T281">
        <f t="shared" si="104"/>
        <v>-5052.372720317705</v>
      </c>
      <c r="U281">
        <f t="shared" si="116"/>
        <v>-48.564643903462013</v>
      </c>
      <c r="V281">
        <f t="shared" si="116"/>
        <v>-194.25857561384805</v>
      </c>
      <c r="W281">
        <f t="shared" si="116"/>
        <v>-437.08179513115829</v>
      </c>
      <c r="X281">
        <f t="shared" si="105"/>
        <v>-777.03430245539221</v>
      </c>
      <c r="Y281">
        <f t="shared" si="105"/>
        <v>-1214.1160975865509</v>
      </c>
      <c r="Z281">
        <f t="shared" si="105"/>
        <v>-1748.3271805246331</v>
      </c>
      <c r="AA281">
        <f t="shared" si="105"/>
        <v>-2379.6675512696393</v>
      </c>
      <c r="AB281">
        <f>$X$2*('Preassure data '!B279*10^5)</f>
        <v>946.51246498212697</v>
      </c>
      <c r="AC281">
        <f>$X$2*('Preassure data '!C279*10^5)</f>
        <v>1110.2282409034269</v>
      </c>
      <c r="AD281">
        <f>$X$2*('Preassure data '!D279*10^5)</f>
        <v>1129.834920654481</v>
      </c>
      <c r="AE281">
        <f>$X$2*('Preassure data '!E279*10^5)</f>
        <v>1239.6323272603827</v>
      </c>
      <c r="AF281">
        <f>$X$2*('Preassure data '!F279*10^5)</f>
        <v>1364.6249106733512</v>
      </c>
      <c r="AG281">
        <f>$X$2*('Preassure data '!G279*10^5)</f>
        <v>1322.4705492085855</v>
      </c>
      <c r="AH281">
        <f t="shared" si="117"/>
        <v>-995.07710888558904</v>
      </c>
      <c r="AI281">
        <f t="shared" si="117"/>
        <v>-1304.486816517275</v>
      </c>
      <c r="AJ281">
        <f t="shared" si="117"/>
        <v>-1566.9167157856393</v>
      </c>
      <c r="AK281">
        <f t="shared" si="106"/>
        <v>-2016.6666297157749</v>
      </c>
      <c r="AL281">
        <f t="shared" si="106"/>
        <v>-2578.7410082599022</v>
      </c>
      <c r="AM281">
        <f t="shared" si="106"/>
        <v>-3070.7977297332186</v>
      </c>
      <c r="AN281">
        <f t="shared" si="118"/>
        <v>-1044.1596408144346</v>
      </c>
      <c r="AO281">
        <f t="shared" si="118"/>
        <v>-1368.8310922027774</v>
      </c>
      <c r="AP281">
        <f t="shared" si="118"/>
        <v>-1644.2054394891941</v>
      </c>
      <c r="AQ281">
        <f t="shared" si="107"/>
        <v>-2116.139427712018</v>
      </c>
      <c r="AR281">
        <f t="shared" si="107"/>
        <v>-2705.938324672788</v>
      </c>
      <c r="AS281">
        <f t="shared" si="107"/>
        <v>-3222.2659187517106</v>
      </c>
      <c r="AT281">
        <f t="shared" si="119"/>
        <v>316.3714634375649</v>
      </c>
      <c r="AU281">
        <f t="shared" si="123"/>
        <v>414.74414343505089</v>
      </c>
      <c r="AV281">
        <f t="shared" si="123"/>
        <v>498.18022144340466</v>
      </c>
      <c r="AW281">
        <f t="shared" si="123"/>
        <v>641.17219380456936</v>
      </c>
      <c r="AX281">
        <f t="shared" si="123"/>
        <v>819.87622800742133</v>
      </c>
      <c r="AY281">
        <f t="shared" si="124"/>
        <v>976.31908422099161</v>
      </c>
      <c r="AZ281">
        <f t="shared" si="120"/>
        <v>31.637146343756491</v>
      </c>
      <c r="BA281">
        <f t="shared" si="120"/>
        <v>41.474414343505089</v>
      </c>
      <c r="BB281">
        <f t="shared" si="120"/>
        <v>49.818022144340468</v>
      </c>
      <c r="BC281">
        <f t="shared" si="108"/>
        <v>64.117219380456945</v>
      </c>
      <c r="BD281">
        <f t="shared" si="108"/>
        <v>81.987622800742145</v>
      </c>
      <c r="BE281">
        <f t="shared" si="108"/>
        <v>97.631908422099173</v>
      </c>
    </row>
    <row r="282" spans="1:57">
      <c r="A282">
        <f t="shared" si="109"/>
        <v>-1.4835298641951802</v>
      </c>
      <c r="B282" s="3">
        <v>-85</v>
      </c>
      <c r="C282" s="8">
        <f t="shared" si="110"/>
        <v>-0.30739371852183062</v>
      </c>
      <c r="D282" s="8">
        <f t="shared" si="111"/>
        <v>-17.612362720133298</v>
      </c>
      <c r="E282">
        <f t="shared" si="112"/>
        <v>4.3433957241137855E-2</v>
      </c>
      <c r="F282">
        <f t="shared" si="113"/>
        <v>-7.2866314513816977E-4</v>
      </c>
      <c r="G282">
        <f t="shared" si="114"/>
        <v>-4.3719788708290181</v>
      </c>
      <c r="H282">
        <f t="shared" si="121"/>
        <v>-8.7439577416580363</v>
      </c>
      <c r="I282">
        <f t="shared" si="121"/>
        <v>-13.115936612487056</v>
      </c>
      <c r="J282">
        <f t="shared" si="121"/>
        <v>-17.487915483316073</v>
      </c>
      <c r="K282">
        <f t="shared" si="121"/>
        <v>-21.859894354145094</v>
      </c>
      <c r="L282">
        <f t="shared" si="122"/>
        <v>-26.231873224974112</v>
      </c>
      <c r="M282">
        <f t="shared" si="122"/>
        <v>-30.603852095803131</v>
      </c>
      <c r="N282">
        <f t="shared" si="115"/>
        <v>-94.603693973492852</v>
      </c>
      <c r="O282">
        <f t="shared" si="115"/>
        <v>-378.41477589397141</v>
      </c>
      <c r="P282">
        <f t="shared" si="115"/>
        <v>-851.43324576143584</v>
      </c>
      <c r="Q282">
        <f t="shared" si="104"/>
        <v>-1513.6591035758856</v>
      </c>
      <c r="R282">
        <f t="shared" si="104"/>
        <v>-2365.092349337322</v>
      </c>
      <c r="S282">
        <f t="shared" si="104"/>
        <v>-3405.7329830457434</v>
      </c>
      <c r="T282">
        <f t="shared" si="104"/>
        <v>-4635.5810047011491</v>
      </c>
      <c r="U282">
        <f t="shared" si="116"/>
        <v>-44.558339861515137</v>
      </c>
      <c r="V282">
        <f t="shared" si="116"/>
        <v>-178.23335944606055</v>
      </c>
      <c r="W282">
        <f t="shared" si="116"/>
        <v>-401.0250587536363</v>
      </c>
      <c r="X282">
        <f t="shared" si="105"/>
        <v>-712.93343778424219</v>
      </c>
      <c r="Y282">
        <f t="shared" si="105"/>
        <v>-1113.9584965378788</v>
      </c>
      <c r="Z282">
        <f t="shared" si="105"/>
        <v>-1604.1002350145452</v>
      </c>
      <c r="AA282">
        <f t="shared" si="105"/>
        <v>-2183.3586532142413</v>
      </c>
      <c r="AB282">
        <f>$X$2*('Preassure data '!B280*10^5)</f>
        <v>964.15847675807538</v>
      </c>
      <c r="AC282">
        <f>$X$2*('Preassure data '!C280*10^5)</f>
        <v>1133.2660896109151</v>
      </c>
      <c r="AD282">
        <f>$X$2*('Preassure data '!D280*10^5)</f>
        <v>1153.8531033495219</v>
      </c>
      <c r="AE282">
        <f>$X$2*('Preassure data '!E280*10^5)</f>
        <v>1264.6308439429765</v>
      </c>
      <c r="AF282">
        <f>$X$2*('Preassure data '!F280*10^5)</f>
        <v>1382.7610894430761</v>
      </c>
      <c r="AG282">
        <f>$X$2*('Preassure data '!G280*10^5)</f>
        <v>1348.9395668725083</v>
      </c>
      <c r="AH282">
        <f t="shared" si="117"/>
        <v>-1008.7168166195905</v>
      </c>
      <c r="AI282">
        <f t="shared" si="117"/>
        <v>-1311.4994490569757</v>
      </c>
      <c r="AJ282">
        <f t="shared" si="117"/>
        <v>-1554.8781621031583</v>
      </c>
      <c r="AK282">
        <f t="shared" si="106"/>
        <v>-1977.5642817272187</v>
      </c>
      <c r="AL282">
        <f t="shared" si="106"/>
        <v>-2496.7195859809549</v>
      </c>
      <c r="AM282">
        <f t="shared" si="106"/>
        <v>-2953.0398018870537</v>
      </c>
      <c r="AN282">
        <f t="shared" si="118"/>
        <v>-1058.3253926829702</v>
      </c>
      <c r="AO282">
        <f t="shared" si="118"/>
        <v>-1375.9988398707999</v>
      </c>
      <c r="AP282">
        <f t="shared" si="118"/>
        <v>-1631.3468898006684</v>
      </c>
      <c r="AQ282">
        <f t="shared" si="107"/>
        <v>-2074.8206637701533</v>
      </c>
      <c r="AR282">
        <f t="shared" si="107"/>
        <v>-2619.507965682149</v>
      </c>
      <c r="AS282">
        <f t="shared" si="107"/>
        <v>-3098.2699568883741</v>
      </c>
      <c r="AT282">
        <f t="shared" si="119"/>
        <v>320.22339181640467</v>
      </c>
      <c r="AU282">
        <f t="shared" si="123"/>
        <v>416.34361103424709</v>
      </c>
      <c r="AV282">
        <f t="shared" si="123"/>
        <v>493.60568865949926</v>
      </c>
      <c r="AW282">
        <f t="shared" si="123"/>
        <v>627.7900114244643</v>
      </c>
      <c r="AX282">
        <f t="shared" si="123"/>
        <v>792.59907346105354</v>
      </c>
      <c r="AY282">
        <f t="shared" si="124"/>
        <v>937.46074809986533</v>
      </c>
      <c r="AZ282">
        <f t="shared" si="120"/>
        <v>32.022339181640469</v>
      </c>
      <c r="BA282">
        <f t="shared" si="120"/>
        <v>41.634361103424709</v>
      </c>
      <c r="BB282">
        <f t="shared" si="120"/>
        <v>49.360568865949929</v>
      </c>
      <c r="BC282">
        <f t="shared" si="108"/>
        <v>62.779001142446432</v>
      </c>
      <c r="BD282">
        <f t="shared" si="108"/>
        <v>79.259907346105365</v>
      </c>
      <c r="BE282">
        <f t="shared" si="108"/>
        <v>93.746074809986538</v>
      </c>
    </row>
    <row r="283" spans="1:57">
      <c r="A283">
        <f t="shared" si="109"/>
        <v>-1.4660765716752369</v>
      </c>
      <c r="B283" s="3">
        <v>-84</v>
      </c>
      <c r="C283" s="8">
        <f t="shared" si="110"/>
        <v>-0.3068606935312298</v>
      </c>
      <c r="D283" s="8">
        <f t="shared" si="111"/>
        <v>-17.581822637796868</v>
      </c>
      <c r="E283">
        <f t="shared" si="112"/>
        <v>4.2705294095999685E-2</v>
      </c>
      <c r="F283">
        <f t="shared" si="113"/>
        <v>-7.3122633333000397E-4</v>
      </c>
      <c r="G283">
        <f t="shared" si="114"/>
        <v>-4.3873579999800238</v>
      </c>
      <c r="H283">
        <f t="shared" si="121"/>
        <v>-8.7747159999600477</v>
      </c>
      <c r="I283">
        <f t="shared" si="121"/>
        <v>-13.162073999940072</v>
      </c>
      <c r="J283">
        <f t="shared" si="121"/>
        <v>-17.549431999920095</v>
      </c>
      <c r="K283">
        <f t="shared" si="121"/>
        <v>-21.936789999900121</v>
      </c>
      <c r="L283">
        <f t="shared" si="122"/>
        <v>-26.324147999880143</v>
      </c>
      <c r="M283">
        <f t="shared" si="122"/>
        <v>-30.711505999860165</v>
      </c>
      <c r="N283">
        <f t="shared" si="115"/>
        <v>-85.946936383373682</v>
      </c>
      <c r="O283">
        <f t="shared" si="115"/>
        <v>-343.78774553349473</v>
      </c>
      <c r="P283">
        <f t="shared" si="115"/>
        <v>-773.52242745036347</v>
      </c>
      <c r="Q283">
        <f t="shared" si="104"/>
        <v>-1375.1509821339789</v>
      </c>
      <c r="R283">
        <f t="shared" si="104"/>
        <v>-2148.6734095843431</v>
      </c>
      <c r="S283">
        <f t="shared" si="104"/>
        <v>-3094.0897098014539</v>
      </c>
      <c r="T283">
        <f t="shared" si="104"/>
        <v>-4211.3998827853102</v>
      </c>
      <c r="U283">
        <f t="shared" si="116"/>
        <v>-40.481007036569004</v>
      </c>
      <c r="V283">
        <f t="shared" si="116"/>
        <v>-161.92402814627602</v>
      </c>
      <c r="W283">
        <f t="shared" si="116"/>
        <v>-364.3290633291212</v>
      </c>
      <c r="X283">
        <f t="shared" si="105"/>
        <v>-647.69611258510406</v>
      </c>
      <c r="Y283">
        <f t="shared" si="105"/>
        <v>-1012.0251759142257</v>
      </c>
      <c r="Z283">
        <f t="shared" si="105"/>
        <v>-1457.3162533164848</v>
      </c>
      <c r="AA283">
        <f t="shared" si="105"/>
        <v>-1983.5693447918811</v>
      </c>
      <c r="AB283">
        <f>$X$2*('Preassure data '!B281*10^5)</f>
        <v>982.29465552780027</v>
      </c>
      <c r="AC283">
        <f>$X$2*('Preassure data '!C281*10^5)</f>
        <v>1153.8531033495219</v>
      </c>
      <c r="AD283">
        <f>$X$2*('Preassure data '!D281*10^5)</f>
        <v>1179.341787025892</v>
      </c>
      <c r="AE283">
        <f>$X$2*('Preassure data '!E281*10^5)</f>
        <v>1293.0605295820046</v>
      </c>
      <c r="AF283">
        <f>$X$2*('Preassure data '!F281*10^5)</f>
        <v>1402.8579361879065</v>
      </c>
      <c r="AG283">
        <f>$X$2*('Preassure data '!G281*10^5)</f>
        <v>1373.9380835551019</v>
      </c>
      <c r="AH283">
        <f t="shared" si="117"/>
        <v>-1022.7756625643693</v>
      </c>
      <c r="AI283">
        <f t="shared" si="117"/>
        <v>-1315.7771314957979</v>
      </c>
      <c r="AJ283">
        <f t="shared" si="117"/>
        <v>-1543.6708503550133</v>
      </c>
      <c r="AK283">
        <f t="shared" si="106"/>
        <v>-1940.7566421671086</v>
      </c>
      <c r="AL283">
        <f t="shared" si="106"/>
        <v>-2414.8831121021321</v>
      </c>
      <c r="AM283">
        <f t="shared" si="106"/>
        <v>-2831.2543368715869</v>
      </c>
      <c r="AN283">
        <f t="shared" si="118"/>
        <v>-1072.8942567940246</v>
      </c>
      <c r="AO283">
        <f t="shared" si="118"/>
        <v>-1380.2535387508906</v>
      </c>
      <c r="AP283">
        <f t="shared" si="118"/>
        <v>-1619.3146262140431</v>
      </c>
      <c r="AQ283">
        <f t="shared" si="107"/>
        <v>-2035.8586261187065</v>
      </c>
      <c r="AR283">
        <f t="shared" si="107"/>
        <v>-2533.2184922225765</v>
      </c>
      <c r="AS283">
        <f t="shared" si="107"/>
        <v>-2969.992960075469</v>
      </c>
      <c r="AT283">
        <f t="shared" si="119"/>
        <v>324.08645502028878</v>
      </c>
      <c r="AU283">
        <f t="shared" si="123"/>
        <v>416.92969607242691</v>
      </c>
      <c r="AV283">
        <f t="shared" si="123"/>
        <v>489.14227422597202</v>
      </c>
      <c r="AW283">
        <f t="shared" si="123"/>
        <v>614.96666692284771</v>
      </c>
      <c r="AX283">
        <f t="shared" si="123"/>
        <v>765.20290395577058</v>
      </c>
      <c r="AY283">
        <f t="shared" si="124"/>
        <v>897.13826294706439</v>
      </c>
      <c r="AZ283">
        <f t="shared" si="120"/>
        <v>32.408645502028882</v>
      </c>
      <c r="BA283">
        <f t="shared" si="120"/>
        <v>41.692969607242695</v>
      </c>
      <c r="BB283">
        <f t="shared" si="120"/>
        <v>48.914227422597207</v>
      </c>
      <c r="BC283">
        <f t="shared" si="108"/>
        <v>61.496666692284776</v>
      </c>
      <c r="BD283">
        <f t="shared" si="108"/>
        <v>76.520290395577064</v>
      </c>
      <c r="BE283">
        <f t="shared" si="108"/>
        <v>89.71382629470645</v>
      </c>
    </row>
    <row r="284" spans="1:57">
      <c r="A284">
        <f t="shared" si="109"/>
        <v>-1.4486232791552935</v>
      </c>
      <c r="B284" s="3">
        <v>-83</v>
      </c>
      <c r="C284" s="8">
        <f t="shared" si="110"/>
        <v>-0.30623125477701374</v>
      </c>
      <c r="D284" s="8">
        <f t="shared" si="111"/>
        <v>-17.545758453718317</v>
      </c>
      <c r="E284">
        <f t="shared" si="112"/>
        <v>4.1974067762669681E-2</v>
      </c>
      <c r="F284">
        <f t="shared" si="113"/>
        <v>-7.3354123040514363E-4</v>
      </c>
      <c r="G284">
        <f t="shared" si="114"/>
        <v>-4.4012473824308618</v>
      </c>
      <c r="H284">
        <f t="shared" si="121"/>
        <v>-8.8024947648617236</v>
      </c>
      <c r="I284">
        <f t="shared" si="121"/>
        <v>-13.203742147292585</v>
      </c>
      <c r="J284">
        <f t="shared" si="121"/>
        <v>-17.604989529723447</v>
      </c>
      <c r="K284">
        <f t="shared" si="121"/>
        <v>-22.006236912154307</v>
      </c>
      <c r="L284">
        <f t="shared" si="122"/>
        <v>-26.407484294585171</v>
      </c>
      <c r="M284">
        <f t="shared" si="122"/>
        <v>-30.808731677016034</v>
      </c>
      <c r="N284">
        <f t="shared" si="115"/>
        <v>-77.142836500722353</v>
      </c>
      <c r="O284">
        <f t="shared" si="115"/>
        <v>-308.57134600288941</v>
      </c>
      <c r="P284">
        <f t="shared" si="115"/>
        <v>-694.28552850650135</v>
      </c>
      <c r="Q284">
        <f t="shared" si="104"/>
        <v>-1234.2853840115577</v>
      </c>
      <c r="R284">
        <f t="shared" si="104"/>
        <v>-1928.5709125180597</v>
      </c>
      <c r="S284">
        <f t="shared" si="104"/>
        <v>-2777.1421140260054</v>
      </c>
      <c r="T284">
        <f t="shared" si="104"/>
        <v>-3779.9989885353953</v>
      </c>
      <c r="U284">
        <f t="shared" si="116"/>
        <v>-36.334275991840229</v>
      </c>
      <c r="V284">
        <f t="shared" si="116"/>
        <v>-145.33710396736092</v>
      </c>
      <c r="W284">
        <f t="shared" si="116"/>
        <v>-327.00848392656218</v>
      </c>
      <c r="X284">
        <f t="shared" si="105"/>
        <v>-581.34841586944367</v>
      </c>
      <c r="Y284">
        <f t="shared" si="105"/>
        <v>-908.35689979600613</v>
      </c>
      <c r="Z284">
        <f t="shared" si="105"/>
        <v>-1308.0339357062487</v>
      </c>
      <c r="AA284">
        <f t="shared" si="105"/>
        <v>-1780.3795236001713</v>
      </c>
      <c r="AB284">
        <f>$X$2*('Preassure data '!B282*10^5)</f>
        <v>1001.9013352788542</v>
      </c>
      <c r="AC284">
        <f>$X$2*('Preassure data '!C282*10^5)</f>
        <v>1175.9106180694575</v>
      </c>
      <c r="AD284">
        <f>$X$2*('Preassure data '!D282*10^5)</f>
        <v>1204.8304707022621</v>
      </c>
      <c r="AE284">
        <f>$X$2*('Preassure data '!E282*10^5)</f>
        <v>1322.9607162023617</v>
      </c>
      <c r="AF284">
        <f>$X$2*('Preassure data '!F282*10^5)</f>
        <v>1426.3859518891711</v>
      </c>
      <c r="AG284">
        <f>$X$2*('Preassure data '!G282*10^5)</f>
        <v>1397.956266250143</v>
      </c>
      <c r="AH284">
        <f t="shared" si="117"/>
        <v>-1038.2356112706943</v>
      </c>
      <c r="AI284">
        <f t="shared" si="117"/>
        <v>-1321.2477220368185</v>
      </c>
      <c r="AJ284">
        <f t="shared" si="117"/>
        <v>-1531.8389546288242</v>
      </c>
      <c r="AK284">
        <f t="shared" si="106"/>
        <v>-1904.3091320718054</v>
      </c>
      <c r="AL284">
        <f t="shared" si="106"/>
        <v>-2334.7428516851774</v>
      </c>
      <c r="AM284">
        <f t="shared" si="106"/>
        <v>-2705.9902019563915</v>
      </c>
      <c r="AN284">
        <f t="shared" si="118"/>
        <v>-1088.8948177703364</v>
      </c>
      <c r="AO284">
        <f t="shared" si="118"/>
        <v>-1385.7160955555473</v>
      </c>
      <c r="AP284">
        <f t="shared" si="118"/>
        <v>-1606.5828230574566</v>
      </c>
      <c r="AQ284">
        <f t="shared" si="107"/>
        <v>-1997.227144624572</v>
      </c>
      <c r="AR284">
        <f t="shared" si="107"/>
        <v>-2448.6632556504437</v>
      </c>
      <c r="AS284">
        <f t="shared" si="107"/>
        <v>-2838.0250839608152</v>
      </c>
      <c r="AT284">
        <f t="shared" si="119"/>
        <v>328.26626335409799</v>
      </c>
      <c r="AU284">
        <f t="shared" si="123"/>
        <v>417.74819508195253</v>
      </c>
      <c r="AV284">
        <f t="shared" si="123"/>
        <v>484.33230784755438</v>
      </c>
      <c r="AW284">
        <f t="shared" si="123"/>
        <v>602.09882638413205</v>
      </c>
      <c r="AX284">
        <f t="shared" si="123"/>
        <v>738.1920861656514</v>
      </c>
      <c r="AY284">
        <f t="shared" si="124"/>
        <v>855.57197482549759</v>
      </c>
      <c r="AZ284">
        <f t="shared" si="120"/>
        <v>32.826626335409799</v>
      </c>
      <c r="BA284">
        <f t="shared" si="120"/>
        <v>41.774819508195257</v>
      </c>
      <c r="BB284">
        <f t="shared" si="120"/>
        <v>48.433230784755438</v>
      </c>
      <c r="BC284">
        <f t="shared" si="108"/>
        <v>60.209882638413205</v>
      </c>
      <c r="BD284">
        <f t="shared" si="108"/>
        <v>73.819208616565149</v>
      </c>
      <c r="BE284">
        <f t="shared" si="108"/>
        <v>85.557197482549768</v>
      </c>
    </row>
    <row r="285" spans="1:57">
      <c r="A285">
        <f t="shared" si="109"/>
        <v>-1.4311699866353502</v>
      </c>
      <c r="B285" s="3">
        <v>-82</v>
      </c>
      <c r="C285" s="8">
        <f t="shared" si="110"/>
        <v>-0.3055056512784054</v>
      </c>
      <c r="D285" s="8">
        <f t="shared" si="111"/>
        <v>-17.504184435648131</v>
      </c>
      <c r="E285">
        <f t="shared" si="112"/>
        <v>4.1240526532264538E-2</v>
      </c>
      <c r="F285">
        <f t="shared" si="113"/>
        <v>-7.3560331556904446E-4</v>
      </c>
      <c r="G285">
        <f t="shared" si="114"/>
        <v>-4.4136198934142667</v>
      </c>
      <c r="H285">
        <f t="shared" si="121"/>
        <v>-8.8272397868285335</v>
      </c>
      <c r="I285">
        <f t="shared" si="121"/>
        <v>-13.240859680242799</v>
      </c>
      <c r="J285">
        <f t="shared" si="121"/>
        <v>-17.654479573657067</v>
      </c>
      <c r="K285">
        <f t="shared" si="121"/>
        <v>-22.068099467071335</v>
      </c>
      <c r="L285">
        <f t="shared" si="122"/>
        <v>-26.481719360485599</v>
      </c>
      <c r="M285">
        <f t="shared" si="122"/>
        <v>-30.895339253899866</v>
      </c>
      <c r="N285">
        <f t="shared" si="115"/>
        <v>-68.195048742347467</v>
      </c>
      <c r="O285">
        <f t="shared" si="115"/>
        <v>-272.78019496938987</v>
      </c>
      <c r="P285">
        <f t="shared" si="115"/>
        <v>-613.75543868112732</v>
      </c>
      <c r="Q285">
        <f t="shared" si="104"/>
        <v>-1091.1207798775595</v>
      </c>
      <c r="R285">
        <f t="shared" si="104"/>
        <v>-1704.876218558687</v>
      </c>
      <c r="S285">
        <f t="shared" si="104"/>
        <v>-2455.0217547245093</v>
      </c>
      <c r="T285">
        <f t="shared" si="104"/>
        <v>-3341.5573883750249</v>
      </c>
      <c r="U285">
        <f t="shared" si="116"/>
        <v>-32.11986795764566</v>
      </c>
      <c r="V285">
        <f t="shared" si="116"/>
        <v>-128.47947183058264</v>
      </c>
      <c r="W285">
        <f t="shared" si="116"/>
        <v>-289.07881161881096</v>
      </c>
      <c r="X285">
        <f t="shared" si="105"/>
        <v>-513.91788732233056</v>
      </c>
      <c r="Y285">
        <f t="shared" si="105"/>
        <v>-802.99669894114163</v>
      </c>
      <c r="Z285">
        <f t="shared" si="105"/>
        <v>-1156.3152464752438</v>
      </c>
      <c r="AA285">
        <f t="shared" si="105"/>
        <v>-1573.8735299246368</v>
      </c>
      <c r="AB285">
        <f>$X$2*('Preassure data '!B283*10^5)</f>
        <v>1021.5080150299081</v>
      </c>
      <c r="AC285">
        <f>$X$2*('Preassure data '!C283*10^5)</f>
        <v>1197.4779657956169</v>
      </c>
      <c r="AD285">
        <f>$X$2*('Preassure data '!D283*10^5)</f>
        <v>1227.8683194097503</v>
      </c>
      <c r="AE285">
        <f>$X$2*('Preassure data '!E283*10^5)</f>
        <v>1353.8412368102718</v>
      </c>
      <c r="AF285">
        <f>$X$2*('Preassure data '!F283*10^5)</f>
        <v>1456.7763055033047</v>
      </c>
      <c r="AG285">
        <f>$X$2*('Preassure data '!G283*10^5)</f>
        <v>1423.9351169202894</v>
      </c>
      <c r="AH285">
        <f t="shared" si="117"/>
        <v>-1053.6278829875537</v>
      </c>
      <c r="AI285">
        <f t="shared" si="117"/>
        <v>-1325.9574376261996</v>
      </c>
      <c r="AJ285">
        <f t="shared" si="117"/>
        <v>-1516.9471310285612</v>
      </c>
      <c r="AK285">
        <f t="shared" si="106"/>
        <v>-1867.7591241326022</v>
      </c>
      <c r="AL285">
        <f t="shared" si="106"/>
        <v>-2259.7730044444461</v>
      </c>
      <c r="AM285">
        <f t="shared" si="106"/>
        <v>-2580.250363395533</v>
      </c>
      <c r="AN285">
        <f t="shared" si="118"/>
        <v>-1104.7849651558518</v>
      </c>
      <c r="AO285">
        <f t="shared" si="118"/>
        <v>-1390.3370109875007</v>
      </c>
      <c r="AP285">
        <f t="shared" si="118"/>
        <v>-1590.599879100253</v>
      </c>
      <c r="AQ285">
        <f t="shared" si="107"/>
        <v>-1958.4449426522406</v>
      </c>
      <c r="AR285">
        <f t="shared" si="107"/>
        <v>-2369.4923798868213</v>
      </c>
      <c r="AS285">
        <f t="shared" si="107"/>
        <v>-2705.5299635146253</v>
      </c>
      <c r="AT285">
        <f t="shared" si="119"/>
        <v>332.29219585416462</v>
      </c>
      <c r="AU285">
        <f t="shared" si="123"/>
        <v>418.17924114597128</v>
      </c>
      <c r="AV285">
        <f t="shared" si="123"/>
        <v>478.41339556700996</v>
      </c>
      <c r="AW285">
        <f t="shared" si="123"/>
        <v>589.05216035555998</v>
      </c>
      <c r="AX285">
        <f t="shared" si="123"/>
        <v>712.68513856108552</v>
      </c>
      <c r="AY285">
        <f t="shared" si="124"/>
        <v>813.75699423886283</v>
      </c>
      <c r="AZ285">
        <f t="shared" si="120"/>
        <v>33.229219585416466</v>
      </c>
      <c r="BA285">
        <f t="shared" si="120"/>
        <v>41.817924114597133</v>
      </c>
      <c r="BB285">
        <f t="shared" si="120"/>
        <v>47.841339556701001</v>
      </c>
      <c r="BC285">
        <f t="shared" si="108"/>
        <v>58.905216035556002</v>
      </c>
      <c r="BD285">
        <f t="shared" si="108"/>
        <v>71.268513856108555</v>
      </c>
      <c r="BE285">
        <f t="shared" si="108"/>
        <v>81.375699423886289</v>
      </c>
    </row>
    <row r="286" spans="1:57">
      <c r="A286">
        <f t="shared" si="109"/>
        <v>-1.4137166941154069</v>
      </c>
      <c r="B286" s="3">
        <v>-81</v>
      </c>
      <c r="C286" s="8">
        <f t="shared" si="110"/>
        <v>-0.30468416966472078</v>
      </c>
      <c r="D286" s="8">
        <f t="shared" si="111"/>
        <v>-17.457117006236409</v>
      </c>
      <c r="E286">
        <f t="shared" si="112"/>
        <v>4.0504923216695493E-2</v>
      </c>
      <c r="F286">
        <f t="shared" si="113"/>
        <v>-7.3740819389825352E-4</v>
      </c>
      <c r="G286">
        <f t="shared" si="114"/>
        <v>-4.4244491633895215</v>
      </c>
      <c r="H286">
        <f t="shared" si="121"/>
        <v>-8.8488983267790431</v>
      </c>
      <c r="I286">
        <f t="shared" si="121"/>
        <v>-13.273347490168563</v>
      </c>
      <c r="J286">
        <f t="shared" si="121"/>
        <v>-17.697796653558086</v>
      </c>
      <c r="K286">
        <f t="shared" si="121"/>
        <v>-22.122245816947604</v>
      </c>
      <c r="L286">
        <f t="shared" si="122"/>
        <v>-26.546694980337126</v>
      </c>
      <c r="M286">
        <f t="shared" si="122"/>
        <v>-30.971144143726647</v>
      </c>
      <c r="N286">
        <f t="shared" si="115"/>
        <v>-59.107417726071446</v>
      </c>
      <c r="O286">
        <f t="shared" si="115"/>
        <v>-236.42967090428579</v>
      </c>
      <c r="P286">
        <f t="shared" si="115"/>
        <v>-531.96675953464296</v>
      </c>
      <c r="Q286">
        <f t="shared" si="104"/>
        <v>-945.71868361714314</v>
      </c>
      <c r="R286">
        <f t="shared" si="104"/>
        <v>-1477.6854431517866</v>
      </c>
      <c r="S286">
        <f t="shared" si="104"/>
        <v>-2127.8670381385718</v>
      </c>
      <c r="T286">
        <f t="shared" si="104"/>
        <v>-2896.2634685775006</v>
      </c>
      <c r="U286">
        <f t="shared" si="116"/>
        <v>-27.839593748979652</v>
      </c>
      <c r="V286">
        <f t="shared" si="116"/>
        <v>-111.35837499591861</v>
      </c>
      <c r="W286">
        <f t="shared" si="116"/>
        <v>-250.55634374081686</v>
      </c>
      <c r="X286">
        <f t="shared" si="105"/>
        <v>-445.43349998367444</v>
      </c>
      <c r="Y286">
        <f t="shared" si="105"/>
        <v>-695.98984372449149</v>
      </c>
      <c r="Z286">
        <f t="shared" si="105"/>
        <v>-1002.2253749632674</v>
      </c>
      <c r="AA286">
        <f t="shared" si="105"/>
        <v>-1364.1400937000028</v>
      </c>
      <c r="AB286">
        <f>$X$2*('Preassure data '!B284*10^5)</f>
        <v>1043.0753627560673</v>
      </c>
      <c r="AC286">
        <f>$X$2*('Preassure data '!C284*10^5)</f>
        <v>1221.4961484906578</v>
      </c>
      <c r="AD286">
        <f>$X$2*('Preassure data '!D284*10^5)</f>
        <v>1252.3766690985678</v>
      </c>
      <c r="AE286">
        <f>$X$2*('Preassure data '!E284*10^5)</f>
        <v>1384.2315904244051</v>
      </c>
      <c r="AF286">
        <f>$X$2*('Preassure data '!F284*10^5)</f>
        <v>1490.5978280738725</v>
      </c>
      <c r="AG286">
        <f>$X$2*('Preassure data '!G284*10^5)</f>
        <v>1451.3844685717647</v>
      </c>
      <c r="AH286">
        <f t="shared" si="117"/>
        <v>-1070.914956505047</v>
      </c>
      <c r="AI286">
        <f t="shared" si="117"/>
        <v>-1332.8545234865765</v>
      </c>
      <c r="AJ286">
        <f t="shared" si="117"/>
        <v>-1502.9330128393847</v>
      </c>
      <c r="AK286">
        <f t="shared" si="106"/>
        <v>-1829.6650904080795</v>
      </c>
      <c r="AL286">
        <f t="shared" si="106"/>
        <v>-2186.5876717983638</v>
      </c>
      <c r="AM286">
        <f t="shared" si="106"/>
        <v>-2453.6098435350323</v>
      </c>
      <c r="AN286">
        <f t="shared" si="118"/>
        <v>-1122.6209149807898</v>
      </c>
      <c r="AO286">
        <f t="shared" si="118"/>
        <v>-1397.2074585417683</v>
      </c>
      <c r="AP286">
        <f t="shared" si="118"/>
        <v>-1575.4976842744595</v>
      </c>
      <c r="AQ286">
        <f t="shared" si="107"/>
        <v>-1918.0050529928774</v>
      </c>
      <c r="AR286">
        <f t="shared" si="107"/>
        <v>-2292.1605846378197</v>
      </c>
      <c r="AS286">
        <f t="shared" si="107"/>
        <v>-2572.0751314786489</v>
      </c>
      <c r="AT286">
        <f t="shared" si="119"/>
        <v>336.77718848832245</v>
      </c>
      <c r="AU286">
        <f t="shared" si="123"/>
        <v>419.15092917243845</v>
      </c>
      <c r="AV286">
        <f t="shared" si="123"/>
        <v>472.63655388862463</v>
      </c>
      <c r="AW286">
        <f t="shared" si="123"/>
        <v>575.38599239832479</v>
      </c>
      <c r="AX286">
        <f t="shared" si="123"/>
        <v>687.62962363950248</v>
      </c>
      <c r="AY286">
        <f t="shared" si="124"/>
        <v>771.6017221850301</v>
      </c>
      <c r="AZ286">
        <f t="shared" si="120"/>
        <v>33.677718848832249</v>
      </c>
      <c r="BA286">
        <f t="shared" si="120"/>
        <v>41.915092917243847</v>
      </c>
      <c r="BB286">
        <f t="shared" si="120"/>
        <v>47.263655388862468</v>
      </c>
      <c r="BC286">
        <f t="shared" si="108"/>
        <v>57.538599239832479</v>
      </c>
      <c r="BD286">
        <f t="shared" si="108"/>
        <v>68.762962363950251</v>
      </c>
      <c r="BE286">
        <f t="shared" si="108"/>
        <v>77.160172218503021</v>
      </c>
    </row>
    <row r="287" spans="1:57">
      <c r="A287">
        <f t="shared" si="109"/>
        <v>-1.3962634015954636</v>
      </c>
      <c r="B287" s="3">
        <v>-80</v>
      </c>
      <c r="C287" s="8">
        <f t="shared" si="110"/>
        <v>-0.30376713387938586</v>
      </c>
      <c r="D287" s="8">
        <f t="shared" si="111"/>
        <v>-17.404574726074252</v>
      </c>
      <c r="E287">
        <f t="shared" si="112"/>
        <v>3.976751502279724E-2</v>
      </c>
      <c r="F287">
        <f t="shared" si="113"/>
        <v>-7.3895160377451807E-4</v>
      </c>
      <c r="G287">
        <f t="shared" si="114"/>
        <v>-4.4337096226471084</v>
      </c>
      <c r="H287">
        <f t="shared" si="121"/>
        <v>-8.8674192452942169</v>
      </c>
      <c r="I287">
        <f t="shared" si="121"/>
        <v>-13.301128867941326</v>
      </c>
      <c r="J287">
        <f t="shared" si="121"/>
        <v>-17.734838490588434</v>
      </c>
      <c r="K287">
        <f t="shared" si="121"/>
        <v>-22.168548113235541</v>
      </c>
      <c r="L287">
        <f t="shared" si="122"/>
        <v>-26.602257735882652</v>
      </c>
      <c r="M287">
        <f t="shared" si="122"/>
        <v>-31.03596735852976</v>
      </c>
      <c r="N287">
        <f t="shared" si="115"/>
        <v>-49.883975736251102</v>
      </c>
      <c r="O287">
        <f t="shared" si="115"/>
        <v>-199.53590294500441</v>
      </c>
      <c r="P287">
        <f t="shared" si="115"/>
        <v>-448.95578162625998</v>
      </c>
      <c r="Q287">
        <f t="shared" si="104"/>
        <v>-798.14361178001764</v>
      </c>
      <c r="R287">
        <f t="shared" si="104"/>
        <v>-1247.0993934062783</v>
      </c>
      <c r="S287">
        <f t="shared" si="104"/>
        <v>-1795.8231265050399</v>
      </c>
      <c r="T287">
        <f t="shared" si="104"/>
        <v>-2444.3148110763036</v>
      </c>
      <c r="U287">
        <f t="shared" si="116"/>
        <v>-23.495352571774269</v>
      </c>
      <c r="V287">
        <f t="shared" si="116"/>
        <v>-93.981410287097077</v>
      </c>
      <c r="W287">
        <f t="shared" si="116"/>
        <v>-211.45817314596846</v>
      </c>
      <c r="X287">
        <f t="shared" si="105"/>
        <v>-375.92564114838831</v>
      </c>
      <c r="Y287">
        <f t="shared" si="105"/>
        <v>-587.38381429435708</v>
      </c>
      <c r="Z287">
        <f t="shared" si="105"/>
        <v>-845.83269258387384</v>
      </c>
      <c r="AA287">
        <f t="shared" si="105"/>
        <v>-1151.272276016939</v>
      </c>
      <c r="AB287">
        <f>$X$2*('Preassure data '!B285*10^5)</f>
        <v>1064.6427104822269</v>
      </c>
      <c r="AC287">
        <f>$X$2*('Preassure data '!C285*10^5)</f>
        <v>1245.5143311856989</v>
      </c>
      <c r="AD287">
        <f>$X$2*('Preassure data '!D285*10^5)</f>
        <v>1274.9243508122797</v>
      </c>
      <c r="AE287">
        <f>$X$2*('Preassure data '!E285*10^5)</f>
        <v>1414.6219440385387</v>
      </c>
      <c r="AF287">
        <f>$X$2*('Preassure data '!F285*10^5)</f>
        <v>1522.4586826693351</v>
      </c>
      <c r="AG287">
        <f>$X$2*('Preassure data '!G285*10^5)</f>
        <v>1487.1666591174383</v>
      </c>
      <c r="AH287">
        <f t="shared" si="117"/>
        <v>-1088.1380630540011</v>
      </c>
      <c r="AI287">
        <f t="shared" si="117"/>
        <v>-1339.495741472796</v>
      </c>
      <c r="AJ287">
        <f t="shared" si="117"/>
        <v>-1486.3825239582482</v>
      </c>
      <c r="AK287">
        <f t="shared" si="106"/>
        <v>-1790.5475851869269</v>
      </c>
      <c r="AL287">
        <f t="shared" si="106"/>
        <v>-2109.8424969636922</v>
      </c>
      <c r="AM287">
        <f t="shared" si="106"/>
        <v>-2332.9993517013122</v>
      </c>
      <c r="AN287">
        <f t="shared" si="118"/>
        <v>-1140.3472077673771</v>
      </c>
      <c r="AO287">
        <f t="shared" si="118"/>
        <v>-1403.7650923796334</v>
      </c>
      <c r="AP287">
        <f t="shared" si="118"/>
        <v>-1557.699540546168</v>
      </c>
      <c r="AQ287">
        <f t="shared" si="107"/>
        <v>-1876.4585198056811</v>
      </c>
      <c r="AR287">
        <f t="shared" si="107"/>
        <v>-2211.0732837420251</v>
      </c>
      <c r="AS287">
        <f t="shared" si="107"/>
        <v>-2444.9372618846282</v>
      </c>
      <c r="AT287">
        <f t="shared" si="119"/>
        <v>341.09721487567191</v>
      </c>
      <c r="AU287">
        <f t="shared" si="123"/>
        <v>419.88997744628961</v>
      </c>
      <c r="AV287">
        <f t="shared" si="123"/>
        <v>465.93438496128516</v>
      </c>
      <c r="AW287">
        <f t="shared" si="123"/>
        <v>561.28060872668038</v>
      </c>
      <c r="AX287">
        <f t="shared" si="123"/>
        <v>661.36956694707033</v>
      </c>
      <c r="AY287">
        <f t="shared" si="124"/>
        <v>731.32225421708597</v>
      </c>
      <c r="AZ287">
        <f t="shared" si="120"/>
        <v>34.109721487567192</v>
      </c>
      <c r="BA287">
        <f t="shared" si="120"/>
        <v>41.988997744628961</v>
      </c>
      <c r="BB287">
        <f t="shared" si="120"/>
        <v>46.59343849612852</v>
      </c>
      <c r="BC287">
        <f t="shared" si="108"/>
        <v>56.128060872668044</v>
      </c>
      <c r="BD287">
        <f t="shared" si="108"/>
        <v>66.136956694707038</v>
      </c>
      <c r="BE287">
        <f t="shared" si="108"/>
        <v>73.132225421708597</v>
      </c>
    </row>
    <row r="288" spans="1:57">
      <c r="A288">
        <f t="shared" si="109"/>
        <v>-1.3788101090755203</v>
      </c>
      <c r="B288" s="3">
        <v>-79</v>
      </c>
      <c r="C288" s="8">
        <f t="shared" si="110"/>
        <v>-0.30275490484728851</v>
      </c>
      <c r="D288" s="8">
        <f t="shared" si="111"/>
        <v>-17.346578274634464</v>
      </c>
      <c r="E288">
        <f t="shared" si="112"/>
        <v>3.9028563419022722E-2</v>
      </c>
      <c r="F288">
        <f t="shared" si="113"/>
        <v>-7.4022942412668713E-4</v>
      </c>
      <c r="G288">
        <f t="shared" si="114"/>
        <v>-4.4413765447601232</v>
      </c>
      <c r="H288">
        <f t="shared" si="121"/>
        <v>-8.8827530895202464</v>
      </c>
      <c r="I288">
        <f t="shared" si="121"/>
        <v>-13.324129634280368</v>
      </c>
      <c r="J288">
        <f t="shared" si="121"/>
        <v>-17.765506179040493</v>
      </c>
      <c r="K288">
        <f t="shared" si="121"/>
        <v>-22.206882723800614</v>
      </c>
      <c r="L288">
        <f t="shared" si="122"/>
        <v>-26.648259268560736</v>
      </c>
      <c r="M288">
        <f t="shared" si="122"/>
        <v>-31.089635813320861</v>
      </c>
      <c r="N288">
        <f t="shared" si="115"/>
        <v>-40.528939955388751</v>
      </c>
      <c r="O288">
        <f t="shared" si="115"/>
        <v>-162.115759821555</v>
      </c>
      <c r="P288">
        <f t="shared" si="115"/>
        <v>-364.76045959849876</v>
      </c>
      <c r="Q288">
        <f t="shared" si="104"/>
        <v>-648.46303928622001</v>
      </c>
      <c r="R288">
        <f t="shared" si="104"/>
        <v>-1013.2234988847194</v>
      </c>
      <c r="S288">
        <f t="shared" si="104"/>
        <v>-1459.041838393995</v>
      </c>
      <c r="T288">
        <f t="shared" si="104"/>
        <v>-1985.9180578140486</v>
      </c>
      <c r="U288">
        <f t="shared" si="116"/>
        <v>-19.089130718988102</v>
      </c>
      <c r="V288">
        <f t="shared" si="116"/>
        <v>-76.356522875952408</v>
      </c>
      <c r="W288">
        <f t="shared" si="116"/>
        <v>-171.80217647089293</v>
      </c>
      <c r="X288">
        <f t="shared" si="105"/>
        <v>-305.42609150380963</v>
      </c>
      <c r="Y288">
        <f t="shared" si="105"/>
        <v>-477.22826797470287</v>
      </c>
      <c r="Z288">
        <f t="shared" si="105"/>
        <v>-687.20870588357172</v>
      </c>
      <c r="AA288">
        <f t="shared" si="105"/>
        <v>-935.36740523041692</v>
      </c>
      <c r="AB288">
        <f>$X$2*('Preassure data '!B286*10^5)</f>
        <v>1086.210058208386</v>
      </c>
      <c r="AC288">
        <f>$X$2*('Preassure data '!C286*10^5)</f>
        <v>1271.003014862069</v>
      </c>
      <c r="AD288">
        <f>$X$2*('Preassure data '!D286*10^5)</f>
        <v>1298.4523665135443</v>
      </c>
      <c r="AE288">
        <f>$X$2*('Preassure data '!E286*10^5)</f>
        <v>1444.522130658896</v>
      </c>
      <c r="AF288">
        <f>$X$2*('Preassure data '!F286*10^5)</f>
        <v>1552.3588692896924</v>
      </c>
      <c r="AG288">
        <f>$X$2*('Preassure data '!G286*10^5)</f>
        <v>1520.9881816880061</v>
      </c>
      <c r="AH288">
        <f t="shared" si="117"/>
        <v>-1105.2991889273742</v>
      </c>
      <c r="AI288">
        <f t="shared" si="117"/>
        <v>-1347.3595377380213</v>
      </c>
      <c r="AJ288">
        <f t="shared" si="117"/>
        <v>-1470.2545429844372</v>
      </c>
      <c r="AK288">
        <f t="shared" si="106"/>
        <v>-1749.9482221627056</v>
      </c>
      <c r="AL288">
        <f t="shared" si="106"/>
        <v>-2029.5871372643953</v>
      </c>
      <c r="AM288">
        <f t="shared" si="106"/>
        <v>-2208.1968875715779</v>
      </c>
      <c r="AN288">
        <f t="shared" si="118"/>
        <v>-1157.9648974700674</v>
      </c>
      <c r="AO288">
        <f t="shared" si="118"/>
        <v>-1411.5590281815009</v>
      </c>
      <c r="AP288">
        <f t="shared" si="118"/>
        <v>-1540.309780534672</v>
      </c>
      <c r="AQ288">
        <f t="shared" si="107"/>
        <v>-1833.3304085937507</v>
      </c>
      <c r="AR288">
        <f t="shared" si="107"/>
        <v>-2126.2936631570778</v>
      </c>
      <c r="AS288">
        <f t="shared" si="107"/>
        <v>-2313.4138775510837</v>
      </c>
      <c r="AT288">
        <f t="shared" si="119"/>
        <v>345.24832617892963</v>
      </c>
      <c r="AU288">
        <f t="shared" si="123"/>
        <v>420.85765539798416</v>
      </c>
      <c r="AV288">
        <f t="shared" si="123"/>
        <v>459.24481362819233</v>
      </c>
      <c r="AW288">
        <f t="shared" si="123"/>
        <v>546.60919021190534</v>
      </c>
      <c r="AX288">
        <f t="shared" si="123"/>
        <v>633.95646083375493</v>
      </c>
      <c r="AY288">
        <f t="shared" si="124"/>
        <v>689.74652921572238</v>
      </c>
      <c r="AZ288">
        <f t="shared" si="120"/>
        <v>34.524832617892962</v>
      </c>
      <c r="BA288">
        <f t="shared" si="120"/>
        <v>42.085765539798416</v>
      </c>
      <c r="BB288">
        <f t="shared" si="120"/>
        <v>45.924481362819236</v>
      </c>
      <c r="BC288">
        <f t="shared" si="108"/>
        <v>54.660919021190537</v>
      </c>
      <c r="BD288">
        <f t="shared" si="108"/>
        <v>63.395646083375496</v>
      </c>
      <c r="BE288">
        <f t="shared" si="108"/>
        <v>68.974652921572243</v>
      </c>
    </row>
    <row r="289" spans="1:57">
      <c r="A289">
        <f t="shared" si="109"/>
        <v>-1.3613568165555769</v>
      </c>
      <c r="B289" s="3">
        <v>-78</v>
      </c>
      <c r="C289" s="8">
        <f t="shared" si="110"/>
        <v>-0.30164788010647936</v>
      </c>
      <c r="D289" s="8">
        <f t="shared" si="111"/>
        <v>-17.283150429169535</v>
      </c>
      <c r="E289">
        <f t="shared" si="112"/>
        <v>3.8288333994896034E-2</v>
      </c>
      <c r="F289">
        <f t="shared" si="113"/>
        <v>-7.4123768146069913E-4</v>
      </c>
      <c r="G289">
        <f t="shared" si="114"/>
        <v>-4.4474260887641943</v>
      </c>
      <c r="H289">
        <f t="shared" si="121"/>
        <v>-8.8948521775283886</v>
      </c>
      <c r="I289">
        <f t="shared" si="121"/>
        <v>-13.342278266292585</v>
      </c>
      <c r="J289">
        <f t="shared" si="121"/>
        <v>-17.789704355056777</v>
      </c>
      <c r="K289">
        <f t="shared" si="121"/>
        <v>-22.237130443820973</v>
      </c>
      <c r="L289">
        <f t="shared" si="122"/>
        <v>-26.684556532585169</v>
      </c>
      <c r="M289">
        <f t="shared" si="122"/>
        <v>-31.131982621349362</v>
      </c>
      <c r="N289">
        <f t="shared" si="115"/>
        <v>-31.046709464553999</v>
      </c>
      <c r="O289">
        <f t="shared" si="115"/>
        <v>-124.18683785821599</v>
      </c>
      <c r="P289">
        <f t="shared" si="115"/>
        <v>-279.42038518098616</v>
      </c>
      <c r="Q289">
        <f t="shared" si="104"/>
        <v>-496.74735143286398</v>
      </c>
      <c r="R289">
        <f t="shared" si="104"/>
        <v>-776.16773661385059</v>
      </c>
      <c r="S289">
        <f t="shared" si="104"/>
        <v>-1117.6815407239446</v>
      </c>
      <c r="T289">
        <f t="shared" si="104"/>
        <v>-1521.2887637631466</v>
      </c>
      <c r="U289">
        <f t="shared" si="116"/>
        <v>-14.623000157804935</v>
      </c>
      <c r="V289">
        <f t="shared" si="116"/>
        <v>-58.492000631219739</v>
      </c>
      <c r="W289">
        <f t="shared" si="116"/>
        <v>-131.6070014202445</v>
      </c>
      <c r="X289">
        <f t="shared" si="105"/>
        <v>-233.96800252487895</v>
      </c>
      <c r="Y289">
        <f t="shared" si="105"/>
        <v>-365.57500394512363</v>
      </c>
      <c r="Z289">
        <f t="shared" si="105"/>
        <v>-526.428005680978</v>
      </c>
      <c r="AA289">
        <f t="shared" si="105"/>
        <v>-716.52700773244203</v>
      </c>
      <c r="AB289">
        <f>$X$2*('Preassure data '!B287*10^5)</f>
        <v>1108.7577399220979</v>
      </c>
      <c r="AC289">
        <f>$X$2*('Preassure data '!C287*10^5)</f>
        <v>1296.9818655322154</v>
      </c>
      <c r="AD289">
        <f>$X$2*('Preassure data '!D287*10^5)</f>
        <v>1324.9213841774672</v>
      </c>
      <c r="AE289">
        <f>$X$2*('Preassure data '!E287*10^5)</f>
        <v>1474.9124842730296</v>
      </c>
      <c r="AF289">
        <f>$X$2*('Preassure data '!F287*10^5)</f>
        <v>1578.8278869536152</v>
      </c>
      <c r="AG289">
        <f>$X$2*('Preassure data '!G287*10^5)</f>
        <v>1554.8097042585741</v>
      </c>
      <c r="AH289">
        <f t="shared" si="117"/>
        <v>-1123.3807400799028</v>
      </c>
      <c r="AI289">
        <f t="shared" si="117"/>
        <v>-1355.4738661634351</v>
      </c>
      <c r="AJ289">
        <f t="shared" si="117"/>
        <v>-1456.5283855977118</v>
      </c>
      <c r="AK289">
        <f t="shared" si="106"/>
        <v>-1708.8804867979086</v>
      </c>
      <c r="AL289">
        <f t="shared" si="106"/>
        <v>-1944.4028908987389</v>
      </c>
      <c r="AM289">
        <f t="shared" si="106"/>
        <v>-2081.2377099395521</v>
      </c>
      <c r="AN289">
        <f t="shared" si="118"/>
        <v>-1176.5019066760985</v>
      </c>
      <c r="AO289">
        <f t="shared" si="118"/>
        <v>-1419.5699918065859</v>
      </c>
      <c r="AP289">
        <f t="shared" si="118"/>
        <v>-1525.4030638460861</v>
      </c>
      <c r="AQ289">
        <f t="shared" si="107"/>
        <v>-1789.6881077526018</v>
      </c>
      <c r="AR289">
        <f t="shared" si="107"/>
        <v>-2036.3476307473227</v>
      </c>
      <c r="AS289">
        <f t="shared" si="107"/>
        <v>-2179.6529410108274</v>
      </c>
      <c r="AT289">
        <f t="shared" si="119"/>
        <v>349.5317571123187</v>
      </c>
      <c r="AU289">
        <f t="shared" si="123"/>
        <v>421.74584738406207</v>
      </c>
      <c r="AV289">
        <f t="shared" si="123"/>
        <v>453.18822705267854</v>
      </c>
      <c r="AW289">
        <f t="shared" si="123"/>
        <v>531.70575027211407</v>
      </c>
      <c r="AX289">
        <f t="shared" si="123"/>
        <v>604.98683548889062</v>
      </c>
      <c r="AY289">
        <f t="shared" si="124"/>
        <v>647.56199547434642</v>
      </c>
      <c r="AZ289">
        <f t="shared" si="120"/>
        <v>34.953175711231872</v>
      </c>
      <c r="BA289">
        <f t="shared" si="120"/>
        <v>42.17458473840621</v>
      </c>
      <c r="BB289">
        <f t="shared" si="120"/>
        <v>45.318822705267856</v>
      </c>
      <c r="BC289">
        <f t="shared" si="108"/>
        <v>53.170575027211413</v>
      </c>
      <c r="BD289">
        <f t="shared" si="108"/>
        <v>60.498683548889062</v>
      </c>
      <c r="BE289">
        <f t="shared" si="108"/>
        <v>64.756199547434647</v>
      </c>
    </row>
    <row r="290" spans="1:57">
      <c r="A290">
        <f t="shared" si="109"/>
        <v>-1.3439035240356338</v>
      </c>
      <c r="B290" s="3">
        <v>-77</v>
      </c>
      <c r="C290" s="8">
        <f t="shared" si="110"/>
        <v>-0.30044649340534441</v>
      </c>
      <c r="D290" s="8">
        <f t="shared" si="111"/>
        <v>-17.214316041631356</v>
      </c>
      <c r="E290">
        <f t="shared" si="112"/>
        <v>3.7547096313435335E-2</v>
      </c>
      <c r="F290">
        <f t="shared" si="113"/>
        <v>-7.4197255666424988E-4</v>
      </c>
      <c r="G290">
        <f t="shared" si="114"/>
        <v>-4.4518353399854993</v>
      </c>
      <c r="H290">
        <f t="shared" si="121"/>
        <v>-8.9036706799709986</v>
      </c>
      <c r="I290">
        <f t="shared" si="121"/>
        <v>-13.355506019956497</v>
      </c>
      <c r="J290">
        <f t="shared" si="121"/>
        <v>-17.807341359941997</v>
      </c>
      <c r="K290">
        <f t="shared" si="121"/>
        <v>-22.259176699927497</v>
      </c>
      <c r="L290">
        <f t="shared" si="122"/>
        <v>-26.711012039912994</v>
      </c>
      <c r="M290">
        <f t="shared" si="122"/>
        <v>-31.162847379898494</v>
      </c>
      <c r="N290">
        <f t="shared" si="115"/>
        <v>-21.441862015619122</v>
      </c>
      <c r="O290">
        <f t="shared" si="115"/>
        <v>-85.76744806247649</v>
      </c>
      <c r="P290">
        <f t="shared" si="115"/>
        <v>-192.9767581405722</v>
      </c>
      <c r="Q290">
        <f t="shared" si="104"/>
        <v>-343.06979224990596</v>
      </c>
      <c r="R290">
        <f t="shared" si="104"/>
        <v>-536.04655039047884</v>
      </c>
      <c r="S290">
        <f t="shared" si="104"/>
        <v>-771.9070325622888</v>
      </c>
      <c r="T290">
        <f t="shared" si="104"/>
        <v>-1050.6512387653374</v>
      </c>
      <c r="U290">
        <f t="shared" si="116"/>
        <v>-10.099117009356608</v>
      </c>
      <c r="V290">
        <f t="shared" si="116"/>
        <v>-40.39646803742643</v>
      </c>
      <c r="W290">
        <f t="shared" si="116"/>
        <v>-90.892053084209508</v>
      </c>
      <c r="X290">
        <f t="shared" si="105"/>
        <v>-161.58587214970572</v>
      </c>
      <c r="Y290">
        <f t="shared" si="105"/>
        <v>-252.47792523391556</v>
      </c>
      <c r="Z290">
        <f t="shared" si="105"/>
        <v>-363.56821233683803</v>
      </c>
      <c r="AA290">
        <f t="shared" si="105"/>
        <v>-494.85673345847397</v>
      </c>
      <c r="AB290">
        <f>$X$2*('Preassure data '!B288*10^5)</f>
        <v>1131.7955886295865</v>
      </c>
      <c r="AC290">
        <f>$X$2*('Preassure data '!C288*10^5)</f>
        <v>1323.9410501899144</v>
      </c>
      <c r="AD290">
        <f>$X$2*('Preassure data '!D288*10^5)</f>
        <v>1353.3510698164953</v>
      </c>
      <c r="AE290">
        <f>$X$2*('Preassure data '!E288*10^5)</f>
        <v>1506.7733388684921</v>
      </c>
      <c r="AF290">
        <f>$X$2*('Preassure data '!F288*10^5)</f>
        <v>1606.2772386050906</v>
      </c>
      <c r="AG290">
        <f>$X$2*('Preassure data '!G288*10^5)</f>
        <v>1587.160725847813</v>
      </c>
      <c r="AH290">
        <f t="shared" si="117"/>
        <v>-1141.8947056389432</v>
      </c>
      <c r="AI290">
        <f t="shared" si="117"/>
        <v>-1364.337518227341</v>
      </c>
      <c r="AJ290">
        <f t="shared" si="117"/>
        <v>-1444.2431229007047</v>
      </c>
      <c r="AK290">
        <f t="shared" si="106"/>
        <v>-1668.3592110181978</v>
      </c>
      <c r="AL290">
        <f t="shared" si="106"/>
        <v>-1858.7551638390062</v>
      </c>
      <c r="AM290">
        <f t="shared" si="106"/>
        <v>-1950.728938184651</v>
      </c>
      <c r="AN290">
        <f t="shared" si="118"/>
        <v>-1195.4453419104659</v>
      </c>
      <c r="AO290">
        <f t="shared" si="118"/>
        <v>-1428.3198992904911</v>
      </c>
      <c r="AP290">
        <f t="shared" si="118"/>
        <v>-1511.9727811434307</v>
      </c>
      <c r="AQ290">
        <f t="shared" si="107"/>
        <v>-1746.5990844831417</v>
      </c>
      <c r="AR290">
        <f t="shared" si="107"/>
        <v>-1945.923902957436</v>
      </c>
      <c r="AS290">
        <f t="shared" si="107"/>
        <v>-2042.2109069836993</v>
      </c>
      <c r="AT290">
        <f t="shared" si="119"/>
        <v>353.78813819739912</v>
      </c>
      <c r="AU290">
        <f t="shared" si="123"/>
        <v>422.70660163576605</v>
      </c>
      <c r="AV290">
        <f t="shared" si="123"/>
        <v>447.46339836082711</v>
      </c>
      <c r="AW290">
        <f t="shared" si="123"/>
        <v>516.90028528535834</v>
      </c>
      <c r="AX290">
        <f t="shared" si="123"/>
        <v>575.88981324809868</v>
      </c>
      <c r="AY290">
        <f t="shared" si="124"/>
        <v>604.38563709949858</v>
      </c>
      <c r="AZ290">
        <f t="shared" si="120"/>
        <v>35.378813819739911</v>
      </c>
      <c r="BA290">
        <f t="shared" si="120"/>
        <v>42.270660163576608</v>
      </c>
      <c r="BB290">
        <f t="shared" si="120"/>
        <v>44.746339836082711</v>
      </c>
      <c r="BC290">
        <f t="shared" si="108"/>
        <v>51.690028528535834</v>
      </c>
      <c r="BD290">
        <f t="shared" si="108"/>
        <v>57.588981324809872</v>
      </c>
      <c r="BE290">
        <f t="shared" si="108"/>
        <v>60.438563709949861</v>
      </c>
    </row>
    <row r="291" spans="1:57">
      <c r="A291">
        <f t="shared" si="109"/>
        <v>-1.3264502315156905</v>
      </c>
      <c r="B291" s="3">
        <v>-76</v>
      </c>
      <c r="C291" s="8">
        <f t="shared" si="110"/>
        <v>-0.29915121426645519</v>
      </c>
      <c r="D291" s="8">
        <f t="shared" si="111"/>
        <v>-17.140102013681663</v>
      </c>
      <c r="E291">
        <f t="shared" si="112"/>
        <v>3.6805123756771085E-2</v>
      </c>
      <c r="F291">
        <f t="shared" si="113"/>
        <v>-7.4243039156760005E-4</v>
      </c>
      <c r="G291">
        <f t="shared" si="114"/>
        <v>-4.4545823494055998</v>
      </c>
      <c r="H291">
        <f t="shared" si="121"/>
        <v>-8.9091646988111997</v>
      </c>
      <c r="I291">
        <f t="shared" si="121"/>
        <v>-13.363747048216801</v>
      </c>
      <c r="J291">
        <f t="shared" si="121"/>
        <v>-17.818329397622399</v>
      </c>
      <c r="K291">
        <f t="shared" si="121"/>
        <v>-22.272911747028001</v>
      </c>
      <c r="L291">
        <f t="shared" si="122"/>
        <v>-26.727494096433603</v>
      </c>
      <c r="M291">
        <f t="shared" si="122"/>
        <v>-31.182076445839201</v>
      </c>
      <c r="N291">
        <f t="shared" si="115"/>
        <v>-11.719150578590785</v>
      </c>
      <c r="O291">
        <f t="shared" si="115"/>
        <v>-46.87660231436314</v>
      </c>
      <c r="P291">
        <f t="shared" si="115"/>
        <v>-105.47235520731704</v>
      </c>
      <c r="Q291">
        <f t="shared" si="104"/>
        <v>-187.50640925745256</v>
      </c>
      <c r="R291">
        <f t="shared" si="104"/>
        <v>-292.97876446477039</v>
      </c>
      <c r="S291">
        <f t="shared" si="104"/>
        <v>-421.88942082926815</v>
      </c>
      <c r="T291">
        <f t="shared" si="104"/>
        <v>-574.23837835094946</v>
      </c>
      <c r="U291">
        <f t="shared" si="116"/>
        <v>-5.5197199225162601</v>
      </c>
      <c r="V291">
        <f t="shared" si="116"/>
        <v>-22.07887969006504</v>
      </c>
      <c r="W291">
        <f t="shared" si="116"/>
        <v>-49.677479302646326</v>
      </c>
      <c r="X291">
        <f t="shared" si="105"/>
        <v>-88.315518760260161</v>
      </c>
      <c r="Y291">
        <f t="shared" si="105"/>
        <v>-137.99299806290685</v>
      </c>
      <c r="Z291">
        <f t="shared" si="105"/>
        <v>-198.7099172105853</v>
      </c>
      <c r="AA291">
        <f t="shared" si="105"/>
        <v>-270.46627620329724</v>
      </c>
      <c r="AB291">
        <f>$X$2*('Preassure data '!B289*10^5)</f>
        <v>1156.3039383184037</v>
      </c>
      <c r="AC291">
        <f>$X$2*('Preassure data '!C289*10^5)</f>
        <v>1352.860902822719</v>
      </c>
      <c r="AD291">
        <f>$X$2*('Preassure data '!D289*10^5)</f>
        <v>1383.2512564368526</v>
      </c>
      <c r="AE291">
        <f>$X$2*('Preassure data '!E289*10^5)</f>
        <v>1541.0850284328365</v>
      </c>
      <c r="AF291">
        <f>$X$2*('Preassure data '!F289*10^5)</f>
        <v>1636.6675922192242</v>
      </c>
      <c r="AG291">
        <f>$X$2*('Preassure data '!G289*10^5)</f>
        <v>1620.982248418381</v>
      </c>
      <c r="AH291">
        <f t="shared" si="117"/>
        <v>-1161.8236582409199</v>
      </c>
      <c r="AI291">
        <f t="shared" si="117"/>
        <v>-1374.9397825127842</v>
      </c>
      <c r="AJ291">
        <f t="shared" si="117"/>
        <v>-1432.928735739499</v>
      </c>
      <c r="AK291">
        <f t="shared" si="106"/>
        <v>-1629.4005471930966</v>
      </c>
      <c r="AL291">
        <f t="shared" si="106"/>
        <v>-1774.6605902821311</v>
      </c>
      <c r="AM291">
        <f t="shared" si="106"/>
        <v>-1819.6921656289662</v>
      </c>
      <c r="AN291">
        <f t="shared" si="118"/>
        <v>-1215.8219865100152</v>
      </c>
      <c r="AO291">
        <f t="shared" si="118"/>
        <v>-1438.8431547670341</v>
      </c>
      <c r="AP291">
        <f t="shared" si="118"/>
        <v>-1499.5272730561114</v>
      </c>
      <c r="AQ291">
        <f t="shared" si="107"/>
        <v>-1705.1305471849985</v>
      </c>
      <c r="AR291">
        <f t="shared" si="107"/>
        <v>-1857.1418725667181</v>
      </c>
      <c r="AS291">
        <f t="shared" si="107"/>
        <v>-1904.2663901348665</v>
      </c>
      <c r="AT291">
        <f t="shared" si="119"/>
        <v>358.31395456058613</v>
      </c>
      <c r="AU291">
        <f t="shared" si="123"/>
        <v>424.04035006547281</v>
      </c>
      <c r="AV291">
        <f t="shared" si="123"/>
        <v>441.92451949524042</v>
      </c>
      <c r="AW291">
        <f t="shared" si="123"/>
        <v>502.51770093226565</v>
      </c>
      <c r="AX291">
        <f t="shared" si="123"/>
        <v>547.3168407239948</v>
      </c>
      <c r="AY291">
        <f t="shared" si="124"/>
        <v>561.20487074315247</v>
      </c>
      <c r="AZ291">
        <f t="shared" si="120"/>
        <v>35.831395456058615</v>
      </c>
      <c r="BA291">
        <f t="shared" si="120"/>
        <v>42.404035006547282</v>
      </c>
      <c r="BB291">
        <f t="shared" si="120"/>
        <v>44.192451949524042</v>
      </c>
      <c r="BC291">
        <f t="shared" si="108"/>
        <v>50.251770093226568</v>
      </c>
      <c r="BD291">
        <f t="shared" si="108"/>
        <v>54.731684072399482</v>
      </c>
      <c r="BE291">
        <f t="shared" si="108"/>
        <v>56.12048707431525</v>
      </c>
    </row>
    <row r="292" spans="1:57">
      <c r="A292">
        <f t="shared" si="109"/>
        <v>-1.3089969389957472</v>
      </c>
      <c r="B292" s="3">
        <v>-75</v>
      </c>
      <c r="C292" s="8">
        <f t="shared" si="110"/>
        <v>-0.29776254751840381</v>
      </c>
      <c r="D292" s="8">
        <f t="shared" si="111"/>
        <v>-17.060537269868163</v>
      </c>
      <c r="E292">
        <f t="shared" si="112"/>
        <v>3.6062693365203485E-2</v>
      </c>
      <c r="F292">
        <f t="shared" si="113"/>
        <v>-7.4260769524808756E-4</v>
      </c>
      <c r="G292">
        <f t="shared" si="114"/>
        <v>-4.4556461714885254</v>
      </c>
      <c r="H292">
        <f t="shared" si="121"/>
        <v>-8.9112923429770508</v>
      </c>
      <c r="I292">
        <f t="shared" si="121"/>
        <v>-13.366938514465577</v>
      </c>
      <c r="J292">
        <f t="shared" si="121"/>
        <v>-17.822584685954102</v>
      </c>
      <c r="K292">
        <f t="shared" si="121"/>
        <v>-22.278230857442626</v>
      </c>
      <c r="L292">
        <f t="shared" si="122"/>
        <v>-26.733877028931154</v>
      </c>
      <c r="M292">
        <f t="shared" si="122"/>
        <v>-31.189523200419679</v>
      </c>
      <c r="N292">
        <f t="shared" si="115"/>
        <v>-1.8834996675990539</v>
      </c>
      <c r="O292">
        <f t="shared" si="115"/>
        <v>-7.5339986703962154</v>
      </c>
      <c r="P292">
        <f t="shared" si="115"/>
        <v>-16.95149700839147</v>
      </c>
      <c r="Q292">
        <f t="shared" si="104"/>
        <v>-30.135994681584862</v>
      </c>
      <c r="R292">
        <f t="shared" si="104"/>
        <v>-47.087491689977014</v>
      </c>
      <c r="S292">
        <f t="shared" si="104"/>
        <v>-67.805988033565882</v>
      </c>
      <c r="T292">
        <f t="shared" si="104"/>
        <v>-92.29148371235442</v>
      </c>
      <c r="U292">
        <f t="shared" si="116"/>
        <v>-0.88712834343915437</v>
      </c>
      <c r="V292">
        <f t="shared" si="116"/>
        <v>-3.5485133737566175</v>
      </c>
      <c r="W292">
        <f t="shared" si="116"/>
        <v>-7.9841550909523828</v>
      </c>
      <c r="X292">
        <f t="shared" si="105"/>
        <v>-14.19405349502647</v>
      </c>
      <c r="Y292">
        <f t="shared" si="105"/>
        <v>-22.178208585979174</v>
      </c>
      <c r="Z292">
        <f t="shared" si="105"/>
        <v>-31.936620363809531</v>
      </c>
      <c r="AA292">
        <f t="shared" si="105"/>
        <v>-43.469288828518934</v>
      </c>
      <c r="AB292">
        <f>$X$2*('Preassure data '!B290*10^5)</f>
        <v>1182.28278898855</v>
      </c>
      <c r="AC292">
        <f>$X$2*('Preassure data '!C290*10^5)</f>
        <v>1384.7217574181816</v>
      </c>
      <c r="AD292">
        <f>$X$2*('Preassure data '!D290*10^5)</f>
        <v>1416.5826120136442</v>
      </c>
      <c r="AE292">
        <f>$X$2*('Preassure data '!E290*10^5)</f>
        <v>1575.3967179971808</v>
      </c>
      <c r="AF292">
        <f>$X$2*('Preassure data '!F290*10^5)</f>
        <v>1672.9399497586739</v>
      </c>
      <c r="AG292">
        <f>$X$2*('Preassure data '!G290*10^5)</f>
        <v>1658.2349399453835</v>
      </c>
      <c r="AH292">
        <f t="shared" si="117"/>
        <v>-1183.1699173319892</v>
      </c>
      <c r="AI292">
        <f t="shared" si="117"/>
        <v>-1388.2702707919382</v>
      </c>
      <c r="AJ292">
        <f t="shared" si="117"/>
        <v>-1424.5667671045965</v>
      </c>
      <c r="AK292">
        <f t="shared" si="106"/>
        <v>-1589.5907714922073</v>
      </c>
      <c r="AL292">
        <f t="shared" si="106"/>
        <v>-1695.118158344653</v>
      </c>
      <c r="AM292">
        <f t="shared" si="106"/>
        <v>-1690.171560309193</v>
      </c>
      <c r="AN292">
        <f t="shared" si="118"/>
        <v>-1237.6315085787637</v>
      </c>
      <c r="AO292">
        <f t="shared" si="118"/>
        <v>-1452.1726798376412</v>
      </c>
      <c r="AP292">
        <f t="shared" si="118"/>
        <v>-1490.1399124637512</v>
      </c>
      <c r="AQ292">
        <f t="shared" si="107"/>
        <v>-1662.7600108199531</v>
      </c>
      <c r="AR292">
        <f t="shared" si="107"/>
        <v>-1773.1448482582434</v>
      </c>
      <c r="AS292">
        <f t="shared" si="107"/>
        <v>-1767.9705571447878</v>
      </c>
      <c r="AT292">
        <f t="shared" si="119"/>
        <v>363.09874379782735</v>
      </c>
      <c r="AU292">
        <f t="shared" si="123"/>
        <v>426.04125070480586</v>
      </c>
      <c r="AV292">
        <f t="shared" si="123"/>
        <v>437.18015140058031</v>
      </c>
      <c r="AW292">
        <f t="shared" si="123"/>
        <v>487.82377224647399</v>
      </c>
      <c r="AX292">
        <f t="shared" si="123"/>
        <v>520.20869096448348</v>
      </c>
      <c r="AY292">
        <f t="shared" si="124"/>
        <v>518.69064735431584</v>
      </c>
      <c r="AZ292">
        <f t="shared" si="120"/>
        <v>36.309874379782734</v>
      </c>
      <c r="BA292">
        <f t="shared" si="120"/>
        <v>42.604125070480592</v>
      </c>
      <c r="BB292">
        <f t="shared" si="120"/>
        <v>43.718015140058036</v>
      </c>
      <c r="BC292">
        <f t="shared" si="108"/>
        <v>48.782377224647405</v>
      </c>
      <c r="BD292">
        <f t="shared" si="108"/>
        <v>52.020869096448351</v>
      </c>
      <c r="BE292">
        <f t="shared" si="108"/>
        <v>51.869064735431586</v>
      </c>
    </row>
    <row r="293" spans="1:57">
      <c r="A293">
        <f t="shared" si="109"/>
        <v>-1.2915436464758039</v>
      </c>
      <c r="B293" s="3">
        <v>-74</v>
      </c>
      <c r="C293" s="8">
        <f t="shared" si="110"/>
        <v>-0.29628103279700074</v>
      </c>
      <c r="D293" s="8">
        <f t="shared" si="111"/>
        <v>-16.975652729045265</v>
      </c>
      <c r="E293">
        <f t="shared" si="112"/>
        <v>3.5320085669955398E-2</v>
      </c>
      <c r="F293">
        <f t="shared" si="113"/>
        <v>-7.4250115006430084E-4</v>
      </c>
      <c r="G293">
        <f t="shared" si="114"/>
        <v>-4.455006900385805</v>
      </c>
      <c r="H293">
        <f t="shared" si="121"/>
        <v>-8.9100138007716101</v>
      </c>
      <c r="I293">
        <f t="shared" si="121"/>
        <v>-13.365020701157416</v>
      </c>
      <c r="J293">
        <f t="shared" si="121"/>
        <v>-17.82002760154322</v>
      </c>
      <c r="K293">
        <f t="shared" si="121"/>
        <v>-22.275034501929024</v>
      </c>
      <c r="L293">
        <f t="shared" si="122"/>
        <v>-26.730041402314832</v>
      </c>
      <c r="M293">
        <f t="shared" si="122"/>
        <v>-31.185048302700636</v>
      </c>
      <c r="N293">
        <f t="shared" si="115"/>
        <v>8.0599985506272134</v>
      </c>
      <c r="O293">
        <f t="shared" si="115"/>
        <v>32.239994202508854</v>
      </c>
      <c r="P293">
        <f t="shared" si="115"/>
        <v>72.539986955644963</v>
      </c>
      <c r="Q293">
        <f t="shared" si="104"/>
        <v>128.95997681003541</v>
      </c>
      <c r="R293">
        <f t="shared" si="104"/>
        <v>201.49996376568015</v>
      </c>
      <c r="S293">
        <f t="shared" si="104"/>
        <v>290.15994782257985</v>
      </c>
      <c r="T293">
        <f t="shared" si="104"/>
        <v>394.93992898073338</v>
      </c>
      <c r="U293">
        <f t="shared" si="116"/>
        <v>3.7962593173454175</v>
      </c>
      <c r="V293">
        <f t="shared" si="116"/>
        <v>15.18503726938167</v>
      </c>
      <c r="W293">
        <f t="shared" si="116"/>
        <v>34.166333856108778</v>
      </c>
      <c r="X293">
        <f t="shared" si="105"/>
        <v>60.740149077526681</v>
      </c>
      <c r="Y293">
        <f t="shared" si="105"/>
        <v>94.90648293363536</v>
      </c>
      <c r="Z293">
        <f t="shared" si="105"/>
        <v>136.66533542443511</v>
      </c>
      <c r="AA293">
        <f t="shared" si="105"/>
        <v>186.01670654992543</v>
      </c>
      <c r="AB293">
        <f>$X$2*('Preassure data '!B291*10^5)</f>
        <v>1209.2419736462491</v>
      </c>
      <c r="AC293">
        <f>$X$2*('Preassure data '!C291*10^5)</f>
        <v>1417.0727790074204</v>
      </c>
      <c r="AD293">
        <f>$X$2*('Preassure data '!D291*10^5)</f>
        <v>1450.8943015779885</v>
      </c>
      <c r="AE293">
        <f>$X$2*('Preassure data '!E291*10^5)</f>
        <v>1610.6887415490778</v>
      </c>
      <c r="AF293">
        <f>$X$2*('Preassure data '!F291*10^5)</f>
        <v>1711.6631422670052</v>
      </c>
      <c r="AG293">
        <f>$X$2*('Preassure data '!G291*10^5)</f>
        <v>1700.8794684039256</v>
      </c>
      <c r="AH293">
        <f t="shared" si="117"/>
        <v>-1205.4457143289037</v>
      </c>
      <c r="AI293">
        <f t="shared" si="117"/>
        <v>-1401.8877417380388</v>
      </c>
      <c r="AJ293">
        <f t="shared" si="117"/>
        <v>-1416.7279677218796</v>
      </c>
      <c r="AK293">
        <f t="shared" si="106"/>
        <v>-1549.9485924715511</v>
      </c>
      <c r="AL293">
        <f t="shared" si="106"/>
        <v>-1616.75665933337</v>
      </c>
      <c r="AM293">
        <f t="shared" si="106"/>
        <v>-1564.2141329794904</v>
      </c>
      <c r="AN293">
        <f t="shared" si="118"/>
        <v>-1260.3610175803917</v>
      </c>
      <c r="AO293">
        <f t="shared" si="118"/>
        <v>-1465.7521609706769</v>
      </c>
      <c r="AP293">
        <f t="shared" si="118"/>
        <v>-1481.2684485145996</v>
      </c>
      <c r="AQ293">
        <f t="shared" si="107"/>
        <v>-1620.5580740666455</v>
      </c>
      <c r="AR293">
        <f t="shared" si="107"/>
        <v>-1690.409650236061</v>
      </c>
      <c r="AS293">
        <f t="shared" si="107"/>
        <v>-1635.4734957544072</v>
      </c>
      <c r="AT293">
        <f t="shared" si="119"/>
        <v>367.98169036293001</v>
      </c>
      <c r="AU293">
        <f t="shared" si="123"/>
        <v>427.94877842427684</v>
      </c>
      <c r="AV293">
        <f t="shared" si="123"/>
        <v>432.47899606741794</v>
      </c>
      <c r="AW293">
        <f t="shared" si="123"/>
        <v>473.14673423585276</v>
      </c>
      <c r="AX293">
        <f t="shared" si="123"/>
        <v>493.54097105752351</v>
      </c>
      <c r="AY293">
        <f t="shared" si="124"/>
        <v>477.50151989534203</v>
      </c>
      <c r="AZ293">
        <f t="shared" si="120"/>
        <v>36.798169036293004</v>
      </c>
      <c r="BA293">
        <f t="shared" si="120"/>
        <v>42.794877842427688</v>
      </c>
      <c r="BB293">
        <f t="shared" si="120"/>
        <v>43.247899606741797</v>
      </c>
      <c r="BC293">
        <f t="shared" si="108"/>
        <v>47.314673423585276</v>
      </c>
      <c r="BD293">
        <f t="shared" si="108"/>
        <v>49.354097105752352</v>
      </c>
      <c r="BE293">
        <f t="shared" si="108"/>
        <v>47.750151989534203</v>
      </c>
    </row>
    <row r="294" spans="1:57">
      <c r="A294">
        <f t="shared" si="109"/>
        <v>-1.2740903539558606</v>
      </c>
      <c r="B294" s="3">
        <v>-73</v>
      </c>
      <c r="C294" s="8">
        <f t="shared" si="110"/>
        <v>-0.29470724401729564</v>
      </c>
      <c r="D294" s="8">
        <f t="shared" si="111"/>
        <v>-16.885481274123123</v>
      </c>
      <c r="E294">
        <f t="shared" si="112"/>
        <v>3.4577584519891097E-2</v>
      </c>
      <c r="F294">
        <f t="shared" si="113"/>
        <v>-7.4210761740736708E-4</v>
      </c>
      <c r="G294">
        <f t="shared" si="114"/>
        <v>-4.4526457044442029</v>
      </c>
      <c r="H294">
        <f t="shared" si="121"/>
        <v>-8.9052914088884059</v>
      </c>
      <c r="I294">
        <f t="shared" si="121"/>
        <v>-13.357937113332607</v>
      </c>
      <c r="J294">
        <f t="shared" si="121"/>
        <v>-17.810582817776812</v>
      </c>
      <c r="K294">
        <f t="shared" si="121"/>
        <v>-22.263228522221013</v>
      </c>
      <c r="L294">
        <f t="shared" si="122"/>
        <v>-26.715874226665214</v>
      </c>
      <c r="M294">
        <f t="shared" si="122"/>
        <v>-31.168519931109419</v>
      </c>
      <c r="N294">
        <f t="shared" si="115"/>
        <v>18.106088361697786</v>
      </c>
      <c r="O294">
        <f t="shared" si="115"/>
        <v>72.424353446791145</v>
      </c>
      <c r="P294">
        <f t="shared" si="115"/>
        <v>162.95479525528015</v>
      </c>
      <c r="Q294">
        <f t="shared" si="104"/>
        <v>289.69741378716458</v>
      </c>
      <c r="R294">
        <f t="shared" si="104"/>
        <v>452.65220904244416</v>
      </c>
      <c r="S294">
        <f t="shared" si="104"/>
        <v>651.81918102112058</v>
      </c>
      <c r="T294">
        <f t="shared" si="104"/>
        <v>887.19832972319182</v>
      </c>
      <c r="U294">
        <f t="shared" si="116"/>
        <v>8.5279676183596571</v>
      </c>
      <c r="V294">
        <f t="shared" si="116"/>
        <v>34.111870473438628</v>
      </c>
      <c r="W294">
        <f t="shared" si="116"/>
        <v>76.751708565236953</v>
      </c>
      <c r="X294">
        <f t="shared" si="105"/>
        <v>136.44748189375451</v>
      </c>
      <c r="Y294">
        <f t="shared" si="105"/>
        <v>213.19919045899121</v>
      </c>
      <c r="Z294">
        <f t="shared" si="105"/>
        <v>307.00683426094781</v>
      </c>
      <c r="AA294">
        <f t="shared" si="105"/>
        <v>417.87041329962335</v>
      </c>
      <c r="AB294">
        <f>$X$2*('Preassure data '!B292*10^5)</f>
        <v>1237.1814922915009</v>
      </c>
      <c r="AC294">
        <f>$X$2*('Preassure data '!C292*10^5)</f>
        <v>1450.4041345842122</v>
      </c>
      <c r="AD294">
        <f>$X$2*('Preassure data '!D292*10^5)</f>
        <v>1484.7158241485565</v>
      </c>
      <c r="AE294">
        <f>$X$2*('Preassure data '!E292*10^5)</f>
        <v>1647.4512660823038</v>
      </c>
      <c r="AF294">
        <f>$X$2*('Preassure data '!F292*10^5)</f>
        <v>1752.3470027504422</v>
      </c>
      <c r="AG294">
        <f>$X$2*('Preassure data '!G292*10^5)</f>
        <v>1744.5043308500206</v>
      </c>
      <c r="AH294">
        <f t="shared" si="117"/>
        <v>-1228.6535246731412</v>
      </c>
      <c r="AI294">
        <f t="shared" si="117"/>
        <v>-1416.2922641107737</v>
      </c>
      <c r="AJ294">
        <f t="shared" si="117"/>
        <v>-1407.9641155833197</v>
      </c>
      <c r="AK294">
        <f t="shared" si="106"/>
        <v>-1511.0037841885494</v>
      </c>
      <c r="AL294">
        <f t="shared" si="106"/>
        <v>-1539.1478122914509</v>
      </c>
      <c r="AM294">
        <f t="shared" si="106"/>
        <v>-1437.4974965890729</v>
      </c>
      <c r="AN294">
        <f t="shared" si="118"/>
        <v>-1284.0108036290321</v>
      </c>
      <c r="AO294">
        <f t="shared" si="118"/>
        <v>-1480.1036514327673</v>
      </c>
      <c r="AP294">
        <f t="shared" si="118"/>
        <v>-1471.4002761778736</v>
      </c>
      <c r="AQ294">
        <f t="shared" si="107"/>
        <v>-1579.0824217417883</v>
      </c>
      <c r="AR294">
        <f t="shared" si="107"/>
        <v>-1608.49448577455</v>
      </c>
      <c r="AS294">
        <f t="shared" si="107"/>
        <v>-1502.2642907414322</v>
      </c>
      <c r="AT294">
        <f t="shared" si="119"/>
        <v>372.95342892154741</v>
      </c>
      <c r="AU294">
        <f t="shared" si="123"/>
        <v>429.91050418033427</v>
      </c>
      <c r="AV294">
        <f t="shared" si="123"/>
        <v>427.38252417009647</v>
      </c>
      <c r="AW294">
        <f t="shared" si="123"/>
        <v>458.65985089366046</v>
      </c>
      <c r="AX294">
        <f t="shared" si="123"/>
        <v>467.20287101598007</v>
      </c>
      <c r="AY294">
        <f t="shared" si="124"/>
        <v>436.34727744883088</v>
      </c>
      <c r="AZ294">
        <f t="shared" si="120"/>
        <v>37.295342892154743</v>
      </c>
      <c r="BA294">
        <f t="shared" si="120"/>
        <v>42.991050418033431</v>
      </c>
      <c r="BB294">
        <f t="shared" si="120"/>
        <v>42.738252417009647</v>
      </c>
      <c r="BC294">
        <f t="shared" si="108"/>
        <v>45.865985089366049</v>
      </c>
      <c r="BD294">
        <f t="shared" si="108"/>
        <v>46.720287101598011</v>
      </c>
      <c r="BE294">
        <f t="shared" si="108"/>
        <v>43.634727744883094</v>
      </c>
    </row>
    <row r="295" spans="1:57">
      <c r="A295">
        <f t="shared" si="109"/>
        <v>-1.2566370614359172</v>
      </c>
      <c r="B295" s="3">
        <v>-72</v>
      </c>
      <c r="C295" s="8">
        <f t="shared" si="110"/>
        <v>-0.29304178881794551</v>
      </c>
      <c r="D295" s="8">
        <f t="shared" si="111"/>
        <v>-16.790057720232241</v>
      </c>
      <c r="E295">
        <f t="shared" si="112"/>
        <v>3.383547690248373E-2</v>
      </c>
      <c r="F295">
        <f t="shared" si="113"/>
        <v>-7.4142414315916949E-4</v>
      </c>
      <c r="G295">
        <f t="shared" si="114"/>
        <v>-4.4485448589550174</v>
      </c>
      <c r="H295">
        <f t="shared" si="121"/>
        <v>-8.8970897179100348</v>
      </c>
      <c r="I295">
        <f t="shared" si="121"/>
        <v>-13.34563457686505</v>
      </c>
      <c r="J295">
        <f t="shared" si="121"/>
        <v>-17.79417943582007</v>
      </c>
      <c r="K295">
        <f t="shared" si="121"/>
        <v>-22.242724294775083</v>
      </c>
      <c r="L295">
        <f t="shared" si="122"/>
        <v>-26.691269153730101</v>
      </c>
      <c r="M295">
        <f t="shared" si="122"/>
        <v>-31.139814012685118</v>
      </c>
      <c r="N295">
        <f t="shared" si="115"/>
        <v>28.2493548175499</v>
      </c>
      <c r="O295">
        <f t="shared" si="115"/>
        <v>112.9974192701996</v>
      </c>
      <c r="P295">
        <f t="shared" si="115"/>
        <v>254.24419335794926</v>
      </c>
      <c r="Q295">
        <f t="shared" si="104"/>
        <v>451.9896770807984</v>
      </c>
      <c r="R295">
        <f t="shared" si="104"/>
        <v>706.23387043874754</v>
      </c>
      <c r="S295">
        <f t="shared" si="104"/>
        <v>1016.976773431797</v>
      </c>
      <c r="T295">
        <f t="shared" si="104"/>
        <v>1384.2183860599453</v>
      </c>
      <c r="U295">
        <f t="shared" si="116"/>
        <v>13.305446119066003</v>
      </c>
      <c r="V295">
        <f t="shared" si="116"/>
        <v>53.221784476264013</v>
      </c>
      <c r="W295">
        <f t="shared" si="116"/>
        <v>119.7490150715941</v>
      </c>
      <c r="X295">
        <f t="shared" si="105"/>
        <v>212.88713790505605</v>
      </c>
      <c r="Y295">
        <f t="shared" si="105"/>
        <v>332.63615297665012</v>
      </c>
      <c r="Z295">
        <f t="shared" si="105"/>
        <v>478.99606028637641</v>
      </c>
      <c r="AA295">
        <f t="shared" si="105"/>
        <v>651.96685983423424</v>
      </c>
      <c r="AB295">
        <f>$X$2*('Preassure data '!B293*10^5)</f>
        <v>1266.1013449243055</v>
      </c>
      <c r="AC295">
        <f>$X$2*('Preassure data '!C293*10^5)</f>
        <v>1484.22565715478</v>
      </c>
      <c r="AD295">
        <f>$X$2*('Preassure data '!D293*10^5)</f>
        <v>1520.9881816880061</v>
      </c>
      <c r="AE295">
        <f>$X$2*('Preassure data '!E293*10^5)</f>
        <v>1684.2137906155299</v>
      </c>
      <c r="AF295">
        <f>$X$2*('Preassure data '!F293*10^5)</f>
        <v>1793.5210302276553</v>
      </c>
      <c r="AG295">
        <f>$X$2*('Preassure data '!G293*10^5)</f>
        <v>1789.1095272836683</v>
      </c>
      <c r="AH295">
        <f t="shared" si="117"/>
        <v>-1252.7958988052396</v>
      </c>
      <c r="AI295">
        <f t="shared" si="117"/>
        <v>-1431.003872678516</v>
      </c>
      <c r="AJ295">
        <f t="shared" si="117"/>
        <v>-1401.2391666164119</v>
      </c>
      <c r="AK295">
        <f t="shared" si="106"/>
        <v>-1471.3266527104738</v>
      </c>
      <c r="AL295">
        <f t="shared" si="106"/>
        <v>-1460.884877251005</v>
      </c>
      <c r="AM295">
        <f t="shared" si="106"/>
        <v>-1310.1134669972919</v>
      </c>
      <c r="AN295">
        <f t="shared" si="118"/>
        <v>-1308.5811892494048</v>
      </c>
      <c r="AO295">
        <f t="shared" si="118"/>
        <v>-1494.7245208225809</v>
      </c>
      <c r="AP295">
        <f t="shared" si="118"/>
        <v>-1463.6344330488644</v>
      </c>
      <c r="AQ295">
        <f t="shared" si="107"/>
        <v>-1536.8428191809828</v>
      </c>
      <c r="AR295">
        <f t="shared" si="107"/>
        <v>-1525.9360857205222</v>
      </c>
      <c r="AS295">
        <f t="shared" si="107"/>
        <v>-1368.4510304750743</v>
      </c>
      <c r="AT295">
        <f t="shared" si="119"/>
        <v>378.00418621247871</v>
      </c>
      <c r="AU295">
        <f t="shared" si="123"/>
        <v>431.77460500518492</v>
      </c>
      <c r="AV295">
        <f t="shared" si="123"/>
        <v>422.79374586955936</v>
      </c>
      <c r="AW295">
        <f t="shared" si="123"/>
        <v>443.94113561591018</v>
      </c>
      <c r="AX295">
        <f t="shared" si="123"/>
        <v>440.7905547120821</v>
      </c>
      <c r="AY295">
        <f t="shared" si="124"/>
        <v>395.29852820448042</v>
      </c>
      <c r="AZ295">
        <f t="shared" si="120"/>
        <v>37.800418621247871</v>
      </c>
      <c r="BA295">
        <f t="shared" si="120"/>
        <v>43.177460500518492</v>
      </c>
      <c r="BB295">
        <f t="shared" si="120"/>
        <v>42.279374586955939</v>
      </c>
      <c r="BC295">
        <f t="shared" si="108"/>
        <v>44.39411356159102</v>
      </c>
      <c r="BD295">
        <f t="shared" si="108"/>
        <v>44.079055471208214</v>
      </c>
      <c r="BE295">
        <f t="shared" si="108"/>
        <v>39.529852820448042</v>
      </c>
    </row>
    <row r="296" spans="1:57">
      <c r="A296">
        <f t="shared" si="109"/>
        <v>-1.2391837689159739</v>
      </c>
      <c r="B296" s="3">
        <v>-71</v>
      </c>
      <c r="C296" s="8">
        <f t="shared" si="110"/>
        <v>-0.29128530797951491</v>
      </c>
      <c r="D296" s="8">
        <f t="shared" si="111"/>
        <v>-16.689418781394565</v>
      </c>
      <c r="E296">
        <f t="shared" si="112"/>
        <v>3.309405275932456E-2</v>
      </c>
      <c r="F296">
        <f t="shared" si="113"/>
        <v>-7.4044796284639114E-4</v>
      </c>
      <c r="G296">
        <f t="shared" si="114"/>
        <v>-4.4426877770783468</v>
      </c>
      <c r="H296">
        <f t="shared" si="121"/>
        <v>-8.8853755541566937</v>
      </c>
      <c r="I296">
        <f t="shared" si="121"/>
        <v>-13.32806333123504</v>
      </c>
      <c r="J296">
        <f t="shared" si="121"/>
        <v>-17.770751108313387</v>
      </c>
      <c r="K296">
        <f t="shared" si="121"/>
        <v>-22.213438885391735</v>
      </c>
      <c r="L296">
        <f t="shared" si="122"/>
        <v>-26.656126662470079</v>
      </c>
      <c r="M296">
        <f t="shared" si="122"/>
        <v>-31.098814439548427</v>
      </c>
      <c r="N296">
        <f t="shared" si="115"/>
        <v>38.48422825486972</v>
      </c>
      <c r="O296">
        <f t="shared" si="115"/>
        <v>153.93691301947888</v>
      </c>
      <c r="P296">
        <f t="shared" si="115"/>
        <v>346.35805429382754</v>
      </c>
      <c r="Q296">
        <f t="shared" si="104"/>
        <v>615.74765207791552</v>
      </c>
      <c r="R296">
        <f t="shared" si="104"/>
        <v>962.10570637174214</v>
      </c>
      <c r="S296">
        <f t="shared" si="104"/>
        <v>1385.4322171753101</v>
      </c>
      <c r="T296">
        <f t="shared" si="104"/>
        <v>1885.7271844886145</v>
      </c>
      <c r="U296">
        <f t="shared" si="116"/>
        <v>18.126071508043641</v>
      </c>
      <c r="V296">
        <f t="shared" si="116"/>
        <v>72.504286032174562</v>
      </c>
      <c r="W296">
        <f t="shared" si="116"/>
        <v>163.13464357239278</v>
      </c>
      <c r="X296">
        <f t="shared" si="105"/>
        <v>290.01714412869825</v>
      </c>
      <c r="Y296">
        <f t="shared" si="105"/>
        <v>453.1517877010906</v>
      </c>
      <c r="Z296">
        <f t="shared" si="105"/>
        <v>652.5385742895711</v>
      </c>
      <c r="AA296">
        <f t="shared" si="105"/>
        <v>888.17750389413754</v>
      </c>
      <c r="AB296">
        <f>$X$2*('Preassure data '!B294*10^5)</f>
        <v>1296.0015315446626</v>
      </c>
      <c r="AC296">
        <f>$X$2*('Preassure data '!C294*10^5)</f>
        <v>1518.5373467191243</v>
      </c>
      <c r="AD296">
        <f>$X$2*('Preassure data '!D294*10^5)</f>
        <v>1559.2212072025613</v>
      </c>
      <c r="AE296">
        <f>$X$2*('Preassure data '!E294*10^5)</f>
        <v>1718.0353131860977</v>
      </c>
      <c r="AF296">
        <f>$X$2*('Preassure data '!F294*10^5)</f>
        <v>1834.204890711092</v>
      </c>
      <c r="AG296">
        <f>$X$2*('Preassure data '!G294*10^5)</f>
        <v>1827.3425527982233</v>
      </c>
      <c r="AH296">
        <f t="shared" si="117"/>
        <v>-1277.875460036619</v>
      </c>
      <c r="AI296">
        <f t="shared" si="117"/>
        <v>-1446.0330606869497</v>
      </c>
      <c r="AJ296">
        <f t="shared" si="117"/>
        <v>-1396.0865636301685</v>
      </c>
      <c r="AK296">
        <f t="shared" si="106"/>
        <v>-1428.0181690573995</v>
      </c>
      <c r="AL296">
        <f t="shared" si="106"/>
        <v>-1381.0531030100015</v>
      </c>
      <c r="AM296">
        <f t="shared" si="106"/>
        <v>-1174.8039785086521</v>
      </c>
      <c r="AN296">
        <f t="shared" si="118"/>
        <v>-1334.0725352877353</v>
      </c>
      <c r="AO296">
        <f t="shared" si="118"/>
        <v>-1509.6251956550145</v>
      </c>
      <c r="AP296">
        <f t="shared" si="118"/>
        <v>-1457.4822036021174</v>
      </c>
      <c r="AQ296">
        <f t="shared" si="107"/>
        <v>-1490.818063895493</v>
      </c>
      <c r="AR296">
        <f t="shared" si="107"/>
        <v>-1441.7876171178289</v>
      </c>
      <c r="AS296">
        <f t="shared" si="107"/>
        <v>-1226.4682835604681</v>
      </c>
      <c r="AT296">
        <f t="shared" si="119"/>
        <v>383.1237894535459</v>
      </c>
      <c r="AU296">
        <f t="shared" si="123"/>
        <v>433.53963919896989</v>
      </c>
      <c r="AV296">
        <f t="shared" si="123"/>
        <v>418.56502561512656</v>
      </c>
      <c r="AW296">
        <f t="shared" si="123"/>
        <v>428.13853888555559</v>
      </c>
      <c r="AX296">
        <f t="shared" si="123"/>
        <v>414.05779734326194</v>
      </c>
      <c r="AY296">
        <f t="shared" si="124"/>
        <v>352.22161015474768</v>
      </c>
      <c r="AZ296">
        <f t="shared" si="120"/>
        <v>38.312378945354588</v>
      </c>
      <c r="BA296">
        <f t="shared" si="120"/>
        <v>43.353963919896991</v>
      </c>
      <c r="BB296">
        <f t="shared" si="120"/>
        <v>41.856502561512656</v>
      </c>
      <c r="BC296">
        <f t="shared" si="108"/>
        <v>42.813853888555563</v>
      </c>
      <c r="BD296">
        <f t="shared" si="108"/>
        <v>41.405779734326195</v>
      </c>
      <c r="BE296">
        <f t="shared" si="108"/>
        <v>35.222161015474768</v>
      </c>
    </row>
    <row r="297" spans="1:57">
      <c r="A297">
        <f t="shared" si="109"/>
        <v>-1.2217304763960306</v>
      </c>
      <c r="B297" s="3">
        <v>-70</v>
      </c>
      <c r="C297" s="8">
        <f t="shared" si="110"/>
        <v>-0.28943847481834584</v>
      </c>
      <c r="D297" s="8">
        <f t="shared" si="111"/>
        <v>-16.583603035794773</v>
      </c>
      <c r="E297">
        <f t="shared" si="112"/>
        <v>3.2353604796478169E-2</v>
      </c>
      <c r="F297">
        <f t="shared" si="113"/>
        <v>-7.3917650648341882E-4</v>
      </c>
      <c r="G297">
        <f t="shared" si="114"/>
        <v>-4.4350590389005129</v>
      </c>
      <c r="H297">
        <f t="shared" si="121"/>
        <v>-8.8701180778010258</v>
      </c>
      <c r="I297">
        <f t="shared" si="121"/>
        <v>-13.30517711670154</v>
      </c>
      <c r="J297">
        <f t="shared" si="121"/>
        <v>-17.740236155602052</v>
      </c>
      <c r="K297">
        <f t="shared" si="121"/>
        <v>-22.175295194502564</v>
      </c>
      <c r="L297">
        <f t="shared" si="122"/>
        <v>-26.610354233403079</v>
      </c>
      <c r="M297">
        <f t="shared" si="122"/>
        <v>-31.045413272303591</v>
      </c>
      <c r="N297">
        <f t="shared" si="115"/>
        <v>48.804989013073168</v>
      </c>
      <c r="O297">
        <f t="shared" si="115"/>
        <v>195.21995605229267</v>
      </c>
      <c r="P297">
        <f t="shared" si="115"/>
        <v>439.24490111765863</v>
      </c>
      <c r="Q297">
        <f t="shared" si="104"/>
        <v>780.87982420917069</v>
      </c>
      <c r="R297">
        <f t="shared" si="104"/>
        <v>1220.1247253268284</v>
      </c>
      <c r="S297">
        <f t="shared" si="104"/>
        <v>1756.9796044706345</v>
      </c>
      <c r="T297">
        <f t="shared" si="104"/>
        <v>2391.4444616405835</v>
      </c>
      <c r="U297">
        <f t="shared" si="116"/>
        <v>22.987149825157463</v>
      </c>
      <c r="V297">
        <f t="shared" si="116"/>
        <v>91.948599300629851</v>
      </c>
      <c r="W297">
        <f t="shared" si="116"/>
        <v>206.88434842641723</v>
      </c>
      <c r="X297">
        <f t="shared" si="105"/>
        <v>367.79439720251941</v>
      </c>
      <c r="Y297">
        <f t="shared" si="105"/>
        <v>574.67874562893621</v>
      </c>
      <c r="Z297">
        <f t="shared" si="105"/>
        <v>827.53739370566893</v>
      </c>
      <c r="AA297">
        <f t="shared" si="105"/>
        <v>1126.3703414327149</v>
      </c>
      <c r="AB297">
        <f>$X$2*('Preassure data '!B295*10^5)</f>
        <v>1327.3722191463489</v>
      </c>
      <c r="AC297">
        <f>$X$2*('Preassure data '!C295*10^5)</f>
        <v>1555.2998712523504</v>
      </c>
      <c r="AD297">
        <f>$X$2*('Preassure data '!D295*10^5)</f>
        <v>1599.9050676859981</v>
      </c>
      <c r="AE297">
        <f>$X$2*('Preassure data '!E295*10^5)</f>
        <v>1753.3273367379948</v>
      </c>
      <c r="AF297">
        <f>$X$2*('Preassure data '!F295*10^5)</f>
        <v>1873.4182502132001</v>
      </c>
      <c r="AG297">
        <f>$X$2*('Preassure data '!G295*10^5)</f>
        <v>1867.0460792941074</v>
      </c>
      <c r="AH297">
        <f t="shared" si="117"/>
        <v>-1304.3850693211914</v>
      </c>
      <c r="AI297">
        <f t="shared" si="117"/>
        <v>-1463.3512719517205</v>
      </c>
      <c r="AJ297">
        <f t="shared" si="117"/>
        <v>-1393.0207192595808</v>
      </c>
      <c r="AK297">
        <f t="shared" si="106"/>
        <v>-1385.5329395354754</v>
      </c>
      <c r="AL297">
        <f t="shared" si="106"/>
        <v>-1298.7395045842638</v>
      </c>
      <c r="AM297">
        <f t="shared" si="106"/>
        <v>-1039.5086855884383</v>
      </c>
      <c r="AN297">
        <f t="shared" si="118"/>
        <v>-1360.9966876709004</v>
      </c>
      <c r="AO297">
        <f t="shared" si="118"/>
        <v>-1526.8621827001882</v>
      </c>
      <c r="AP297">
        <f t="shared" si="118"/>
        <v>-1453.4792135851869</v>
      </c>
      <c r="AQ297">
        <f t="shared" si="107"/>
        <v>-1445.6664567220469</v>
      </c>
      <c r="AR297">
        <f t="shared" si="107"/>
        <v>-1355.1060997703594</v>
      </c>
      <c r="AS297">
        <f t="shared" si="107"/>
        <v>-1084.6244036105445</v>
      </c>
      <c r="AT297">
        <f t="shared" si="119"/>
        <v>388.44764741611368</v>
      </c>
      <c r="AU297">
        <f t="shared" si="123"/>
        <v>435.78799873019096</v>
      </c>
      <c r="AV297">
        <f t="shared" si="123"/>
        <v>414.8434644992418</v>
      </c>
      <c r="AW297">
        <f t="shared" si="123"/>
        <v>412.61359351512169</v>
      </c>
      <c r="AX297">
        <f t="shared" si="123"/>
        <v>386.76639056031718</v>
      </c>
      <c r="AY297">
        <f t="shared" si="124"/>
        <v>309.56710014749115</v>
      </c>
      <c r="AZ297">
        <f t="shared" si="120"/>
        <v>38.844764741611371</v>
      </c>
      <c r="BA297">
        <f t="shared" si="120"/>
        <v>43.578799873019101</v>
      </c>
      <c r="BB297">
        <f t="shared" si="120"/>
        <v>41.484346449924182</v>
      </c>
      <c r="BC297">
        <f t="shared" si="108"/>
        <v>41.261359351512169</v>
      </c>
      <c r="BD297">
        <f t="shared" si="108"/>
        <v>38.676639056031718</v>
      </c>
      <c r="BE297">
        <f t="shared" si="108"/>
        <v>30.956710014749117</v>
      </c>
    </row>
    <row r="298" spans="1:57">
      <c r="A298">
        <f t="shared" si="109"/>
        <v>-1.2042771838760873</v>
      </c>
      <c r="B298" s="3">
        <v>-69</v>
      </c>
      <c r="C298" s="8">
        <f t="shared" si="110"/>
        <v>-0.28750199455767927</v>
      </c>
      <c r="D298" s="8">
        <f t="shared" si="111"/>
        <v>-16.472650889748184</v>
      </c>
      <c r="E298">
        <f t="shared" si="112"/>
        <v>3.161442828999475E-2</v>
      </c>
      <c r="F298">
        <f t="shared" si="113"/>
        <v>-7.3760740309503081E-4</v>
      </c>
      <c r="G298">
        <f t="shared" si="114"/>
        <v>-4.4256444185701849</v>
      </c>
      <c r="H298">
        <f t="shared" si="121"/>
        <v>-8.8512888371403697</v>
      </c>
      <c r="I298">
        <f t="shared" si="121"/>
        <v>-13.276933255710555</v>
      </c>
      <c r="J298">
        <f t="shared" si="121"/>
        <v>-17.702577674280739</v>
      </c>
      <c r="K298">
        <f t="shared" si="121"/>
        <v>-22.128222092850926</v>
      </c>
      <c r="L298">
        <f t="shared" si="122"/>
        <v>-26.553866511421109</v>
      </c>
      <c r="M298">
        <f t="shared" si="122"/>
        <v>-30.979510929991292</v>
      </c>
      <c r="N298">
        <f t="shared" si="115"/>
        <v>59.205772346729717</v>
      </c>
      <c r="O298">
        <f t="shared" si="115"/>
        <v>236.82308938691887</v>
      </c>
      <c r="P298">
        <f t="shared" si="115"/>
        <v>532.85195112056738</v>
      </c>
      <c r="Q298">
        <f t="shared" si="104"/>
        <v>947.29235754767546</v>
      </c>
      <c r="R298">
        <f t="shared" si="104"/>
        <v>1480.1443086682425</v>
      </c>
      <c r="S298">
        <f t="shared" si="104"/>
        <v>2131.4078044822695</v>
      </c>
      <c r="T298">
        <f t="shared" si="104"/>
        <v>2901.0828449897544</v>
      </c>
      <c r="U298">
        <f t="shared" si="116"/>
        <v>27.885918775309698</v>
      </c>
      <c r="V298">
        <f t="shared" si="116"/>
        <v>111.54367510123879</v>
      </c>
      <c r="W298">
        <f t="shared" si="116"/>
        <v>250.97326897778726</v>
      </c>
      <c r="X298">
        <f t="shared" si="105"/>
        <v>446.17470040495516</v>
      </c>
      <c r="Y298">
        <f t="shared" si="105"/>
        <v>697.1479693827423</v>
      </c>
      <c r="Z298">
        <f t="shared" si="105"/>
        <v>1003.893075911149</v>
      </c>
      <c r="AA298">
        <f t="shared" si="105"/>
        <v>1366.4100199901745</v>
      </c>
      <c r="AB298">
        <f>$X$2*('Preassure data '!B296*10^5)</f>
        <v>1360.2134077293642</v>
      </c>
      <c r="AC298">
        <f>$X$2*('Preassure data '!C296*10^5)</f>
        <v>1592.0623957855764</v>
      </c>
      <c r="AD298">
        <f>$X$2*('Preassure data '!D296*10^5)</f>
        <v>1641.0790951632112</v>
      </c>
      <c r="AE298">
        <f>$X$2*('Preassure data '!E296*10^5)</f>
        <v>1793.5210302276553</v>
      </c>
      <c r="AF298">
        <f>$X$2*('Preassure data '!F296*10^5)</f>
        <v>1918.5136136406238</v>
      </c>
      <c r="AG298">
        <f>$X$2*('Preassure data '!G296*10^5)</f>
        <v>1909.6906077526496</v>
      </c>
      <c r="AH298">
        <f t="shared" si="117"/>
        <v>-1332.3274889540546</v>
      </c>
      <c r="AI298">
        <f t="shared" si="117"/>
        <v>-1480.5187206843377</v>
      </c>
      <c r="AJ298">
        <f t="shared" si="117"/>
        <v>-1390.1058261854239</v>
      </c>
      <c r="AK298">
        <f t="shared" si="106"/>
        <v>-1347.3463298227002</v>
      </c>
      <c r="AL298">
        <f t="shared" si="106"/>
        <v>-1221.3656442578815</v>
      </c>
      <c r="AM298">
        <f t="shared" si="106"/>
        <v>-905.79753184150059</v>
      </c>
      <c r="AN298">
        <f t="shared" si="118"/>
        <v>-1389.353220623198</v>
      </c>
      <c r="AO298">
        <f t="shared" si="118"/>
        <v>-1543.8872723331283</v>
      </c>
      <c r="AP298">
        <f t="shared" si="118"/>
        <v>-1449.6045624143035</v>
      </c>
      <c r="AQ298">
        <f t="shared" si="107"/>
        <v>-1405.0148917242434</v>
      </c>
      <c r="AR298">
        <f t="shared" si="107"/>
        <v>-1273.6420328161021</v>
      </c>
      <c r="AS298">
        <f t="shared" si="107"/>
        <v>-944.56710420686295</v>
      </c>
      <c r="AT298">
        <f t="shared" si="119"/>
        <v>393.96171620277534</v>
      </c>
      <c r="AU298">
        <f t="shared" si="123"/>
        <v>437.78102674218195</v>
      </c>
      <c r="AV298">
        <f t="shared" si="123"/>
        <v>411.04644430733669</v>
      </c>
      <c r="AW298">
        <f t="shared" si="123"/>
        <v>398.40270265170994</v>
      </c>
      <c r="AX298">
        <f t="shared" si="123"/>
        <v>361.15092521335544</v>
      </c>
      <c r="AY298">
        <f t="shared" si="124"/>
        <v>267.83921605990491</v>
      </c>
      <c r="AZ298">
        <f t="shared" si="120"/>
        <v>39.396171620277535</v>
      </c>
      <c r="BA298">
        <f t="shared" si="120"/>
        <v>43.778102674218196</v>
      </c>
      <c r="BB298">
        <f t="shared" si="120"/>
        <v>41.104644430733671</v>
      </c>
      <c r="BC298">
        <f t="shared" si="108"/>
        <v>39.840270265171</v>
      </c>
      <c r="BD298">
        <f t="shared" si="108"/>
        <v>36.115092521335548</v>
      </c>
      <c r="BE298">
        <f t="shared" si="108"/>
        <v>26.783921605990493</v>
      </c>
    </row>
    <row r="299" spans="1:57">
      <c r="A299">
        <f t="shared" si="109"/>
        <v>-1.1868238913561442</v>
      </c>
      <c r="B299" s="3">
        <v>-68</v>
      </c>
      <c r="C299" s="8">
        <f t="shared" si="110"/>
        <v>-0.2854766036777458</v>
      </c>
      <c r="D299" s="8">
        <f t="shared" si="111"/>
        <v>-16.35660454046371</v>
      </c>
      <c r="E299">
        <f t="shared" si="112"/>
        <v>3.087682088689972E-2</v>
      </c>
      <c r="F299">
        <f t="shared" si="113"/>
        <v>-7.3573848491428895E-4</v>
      </c>
      <c r="G299">
        <f t="shared" si="114"/>
        <v>-4.4144309094857341</v>
      </c>
      <c r="H299">
        <f t="shared" si="121"/>
        <v>-8.8288618189714683</v>
      </c>
      <c r="I299">
        <f t="shared" si="121"/>
        <v>-13.243292728457201</v>
      </c>
      <c r="J299">
        <f t="shared" si="121"/>
        <v>-17.657723637942937</v>
      </c>
      <c r="K299">
        <f t="shared" si="121"/>
        <v>-22.072154547428667</v>
      </c>
      <c r="L299">
        <f t="shared" si="122"/>
        <v>-26.486585456914401</v>
      </c>
      <c r="M299">
        <f t="shared" si="122"/>
        <v>-30.901016366400135</v>
      </c>
      <c r="N299">
        <f t="shared" si="115"/>
        <v>69.680573527068603</v>
      </c>
      <c r="O299">
        <f t="shared" si="115"/>
        <v>278.72229410827441</v>
      </c>
      <c r="P299">
        <f t="shared" si="115"/>
        <v>627.1251617436177</v>
      </c>
      <c r="Q299">
        <f t="shared" si="104"/>
        <v>1114.8891764330976</v>
      </c>
      <c r="R299">
        <f t="shared" si="104"/>
        <v>1742.0143381767152</v>
      </c>
      <c r="S299">
        <f t="shared" si="104"/>
        <v>2508.5006469744708</v>
      </c>
      <c r="T299">
        <f t="shared" si="104"/>
        <v>3414.3481028263604</v>
      </c>
      <c r="U299">
        <f t="shared" si="116"/>
        <v>32.819550131249315</v>
      </c>
      <c r="V299">
        <f t="shared" si="116"/>
        <v>131.27820052499726</v>
      </c>
      <c r="W299">
        <f t="shared" si="116"/>
        <v>295.37595118124398</v>
      </c>
      <c r="X299">
        <f t="shared" si="105"/>
        <v>525.11280209998904</v>
      </c>
      <c r="Y299">
        <f t="shared" si="105"/>
        <v>820.4887532812329</v>
      </c>
      <c r="Z299">
        <f t="shared" si="105"/>
        <v>1181.5038047249759</v>
      </c>
      <c r="AA299">
        <f t="shared" si="105"/>
        <v>1608.1579564312158</v>
      </c>
      <c r="AB299">
        <f>$X$2*('Preassure data '!B297*10^5)</f>
        <v>1395.0152642874848</v>
      </c>
      <c r="AC299">
        <f>$X$2*('Preassure data '!C297*10^5)</f>
        <v>1633.2364232627897</v>
      </c>
      <c r="AD299">
        <f>$X$2*('Preassure data '!D297*10^5)</f>
        <v>1681.7629556466482</v>
      </c>
      <c r="AE299">
        <f>$X$2*('Preassure data '!E297*10^5)</f>
        <v>1839.1065606488555</v>
      </c>
      <c r="AF299">
        <f>$X$2*('Preassure data '!F297*10^5)</f>
        <v>1973.4123169435748</v>
      </c>
      <c r="AG299">
        <f>$X$2*('Preassure data '!G297*10^5)</f>
        <v>1958.7073071302843</v>
      </c>
      <c r="AH299">
        <f t="shared" si="117"/>
        <v>-1362.1957141562355</v>
      </c>
      <c r="AI299">
        <f t="shared" si="117"/>
        <v>-1501.9582227377923</v>
      </c>
      <c r="AJ299">
        <f t="shared" si="117"/>
        <v>-1386.3870044654041</v>
      </c>
      <c r="AK299">
        <f t="shared" si="106"/>
        <v>-1313.9937585488665</v>
      </c>
      <c r="AL299">
        <f t="shared" si="106"/>
        <v>-1152.9235636623418</v>
      </c>
      <c r="AM299">
        <f t="shared" si="106"/>
        <v>-777.20350240530843</v>
      </c>
      <c r="AN299">
        <f t="shared" si="118"/>
        <v>-1419.6525405691871</v>
      </c>
      <c r="AO299">
        <f t="shared" si="118"/>
        <v>-1565.3101713502608</v>
      </c>
      <c r="AP299">
        <f t="shared" si="118"/>
        <v>-1444.8642090468923</v>
      </c>
      <c r="AQ299">
        <f t="shared" si="107"/>
        <v>-1369.4174473096321</v>
      </c>
      <c r="AR299">
        <f t="shared" si="107"/>
        <v>-1201.553381225511</v>
      </c>
      <c r="AS299">
        <f t="shared" si="107"/>
        <v>-809.98561018994508</v>
      </c>
      <c r="AT299">
        <f t="shared" si="119"/>
        <v>399.79516290086701</v>
      </c>
      <c r="AU299">
        <f t="shared" si="123"/>
        <v>440.81450711485763</v>
      </c>
      <c r="AV299">
        <f t="shared" si="123"/>
        <v>406.8951418168387</v>
      </c>
      <c r="AW299">
        <f t="shared" si="123"/>
        <v>385.64821727923504</v>
      </c>
      <c r="AX299">
        <f t="shared" si="123"/>
        <v>338.37521228155026</v>
      </c>
      <c r="AY299">
        <f t="shared" si="124"/>
        <v>228.10393368747361</v>
      </c>
      <c r="AZ299">
        <f t="shared" si="120"/>
        <v>39.979516290086707</v>
      </c>
      <c r="BA299">
        <f t="shared" si="120"/>
        <v>44.081450711485765</v>
      </c>
      <c r="BB299">
        <f t="shared" si="120"/>
        <v>40.689514181683876</v>
      </c>
      <c r="BC299">
        <f t="shared" si="108"/>
        <v>38.564821727923508</v>
      </c>
      <c r="BD299">
        <f t="shared" si="108"/>
        <v>33.837521228155026</v>
      </c>
      <c r="BE299">
        <f t="shared" si="108"/>
        <v>22.810393368747363</v>
      </c>
    </row>
    <row r="300" spans="1:57">
      <c r="A300">
        <f t="shared" si="109"/>
        <v>-1.1693705988362009</v>
      </c>
      <c r="B300" s="3">
        <v>-67</v>
      </c>
      <c r="C300" s="8">
        <f t="shared" si="110"/>
        <v>-0.28336306924657295</v>
      </c>
      <c r="D300" s="8">
        <f t="shared" si="111"/>
        <v>-16.235507937701922</v>
      </c>
      <c r="E300">
        <f t="shared" si="112"/>
        <v>3.0141082401985431E-2</v>
      </c>
      <c r="F300">
        <f t="shared" si="113"/>
        <v>-7.3356779124919558E-4</v>
      </c>
      <c r="G300">
        <f t="shared" si="114"/>
        <v>-4.401406747495173</v>
      </c>
      <c r="H300">
        <f t="shared" si="121"/>
        <v>-8.802813494990346</v>
      </c>
      <c r="I300">
        <f t="shared" si="121"/>
        <v>-13.204220242485521</v>
      </c>
      <c r="J300">
        <f t="shared" si="121"/>
        <v>-17.605626989980692</v>
      </c>
      <c r="K300">
        <f t="shared" si="121"/>
        <v>-22.007033737475869</v>
      </c>
      <c r="L300">
        <f t="shared" si="122"/>
        <v>-26.408440484971042</v>
      </c>
      <c r="M300">
        <f t="shared" si="122"/>
        <v>-30.809847232466215</v>
      </c>
      <c r="N300">
        <f t="shared" si="115"/>
        <v>80.223253126976644</v>
      </c>
      <c r="O300">
        <f t="shared" si="115"/>
        <v>320.89301250790658</v>
      </c>
      <c r="P300">
        <f t="shared" si="115"/>
        <v>722.00927814279021</v>
      </c>
      <c r="Q300">
        <f t="shared" si="104"/>
        <v>1283.5720500316263</v>
      </c>
      <c r="R300">
        <f t="shared" si="104"/>
        <v>2005.5813281744163</v>
      </c>
      <c r="S300">
        <f t="shared" si="104"/>
        <v>2888.0371125711608</v>
      </c>
      <c r="T300">
        <f t="shared" si="104"/>
        <v>3930.9394032218543</v>
      </c>
      <c r="U300">
        <f t="shared" si="116"/>
        <v>37.785152222806005</v>
      </c>
      <c r="V300">
        <f t="shared" si="116"/>
        <v>151.14060889122402</v>
      </c>
      <c r="W300">
        <f t="shared" si="116"/>
        <v>340.06637000525421</v>
      </c>
      <c r="X300">
        <f t="shared" si="105"/>
        <v>604.56243556489608</v>
      </c>
      <c r="Y300">
        <f t="shared" si="105"/>
        <v>944.62880557015012</v>
      </c>
      <c r="Z300">
        <f t="shared" si="105"/>
        <v>1360.2654800210169</v>
      </c>
      <c r="AA300">
        <f t="shared" si="105"/>
        <v>1851.4724589174934</v>
      </c>
      <c r="AB300">
        <f>$X$2*('Preassure data '!B298*10^5)</f>
        <v>1430.7974548331581</v>
      </c>
      <c r="AC300">
        <f>$X$2*('Preassure data '!C298*10^5)</f>
        <v>1675.8809517213319</v>
      </c>
      <c r="AD300">
        <f>$X$2*('Preassure data '!D298*10^5)</f>
        <v>1724.8976510989667</v>
      </c>
      <c r="AE300">
        <f>$X$2*('Preassure data '!E298*10^5)</f>
        <v>1885.1822580638323</v>
      </c>
      <c r="AF300">
        <f>$X$2*('Preassure data '!F298*10^5)</f>
        <v>2027.3306862589729</v>
      </c>
      <c r="AG300">
        <f>$X$2*('Preassure data '!G298*10^5)</f>
        <v>2009.6846744830243</v>
      </c>
      <c r="AH300">
        <f t="shared" si="117"/>
        <v>-1393.012302610352</v>
      </c>
      <c r="AI300">
        <f t="shared" si="117"/>
        <v>-1524.7403428301079</v>
      </c>
      <c r="AJ300">
        <f t="shared" si="117"/>
        <v>-1384.8312810937125</v>
      </c>
      <c r="AK300">
        <f t="shared" si="106"/>
        <v>-1280.6198224989362</v>
      </c>
      <c r="AL300">
        <f t="shared" si="106"/>
        <v>-1082.7018806888227</v>
      </c>
      <c r="AM300">
        <f t="shared" si="106"/>
        <v>-649.41919446200745</v>
      </c>
      <c r="AN300">
        <f t="shared" si="118"/>
        <v>-1450.8722130357178</v>
      </c>
      <c r="AO300">
        <f t="shared" si="118"/>
        <v>-1588.0716856278525</v>
      </c>
      <c r="AP300">
        <f t="shared" si="118"/>
        <v>-1442.3513860692242</v>
      </c>
      <c r="AQ300">
        <f t="shared" si="107"/>
        <v>-1333.8114189262524</v>
      </c>
      <c r="AR300">
        <f t="shared" si="107"/>
        <v>-1127.6727928025496</v>
      </c>
      <c r="AS300">
        <f t="shared" si="107"/>
        <v>-676.39335423767704</v>
      </c>
      <c r="AT300">
        <f t="shared" si="119"/>
        <v>405.64381338233954</v>
      </c>
      <c r="AU300">
        <f t="shared" si="123"/>
        <v>444.00288922394788</v>
      </c>
      <c r="AV300">
        <f t="shared" si="123"/>
        <v>403.26150795750306</v>
      </c>
      <c r="AW300">
        <f t="shared" si="123"/>
        <v>372.91523364010726</v>
      </c>
      <c r="AX300">
        <f t="shared" si="123"/>
        <v>315.28172351087534</v>
      </c>
      <c r="AY300">
        <f t="shared" si="124"/>
        <v>189.11023113838374</v>
      </c>
      <c r="AZ300">
        <f t="shared" si="120"/>
        <v>40.564381338233957</v>
      </c>
      <c r="BA300">
        <f t="shared" si="120"/>
        <v>44.400288922394793</v>
      </c>
      <c r="BB300">
        <f t="shared" si="120"/>
        <v>40.326150795750308</v>
      </c>
      <c r="BC300">
        <f t="shared" si="108"/>
        <v>37.291523364010729</v>
      </c>
      <c r="BD300">
        <f t="shared" si="108"/>
        <v>31.528172351087534</v>
      </c>
      <c r="BE300">
        <f t="shared" si="108"/>
        <v>18.911023113838375</v>
      </c>
    </row>
    <row r="301" spans="1:57">
      <c r="A301">
        <f t="shared" si="109"/>
        <v>-1.1519173063162575</v>
      </c>
      <c r="B301" s="3">
        <v>-66</v>
      </c>
      <c r="C301" s="8">
        <f t="shared" si="110"/>
        <v>-0.28116218823327754</v>
      </c>
      <c r="D301" s="8">
        <f t="shared" si="111"/>
        <v>-16.10940674442962</v>
      </c>
      <c r="E301">
        <f t="shared" si="112"/>
        <v>2.9407514610736235E-2</v>
      </c>
      <c r="F301">
        <f t="shared" si="113"/>
        <v>-7.3109357201567304E-4</v>
      </c>
      <c r="G301">
        <f t="shared" si="114"/>
        <v>-4.3865614320940383</v>
      </c>
      <c r="H301">
        <f t="shared" si="121"/>
        <v>-8.7731228641880765</v>
      </c>
      <c r="I301">
        <f t="shared" si="121"/>
        <v>-13.159684296282116</v>
      </c>
      <c r="J301">
        <f t="shared" si="121"/>
        <v>-17.546245728376153</v>
      </c>
      <c r="K301">
        <f t="shared" si="121"/>
        <v>-21.93280716047019</v>
      </c>
      <c r="L301">
        <f t="shared" si="122"/>
        <v>-26.319368592564231</v>
      </c>
      <c r="M301">
        <f t="shared" si="122"/>
        <v>-30.705930024658269</v>
      </c>
      <c r="N301">
        <f t="shared" si="115"/>
        <v>90.827542483664473</v>
      </c>
      <c r="O301">
        <f t="shared" si="115"/>
        <v>363.31016993465789</v>
      </c>
      <c r="P301">
        <f t="shared" si="115"/>
        <v>817.44788235298029</v>
      </c>
      <c r="Q301">
        <f t="shared" si="104"/>
        <v>1453.2406797386316</v>
      </c>
      <c r="R301">
        <f t="shared" si="104"/>
        <v>2270.6885620916109</v>
      </c>
      <c r="S301">
        <f t="shared" si="104"/>
        <v>3269.7915294119211</v>
      </c>
      <c r="T301">
        <f t="shared" si="104"/>
        <v>4450.5495816995572</v>
      </c>
      <c r="U301">
        <f t="shared" si="116"/>
        <v>42.779772509805973</v>
      </c>
      <c r="V301">
        <f t="shared" si="116"/>
        <v>171.11909003922389</v>
      </c>
      <c r="W301">
        <f t="shared" si="116"/>
        <v>385.01795258825376</v>
      </c>
      <c r="X301">
        <f t="shared" si="105"/>
        <v>684.47636015689557</v>
      </c>
      <c r="Y301">
        <f t="shared" si="105"/>
        <v>1069.4943127451488</v>
      </c>
      <c r="Z301">
        <f t="shared" si="105"/>
        <v>1540.0718103530151</v>
      </c>
      <c r="AA301">
        <f t="shared" si="105"/>
        <v>2096.2088529804914</v>
      </c>
      <c r="AB301">
        <f>$X$2*('Preassure data '!B299*10^5)</f>
        <v>1468.0501463601606</v>
      </c>
      <c r="AC301">
        <f>$X$2*('Preassure data '!C299*10^5)</f>
        <v>1722.4468161300849</v>
      </c>
      <c r="AD301">
        <f>$X$2*('Preassure data '!D299*10^5)</f>
        <v>1769.9930145263907</v>
      </c>
      <c r="AE301">
        <f>$X$2*('Preassure data '!E299*10^5)</f>
        <v>1929.78745449748</v>
      </c>
      <c r="AF301">
        <f>$X$2*('Preassure data '!F299*10^5)</f>
        <v>2072.4260496863972</v>
      </c>
      <c r="AG301">
        <f>$X$2*('Preassure data '!G299*10^5)</f>
        <v>2062.6227098108702</v>
      </c>
      <c r="AH301">
        <f t="shared" si="117"/>
        <v>-1425.2703738503546</v>
      </c>
      <c r="AI301">
        <f t="shared" si="117"/>
        <v>-1551.327726090861</v>
      </c>
      <c r="AJ301">
        <f t="shared" si="117"/>
        <v>-1384.9750619381368</v>
      </c>
      <c r="AK301">
        <f t="shared" si="106"/>
        <v>-1245.3110943405845</v>
      </c>
      <c r="AL301">
        <f t="shared" si="106"/>
        <v>-1002.9317369412483</v>
      </c>
      <c r="AM301">
        <f t="shared" si="106"/>
        <v>-522.55089945785517</v>
      </c>
      <c r="AN301">
        <f t="shared" si="118"/>
        <v>-1483.5229619934591</v>
      </c>
      <c r="AO301">
        <f t="shared" si="118"/>
        <v>-1614.7324363556363</v>
      </c>
      <c r="AP301">
        <f t="shared" si="118"/>
        <v>-1441.5807301339901</v>
      </c>
      <c r="AQ301">
        <f t="shared" si="107"/>
        <v>-1296.2085209759869</v>
      </c>
      <c r="AR301">
        <f t="shared" si="107"/>
        <v>-1043.9228151812715</v>
      </c>
      <c r="AS301">
        <f t="shared" si="107"/>
        <v>-543.90821024492641</v>
      </c>
      <c r="AT301">
        <f t="shared" si="119"/>
        <v>411.63666040127748</v>
      </c>
      <c r="AU301">
        <f t="shared" si="123"/>
        <v>448.0436667120378</v>
      </c>
      <c r="AV301">
        <f t="shared" si="123"/>
        <v>399.99884912722183</v>
      </c>
      <c r="AW301">
        <f t="shared" si="123"/>
        <v>359.66207495788461</v>
      </c>
      <c r="AX301">
        <f t="shared" si="123"/>
        <v>289.65975746037242</v>
      </c>
      <c r="AY301">
        <f t="shared" si="124"/>
        <v>150.91951049359258</v>
      </c>
      <c r="AZ301">
        <f t="shared" si="120"/>
        <v>41.163666040127751</v>
      </c>
      <c r="BA301">
        <f t="shared" si="120"/>
        <v>44.80436667120378</v>
      </c>
      <c r="BB301">
        <f t="shared" si="120"/>
        <v>39.999884912722187</v>
      </c>
      <c r="BC301">
        <f t="shared" si="108"/>
        <v>35.96620749578846</v>
      </c>
      <c r="BD301">
        <f t="shared" si="108"/>
        <v>28.965975746037245</v>
      </c>
      <c r="BE301">
        <f t="shared" si="108"/>
        <v>15.09195104935926</v>
      </c>
    </row>
    <row r="302" spans="1:57">
      <c r="A302">
        <f t="shared" si="109"/>
        <v>-1.1344640137963142</v>
      </c>
      <c r="B302" s="3">
        <v>-65</v>
      </c>
      <c r="C302" s="8">
        <f t="shared" si="110"/>
        <v>-0.27887478680562283</v>
      </c>
      <c r="D302" s="8">
        <f t="shared" si="111"/>
        <v>-15.978348296572806</v>
      </c>
      <c r="E302">
        <f t="shared" si="112"/>
        <v>2.8676421038720562E-2</v>
      </c>
      <c r="F302">
        <f t="shared" si="113"/>
        <v>-7.2831429093420108E-4</v>
      </c>
      <c r="G302">
        <f t="shared" si="114"/>
        <v>-4.369885745605206</v>
      </c>
      <c r="H302">
        <f t="shared" si="121"/>
        <v>-8.7397714912104121</v>
      </c>
      <c r="I302">
        <f t="shared" si="121"/>
        <v>-13.10965723681562</v>
      </c>
      <c r="J302">
        <f t="shared" si="121"/>
        <v>-17.479542982420824</v>
      </c>
      <c r="K302">
        <f t="shared" si="121"/>
        <v>-21.849428728026034</v>
      </c>
      <c r="L302">
        <f t="shared" si="122"/>
        <v>-26.21931447363124</v>
      </c>
      <c r="M302">
        <f t="shared" si="122"/>
        <v>-30.589200219236446</v>
      </c>
      <c r="N302">
        <f t="shared" si="115"/>
        <v>101.48704933296332</v>
      </c>
      <c r="O302">
        <f t="shared" si="115"/>
        <v>405.94819733185329</v>
      </c>
      <c r="P302">
        <f t="shared" si="115"/>
        <v>913.38344399667017</v>
      </c>
      <c r="Q302">
        <f t="shared" si="104"/>
        <v>1623.7927893274132</v>
      </c>
      <c r="R302">
        <f t="shared" si="104"/>
        <v>2537.1762333240831</v>
      </c>
      <c r="S302">
        <f t="shared" si="104"/>
        <v>3653.5337759866807</v>
      </c>
      <c r="T302">
        <f t="shared" si="104"/>
        <v>4972.8654173152017</v>
      </c>
      <c r="U302">
        <f t="shared" si="116"/>
        <v>47.800400235825727</v>
      </c>
      <c r="V302">
        <f t="shared" si="116"/>
        <v>191.20160094330291</v>
      </c>
      <c r="W302">
        <f t="shared" si="116"/>
        <v>430.20360212243168</v>
      </c>
      <c r="X302">
        <f t="shared" si="105"/>
        <v>764.80640377321163</v>
      </c>
      <c r="Y302">
        <f t="shared" si="105"/>
        <v>1195.0100058956432</v>
      </c>
      <c r="Z302">
        <f t="shared" si="105"/>
        <v>1720.8144084897267</v>
      </c>
      <c r="AA302">
        <f t="shared" si="105"/>
        <v>2342.2196115554602</v>
      </c>
      <c r="AB302">
        <f>$X$2*('Preassure data '!B300*10^5)</f>
        <v>1506.7733388684921</v>
      </c>
      <c r="AC302">
        <f>$X$2*('Preassure data '!C300*10^5)</f>
        <v>1770.4831815201669</v>
      </c>
      <c r="AD302">
        <f>$X$2*('Preassure data '!D300*10^5)</f>
        <v>1814.5982109600382</v>
      </c>
      <c r="AE302">
        <f>$X$2*('Preassure data '!E300*10^5)</f>
        <v>1972.9221499497987</v>
      </c>
      <c r="AF302">
        <f>$X$2*('Preassure data '!F300*10^5)</f>
        <v>2116.0509121324922</v>
      </c>
      <c r="AG302">
        <f>$X$2*('Preassure data '!G300*10^5)</f>
        <v>2114.0902441573867</v>
      </c>
      <c r="AH302">
        <f t="shared" si="117"/>
        <v>-1458.9729386326665</v>
      </c>
      <c r="AI302">
        <f t="shared" si="117"/>
        <v>-1579.2815805768639</v>
      </c>
      <c r="AJ302">
        <f t="shared" si="117"/>
        <v>-1384.3946088376065</v>
      </c>
      <c r="AK302">
        <f t="shared" si="106"/>
        <v>-1208.115746176587</v>
      </c>
      <c r="AL302">
        <f t="shared" si="106"/>
        <v>-921.04090623684897</v>
      </c>
      <c r="AM302">
        <f t="shared" si="106"/>
        <v>-393.27583566765998</v>
      </c>
      <c r="AN302">
        <f t="shared" si="118"/>
        <v>-1517.6043869308314</v>
      </c>
      <c r="AO302">
        <f t="shared" si="118"/>
        <v>-1642.7478477624747</v>
      </c>
      <c r="AP302">
        <f t="shared" si="118"/>
        <v>-1440.0289929875903</v>
      </c>
      <c r="AQ302">
        <f t="shared" si="107"/>
        <v>-1256.666047580077</v>
      </c>
      <c r="AR302">
        <f t="shared" si="107"/>
        <v>-958.05458952362108</v>
      </c>
      <c r="AS302">
        <f t="shared" si="107"/>
        <v>-409.08033156699861</v>
      </c>
      <c r="AT302">
        <f t="shared" si="119"/>
        <v>417.75715382177026</v>
      </c>
      <c r="AU302">
        <f t="shared" si="123"/>
        <v>452.20590506857087</v>
      </c>
      <c r="AV302">
        <f t="shared" si="123"/>
        <v>396.40265850044904</v>
      </c>
      <c r="AW302">
        <f t="shared" si="123"/>
        <v>345.9275921066731</v>
      </c>
      <c r="AX302">
        <f t="shared" si="123"/>
        <v>263.72759723942079</v>
      </c>
      <c r="AY302">
        <f t="shared" si="124"/>
        <v>112.60921256659786</v>
      </c>
      <c r="AZ302">
        <f t="shared" si="120"/>
        <v>41.775715382177026</v>
      </c>
      <c r="BA302">
        <f t="shared" si="120"/>
        <v>45.220590506857093</v>
      </c>
      <c r="BB302">
        <f t="shared" si="120"/>
        <v>39.640265850044905</v>
      </c>
      <c r="BC302">
        <f t="shared" si="108"/>
        <v>34.59275921066731</v>
      </c>
      <c r="BD302">
        <f t="shared" si="108"/>
        <v>26.372759723942082</v>
      </c>
      <c r="BE302">
        <f t="shared" si="108"/>
        <v>11.260921256659786</v>
      </c>
    </row>
    <row r="303" spans="1:57">
      <c r="A303">
        <f t="shared" si="109"/>
        <v>-1.1170107212763709</v>
      </c>
      <c r="B303" s="3">
        <v>-64</v>
      </c>
      <c r="C303" s="8">
        <f t="shared" si="110"/>
        <v>-0.27650171961362896</v>
      </c>
      <c r="D303" s="8">
        <f t="shared" si="111"/>
        <v>-15.842381561970594</v>
      </c>
      <c r="E303">
        <f t="shared" si="112"/>
        <v>2.7948106747786361E-2</v>
      </c>
      <c r="F303">
        <f t="shared" si="113"/>
        <v>-7.2522862838775293E-4</v>
      </c>
      <c r="G303">
        <f t="shared" si="114"/>
        <v>-4.3513717703265176</v>
      </c>
      <c r="H303">
        <f t="shared" si="121"/>
        <v>-8.7027435406530351</v>
      </c>
      <c r="I303">
        <f t="shared" si="121"/>
        <v>-13.054115310979553</v>
      </c>
      <c r="J303">
        <f t="shared" si="121"/>
        <v>-17.40548708130607</v>
      </c>
      <c r="K303">
        <f t="shared" si="121"/>
        <v>-21.756858851632586</v>
      </c>
      <c r="L303">
        <f t="shared" si="122"/>
        <v>-26.108230621959105</v>
      </c>
      <c r="M303">
        <f t="shared" si="122"/>
        <v>-30.459602392285625</v>
      </c>
      <c r="N303">
        <f t="shared" si="115"/>
        <v>112.1952636089964</v>
      </c>
      <c r="O303">
        <f t="shared" si="115"/>
        <v>448.7810544359856</v>
      </c>
      <c r="P303">
        <f t="shared" si="115"/>
        <v>1009.7573724809677</v>
      </c>
      <c r="Q303">
        <f t="shared" si="104"/>
        <v>1795.1242177439424</v>
      </c>
      <c r="R303">
        <f t="shared" si="104"/>
        <v>2804.8815902249098</v>
      </c>
      <c r="S303">
        <f t="shared" si="104"/>
        <v>4039.0294899238706</v>
      </c>
      <c r="T303">
        <f t="shared" si="104"/>
        <v>5497.5679168408224</v>
      </c>
      <c r="U303">
        <f t="shared" si="116"/>
        <v>52.843969159837307</v>
      </c>
      <c r="V303">
        <f t="shared" si="116"/>
        <v>211.37587663934923</v>
      </c>
      <c r="W303">
        <f t="shared" si="116"/>
        <v>475.5957224385358</v>
      </c>
      <c r="X303">
        <f t="shared" si="105"/>
        <v>845.50350655739692</v>
      </c>
      <c r="Y303">
        <f t="shared" si="105"/>
        <v>1321.0992289959327</v>
      </c>
      <c r="Z303">
        <f t="shared" si="105"/>
        <v>1902.3828897541432</v>
      </c>
      <c r="AA303">
        <f t="shared" si="105"/>
        <v>2589.3544888320275</v>
      </c>
      <c r="AB303">
        <f>$X$2*('Preassure data '!B301*10^5)</f>
        <v>1547.4571993519289</v>
      </c>
      <c r="AC303">
        <f>$X$2*('Preassure data '!C301*10^5)</f>
        <v>1820.4802148853544</v>
      </c>
      <c r="AD303">
        <f>$X$2*('Preassure data '!D301*10^5)</f>
        <v>1862.6345763501204</v>
      </c>
      <c r="AE303">
        <f>$X$2*('Preassure data '!E301*10^5)</f>
        <v>2015.0765114145643</v>
      </c>
      <c r="AF303">
        <f>$X$2*('Preassure data '!F301*10^5)</f>
        <v>2170.9496154354429</v>
      </c>
      <c r="AG303">
        <f>$X$2*('Preassure data '!G301*10^5)</f>
        <v>2170.9496154354429</v>
      </c>
      <c r="AH303">
        <f t="shared" si="117"/>
        <v>-1494.6132301920916</v>
      </c>
      <c r="AI303">
        <f t="shared" si="117"/>
        <v>-1609.1043382460052</v>
      </c>
      <c r="AJ303">
        <f t="shared" si="117"/>
        <v>-1387.0388539115845</v>
      </c>
      <c r="AK303">
        <f t="shared" si="106"/>
        <v>-1169.5730048571672</v>
      </c>
      <c r="AL303">
        <f t="shared" si="106"/>
        <v>-849.8503864395102</v>
      </c>
      <c r="AM303">
        <f t="shared" si="106"/>
        <v>-268.56672568129966</v>
      </c>
      <c r="AN303">
        <f t="shared" si="118"/>
        <v>-1553.6256412994173</v>
      </c>
      <c r="AO303">
        <f t="shared" si="118"/>
        <v>-1672.6372474996924</v>
      </c>
      <c r="AP303">
        <f t="shared" si="118"/>
        <v>-1441.8038629556597</v>
      </c>
      <c r="AQ303">
        <f t="shared" si="107"/>
        <v>-1215.7517229284576</v>
      </c>
      <c r="AR303">
        <f t="shared" si="107"/>
        <v>-883.40536867250057</v>
      </c>
      <c r="AS303">
        <f t="shared" si="107"/>
        <v>-279.17065297533031</v>
      </c>
      <c r="AT303">
        <f t="shared" si="119"/>
        <v>424.1272514679851</v>
      </c>
      <c r="AU303">
        <f t="shared" si="123"/>
        <v>456.61645870602729</v>
      </c>
      <c r="AV303">
        <f t="shared" si="123"/>
        <v>393.60080916266014</v>
      </c>
      <c r="AW303">
        <f t="shared" si="123"/>
        <v>331.89040075436066</v>
      </c>
      <c r="AX303">
        <f t="shared" si="123"/>
        <v>241.16253039809448</v>
      </c>
      <c r="AY303">
        <f t="shared" si="124"/>
        <v>76.211333405851363</v>
      </c>
      <c r="AZ303">
        <f t="shared" si="120"/>
        <v>42.412725146798515</v>
      </c>
      <c r="BA303">
        <f t="shared" si="120"/>
        <v>45.661645870602733</v>
      </c>
      <c r="BB303">
        <f t="shared" si="120"/>
        <v>39.360080916266014</v>
      </c>
      <c r="BC303">
        <f t="shared" si="108"/>
        <v>33.189040075436068</v>
      </c>
      <c r="BD303">
        <f t="shared" si="108"/>
        <v>24.11625303980945</v>
      </c>
      <c r="BE303">
        <f t="shared" si="108"/>
        <v>7.6211333405851365</v>
      </c>
    </row>
    <row r="304" spans="1:57">
      <c r="A304">
        <f t="shared" si="109"/>
        <v>-1.0995574287564276</v>
      </c>
      <c r="B304" s="3">
        <v>-63</v>
      </c>
      <c r="C304" s="8">
        <f t="shared" si="110"/>
        <v>-0.27404386906102063</v>
      </c>
      <c r="D304" s="8">
        <f t="shared" si="111"/>
        <v>-15.701557098632241</v>
      </c>
      <c r="E304">
        <f t="shared" si="112"/>
        <v>2.7222878119398608E-2</v>
      </c>
      <c r="F304">
        <f t="shared" si="113"/>
        <v>-7.2183548394211261E-4</v>
      </c>
      <c r="G304">
        <f t="shared" si="114"/>
        <v>-4.3310129036526757</v>
      </c>
      <c r="H304">
        <f t="shared" si="121"/>
        <v>-8.6620258073053513</v>
      </c>
      <c r="I304">
        <f t="shared" si="121"/>
        <v>-12.993038710958027</v>
      </c>
      <c r="J304">
        <f t="shared" si="121"/>
        <v>-17.324051614610703</v>
      </c>
      <c r="K304">
        <f t="shared" si="121"/>
        <v>-21.65506451826338</v>
      </c>
      <c r="L304">
        <f t="shared" si="122"/>
        <v>-25.986077421916054</v>
      </c>
      <c r="M304">
        <f t="shared" si="122"/>
        <v>-30.317090325568728</v>
      </c>
      <c r="N304">
        <f t="shared" si="115"/>
        <v>122.94556340276402</v>
      </c>
      <c r="O304">
        <f t="shared" si="115"/>
        <v>491.78225361105609</v>
      </c>
      <c r="P304">
        <f t="shared" si="115"/>
        <v>1106.5100706248766</v>
      </c>
      <c r="Q304">
        <f t="shared" si="104"/>
        <v>1967.1290144442244</v>
      </c>
      <c r="R304">
        <f t="shared" si="104"/>
        <v>3073.6390850691009</v>
      </c>
      <c r="S304">
        <f t="shared" si="104"/>
        <v>4426.0402824995062</v>
      </c>
      <c r="T304">
        <f t="shared" si="104"/>
        <v>6024.3326067354365</v>
      </c>
      <c r="U304">
        <f t="shared" si="116"/>
        <v>57.907360362701858</v>
      </c>
      <c r="V304">
        <f t="shared" si="116"/>
        <v>231.62944145080743</v>
      </c>
      <c r="W304">
        <f t="shared" si="116"/>
        <v>521.1662432643169</v>
      </c>
      <c r="X304">
        <f t="shared" si="105"/>
        <v>926.51776580322974</v>
      </c>
      <c r="Y304">
        <f t="shared" si="105"/>
        <v>1447.6840090675466</v>
      </c>
      <c r="Z304">
        <f t="shared" si="105"/>
        <v>2084.6649730572676</v>
      </c>
      <c r="AA304">
        <f t="shared" si="105"/>
        <v>2837.4606577723907</v>
      </c>
      <c r="AB304">
        <f>$X$2*('Preassure data '!B302*10^5)</f>
        <v>1589.6115608166947</v>
      </c>
      <c r="AC304">
        <f>$X$2*('Preassure data '!C302*10^5)</f>
        <v>1871.9477492318708</v>
      </c>
      <c r="AD304">
        <f>$X$2*('Preassure data '!D302*10^5)</f>
        <v>1913.1217767090841</v>
      </c>
      <c r="AE304">
        <f>$X$2*('Preassure data '!E302*10^5)</f>
        <v>2058.7013738606593</v>
      </c>
      <c r="AF304">
        <f>$X$2*('Preassure data '!F302*10^5)</f>
        <v>2238.1024935828023</v>
      </c>
      <c r="AG304">
        <f>$X$2*('Preassure data '!G302*10^5)</f>
        <v>2231.73032266371</v>
      </c>
      <c r="AH304">
        <f t="shared" si="117"/>
        <v>-1531.7042004539928</v>
      </c>
      <c r="AI304">
        <f t="shared" si="117"/>
        <v>-1640.3183077810634</v>
      </c>
      <c r="AJ304">
        <f t="shared" si="117"/>
        <v>-1391.9555334447673</v>
      </c>
      <c r="AK304">
        <f t="shared" si="106"/>
        <v>-1132.1836080574294</v>
      </c>
      <c r="AL304">
        <f t="shared" si="106"/>
        <v>-790.41848451525561</v>
      </c>
      <c r="AM304">
        <f t="shared" si="106"/>
        <v>-147.0653496064424</v>
      </c>
      <c r="AN304">
        <f t="shared" si="118"/>
        <v>-1591.0761751471691</v>
      </c>
      <c r="AO304">
        <f t="shared" si="118"/>
        <v>-1703.900386507142</v>
      </c>
      <c r="AP304">
        <f t="shared" si="118"/>
        <v>-1445.9105651546852</v>
      </c>
      <c r="AQ304">
        <f t="shared" si="107"/>
        <v>-1176.0693508174813</v>
      </c>
      <c r="AR304">
        <f t="shared" si="107"/>
        <v>-821.05671495540787</v>
      </c>
      <c r="AS304">
        <f t="shared" si="107"/>
        <v>-152.76590211030629</v>
      </c>
      <c r="AT304">
        <f t="shared" si="119"/>
        <v>430.5875490914018</v>
      </c>
      <c r="AU304">
        <f t="shared" si="123"/>
        <v>461.12078276462137</v>
      </c>
      <c r="AV304">
        <f t="shared" si="123"/>
        <v>391.30187239321327</v>
      </c>
      <c r="AW304">
        <f t="shared" si="123"/>
        <v>318.27565973274335</v>
      </c>
      <c r="AX304">
        <f t="shared" si="123"/>
        <v>222.19979412675562</v>
      </c>
      <c r="AY304">
        <f t="shared" si="124"/>
        <v>41.342517977386869</v>
      </c>
      <c r="AZ304">
        <f t="shared" si="120"/>
        <v>43.058754909140184</v>
      </c>
      <c r="BA304">
        <f t="shared" si="120"/>
        <v>46.112078276462142</v>
      </c>
      <c r="BB304">
        <f t="shared" si="120"/>
        <v>39.13018723932133</v>
      </c>
      <c r="BC304">
        <f t="shared" si="108"/>
        <v>31.827565973274336</v>
      </c>
      <c r="BD304">
        <f t="shared" si="108"/>
        <v>22.219979412675563</v>
      </c>
      <c r="BE304">
        <f t="shared" si="108"/>
        <v>4.1342517977386875</v>
      </c>
    </row>
    <row r="305" spans="1:57">
      <c r="A305">
        <f t="shared" si="109"/>
        <v>-1.0821041362364843</v>
      </c>
      <c r="B305" s="3">
        <v>-62</v>
      </c>
      <c r="C305" s="8">
        <f t="shared" si="110"/>
        <v>-0.27150214456628907</v>
      </c>
      <c r="D305" s="8">
        <f t="shared" si="111"/>
        <v>-15.555927012399101</v>
      </c>
      <c r="E305">
        <f t="shared" si="112"/>
        <v>2.6501042635456495E-2</v>
      </c>
      <c r="F305">
        <f t="shared" si="113"/>
        <v>-7.1813397852915628E-4</v>
      </c>
      <c r="G305">
        <f t="shared" si="114"/>
        <v>-4.3088038711749377</v>
      </c>
      <c r="H305">
        <f t="shared" si="121"/>
        <v>-8.6176077423498754</v>
      </c>
      <c r="I305">
        <f t="shared" si="121"/>
        <v>-12.926411613524813</v>
      </c>
      <c r="J305">
        <f t="shared" si="121"/>
        <v>-17.235215484699751</v>
      </c>
      <c r="K305">
        <f t="shared" si="121"/>
        <v>-21.544019355874688</v>
      </c>
      <c r="L305">
        <f t="shared" si="122"/>
        <v>-25.852823227049626</v>
      </c>
      <c r="M305">
        <f t="shared" si="122"/>
        <v>-30.161627098224564</v>
      </c>
      <c r="N305">
        <f t="shared" si="115"/>
        <v>133.73122107298551</v>
      </c>
      <c r="O305">
        <f t="shared" si="115"/>
        <v>534.92488429194202</v>
      </c>
      <c r="P305">
        <f t="shared" si="115"/>
        <v>1203.5809896568699</v>
      </c>
      <c r="Q305">
        <f t="shared" si="104"/>
        <v>2139.6995371677681</v>
      </c>
      <c r="R305">
        <f t="shared" si="104"/>
        <v>3343.2805268246379</v>
      </c>
      <c r="S305">
        <f t="shared" si="104"/>
        <v>4814.3239586274794</v>
      </c>
      <c r="T305">
        <f t="shared" si="104"/>
        <v>6552.829832576288</v>
      </c>
      <c r="U305">
        <f t="shared" si="116"/>
        <v>62.987405125376178</v>
      </c>
      <c r="V305">
        <f t="shared" si="116"/>
        <v>251.94962050150471</v>
      </c>
      <c r="W305">
        <f t="shared" si="116"/>
        <v>566.88664612838579</v>
      </c>
      <c r="X305">
        <f t="shared" si="105"/>
        <v>1007.7984820060188</v>
      </c>
      <c r="Y305">
        <f t="shared" si="105"/>
        <v>1574.6851281344045</v>
      </c>
      <c r="Z305">
        <f t="shared" si="105"/>
        <v>2267.5465845135432</v>
      </c>
      <c r="AA305">
        <f t="shared" si="105"/>
        <v>3086.3828511434317</v>
      </c>
      <c r="AB305">
        <f>$X$2*('Preassure data '!B303*10^5)</f>
        <v>1634.2167572503424</v>
      </c>
      <c r="AC305">
        <f>$X$2*('Preassure data '!C303*10^5)</f>
        <v>1926.3562855410455</v>
      </c>
      <c r="AD305">
        <f>$X$2*('Preassure data '!D303*10^5)</f>
        <v>1964.5893110556005</v>
      </c>
      <c r="AE305">
        <f>$X$2*('Preassure data '!E303*10^5)</f>
        <v>2105.2672382694122</v>
      </c>
      <c r="AF305">
        <f>$X$2*('Preassure data '!F303*10^5)</f>
        <v>2308.1963736928196</v>
      </c>
      <c r="AG305">
        <f>$X$2*('Preassure data '!G303*10^5)</f>
        <v>2293.0011968857534</v>
      </c>
      <c r="AH305">
        <f t="shared" si="117"/>
        <v>-1571.2293521249662</v>
      </c>
      <c r="AI305">
        <f t="shared" si="117"/>
        <v>-1674.4066650395407</v>
      </c>
      <c r="AJ305">
        <f t="shared" si="117"/>
        <v>-1397.7026649272148</v>
      </c>
      <c r="AK305">
        <f t="shared" si="106"/>
        <v>-1097.4687562633935</v>
      </c>
      <c r="AL305">
        <f t="shared" si="106"/>
        <v>-733.51124555841511</v>
      </c>
      <c r="AM305">
        <f t="shared" si="106"/>
        <v>-25.454612372210249</v>
      </c>
      <c r="AN305">
        <f t="shared" si="118"/>
        <v>-1630.9733070079633</v>
      </c>
      <c r="AO305">
        <f t="shared" si="118"/>
        <v>-1738.0738032053478</v>
      </c>
      <c r="AP305">
        <f t="shared" si="118"/>
        <v>-1450.8484929632828</v>
      </c>
      <c r="AQ305">
        <f t="shared" si="107"/>
        <v>-1139.1985799654676</v>
      </c>
      <c r="AR305">
        <f t="shared" si="107"/>
        <v>-761.40205774413823</v>
      </c>
      <c r="AS305">
        <f t="shared" si="107"/>
        <v>-26.422490938807034</v>
      </c>
      <c r="AT305">
        <f t="shared" si="119"/>
        <v>437.39255960001242</v>
      </c>
      <c r="AU305">
        <f t="shared" si="123"/>
        <v>466.1146484073044</v>
      </c>
      <c r="AV305">
        <f t="shared" si="123"/>
        <v>389.08689259494577</v>
      </c>
      <c r="AW305">
        <f t="shared" si="123"/>
        <v>305.50897469799145</v>
      </c>
      <c r="AX305">
        <f t="shared" si="123"/>
        <v>204.19193465058902</v>
      </c>
      <c r="AY305">
        <f t="shared" si="124"/>
        <v>7.0859534567946891</v>
      </c>
      <c r="AZ305">
        <f t="shared" si="120"/>
        <v>43.739255960001245</v>
      </c>
      <c r="BA305">
        <f t="shared" si="120"/>
        <v>46.611464840730441</v>
      </c>
      <c r="BB305">
        <f t="shared" si="120"/>
        <v>38.908689259494579</v>
      </c>
      <c r="BC305">
        <f t="shared" si="108"/>
        <v>30.550897469799146</v>
      </c>
      <c r="BD305">
        <f t="shared" si="108"/>
        <v>20.419193465058903</v>
      </c>
      <c r="BE305">
        <f t="shared" si="108"/>
        <v>0.70859534567946891</v>
      </c>
    </row>
    <row r="306" spans="1:57">
      <c r="A306">
        <f t="shared" si="109"/>
        <v>-1.064650843716541</v>
      </c>
      <c r="B306" s="3">
        <v>-61</v>
      </c>
      <c r="C306" s="8">
        <f t="shared" si="110"/>
        <v>-0.26887748181512849</v>
      </c>
      <c r="D306" s="8">
        <f t="shared" si="111"/>
        <v>-15.405544914112404</v>
      </c>
      <c r="E306">
        <f t="shared" si="112"/>
        <v>2.5782908656927339E-2</v>
      </c>
      <c r="F306">
        <f t="shared" si="113"/>
        <v>-7.1412345629406904E-4</v>
      </c>
      <c r="G306">
        <f t="shared" si="114"/>
        <v>-4.2847407377644142</v>
      </c>
      <c r="H306">
        <f t="shared" si="121"/>
        <v>-8.5694814755288284</v>
      </c>
      <c r="I306">
        <f t="shared" si="121"/>
        <v>-12.854222213293243</v>
      </c>
      <c r="J306">
        <f t="shared" si="121"/>
        <v>-17.138962951057657</v>
      </c>
      <c r="K306">
        <f t="shared" si="121"/>
        <v>-21.423703688822073</v>
      </c>
      <c r="L306">
        <f t="shared" si="122"/>
        <v>-25.708444426586485</v>
      </c>
      <c r="M306">
        <f t="shared" si="122"/>
        <v>-29.993185164350898</v>
      </c>
      <c r="N306">
        <f t="shared" si="115"/>
        <v>144.54540950234696</v>
      </c>
      <c r="O306">
        <f t="shared" si="115"/>
        <v>578.18163800938783</v>
      </c>
      <c r="P306">
        <f t="shared" si="115"/>
        <v>1300.9086855211231</v>
      </c>
      <c r="Q306">
        <f t="shared" si="104"/>
        <v>2312.7265520375513</v>
      </c>
      <c r="R306">
        <f t="shared" si="104"/>
        <v>3613.6352375586739</v>
      </c>
      <c r="S306">
        <f t="shared" si="104"/>
        <v>5203.6347420844922</v>
      </c>
      <c r="T306">
        <f t="shared" si="104"/>
        <v>7082.725065614999</v>
      </c>
      <c r="U306">
        <f t="shared" si="116"/>
        <v>68.080887875605427</v>
      </c>
      <c r="V306">
        <f t="shared" si="116"/>
        <v>272.32355150242171</v>
      </c>
      <c r="W306">
        <f t="shared" si="116"/>
        <v>612.72799088044906</v>
      </c>
      <c r="X306">
        <f t="shared" si="105"/>
        <v>1089.2942060096868</v>
      </c>
      <c r="Y306">
        <f t="shared" si="105"/>
        <v>1702.0221968901355</v>
      </c>
      <c r="Z306">
        <f t="shared" si="105"/>
        <v>2450.9119635217962</v>
      </c>
      <c r="AA306">
        <f t="shared" si="105"/>
        <v>3335.9635059046645</v>
      </c>
      <c r="AB306">
        <f>$X$2*('Preassure data '!B304*10^5)</f>
        <v>1681.2727886528717</v>
      </c>
      <c r="AC306">
        <f>$X$2*('Preassure data '!C304*10^5)</f>
        <v>1981.2549888439964</v>
      </c>
      <c r="AD306">
        <f>$X$2*('Preassure data '!D304*10^5)</f>
        <v>2019.4880143585515</v>
      </c>
      <c r="AE306">
        <f>$X$2*('Preassure data '!E304*10^5)</f>
        <v>2159.6757745785867</v>
      </c>
      <c r="AF306">
        <f>$X$2*('Preassure data '!F304*10^5)</f>
        <v>2367.0164129459818</v>
      </c>
      <c r="AG306">
        <f>$X$2*('Preassure data '!G304*10^5)</f>
        <v>2350.8409021513626</v>
      </c>
      <c r="AH306">
        <f t="shared" si="117"/>
        <v>-1613.1919007772663</v>
      </c>
      <c r="AI306">
        <f t="shared" si="117"/>
        <v>-1708.9314373415748</v>
      </c>
      <c r="AJ306">
        <f t="shared" si="117"/>
        <v>-1406.7600234781025</v>
      </c>
      <c r="AK306">
        <f t="shared" si="106"/>
        <v>-1070.3815685688999</v>
      </c>
      <c r="AL306">
        <f t="shared" si="106"/>
        <v>-664.99421605584621</v>
      </c>
      <c r="AM306">
        <f t="shared" si="106"/>
        <v>100.07106137043365</v>
      </c>
      <c r="AN306">
        <f t="shared" si="118"/>
        <v>-1673.3145962259471</v>
      </c>
      <c r="AO306">
        <f t="shared" si="118"/>
        <v>-1772.6222879467998</v>
      </c>
      <c r="AP306">
        <f t="shared" si="118"/>
        <v>-1459.1891265626157</v>
      </c>
      <c r="AQ306">
        <f t="shared" si="107"/>
        <v>-1110.2740482112426</v>
      </c>
      <c r="AR306">
        <f t="shared" si="107"/>
        <v>-689.77815199539327</v>
      </c>
      <c r="AS306">
        <f t="shared" si="107"/>
        <v>103.80064986086802</v>
      </c>
      <c r="AT306">
        <f t="shared" si="119"/>
        <v>444.51504947463303</v>
      </c>
      <c r="AU306">
        <f t="shared" si="123"/>
        <v>470.89608003402088</v>
      </c>
      <c r="AV306">
        <f t="shared" si="123"/>
        <v>387.63274297001539</v>
      </c>
      <c r="AW306">
        <f t="shared" si="123"/>
        <v>294.94365529599429</v>
      </c>
      <c r="AX306">
        <f t="shared" si="123"/>
        <v>183.23916497968014</v>
      </c>
      <c r="AY306">
        <f t="shared" si="124"/>
        <v>-27.574582276680513</v>
      </c>
      <c r="AZ306">
        <f t="shared" si="120"/>
        <v>44.451504947463306</v>
      </c>
      <c r="BA306">
        <f t="shared" si="120"/>
        <v>47.089608003402091</v>
      </c>
      <c r="BB306">
        <f t="shared" si="120"/>
        <v>38.763274297001544</v>
      </c>
      <c r="BC306">
        <f t="shared" si="108"/>
        <v>29.494365529599431</v>
      </c>
      <c r="BD306">
        <f t="shared" si="108"/>
        <v>18.323916497968014</v>
      </c>
      <c r="BE306">
        <f t="shared" si="108"/>
        <v>-2.7574582276680513</v>
      </c>
    </row>
    <row r="307" spans="1:57">
      <c r="A307">
        <f t="shared" si="109"/>
        <v>-1.0471975511965976</v>
      </c>
      <c r="B307" s="3">
        <v>-60</v>
      </c>
      <c r="C307" s="8">
        <f t="shared" si="110"/>
        <v>-0.26617084200598579</v>
      </c>
      <c r="D307" s="8">
        <f t="shared" si="111"/>
        <v>-15.250465876386432</v>
      </c>
      <c r="E307">
        <f t="shared" si="112"/>
        <v>2.506878520063327E-2</v>
      </c>
      <c r="F307">
        <f t="shared" si="113"/>
        <v>-7.0980348611140998E-4</v>
      </c>
      <c r="G307">
        <f t="shared" si="114"/>
        <v>-4.2588209166684603</v>
      </c>
      <c r="H307">
        <f t="shared" si="121"/>
        <v>-8.5176418333369206</v>
      </c>
      <c r="I307">
        <f t="shared" si="121"/>
        <v>-12.776462750005379</v>
      </c>
      <c r="J307">
        <f t="shared" si="121"/>
        <v>-17.035283666673841</v>
      </c>
      <c r="K307">
        <f t="shared" si="121"/>
        <v>-21.2941045833423</v>
      </c>
      <c r="L307">
        <f t="shared" si="122"/>
        <v>-25.552925500010758</v>
      </c>
      <c r="M307">
        <f t="shared" si="122"/>
        <v>-29.81174641667922</v>
      </c>
      <c r="N307">
        <f t="shared" si="115"/>
        <v>155.38120849212541</v>
      </c>
      <c r="O307">
        <f t="shared" si="115"/>
        <v>621.52483396850164</v>
      </c>
      <c r="P307">
        <f t="shared" si="115"/>
        <v>1398.4308764291291</v>
      </c>
      <c r="Q307">
        <f t="shared" si="104"/>
        <v>2486.0993358740066</v>
      </c>
      <c r="R307">
        <f t="shared" si="104"/>
        <v>3884.5302123031352</v>
      </c>
      <c r="S307">
        <f t="shared" si="104"/>
        <v>5593.7235057165162</v>
      </c>
      <c r="T307">
        <f t="shared" si="104"/>
        <v>7613.6792161141429</v>
      </c>
      <c r="U307">
        <f t="shared" si="116"/>
        <v>73.184549199791078</v>
      </c>
      <c r="V307">
        <f t="shared" si="116"/>
        <v>292.73819679916431</v>
      </c>
      <c r="W307">
        <f t="shared" si="116"/>
        <v>658.66094279811978</v>
      </c>
      <c r="X307">
        <f t="shared" si="105"/>
        <v>1170.9527871966573</v>
      </c>
      <c r="Y307">
        <f t="shared" si="105"/>
        <v>1829.6137299947768</v>
      </c>
      <c r="Z307">
        <f t="shared" si="105"/>
        <v>2634.6437711924791</v>
      </c>
      <c r="AA307">
        <f t="shared" si="105"/>
        <v>3586.0429107897617</v>
      </c>
      <c r="AB307">
        <f>$X$2*('Preassure data '!B305*10^5)</f>
        <v>1730.7796550242829</v>
      </c>
      <c r="AC307">
        <f>$X$2*('Preassure data '!C305*10^5)</f>
        <v>2038.1143601220531</v>
      </c>
      <c r="AD307">
        <f>$X$2*('Preassure data '!D305*10^5)</f>
        <v>2078.7982206054894</v>
      </c>
      <c r="AE307">
        <f>$X$2*('Preassure data '!E305*10^5)</f>
        <v>2222.4171497819593</v>
      </c>
      <c r="AF307">
        <f>$X$2*('Preassure data '!F305*10^5)</f>
        <v>2420.93478226138</v>
      </c>
      <c r="AG307">
        <f>$X$2*('Preassure data '!G305*10^5)</f>
        <v>2404.7592714667603</v>
      </c>
      <c r="AH307">
        <f t="shared" si="117"/>
        <v>-1657.5951058244918</v>
      </c>
      <c r="AI307">
        <f t="shared" si="117"/>
        <v>-1745.3761633228887</v>
      </c>
      <c r="AJ307">
        <f t="shared" si="117"/>
        <v>-1420.1372778073696</v>
      </c>
      <c r="AK307">
        <f t="shared" si="106"/>
        <v>-1051.4643625853021</v>
      </c>
      <c r="AL307">
        <f t="shared" si="106"/>
        <v>-591.32105226660315</v>
      </c>
      <c r="AM307">
        <f t="shared" si="106"/>
        <v>229.8844997257188</v>
      </c>
      <c r="AN307">
        <f t="shared" si="118"/>
        <v>-1718.0975946520107</v>
      </c>
      <c r="AO307">
        <f t="shared" si="118"/>
        <v>-1809.0826749132057</v>
      </c>
      <c r="AP307">
        <f t="shared" si="118"/>
        <v>-1471.9725175967305</v>
      </c>
      <c r="AQ307">
        <f t="shared" si="107"/>
        <v>-1089.8429814810236</v>
      </c>
      <c r="AR307">
        <f t="shared" si="107"/>
        <v>-612.90436608825053</v>
      </c>
      <c r="AS307">
        <f t="shared" si="107"/>
        <v>238.2753210592295</v>
      </c>
      <c r="AT307">
        <f t="shared" si="119"/>
        <v>451.92677492677541</v>
      </c>
      <c r="AU307">
        <f t="shared" si="123"/>
        <v>475.85940484074956</v>
      </c>
      <c r="AV307">
        <f t="shared" si="123"/>
        <v>387.18626621037396</v>
      </c>
      <c r="AW307">
        <f t="shared" si="123"/>
        <v>286.67127253446796</v>
      </c>
      <c r="AX307">
        <f t="shared" si="123"/>
        <v>161.21778784103637</v>
      </c>
      <c r="AY307">
        <f t="shared" si="124"/>
        <v>-62.675716284178861</v>
      </c>
      <c r="AZ307">
        <f t="shared" si="120"/>
        <v>45.192677492677547</v>
      </c>
      <c r="BA307">
        <f t="shared" si="120"/>
        <v>47.58594048407496</v>
      </c>
      <c r="BB307">
        <f t="shared" si="120"/>
        <v>38.718626621037401</v>
      </c>
      <c r="BC307">
        <f t="shared" si="108"/>
        <v>28.667127253446797</v>
      </c>
      <c r="BD307">
        <f t="shared" si="108"/>
        <v>16.121778784103636</v>
      </c>
      <c r="BE307">
        <f t="shared" si="108"/>
        <v>-6.2675716284178868</v>
      </c>
    </row>
    <row r="308" spans="1:57">
      <c r="A308">
        <f t="shared" si="109"/>
        <v>-1.0297442586766545</v>
      </c>
      <c r="B308" s="3">
        <v>-59</v>
      </c>
      <c r="C308" s="8">
        <f t="shared" si="110"/>
        <v>-0.26338321109043422</v>
      </c>
      <c r="D308" s="8">
        <f t="shared" si="111"/>
        <v>-15.090746390085139</v>
      </c>
      <c r="E308">
        <f t="shared" si="112"/>
        <v>2.435898171452186E-2</v>
      </c>
      <c r="F308">
        <f t="shared" si="113"/>
        <v>-7.0517386277174632E-4</v>
      </c>
      <c r="G308">
        <f t="shared" si="114"/>
        <v>-4.2310431766304779</v>
      </c>
      <c r="H308">
        <f t="shared" si="121"/>
        <v>-8.4620863532609558</v>
      </c>
      <c r="I308">
        <f t="shared" si="121"/>
        <v>-12.693129529891433</v>
      </c>
      <c r="J308">
        <f t="shared" si="121"/>
        <v>-16.924172706521912</v>
      </c>
      <c r="K308">
        <f t="shared" si="121"/>
        <v>-21.15521588315239</v>
      </c>
      <c r="L308">
        <f t="shared" si="122"/>
        <v>-25.386259059782866</v>
      </c>
      <c r="M308">
        <f t="shared" si="122"/>
        <v>-29.617302236413344</v>
      </c>
      <c r="N308">
        <f t="shared" si="115"/>
        <v>166.23161128798282</v>
      </c>
      <c r="O308">
        <f t="shared" si="115"/>
        <v>664.92644515193126</v>
      </c>
      <c r="P308">
        <f t="shared" si="115"/>
        <v>1496.0845015918458</v>
      </c>
      <c r="Q308">
        <f t="shared" si="104"/>
        <v>2659.705780607725</v>
      </c>
      <c r="R308">
        <f t="shared" si="104"/>
        <v>4155.7902821995704</v>
      </c>
      <c r="S308">
        <f t="shared" si="104"/>
        <v>5984.3380063673831</v>
      </c>
      <c r="T308">
        <f t="shared" si="104"/>
        <v>8145.3489531111572</v>
      </c>
      <c r="U308">
        <f t="shared" si="116"/>
        <v>78.295088916639912</v>
      </c>
      <c r="V308">
        <f t="shared" si="116"/>
        <v>313.18035566655965</v>
      </c>
      <c r="W308">
        <f t="shared" si="116"/>
        <v>704.65580024975941</v>
      </c>
      <c r="X308">
        <f t="shared" si="105"/>
        <v>1252.7214226662386</v>
      </c>
      <c r="Y308">
        <f t="shared" si="105"/>
        <v>1957.3772229159977</v>
      </c>
      <c r="Z308">
        <f t="shared" si="105"/>
        <v>2818.6232009990376</v>
      </c>
      <c r="AA308">
        <f t="shared" si="105"/>
        <v>3836.4593569153553</v>
      </c>
      <c r="AB308">
        <f>$X$2*('Preassure data '!B306*10^5)</f>
        <v>1780.7766883894703</v>
      </c>
      <c r="AC308">
        <f>$X$2*('Preassure data '!C306*10^5)</f>
        <v>2096.9343993752141</v>
      </c>
      <c r="AD308">
        <f>$X$2*('Preassure data '!D306*10^5)</f>
        <v>2139.0887608399803</v>
      </c>
      <c r="AE308">
        <f>$X$2*('Preassure data '!E306*10^5)</f>
        <v>2292.0208628982009</v>
      </c>
      <c r="AF308">
        <f>$X$2*('Preassure data '!F306*10^5)</f>
        <v>2483.6761574647526</v>
      </c>
      <c r="AG308">
        <f>$X$2*('Preassure data '!G306*10^5)</f>
        <v>2460.1481417634877</v>
      </c>
      <c r="AH308">
        <f t="shared" si="117"/>
        <v>-1702.4815994728303</v>
      </c>
      <c r="AI308">
        <f t="shared" si="117"/>
        <v>-1783.7540437086545</v>
      </c>
      <c r="AJ308">
        <f t="shared" si="117"/>
        <v>-1434.4329605902208</v>
      </c>
      <c r="AK308">
        <f t="shared" si="106"/>
        <v>-1039.2994402319623</v>
      </c>
      <c r="AL308">
        <f t="shared" si="106"/>
        <v>-526.29893454875491</v>
      </c>
      <c r="AM308">
        <f t="shared" si="106"/>
        <v>358.47505923554991</v>
      </c>
      <c r="AN308">
        <f t="shared" si="118"/>
        <v>-1763.2891708239683</v>
      </c>
      <c r="AO308">
        <f t="shared" si="118"/>
        <v>-1847.4644246721145</v>
      </c>
      <c r="AP308">
        <f t="shared" si="118"/>
        <v>-1485.6666330284561</v>
      </c>
      <c r="AQ308">
        <f t="shared" si="107"/>
        <v>-1076.4201203536575</v>
      </c>
      <c r="AR308">
        <f t="shared" si="107"/>
        <v>-545.09676474234459</v>
      </c>
      <c r="AS308">
        <f t="shared" si="107"/>
        <v>371.27872051965352</v>
      </c>
      <c r="AT308">
        <f t="shared" si="119"/>
        <v>459.06982410251175</v>
      </c>
      <c r="AU308">
        <f t="shared" si="123"/>
        <v>480.984731547781</v>
      </c>
      <c r="AV308">
        <f t="shared" si="123"/>
        <v>386.79119181605392</v>
      </c>
      <c r="AW308">
        <f t="shared" si="123"/>
        <v>280.24444514693272</v>
      </c>
      <c r="AX308">
        <f t="shared" si="123"/>
        <v>141.91516629809664</v>
      </c>
      <c r="AY308">
        <f t="shared" si="124"/>
        <v>-96.66188606053575</v>
      </c>
      <c r="AZ308">
        <f t="shared" si="120"/>
        <v>45.906982410251175</v>
      </c>
      <c r="BA308">
        <f t="shared" si="120"/>
        <v>48.098473154778105</v>
      </c>
      <c r="BB308">
        <f t="shared" si="120"/>
        <v>38.679119181605394</v>
      </c>
      <c r="BC308">
        <f t="shared" si="108"/>
        <v>28.024444514693272</v>
      </c>
      <c r="BD308">
        <f t="shared" si="108"/>
        <v>14.191516629809664</v>
      </c>
      <c r="BE308">
        <f t="shared" si="108"/>
        <v>-9.6661886060535753</v>
      </c>
    </row>
    <row r="309" spans="1:57">
      <c r="A309">
        <f t="shared" si="109"/>
        <v>-1.0122909661567112</v>
      </c>
      <c r="B309" s="3">
        <v>-58</v>
      </c>
      <c r="C309" s="8">
        <f t="shared" si="110"/>
        <v>-0.26051559901004573</v>
      </c>
      <c r="D309" s="8">
        <f t="shared" si="111"/>
        <v>-14.926444320598149</v>
      </c>
      <c r="E309">
        <f t="shared" si="112"/>
        <v>2.3653807851750114E-2</v>
      </c>
      <c r="F309">
        <f t="shared" si="113"/>
        <v>-7.0023460784557345E-4</v>
      </c>
      <c r="G309">
        <f t="shared" si="114"/>
        <v>-4.2014076470734407</v>
      </c>
      <c r="H309">
        <f t="shared" si="121"/>
        <v>-8.4028152941468814</v>
      </c>
      <c r="I309">
        <f t="shared" si="121"/>
        <v>-12.604222941220321</v>
      </c>
      <c r="J309">
        <f t="shared" si="121"/>
        <v>-16.805630588293763</v>
      </c>
      <c r="K309">
        <f t="shared" si="121"/>
        <v>-21.007038235367204</v>
      </c>
      <c r="L309">
        <f t="shared" si="122"/>
        <v>-25.208445882440643</v>
      </c>
      <c r="M309">
        <f t="shared" si="122"/>
        <v>-29.409853529514084</v>
      </c>
      <c r="N309">
        <f t="shared" si="115"/>
        <v>177.08953122956126</v>
      </c>
      <c r="O309">
        <f t="shared" si="115"/>
        <v>708.35812491824504</v>
      </c>
      <c r="P309">
        <f t="shared" si="115"/>
        <v>1593.8057810660516</v>
      </c>
      <c r="Q309">
        <f t="shared" si="104"/>
        <v>2833.4324996729802</v>
      </c>
      <c r="R309">
        <f t="shared" si="104"/>
        <v>4427.2382807390313</v>
      </c>
      <c r="S309">
        <f t="shared" si="104"/>
        <v>6375.2231242642065</v>
      </c>
      <c r="T309">
        <f t="shared" si="104"/>
        <v>8677.3870302484993</v>
      </c>
      <c r="U309">
        <f t="shared" si="116"/>
        <v>83.409169209123363</v>
      </c>
      <c r="V309">
        <f t="shared" si="116"/>
        <v>333.63667683649345</v>
      </c>
      <c r="W309">
        <f t="shared" si="116"/>
        <v>750.68252288211033</v>
      </c>
      <c r="X309">
        <f t="shared" si="105"/>
        <v>1334.5467073459738</v>
      </c>
      <c r="Y309">
        <f t="shared" si="105"/>
        <v>2085.2292302280839</v>
      </c>
      <c r="Z309">
        <f t="shared" si="105"/>
        <v>3002.7300915284413</v>
      </c>
      <c r="AA309">
        <f t="shared" si="105"/>
        <v>4087.0492912470436</v>
      </c>
      <c r="AB309">
        <f>$X$2*('Preassure data '!B307*10^5)</f>
        <v>1836.6557256799738</v>
      </c>
      <c r="AC309">
        <f>$X$2*('Preassure data '!C307*10^5)</f>
        <v>2160.1659415723634</v>
      </c>
      <c r="AD309">
        <f>$X$2*('Preassure data '!D307*10^5)</f>
        <v>2204.2809710122347</v>
      </c>
      <c r="AE309">
        <f>$X$2*('Preassure data '!E307*10^5)</f>
        <v>2365.0557449708763</v>
      </c>
      <c r="AF309">
        <f>$X$2*('Preassure data '!F307*10^5)</f>
        <v>2564.0635444440736</v>
      </c>
      <c r="AG309">
        <f>$X$2*('Preassure data '!G307*10^5)</f>
        <v>2526.8108529170713</v>
      </c>
      <c r="AH309">
        <f t="shared" si="117"/>
        <v>-1753.2465564708505</v>
      </c>
      <c r="AI309">
        <f t="shared" si="117"/>
        <v>-1826.5292647358699</v>
      </c>
      <c r="AJ309">
        <f t="shared" si="117"/>
        <v>-1453.5984481301243</v>
      </c>
      <c r="AK309">
        <f t="shared" si="106"/>
        <v>-1030.5090376249025</v>
      </c>
      <c r="AL309">
        <f t="shared" si="106"/>
        <v>-478.83431421598971</v>
      </c>
      <c r="AM309">
        <f t="shared" si="106"/>
        <v>475.91923861137002</v>
      </c>
      <c r="AN309">
        <f t="shared" si="118"/>
        <v>-1814.4717332606349</v>
      </c>
      <c r="AO309">
        <f t="shared" si="118"/>
        <v>-1890.31354922936</v>
      </c>
      <c r="AP309">
        <f t="shared" si="118"/>
        <v>-1504.3596041350543</v>
      </c>
      <c r="AQ309">
        <f t="shared" si="107"/>
        <v>-1066.4954753447955</v>
      </c>
      <c r="AR309">
        <f t="shared" si="107"/>
        <v>-495.55570199381685</v>
      </c>
      <c r="AS309">
        <f t="shared" si="107"/>
        <v>492.53882894457092</v>
      </c>
      <c r="AT309">
        <f t="shared" si="119"/>
        <v>467.36942885147914</v>
      </c>
      <c r="AU309">
        <f t="shared" si="123"/>
        <v>486.90467184403036</v>
      </c>
      <c r="AV309">
        <f t="shared" si="123"/>
        <v>387.49112266872879</v>
      </c>
      <c r="AW309">
        <f t="shared" si="123"/>
        <v>274.70661132255054</v>
      </c>
      <c r="AX309">
        <f t="shared" si="123"/>
        <v>127.6446368159957</v>
      </c>
      <c r="AY309">
        <f t="shared" si="124"/>
        <v>-126.86755431418693</v>
      </c>
      <c r="AZ309">
        <f t="shared" si="120"/>
        <v>46.736942885147919</v>
      </c>
      <c r="BA309">
        <f t="shared" si="120"/>
        <v>48.69046718440304</v>
      </c>
      <c r="BB309">
        <f t="shared" si="120"/>
        <v>38.749112266872885</v>
      </c>
      <c r="BC309">
        <f t="shared" si="108"/>
        <v>27.470661132255056</v>
      </c>
      <c r="BD309">
        <f t="shared" si="108"/>
        <v>12.764463681599571</v>
      </c>
      <c r="BE309">
        <f t="shared" si="108"/>
        <v>-12.686755431418694</v>
      </c>
    </row>
    <row r="310" spans="1:57">
      <c r="A310">
        <f t="shared" si="109"/>
        <v>-0.99483767363676789</v>
      </c>
      <c r="B310" s="3">
        <v>-57</v>
      </c>
      <c r="C310" s="8">
        <f t="shared" si="110"/>
        <v>-0.25756903893139937</v>
      </c>
      <c r="D310" s="8">
        <f t="shared" si="111"/>
        <v>-14.757618864009975</v>
      </c>
      <c r="E310">
        <f t="shared" si="112"/>
        <v>2.295357324390454E-2</v>
      </c>
      <c r="F310">
        <f t="shared" si="113"/>
        <v>-6.9498597022873976E-4</v>
      </c>
      <c r="G310">
        <f t="shared" si="114"/>
        <v>-4.1699158213724381</v>
      </c>
      <c r="H310">
        <f t="shared" si="121"/>
        <v>-8.3398316427448762</v>
      </c>
      <c r="I310">
        <f t="shared" si="121"/>
        <v>-12.509747464117316</v>
      </c>
      <c r="J310">
        <f t="shared" si="121"/>
        <v>-16.679663285489752</v>
      </c>
      <c r="K310">
        <f t="shared" si="121"/>
        <v>-20.849579106862194</v>
      </c>
      <c r="L310">
        <f t="shared" si="122"/>
        <v>-25.019494928234632</v>
      </c>
      <c r="M310">
        <f t="shared" si="122"/>
        <v>-29.18941074960707</v>
      </c>
      <c r="N310">
        <f t="shared" si="115"/>
        <v>187.94780851635016</v>
      </c>
      <c r="O310">
        <f t="shared" si="115"/>
        <v>751.79123406540066</v>
      </c>
      <c r="P310">
        <f t="shared" si="115"/>
        <v>1691.5302766471518</v>
      </c>
      <c r="Q310">
        <f t="shared" si="104"/>
        <v>3007.1649362616026</v>
      </c>
      <c r="R310">
        <f t="shared" si="104"/>
        <v>4698.6952129087549</v>
      </c>
      <c r="S310">
        <f t="shared" si="104"/>
        <v>6766.1211065886073</v>
      </c>
      <c r="T310">
        <f t="shared" si="104"/>
        <v>9209.442617301158</v>
      </c>
      <c r="U310">
        <f t="shared" si="116"/>
        <v>88.523417811200929</v>
      </c>
      <c r="V310">
        <f t="shared" si="116"/>
        <v>354.09367124480372</v>
      </c>
      <c r="W310">
        <f t="shared" si="116"/>
        <v>796.7107603008086</v>
      </c>
      <c r="X310">
        <f t="shared" si="105"/>
        <v>1416.3746849792149</v>
      </c>
      <c r="Y310">
        <f t="shared" si="105"/>
        <v>2213.0854452800236</v>
      </c>
      <c r="Z310">
        <f t="shared" si="105"/>
        <v>3186.8430412032344</v>
      </c>
      <c r="AA310">
        <f t="shared" si="105"/>
        <v>4337.6474727488458</v>
      </c>
      <c r="AB310">
        <f>$X$2*('Preassure data '!B308*10^5)</f>
        <v>1891.0642619891485</v>
      </c>
      <c r="AC310">
        <f>$X$2*('Preassure data '!C308*10^5)</f>
        <v>2225.848318738394</v>
      </c>
      <c r="AD310">
        <f>$X$2*('Preassure data '!D308*10^5)</f>
        <v>2271.9240161533703</v>
      </c>
      <c r="AE310">
        <f>$X$2*('Preassure data '!E308*10^5)</f>
        <v>2442.9922969813156</v>
      </c>
      <c r="AF310">
        <f>$X$2*('Preassure data '!F308*10^5)</f>
        <v>2649.8427683549344</v>
      </c>
      <c r="AG310">
        <f>$X$2*('Preassure data '!G308*10^5)</f>
        <v>2603.7670709399576</v>
      </c>
      <c r="AH310">
        <f t="shared" si="117"/>
        <v>-1802.5408441779475</v>
      </c>
      <c r="AI310">
        <f t="shared" si="117"/>
        <v>-1871.7546474935903</v>
      </c>
      <c r="AJ310">
        <f t="shared" si="117"/>
        <v>-1475.2132558525618</v>
      </c>
      <c r="AK310">
        <f t="shared" si="106"/>
        <v>-1026.6176120021007</v>
      </c>
      <c r="AL310">
        <f t="shared" si="106"/>
        <v>-436.7573230749108</v>
      </c>
      <c r="AM310">
        <f t="shared" si="106"/>
        <v>583.07597026327676</v>
      </c>
      <c r="AN310">
        <f t="shared" si="118"/>
        <v>-1864.031371523954</v>
      </c>
      <c r="AO310">
        <f t="shared" si="118"/>
        <v>-1935.6062826498569</v>
      </c>
      <c r="AP310">
        <f t="shared" si="118"/>
        <v>-1525.5375751839013</v>
      </c>
      <c r="AQ310">
        <f t="shared" si="107"/>
        <v>-1061.6388757635309</v>
      </c>
      <c r="AR310">
        <f t="shared" si="107"/>
        <v>-451.65653504275627</v>
      </c>
      <c r="AS310">
        <f t="shared" si="107"/>
        <v>602.96658689483741</v>
      </c>
      <c r="AT310">
        <f t="shared" si="119"/>
        <v>474.82571444238914</v>
      </c>
      <c r="AU310">
        <f t="shared" si="123"/>
        <v>493.05803007328012</v>
      </c>
      <c r="AV310">
        <f t="shared" si="123"/>
        <v>388.60100753196861</v>
      </c>
      <c r="AW310">
        <f t="shared" si="123"/>
        <v>270.43184217018177</v>
      </c>
      <c r="AX310">
        <f t="shared" si="123"/>
        <v>115.05071224145692</v>
      </c>
      <c r="AY310">
        <f t="shared" si="124"/>
        <v>-153.59400318094427</v>
      </c>
      <c r="AZ310">
        <f t="shared" si="120"/>
        <v>47.482571444238914</v>
      </c>
      <c r="BA310">
        <f t="shared" si="120"/>
        <v>49.305803007328016</v>
      </c>
      <c r="BB310">
        <f t="shared" si="120"/>
        <v>38.860100753196861</v>
      </c>
      <c r="BC310">
        <f t="shared" si="108"/>
        <v>27.04318421701818</v>
      </c>
      <c r="BD310">
        <f t="shared" si="108"/>
        <v>11.505071224145693</v>
      </c>
      <c r="BE310">
        <f t="shared" si="108"/>
        <v>-15.359400318094428</v>
      </c>
    </row>
    <row r="311" spans="1:57">
      <c r="A311">
        <f t="shared" si="109"/>
        <v>-0.97738438111682457</v>
      </c>
      <c r="B311" s="3">
        <v>-56</v>
      </c>
      <c r="C311" s="8">
        <f t="shared" si="110"/>
        <v>-0.25454458648081674</v>
      </c>
      <c r="D311" s="8">
        <f t="shared" si="111"/>
        <v>-14.584330503253591</v>
      </c>
      <c r="E311">
        <f t="shared" si="112"/>
        <v>2.2258587273675801E-2</v>
      </c>
      <c r="F311">
        <f t="shared" si="113"/>
        <v>-6.8942842637653712E-4</v>
      </c>
      <c r="G311">
        <f t="shared" si="114"/>
        <v>-4.1365705582592227</v>
      </c>
      <c r="H311">
        <f t="shared" si="121"/>
        <v>-8.2731411165184454</v>
      </c>
      <c r="I311">
        <f t="shared" si="121"/>
        <v>-12.409711674777668</v>
      </c>
      <c r="J311">
        <f t="shared" si="121"/>
        <v>-16.546282233036891</v>
      </c>
      <c r="K311">
        <f t="shared" si="121"/>
        <v>-20.682852791296114</v>
      </c>
      <c r="L311">
        <f t="shared" si="122"/>
        <v>-24.819423349555336</v>
      </c>
      <c r="M311">
        <f t="shared" si="122"/>
        <v>-28.955993907814559</v>
      </c>
      <c r="N311">
        <f t="shared" si="115"/>
        <v>198.79921708215451</v>
      </c>
      <c r="O311">
        <f t="shared" si="115"/>
        <v>795.19686832861805</v>
      </c>
      <c r="P311">
        <f t="shared" si="115"/>
        <v>1789.192953739391</v>
      </c>
      <c r="Q311">
        <f t="shared" si="104"/>
        <v>3180.7874733144722</v>
      </c>
      <c r="R311">
        <f t="shared" si="104"/>
        <v>4969.9804270538625</v>
      </c>
      <c r="S311">
        <f t="shared" si="104"/>
        <v>7156.7718149575639</v>
      </c>
      <c r="T311">
        <f t="shared" si="104"/>
        <v>9741.1616370255688</v>
      </c>
      <c r="U311">
        <f t="shared" si="116"/>
        <v>93.634431245694785</v>
      </c>
      <c r="V311">
        <f t="shared" si="116"/>
        <v>374.53772498277914</v>
      </c>
      <c r="W311">
        <f t="shared" si="116"/>
        <v>842.70988121125322</v>
      </c>
      <c r="X311">
        <f t="shared" si="105"/>
        <v>1498.1508999311166</v>
      </c>
      <c r="Y311">
        <f t="shared" si="105"/>
        <v>2340.8607811423694</v>
      </c>
      <c r="Z311">
        <f t="shared" si="105"/>
        <v>3370.8395248450129</v>
      </c>
      <c r="AA311">
        <f t="shared" si="105"/>
        <v>4588.087131039043</v>
      </c>
      <c r="AB311">
        <f>$X$2*('Preassure data '!B309*10^5)</f>
        <v>1950.8646352298629</v>
      </c>
      <c r="AC311">
        <f>$X$2*('Preassure data '!C309*10^5)</f>
        <v>2294.4716978670826</v>
      </c>
      <c r="AD311">
        <f>$X$2*('Preassure data '!D309*10^5)</f>
        <v>2340.5473952820594</v>
      </c>
      <c r="AE311">
        <f>$X$2*('Preassure data '!E309*10^5)</f>
        <v>2525.8305189295183</v>
      </c>
      <c r="AF311">
        <f>$X$2*('Preassure data '!F309*10^5)</f>
        <v>2725.8186523902682</v>
      </c>
      <c r="AG311">
        <f>$X$2*('Preassure data '!G309*10^5)</f>
        <v>2688.0757938694896</v>
      </c>
      <c r="AH311">
        <f t="shared" si="117"/>
        <v>-1857.2302039841682</v>
      </c>
      <c r="AI311">
        <f t="shared" si="117"/>
        <v>-1919.9339728843036</v>
      </c>
      <c r="AJ311">
        <f t="shared" si="117"/>
        <v>-1497.8375140708063</v>
      </c>
      <c r="AK311">
        <f t="shared" si="106"/>
        <v>-1027.6796189984018</v>
      </c>
      <c r="AL311">
        <f t="shared" si="106"/>
        <v>-384.95787124789877</v>
      </c>
      <c r="AM311">
        <f t="shared" si="106"/>
        <v>682.76373097552323</v>
      </c>
      <c r="AN311">
        <f t="shared" si="118"/>
        <v>-1919.066218846018</v>
      </c>
      <c r="AO311">
        <f t="shared" si="118"/>
        <v>-1983.857694039797</v>
      </c>
      <c r="AP311">
        <f t="shared" si="118"/>
        <v>-1547.7076392615486</v>
      </c>
      <c r="AQ311">
        <f t="shared" si="107"/>
        <v>-1061.8959547317329</v>
      </c>
      <c r="AR311">
        <f t="shared" si="107"/>
        <v>-397.77494723374355</v>
      </c>
      <c r="AS311">
        <f t="shared" si="107"/>
        <v>705.49617853380903</v>
      </c>
      <c r="AT311">
        <f t="shared" si="119"/>
        <v>483.2298849666459</v>
      </c>
      <c r="AU311">
        <f t="shared" si="123"/>
        <v>499.5446826517076</v>
      </c>
      <c r="AV311">
        <f t="shared" si="123"/>
        <v>389.7200508964653</v>
      </c>
      <c r="AW311">
        <f t="shared" si="123"/>
        <v>267.39038758137571</v>
      </c>
      <c r="AX311">
        <f t="shared" si="123"/>
        <v>100.1615994835031</v>
      </c>
      <c r="AY311">
        <f t="shared" si="124"/>
        <v>-177.64725044365721</v>
      </c>
      <c r="AZ311">
        <f t="shared" si="120"/>
        <v>48.322988496664593</v>
      </c>
      <c r="BA311">
        <f t="shared" si="120"/>
        <v>49.95446826517076</v>
      </c>
      <c r="BB311">
        <f t="shared" si="120"/>
        <v>38.97200508964653</v>
      </c>
      <c r="BC311">
        <f t="shared" si="108"/>
        <v>26.739038758137571</v>
      </c>
      <c r="BD311">
        <f t="shared" si="108"/>
        <v>10.01615994835031</v>
      </c>
      <c r="BE311">
        <f t="shared" si="108"/>
        <v>-17.764725044365722</v>
      </c>
    </row>
    <row r="312" spans="1:57">
      <c r="A312">
        <f t="shared" si="109"/>
        <v>-0.95993108859688125</v>
      </c>
      <c r="B312" s="3">
        <v>-55</v>
      </c>
      <c r="C312" s="8">
        <f t="shared" si="110"/>
        <v>-0.25144331898036659</v>
      </c>
      <c r="D312" s="8">
        <f t="shared" si="111"/>
        <v>-14.406640964336711</v>
      </c>
      <c r="E312">
        <f t="shared" si="112"/>
        <v>2.1569158847299263E-2</v>
      </c>
      <c r="F312">
        <f t="shared" si="113"/>
        <v>-6.8356268023370137E-4</v>
      </c>
      <c r="G312">
        <f t="shared" si="114"/>
        <v>-4.1013760814022078</v>
      </c>
      <c r="H312">
        <f t="shared" si="121"/>
        <v>-8.2027521628044155</v>
      </c>
      <c r="I312">
        <f t="shared" si="121"/>
        <v>-12.304128244206625</v>
      </c>
      <c r="J312">
        <f t="shared" si="121"/>
        <v>-16.405504325608831</v>
      </c>
      <c r="K312">
        <f t="shared" si="121"/>
        <v>-20.506880407011042</v>
      </c>
      <c r="L312">
        <f t="shared" si="122"/>
        <v>-24.60825648841325</v>
      </c>
      <c r="M312">
        <f t="shared" si="122"/>
        <v>-28.709632569815458</v>
      </c>
      <c r="N312">
        <f t="shared" si="115"/>
        <v>209.63647157034944</v>
      </c>
      <c r="O312">
        <f t="shared" si="115"/>
        <v>838.54588628139777</v>
      </c>
      <c r="P312">
        <f t="shared" si="115"/>
        <v>1886.7282441331454</v>
      </c>
      <c r="Q312">
        <f t="shared" si="104"/>
        <v>3354.1835451255911</v>
      </c>
      <c r="R312">
        <f t="shared" si="104"/>
        <v>5240.9117892587365</v>
      </c>
      <c r="S312">
        <f t="shared" si="104"/>
        <v>7546.9129765325815</v>
      </c>
      <c r="T312">
        <f t="shared" si="104"/>
        <v>10272.18710694712</v>
      </c>
      <c r="U312">
        <f t="shared" si="116"/>
        <v>98.738778109634595</v>
      </c>
      <c r="V312">
        <f t="shared" si="116"/>
        <v>394.95511243853838</v>
      </c>
      <c r="W312">
        <f t="shared" si="116"/>
        <v>888.64900298671148</v>
      </c>
      <c r="X312">
        <f t="shared" si="105"/>
        <v>1579.8204497541535</v>
      </c>
      <c r="Y312">
        <f t="shared" si="105"/>
        <v>2468.4694527408651</v>
      </c>
      <c r="Z312">
        <f t="shared" si="105"/>
        <v>3554.5960119468459</v>
      </c>
      <c r="AA312">
        <f t="shared" si="105"/>
        <v>4838.2001273720934</v>
      </c>
      <c r="AB312">
        <f>$X$2*('Preassure data '!B310*10^5)</f>
        <v>2007.2338395141428</v>
      </c>
      <c r="AC312">
        <f>$X$2*('Preassure data '!C310*10^5)</f>
        <v>2366.526245952206</v>
      </c>
      <c r="AD312">
        <f>$X$2*('Preassure data '!D310*10^5)</f>
        <v>2412.111776373406</v>
      </c>
      <c r="AE312">
        <f>$X$2*('Preassure data '!E310*10^5)</f>
        <v>2613.5704108154846</v>
      </c>
      <c r="AF312">
        <f>$X$2*('Preassure data '!F310*10^5)</f>
        <v>2798.853534462944</v>
      </c>
      <c r="AG312">
        <f>$X$2*('Preassure data '!G310*10^5)</f>
        <v>2766.9926798674815</v>
      </c>
      <c r="AH312">
        <f t="shared" si="117"/>
        <v>-1908.4950614045083</v>
      </c>
      <c r="AI312">
        <f t="shared" si="117"/>
        <v>-1971.5711335136675</v>
      </c>
      <c r="AJ312">
        <f t="shared" si="117"/>
        <v>-1523.4627733866946</v>
      </c>
      <c r="AK312">
        <f t="shared" si="106"/>
        <v>-1033.7499610613311</v>
      </c>
      <c r="AL312">
        <f t="shared" si="106"/>
        <v>-330.38408172207892</v>
      </c>
      <c r="AM312">
        <f t="shared" si="106"/>
        <v>787.60333207936446</v>
      </c>
      <c r="AN312">
        <f t="shared" si="118"/>
        <v>-1970.4574154331708</v>
      </c>
      <c r="AO312">
        <f t="shared" si="118"/>
        <v>-2035.5813534183301</v>
      </c>
      <c r="AP312">
        <f t="shared" si="118"/>
        <v>-1572.924436465144</v>
      </c>
      <c r="AQ312">
        <f t="shared" si="107"/>
        <v>-1067.3123120255823</v>
      </c>
      <c r="AR312">
        <f t="shared" si="107"/>
        <v>-341.1105309810215</v>
      </c>
      <c r="AS312">
        <f t="shared" si="107"/>
        <v>813.17413783274242</v>
      </c>
      <c r="AT312">
        <f t="shared" si="119"/>
        <v>490.25404295138014</v>
      </c>
      <c r="AU312">
        <f t="shared" si="123"/>
        <v>506.45701878839952</v>
      </c>
      <c r="AV312">
        <f t="shared" si="123"/>
        <v>391.34698278396337</v>
      </c>
      <c r="AW312">
        <f t="shared" si="123"/>
        <v>265.54959877034355</v>
      </c>
      <c r="AX312">
        <f t="shared" si="123"/>
        <v>84.869033756801599</v>
      </c>
      <c r="AY312">
        <f t="shared" si="124"/>
        <v>-202.31947443957623</v>
      </c>
      <c r="AZ312">
        <f t="shared" si="120"/>
        <v>49.025404295138017</v>
      </c>
      <c r="BA312">
        <f t="shared" si="120"/>
        <v>50.645701878839958</v>
      </c>
      <c r="BB312">
        <f t="shared" si="120"/>
        <v>39.134698278396343</v>
      </c>
      <c r="BC312">
        <f t="shared" si="108"/>
        <v>26.554959877034356</v>
      </c>
      <c r="BD312">
        <f t="shared" si="108"/>
        <v>8.4869033756801606</v>
      </c>
      <c r="BE312">
        <f t="shared" si="108"/>
        <v>-20.231947443957623</v>
      </c>
    </row>
    <row r="313" spans="1:57">
      <c r="A313">
        <f t="shared" si="109"/>
        <v>-0.94247779607693793</v>
      </c>
      <c r="B313" s="3">
        <v>-54</v>
      </c>
      <c r="C313" s="8">
        <f t="shared" si="110"/>
        <v>-0.24826633468662782</v>
      </c>
      <c r="D313" s="8">
        <f t="shared" si="111"/>
        <v>-14.224613172726128</v>
      </c>
      <c r="E313">
        <f t="shared" si="112"/>
        <v>2.0885596167065562E-2</v>
      </c>
      <c r="F313">
        <f t="shared" si="113"/>
        <v>-6.7738966286734481E-4</v>
      </c>
      <c r="G313">
        <f t="shared" si="114"/>
        <v>-4.0643379772040689</v>
      </c>
      <c r="H313">
        <f t="shared" si="121"/>
        <v>-8.1286759544081377</v>
      </c>
      <c r="I313">
        <f t="shared" si="121"/>
        <v>-12.193013931612207</v>
      </c>
      <c r="J313">
        <f t="shared" si="121"/>
        <v>-16.257351908816275</v>
      </c>
      <c r="K313">
        <f t="shared" si="121"/>
        <v>-20.321689886020344</v>
      </c>
      <c r="L313">
        <f t="shared" si="122"/>
        <v>-24.386027863224413</v>
      </c>
      <c r="M313">
        <f t="shared" si="122"/>
        <v>-28.450365840428482</v>
      </c>
      <c r="N313">
        <f t="shared" si="115"/>
        <v>220.45223440198032</v>
      </c>
      <c r="O313">
        <f t="shared" si="115"/>
        <v>881.80893760792128</v>
      </c>
      <c r="P313">
        <f t="shared" si="115"/>
        <v>1984.0701096178234</v>
      </c>
      <c r="Q313">
        <f t="shared" si="104"/>
        <v>3527.2357504316851</v>
      </c>
      <c r="R313">
        <f t="shared" si="104"/>
        <v>5511.3058600495087</v>
      </c>
      <c r="S313">
        <f t="shared" si="104"/>
        <v>7936.2804384712936</v>
      </c>
      <c r="T313">
        <f t="shared" si="104"/>
        <v>10802.159485697035</v>
      </c>
      <c r="U313">
        <f t="shared" si="116"/>
        <v>103.83300240333274</v>
      </c>
      <c r="V313">
        <f t="shared" si="116"/>
        <v>415.33200961333097</v>
      </c>
      <c r="W313">
        <f t="shared" si="116"/>
        <v>934.49702162999483</v>
      </c>
      <c r="X313">
        <f t="shared" si="105"/>
        <v>1661.3280384533239</v>
      </c>
      <c r="Y313">
        <f t="shared" si="105"/>
        <v>2595.8250600833189</v>
      </c>
      <c r="Z313">
        <f t="shared" si="105"/>
        <v>3737.9880865199793</v>
      </c>
      <c r="AA313">
        <f t="shared" si="105"/>
        <v>5087.8171177633039</v>
      </c>
      <c r="AB313">
        <f>$X$2*('Preassure data '!B311*10^5)</f>
        <v>2071.9358826926209</v>
      </c>
      <c r="AC313">
        <f>$X$2*('Preassure data '!C311*10^5)</f>
        <v>2441.0316290062106</v>
      </c>
      <c r="AD313">
        <f>$X$2*('Preassure data '!D311*10^5)</f>
        <v>2484.6564914523051</v>
      </c>
      <c r="AE313">
        <f>$X$2*('Preassure data '!E311*10^5)</f>
        <v>2700.8201357076746</v>
      </c>
      <c r="AF313">
        <f>$X$2*('Preassure data '!F311*10^5)</f>
        <v>2890.5147622991208</v>
      </c>
      <c r="AG313">
        <f>$X$2*('Preassure data '!G311*10^5)</f>
        <v>2848.8505678281313</v>
      </c>
      <c r="AH313">
        <f t="shared" si="117"/>
        <v>-1968.1028802892881</v>
      </c>
      <c r="AI313">
        <f t="shared" si="117"/>
        <v>-2025.6996193928796</v>
      </c>
      <c r="AJ313">
        <f t="shared" si="117"/>
        <v>-1550.1594698223103</v>
      </c>
      <c r="AK313">
        <f t="shared" si="106"/>
        <v>-1039.4920972543507</v>
      </c>
      <c r="AL313">
        <f t="shared" si="106"/>
        <v>-294.68970221580184</v>
      </c>
      <c r="AM313">
        <f t="shared" si="106"/>
        <v>889.13751869184807</v>
      </c>
      <c r="AN313">
        <f t="shared" si="118"/>
        <v>-2030.3537682756412</v>
      </c>
      <c r="AO313">
        <f t="shared" si="118"/>
        <v>-2089.7722862050377</v>
      </c>
      <c r="AP313">
        <f t="shared" si="118"/>
        <v>-1599.1908515063353</v>
      </c>
      <c r="AQ313">
        <f t="shared" si="107"/>
        <v>-1072.3711234256698</v>
      </c>
      <c r="AR313">
        <f t="shared" si="107"/>
        <v>-304.01070663436718</v>
      </c>
      <c r="AS313">
        <f t="shared" si="107"/>
        <v>917.26084528970068</v>
      </c>
      <c r="AT313">
        <f t="shared" si="119"/>
        <v>498.90628072625401</v>
      </c>
      <c r="AU313">
        <f t="shared" si="123"/>
        <v>513.50682583795549</v>
      </c>
      <c r="AV313">
        <f t="shared" si="123"/>
        <v>392.95928244764934</v>
      </c>
      <c r="AW313">
        <f t="shared" si="123"/>
        <v>263.50712723375119</v>
      </c>
      <c r="AX313">
        <f t="shared" si="123"/>
        <v>74.702671681067017</v>
      </c>
      <c r="AY313">
        <f t="shared" si="124"/>
        <v>-225.39283741077429</v>
      </c>
      <c r="AZ313">
        <f t="shared" si="120"/>
        <v>49.890628072625404</v>
      </c>
      <c r="BA313">
        <f t="shared" si="120"/>
        <v>51.350682583795553</v>
      </c>
      <c r="BB313">
        <f t="shared" si="120"/>
        <v>39.295928244764937</v>
      </c>
      <c r="BC313">
        <f t="shared" si="108"/>
        <v>26.350712723375121</v>
      </c>
      <c r="BD313">
        <f t="shared" si="108"/>
        <v>7.4702671681067017</v>
      </c>
      <c r="BE313">
        <f t="shared" si="108"/>
        <v>-22.53928374107743</v>
      </c>
    </row>
    <row r="314" spans="1:57">
      <c r="A314">
        <f t="shared" si="109"/>
        <v>-0.92502450355699462</v>
      </c>
      <c r="B314" s="3">
        <v>-53</v>
      </c>
      <c r="C314" s="8">
        <f t="shared" si="110"/>
        <v>-0.2450147520336409</v>
      </c>
      <c r="D314" s="8">
        <f t="shared" si="111"/>
        <v>-14.038311209972028</v>
      </c>
      <c r="E314">
        <f t="shared" si="112"/>
        <v>2.0208206504198217E-2</v>
      </c>
      <c r="F314">
        <f t="shared" si="113"/>
        <v>-6.7091053181150828E-4</v>
      </c>
      <c r="G314">
        <f t="shared" si="114"/>
        <v>-4.0254631908690497</v>
      </c>
      <c r="H314">
        <f t="shared" si="121"/>
        <v>-8.0509263817380994</v>
      </c>
      <c r="I314">
        <f t="shared" si="121"/>
        <v>-12.076389572607148</v>
      </c>
      <c r="J314">
        <f t="shared" si="121"/>
        <v>-16.101852763476199</v>
      </c>
      <c r="K314">
        <f t="shared" si="121"/>
        <v>-20.127315954345249</v>
      </c>
      <c r="L314">
        <f t="shared" si="122"/>
        <v>-24.152779145214296</v>
      </c>
      <c r="M314">
        <f t="shared" si="122"/>
        <v>-28.178242336083347</v>
      </c>
      <c r="N314">
        <f t="shared" si="115"/>
        <v>231.23912292864904</v>
      </c>
      <c r="O314">
        <f t="shared" si="115"/>
        <v>924.95649171459615</v>
      </c>
      <c r="P314">
        <f t="shared" si="115"/>
        <v>2081.1521063578416</v>
      </c>
      <c r="Q314">
        <f t="shared" si="104"/>
        <v>3699.8259668583846</v>
      </c>
      <c r="R314">
        <f t="shared" si="104"/>
        <v>5780.9780732162262</v>
      </c>
      <c r="S314">
        <f t="shared" si="104"/>
        <v>8324.6084254313664</v>
      </c>
      <c r="T314">
        <f t="shared" si="104"/>
        <v>11330.717023503801</v>
      </c>
      <c r="U314">
        <f t="shared" si="116"/>
        <v>108.91362689939371</v>
      </c>
      <c r="V314">
        <f t="shared" si="116"/>
        <v>435.65450759757482</v>
      </c>
      <c r="W314">
        <f t="shared" si="116"/>
        <v>980.2226420945434</v>
      </c>
      <c r="X314">
        <f t="shared" si="105"/>
        <v>1742.6180303902993</v>
      </c>
      <c r="Y314">
        <f t="shared" si="105"/>
        <v>2722.8406724848428</v>
      </c>
      <c r="Z314">
        <f t="shared" si="105"/>
        <v>3920.8905683781736</v>
      </c>
      <c r="AA314">
        <f t="shared" si="105"/>
        <v>5336.7677180702904</v>
      </c>
      <c r="AB314">
        <f>$X$2*('Preassure data '!B312*10^5)</f>
        <v>2134.1870909022168</v>
      </c>
      <c r="AC314">
        <f>$X$2*('Preassure data '!C312*10^5)</f>
        <v>2520.4386819979791</v>
      </c>
      <c r="AD314">
        <f>$X$2*('Preassure data '!D312*10^5)</f>
        <v>2561.6127094751919</v>
      </c>
      <c r="AE314">
        <f>$X$2*('Preassure data '!E312*10^5)</f>
        <v>2788.5600275936408</v>
      </c>
      <c r="AF314">
        <f>$X$2*('Preassure data '!F312*10^5)</f>
        <v>3000.8023358987989</v>
      </c>
      <c r="AG314">
        <f>$X$2*('Preassure data '!G312*10^5)</f>
        <v>2932.1789567701103</v>
      </c>
      <c r="AH314">
        <f t="shared" si="117"/>
        <v>-2025.2734640028232</v>
      </c>
      <c r="AI314">
        <f t="shared" si="117"/>
        <v>-2084.7841744004045</v>
      </c>
      <c r="AJ314">
        <f t="shared" si="117"/>
        <v>-1581.3900673806484</v>
      </c>
      <c r="AK314">
        <f t="shared" si="106"/>
        <v>-1045.9419972033415</v>
      </c>
      <c r="AL314">
        <f t="shared" si="106"/>
        <v>-277.9616634139561</v>
      </c>
      <c r="AM314">
        <f t="shared" si="106"/>
        <v>988.71161160806332</v>
      </c>
      <c r="AN314">
        <f t="shared" si="118"/>
        <v>-2087.6229395779301</v>
      </c>
      <c r="AO314">
        <f t="shared" si="118"/>
        <v>-2148.9657292726242</v>
      </c>
      <c r="AP314">
        <f t="shared" si="118"/>
        <v>-1630.0742787394404</v>
      </c>
      <c r="AQ314">
        <f t="shared" si="107"/>
        <v>-1078.1420611288902</v>
      </c>
      <c r="AR314">
        <f t="shared" si="107"/>
        <v>-286.51890975716913</v>
      </c>
      <c r="AS314">
        <f t="shared" si="107"/>
        <v>1019.1497976478601</v>
      </c>
      <c r="AT314">
        <f t="shared" si="119"/>
        <v>506.39602472571141</v>
      </c>
      <c r="AU314">
        <f t="shared" si="123"/>
        <v>521.27598425195549</v>
      </c>
      <c r="AV314">
        <f t="shared" si="123"/>
        <v>395.40815494591845</v>
      </c>
      <c r="AW314">
        <f t="shared" si="123"/>
        <v>261.52560574738516</v>
      </c>
      <c r="AX314">
        <f t="shared" si="123"/>
        <v>69.501074240499392</v>
      </c>
      <c r="AY314">
        <f t="shared" si="124"/>
        <v>-247.21581486033676</v>
      </c>
      <c r="AZ314">
        <f t="shared" si="120"/>
        <v>50.639602472571141</v>
      </c>
      <c r="BA314">
        <f t="shared" si="120"/>
        <v>52.127598425195551</v>
      </c>
      <c r="BB314">
        <f t="shared" si="120"/>
        <v>39.540815494591847</v>
      </c>
      <c r="BC314">
        <f t="shared" si="108"/>
        <v>26.152560574738516</v>
      </c>
      <c r="BD314">
        <f t="shared" si="108"/>
        <v>6.9501074240499392</v>
      </c>
      <c r="BE314">
        <f t="shared" si="108"/>
        <v>-24.721581486033678</v>
      </c>
    </row>
    <row r="315" spans="1:57">
      <c r="A315">
        <f t="shared" si="109"/>
        <v>-0.90757121103705141</v>
      </c>
      <c r="B315" s="3">
        <v>-52</v>
      </c>
      <c r="C315" s="8">
        <f t="shared" si="110"/>
        <v>-0.24168970888141905</v>
      </c>
      <c r="D315" s="8">
        <f t="shared" si="111"/>
        <v>-13.84780027065084</v>
      </c>
      <c r="E315">
        <f t="shared" si="112"/>
        <v>1.9537295972386709E-2</v>
      </c>
      <c r="F315">
        <f t="shared" si="113"/>
        <v>-6.6412667013293625E-4</v>
      </c>
      <c r="G315">
        <f t="shared" si="114"/>
        <v>-3.9847600207976175</v>
      </c>
      <c r="H315">
        <f t="shared" si="121"/>
        <v>-7.969520041595235</v>
      </c>
      <c r="I315">
        <f t="shared" si="121"/>
        <v>-11.954280062392852</v>
      </c>
      <c r="J315">
        <f t="shared" si="121"/>
        <v>-15.93904008319047</v>
      </c>
      <c r="K315">
        <f t="shared" si="121"/>
        <v>-19.923800103988086</v>
      </c>
      <c r="L315">
        <f t="shared" si="122"/>
        <v>-23.908560124785705</v>
      </c>
      <c r="M315">
        <f t="shared" si="122"/>
        <v>-27.893320145583324</v>
      </c>
      <c r="N315">
        <f t="shared" si="115"/>
        <v>241.98971666201356</v>
      </c>
      <c r="O315">
        <f t="shared" si="115"/>
        <v>967.95886664805425</v>
      </c>
      <c r="P315">
        <f t="shared" si="115"/>
        <v>2177.9074499581229</v>
      </c>
      <c r="Q315">
        <f t="shared" si="104"/>
        <v>3871.835466592217</v>
      </c>
      <c r="R315">
        <f t="shared" si="104"/>
        <v>6049.7429165503399</v>
      </c>
      <c r="S315">
        <f t="shared" si="104"/>
        <v>8711.6297998324917</v>
      </c>
      <c r="T315">
        <f t="shared" si="104"/>
        <v>11857.496116438664</v>
      </c>
      <c r="U315">
        <f t="shared" si="116"/>
        <v>113.97715654780839</v>
      </c>
      <c r="V315">
        <f t="shared" si="116"/>
        <v>455.90862619123357</v>
      </c>
      <c r="W315">
        <f t="shared" si="116"/>
        <v>1025.7944089302759</v>
      </c>
      <c r="X315">
        <f t="shared" si="105"/>
        <v>1823.6345047649343</v>
      </c>
      <c r="Y315">
        <f t="shared" si="105"/>
        <v>2849.4289136952102</v>
      </c>
      <c r="Z315">
        <f t="shared" si="105"/>
        <v>4103.1776357211038</v>
      </c>
      <c r="AA315">
        <f t="shared" si="105"/>
        <v>5584.8806708426109</v>
      </c>
      <c r="AB315">
        <f>$X$2*('Preassure data '!B313*10^5)</f>
        <v>2201.8301360433529</v>
      </c>
      <c r="AC315">
        <f>$X$2*('Preassure data '!C313*10^5)</f>
        <v>2603.2769039461814</v>
      </c>
      <c r="AD315">
        <f>$X$2*('Preassure data '!D313*10^5)</f>
        <v>2645.4312654109472</v>
      </c>
      <c r="AE315">
        <f>$X$2*('Preassure data '!E313*10^5)</f>
        <v>2878.2605874547121</v>
      </c>
      <c r="AF315">
        <f>$X$2*('Preassure data '!F313*10^5)</f>
        <v>3101.7767366167268</v>
      </c>
      <c r="AG315">
        <f>$X$2*('Preassure data '!G313*10^5)</f>
        <v>3022.3696836249583</v>
      </c>
      <c r="AH315">
        <f t="shared" si="117"/>
        <v>-2087.8529794955443</v>
      </c>
      <c r="AI315">
        <f t="shared" si="117"/>
        <v>-2147.3682777549479</v>
      </c>
      <c r="AJ315">
        <f t="shared" si="117"/>
        <v>-1619.6368564806712</v>
      </c>
      <c r="AK315">
        <f t="shared" si="106"/>
        <v>-1054.6260826897778</v>
      </c>
      <c r="AL315">
        <f t="shared" si="106"/>
        <v>-252.34782292151658</v>
      </c>
      <c r="AM315">
        <f t="shared" si="106"/>
        <v>1080.8079520961455</v>
      </c>
      <c r="AN315">
        <f t="shared" si="118"/>
        <v>-2150.3531216466095</v>
      </c>
      <c r="AO315">
        <f t="shared" si="118"/>
        <v>-2211.6500178623378</v>
      </c>
      <c r="AP315">
        <f t="shared" si="118"/>
        <v>-1668.120889962571</v>
      </c>
      <c r="AQ315">
        <f t="shared" si="107"/>
        <v>-1086.1964474288975</v>
      </c>
      <c r="AR315">
        <f t="shared" si="107"/>
        <v>-259.90188681346615</v>
      </c>
      <c r="AS315">
        <f t="shared" si="107"/>
        <v>1113.1620743966209</v>
      </c>
      <c r="AT315">
        <f t="shared" si="119"/>
        <v>514.67318153066401</v>
      </c>
      <c r="AU315">
        <f t="shared" si="123"/>
        <v>529.34419917689434</v>
      </c>
      <c r="AV315">
        <f t="shared" si="123"/>
        <v>399.25400017899557</v>
      </c>
      <c r="AW315">
        <f t="shared" si="123"/>
        <v>259.97412970826832</v>
      </c>
      <c r="AX315">
        <f t="shared" si="123"/>
        <v>62.205844066057587</v>
      </c>
      <c r="AY315">
        <f t="shared" si="124"/>
        <v>-266.42817899149486</v>
      </c>
      <c r="AZ315">
        <f t="shared" si="120"/>
        <v>51.467318153066401</v>
      </c>
      <c r="BA315">
        <f t="shared" si="120"/>
        <v>52.934419917689439</v>
      </c>
      <c r="BB315">
        <f t="shared" si="120"/>
        <v>39.925400017899562</v>
      </c>
      <c r="BC315">
        <f t="shared" si="108"/>
        <v>25.997412970826833</v>
      </c>
      <c r="BD315">
        <f t="shared" si="108"/>
        <v>6.2205844066057594</v>
      </c>
      <c r="BE315">
        <f t="shared" si="108"/>
        <v>-26.642817899149488</v>
      </c>
    </row>
    <row r="316" spans="1:57">
      <c r="A316">
        <f t="shared" si="109"/>
        <v>-0.89011791851710809</v>
      </c>
      <c r="B316" s="3">
        <v>-51</v>
      </c>
      <c r="C316" s="8">
        <f t="shared" si="110"/>
        <v>-0.23829236177132626</v>
      </c>
      <c r="D316" s="8">
        <f t="shared" si="111"/>
        <v>-13.653146619701557</v>
      </c>
      <c r="E316">
        <f t="shared" si="112"/>
        <v>1.8873169302253773E-2</v>
      </c>
      <c r="F316">
        <f t="shared" si="113"/>
        <v>-6.5703968522531908E-4</v>
      </c>
      <c r="G316">
        <f t="shared" si="114"/>
        <v>-3.9422381113519145</v>
      </c>
      <c r="H316">
        <f t="shared" si="121"/>
        <v>-7.884476222703829</v>
      </c>
      <c r="I316">
        <f t="shared" si="121"/>
        <v>-11.826714334055744</v>
      </c>
      <c r="J316">
        <f t="shared" si="121"/>
        <v>-15.768952445407658</v>
      </c>
      <c r="K316">
        <f t="shared" si="121"/>
        <v>-19.711190556759572</v>
      </c>
      <c r="L316">
        <f t="shared" si="122"/>
        <v>-23.653428668111488</v>
      </c>
      <c r="M316">
        <f t="shared" si="122"/>
        <v>-27.5956667794634</v>
      </c>
      <c r="N316">
        <f t="shared" si="115"/>
        <v>252.69656457163364</v>
      </c>
      <c r="O316">
        <f t="shared" si="115"/>
        <v>1010.7862582865346</v>
      </c>
      <c r="P316">
        <f t="shared" si="115"/>
        <v>2274.2690811447037</v>
      </c>
      <c r="Q316">
        <f t="shared" si="104"/>
        <v>4043.1450331461383</v>
      </c>
      <c r="R316">
        <f t="shared" si="104"/>
        <v>6317.4141142908411</v>
      </c>
      <c r="S316">
        <f t="shared" si="104"/>
        <v>9097.0763245788148</v>
      </c>
      <c r="T316">
        <f t="shared" si="104"/>
        <v>12382.131664010047</v>
      </c>
      <c r="U316">
        <f t="shared" si="116"/>
        <v>119.02008191323945</v>
      </c>
      <c r="V316">
        <f t="shared" si="116"/>
        <v>476.08032765295781</v>
      </c>
      <c r="W316">
        <f t="shared" si="116"/>
        <v>1071.1807372191556</v>
      </c>
      <c r="X316">
        <f t="shared" si="105"/>
        <v>1904.3213106118312</v>
      </c>
      <c r="Y316">
        <f t="shared" si="105"/>
        <v>2975.5020478309862</v>
      </c>
      <c r="Z316">
        <f t="shared" si="105"/>
        <v>4284.7229488766225</v>
      </c>
      <c r="AA316">
        <f t="shared" si="105"/>
        <v>5831.9840137487327</v>
      </c>
      <c r="AB316">
        <f>$X$2*('Preassure data '!B314*10^5)</f>
        <v>2274.374851122252</v>
      </c>
      <c r="AC316">
        <f>$X$2*('Preassure data '!C314*10^5)</f>
        <v>2691.0167958321476</v>
      </c>
      <c r="AD316">
        <f>$X$2*('Preassure data '!D314*10^5)</f>
        <v>2734.1514912844659</v>
      </c>
      <c r="AE316">
        <f>$X$2*('Preassure data '!E314*10^5)</f>
        <v>2970.9021492784418</v>
      </c>
      <c r="AF316">
        <f>$X$2*('Preassure data '!F314*10^5)</f>
        <v>3197.8494673968908</v>
      </c>
      <c r="AG316">
        <f>$X$2*('Preassure data '!G314*10^5)</f>
        <v>3122.8539173491095</v>
      </c>
      <c r="AH316">
        <f t="shared" si="117"/>
        <v>-2155.3547692090124</v>
      </c>
      <c r="AI316">
        <f t="shared" si="117"/>
        <v>-2214.9364681791899</v>
      </c>
      <c r="AJ316">
        <f t="shared" si="117"/>
        <v>-1662.9707540653103</v>
      </c>
      <c r="AK316">
        <f t="shared" si="106"/>
        <v>-1066.5808386666106</v>
      </c>
      <c r="AL316">
        <f t="shared" si="106"/>
        <v>-222.3474195659046</v>
      </c>
      <c r="AM316">
        <f t="shared" si="106"/>
        <v>1161.869031527513</v>
      </c>
      <c r="AN316">
        <f t="shared" si="118"/>
        <v>-2218.0308456479274</v>
      </c>
      <c r="AO316">
        <f t="shared" si="118"/>
        <v>-2279.3451350818023</v>
      </c>
      <c r="AP316">
        <f t="shared" si="118"/>
        <v>-1711.3286780537255</v>
      </c>
      <c r="AQ316">
        <f t="shared" si="107"/>
        <v>-1097.5961977747929</v>
      </c>
      <c r="AR316">
        <f t="shared" si="107"/>
        <v>-228.8131133179464</v>
      </c>
      <c r="AS316">
        <f t="shared" si="107"/>
        <v>1195.6552987686835</v>
      </c>
      <c r="AT316">
        <f t="shared" si="119"/>
        <v>523.55195644140792</v>
      </c>
      <c r="AU316">
        <f t="shared" si="123"/>
        <v>538.02480124151816</v>
      </c>
      <c r="AV316">
        <f t="shared" si="123"/>
        <v>403.9481593627645</v>
      </c>
      <c r="AW316">
        <f t="shared" si="123"/>
        <v>259.08054338161287</v>
      </c>
      <c r="AX316">
        <f t="shared" si="123"/>
        <v>54.009867974611474</v>
      </c>
      <c r="AY316">
        <f t="shared" si="124"/>
        <v>-282.22676529866646</v>
      </c>
      <c r="AZ316">
        <f t="shared" si="120"/>
        <v>52.355195644140792</v>
      </c>
      <c r="BA316">
        <f t="shared" si="120"/>
        <v>53.80248012415182</v>
      </c>
      <c r="BB316">
        <f t="shared" si="120"/>
        <v>40.394815936276451</v>
      </c>
      <c r="BC316">
        <f t="shared" si="108"/>
        <v>25.908054338161289</v>
      </c>
      <c r="BD316">
        <f t="shared" si="108"/>
        <v>5.4009867974611474</v>
      </c>
      <c r="BE316">
        <f t="shared" si="108"/>
        <v>-28.222676529866646</v>
      </c>
    </row>
    <row r="317" spans="1:57">
      <c r="A317">
        <f t="shared" si="109"/>
        <v>-0.87266462599716477</v>
      </c>
      <c r="B317" s="3">
        <v>-50</v>
      </c>
      <c r="C317" s="8">
        <f t="shared" si="110"/>
        <v>-0.23482388518956124</v>
      </c>
      <c r="D317" s="8">
        <f t="shared" si="111"/>
        <v>-13.454417550226459</v>
      </c>
      <c r="E317">
        <f t="shared" si="112"/>
        <v>1.8216129617028454E-2</v>
      </c>
      <c r="F317">
        <f t="shared" si="113"/>
        <v>-6.4965140734452032E-4</v>
      </c>
      <c r="G317">
        <f t="shared" si="114"/>
        <v>-3.8979084440671219</v>
      </c>
      <c r="H317">
        <f t="shared" si="121"/>
        <v>-7.7958168881342438</v>
      </c>
      <c r="I317">
        <f t="shared" si="121"/>
        <v>-11.693725332201366</v>
      </c>
      <c r="J317">
        <f t="shared" si="121"/>
        <v>-15.591633776268488</v>
      </c>
      <c r="K317">
        <f t="shared" si="121"/>
        <v>-19.489542220335608</v>
      </c>
      <c r="L317">
        <f t="shared" si="122"/>
        <v>-23.387450664402731</v>
      </c>
      <c r="M317">
        <f t="shared" si="122"/>
        <v>-27.285359108469855</v>
      </c>
      <c r="N317">
        <f t="shared" si="115"/>
        <v>263.35219244279864</v>
      </c>
      <c r="O317">
        <f t="shared" si="115"/>
        <v>1053.4087697711946</v>
      </c>
      <c r="P317">
        <f t="shared" si="115"/>
        <v>2370.1697319851878</v>
      </c>
      <c r="Q317">
        <f t="shared" si="104"/>
        <v>4213.6350790847782</v>
      </c>
      <c r="R317">
        <f t="shared" si="104"/>
        <v>6583.8048110699665</v>
      </c>
      <c r="S317">
        <f t="shared" si="104"/>
        <v>9480.6789279407512</v>
      </c>
      <c r="T317">
        <f t="shared" si="104"/>
        <v>12904.257429697131</v>
      </c>
      <c r="U317">
        <f t="shared" si="116"/>
        <v>124.03888264055817</v>
      </c>
      <c r="V317">
        <f t="shared" si="116"/>
        <v>496.15553056223268</v>
      </c>
      <c r="W317">
        <f t="shared" si="116"/>
        <v>1116.3499437650235</v>
      </c>
      <c r="X317">
        <f t="shared" si="105"/>
        <v>1984.6221222489307</v>
      </c>
      <c r="Y317">
        <f t="shared" si="105"/>
        <v>3100.9720660139542</v>
      </c>
      <c r="Z317">
        <f t="shared" si="105"/>
        <v>4465.3997750600938</v>
      </c>
      <c r="AA317">
        <f t="shared" si="105"/>
        <v>6077.9052493873487</v>
      </c>
      <c r="AB317">
        <f>$X$2*('Preassure data '!B315*10^5)</f>
        <v>2347.4097331949279</v>
      </c>
      <c r="AC317">
        <f>$X$2*('Preassure data '!C315*10^5)</f>
        <v>2781.6976896807719</v>
      </c>
      <c r="AD317">
        <f>$X$2*('Preassure data '!D315*10^5)</f>
        <v>2827.2832201019719</v>
      </c>
      <c r="AE317">
        <f>$X$2*('Preassure data '!E315*10^5)</f>
        <v>3064.524045089724</v>
      </c>
      <c r="AF317">
        <f>$X$2*('Preassure data '!F315*10^5)</f>
        <v>3299.3140351085949</v>
      </c>
      <c r="AG317">
        <f>$X$2*('Preassure data '!G315*10^5)</f>
        <v>3229.7103219923533</v>
      </c>
      <c r="AH317">
        <f t="shared" si="117"/>
        <v>-2223.3708505543696</v>
      </c>
      <c r="AI317">
        <f t="shared" si="117"/>
        <v>-2285.5421591185391</v>
      </c>
      <c r="AJ317">
        <f t="shared" si="117"/>
        <v>-1710.9332763369484</v>
      </c>
      <c r="AK317">
        <f t="shared" si="106"/>
        <v>-1079.9019228407933</v>
      </c>
      <c r="AL317">
        <f t="shared" si="106"/>
        <v>-198.34196909464072</v>
      </c>
      <c r="AM317">
        <f t="shared" si="106"/>
        <v>1235.6894530677405</v>
      </c>
      <c r="AN317">
        <f t="shared" si="118"/>
        <v>-2286.1124445215919</v>
      </c>
      <c r="AO317">
        <f t="shared" si="118"/>
        <v>-2350.0381734054176</v>
      </c>
      <c r="AP317">
        <f t="shared" si="118"/>
        <v>-1759.2143271127004</v>
      </c>
      <c r="AQ317">
        <f t="shared" si="107"/>
        <v>-1110.3758169958803</v>
      </c>
      <c r="AR317">
        <f t="shared" si="107"/>
        <v>-203.93900716343273</v>
      </c>
      <c r="AS317">
        <f t="shared" si="107"/>
        <v>1270.5595359936835</v>
      </c>
      <c r="AT317">
        <f t="shared" si="119"/>
        <v>531.91368651467133</v>
      </c>
      <c r="AU317">
        <f t="shared" si="123"/>
        <v>546.78739502153735</v>
      </c>
      <c r="AV317">
        <f t="shared" si="123"/>
        <v>409.31940174087327</v>
      </c>
      <c r="AW317">
        <f t="shared" si="123"/>
        <v>258.35303755525331</v>
      </c>
      <c r="AX317">
        <f t="shared" si="123"/>
        <v>47.450837068140949</v>
      </c>
      <c r="AY317">
        <f t="shared" si="124"/>
        <v>-295.62325700396553</v>
      </c>
      <c r="AZ317">
        <f t="shared" si="120"/>
        <v>53.191368651467137</v>
      </c>
      <c r="BA317">
        <f t="shared" si="120"/>
        <v>54.678739502153739</v>
      </c>
      <c r="BB317">
        <f t="shared" si="120"/>
        <v>40.93194017408733</v>
      </c>
      <c r="BC317">
        <f t="shared" si="108"/>
        <v>25.835303755525331</v>
      </c>
      <c r="BD317">
        <f t="shared" si="108"/>
        <v>4.7450837068140954</v>
      </c>
      <c r="BE317">
        <f t="shared" si="108"/>
        <v>-29.562325700396556</v>
      </c>
    </row>
    <row r="318" spans="1:57">
      <c r="A318">
        <f t="shared" si="109"/>
        <v>-0.85521133347722145</v>
      </c>
      <c r="B318" s="3">
        <v>-49</v>
      </c>
      <c r="C318" s="8">
        <f t="shared" si="110"/>
        <v>-0.23128547083992207</v>
      </c>
      <c r="D318" s="8">
        <f t="shared" si="111"/>
        <v>-13.251681341823605</v>
      </c>
      <c r="E318">
        <f t="shared" si="112"/>
        <v>1.7566478209683933E-2</v>
      </c>
      <c r="F318">
        <f t="shared" si="113"/>
        <v>-6.4196388789186654E-4</v>
      </c>
      <c r="G318">
        <f t="shared" si="114"/>
        <v>-3.8517833273511992</v>
      </c>
      <c r="H318">
        <f t="shared" si="121"/>
        <v>-7.7035666547023984</v>
      </c>
      <c r="I318">
        <f t="shared" si="121"/>
        <v>-11.555349982053597</v>
      </c>
      <c r="J318">
        <f t="shared" si="121"/>
        <v>-15.407133309404797</v>
      </c>
      <c r="K318">
        <f t="shared" si="121"/>
        <v>-19.258916636755995</v>
      </c>
      <c r="L318">
        <f t="shared" si="122"/>
        <v>-23.110699964107194</v>
      </c>
      <c r="M318">
        <f t="shared" si="122"/>
        <v>-26.962483291458394</v>
      </c>
      <c r="N318">
        <f t="shared" si="115"/>
        <v>273.9491102859003</v>
      </c>
      <c r="O318">
        <f t="shared" si="115"/>
        <v>1095.7964411436012</v>
      </c>
      <c r="P318">
        <f t="shared" si="115"/>
        <v>2465.5419925731035</v>
      </c>
      <c r="Q318">
        <f t="shared" si="104"/>
        <v>4383.1857645744049</v>
      </c>
      <c r="R318">
        <f t="shared" si="104"/>
        <v>6848.7277571475088</v>
      </c>
      <c r="S318">
        <f t="shared" si="104"/>
        <v>9862.1679702924139</v>
      </c>
      <c r="T318">
        <f t="shared" si="104"/>
        <v>13423.506404009113</v>
      </c>
      <c r="U318">
        <f t="shared" si="116"/>
        <v>129.03003094465905</v>
      </c>
      <c r="V318">
        <f t="shared" si="116"/>
        <v>516.12012377863618</v>
      </c>
      <c r="W318">
        <f t="shared" si="116"/>
        <v>1161.2702785019319</v>
      </c>
      <c r="X318">
        <f t="shared" si="105"/>
        <v>2064.4804951145447</v>
      </c>
      <c r="Y318">
        <f t="shared" si="105"/>
        <v>3225.7507736164766</v>
      </c>
      <c r="Z318">
        <f t="shared" si="105"/>
        <v>4645.0811140077276</v>
      </c>
      <c r="AA318">
        <f t="shared" si="105"/>
        <v>6322.4715162882922</v>
      </c>
      <c r="AB318">
        <f>$X$2*('Preassure data '!B316*10^5)</f>
        <v>2423.8757842240379</v>
      </c>
      <c r="AC318">
        <f>$X$2*('Preassure data '!C316*10^5)</f>
        <v>2875.8097524858304</v>
      </c>
      <c r="AD318">
        <f>$X$2*('Preassure data '!D316*10^5)</f>
        <v>2923.3559508821363</v>
      </c>
      <c r="AE318">
        <f>$X$2*('Preassure data '!E316*10^5)</f>
        <v>3157.1656069134538</v>
      </c>
      <c r="AF318">
        <f>$X$2*('Preassure data '!F316*10^5)</f>
        <v>3410.0917757020493</v>
      </c>
      <c r="AG318">
        <f>$X$2*('Preassure data '!G316*10^5)</f>
        <v>3340.9782295795844</v>
      </c>
      <c r="AH318">
        <f t="shared" si="117"/>
        <v>-2294.8457532793791</v>
      </c>
      <c r="AI318">
        <f t="shared" si="117"/>
        <v>-2359.6896287071941</v>
      </c>
      <c r="AJ318">
        <f t="shared" si="117"/>
        <v>-1762.0856723802044</v>
      </c>
      <c r="AK318">
        <f t="shared" si="106"/>
        <v>-1092.685111798909</v>
      </c>
      <c r="AL318">
        <f t="shared" si="106"/>
        <v>-184.34100208557265</v>
      </c>
      <c r="AM318">
        <f t="shared" si="106"/>
        <v>1304.1028844281432</v>
      </c>
      <c r="AN318">
        <f t="shared" si="118"/>
        <v>-2357.6232916394092</v>
      </c>
      <c r="AO318">
        <f t="shared" si="118"/>
        <v>-2424.2410287183898</v>
      </c>
      <c r="AP318">
        <f t="shared" si="118"/>
        <v>-1810.2890868072657</v>
      </c>
      <c r="AQ318">
        <f t="shared" si="107"/>
        <v>-1122.5764809348802</v>
      </c>
      <c r="AR318">
        <f t="shared" si="107"/>
        <v>-189.38381348726105</v>
      </c>
      <c r="AS318">
        <f t="shared" si="107"/>
        <v>1339.7777740086835</v>
      </c>
      <c r="AT318">
        <f t="shared" si="119"/>
        <v>540.43552245965645</v>
      </c>
      <c r="AU318">
        <f t="shared" si="123"/>
        <v>555.70623668742599</v>
      </c>
      <c r="AV318">
        <f t="shared" si="123"/>
        <v>414.97067487460737</v>
      </c>
      <c r="AW318">
        <f t="shared" si="123"/>
        <v>257.32703317208075</v>
      </c>
      <c r="AX318">
        <f t="shared" si="123"/>
        <v>43.412253581962027</v>
      </c>
      <c r="AY318">
        <f t="shared" si="124"/>
        <v>-307.11585851899594</v>
      </c>
      <c r="AZ318">
        <f t="shared" si="120"/>
        <v>54.04355224596565</v>
      </c>
      <c r="BA318">
        <f t="shared" si="120"/>
        <v>55.570623668742599</v>
      </c>
      <c r="BB318">
        <f t="shared" si="120"/>
        <v>41.49706748746074</v>
      </c>
      <c r="BC318">
        <f t="shared" si="108"/>
        <v>25.732703317208077</v>
      </c>
      <c r="BD318">
        <f t="shared" si="108"/>
        <v>4.341225358196203</v>
      </c>
      <c r="BE318">
        <f t="shared" si="108"/>
        <v>-30.711585851899596</v>
      </c>
    </row>
    <row r="319" spans="1:57">
      <c r="A319">
        <f t="shared" si="109"/>
        <v>-0.83775804095727824</v>
      </c>
      <c r="B319" s="3">
        <v>-48</v>
      </c>
      <c r="C319" s="8">
        <f t="shared" si="110"/>
        <v>-0.22767832692695139</v>
      </c>
      <c r="D319" s="8">
        <f t="shared" si="111"/>
        <v>-13.045007219514082</v>
      </c>
      <c r="E319">
        <f t="shared" si="112"/>
        <v>1.6924514321792067E-2</v>
      </c>
      <c r="F319">
        <f t="shared" si="113"/>
        <v>-6.3397939745757359E-4</v>
      </c>
      <c r="G319">
        <f t="shared" si="114"/>
        <v>-3.8038763847454415</v>
      </c>
      <c r="H319">
        <f t="shared" si="121"/>
        <v>-7.6077527694908831</v>
      </c>
      <c r="I319">
        <f t="shared" si="121"/>
        <v>-11.411629154236325</v>
      </c>
      <c r="J319">
        <f t="shared" si="121"/>
        <v>-15.215505538981766</v>
      </c>
      <c r="K319">
        <f t="shared" si="121"/>
        <v>-19.019381923727209</v>
      </c>
      <c r="L319">
        <f t="shared" si="122"/>
        <v>-22.823258308472649</v>
      </c>
      <c r="M319">
        <f t="shared" si="122"/>
        <v>-26.627134693218089</v>
      </c>
      <c r="N319">
        <f t="shared" si="115"/>
        <v>284.47981978883843</v>
      </c>
      <c r="O319">
        <f t="shared" si="115"/>
        <v>1137.9192791553537</v>
      </c>
      <c r="P319">
        <f t="shared" si="115"/>
        <v>2560.3183780995469</v>
      </c>
      <c r="Q319">
        <f t="shared" si="104"/>
        <v>4551.6771166214148</v>
      </c>
      <c r="R319">
        <f t="shared" si="104"/>
        <v>7111.9954947209626</v>
      </c>
      <c r="S319">
        <f t="shared" si="104"/>
        <v>10241.273512398187</v>
      </c>
      <c r="T319">
        <f t="shared" si="104"/>
        <v>13939.51116965308</v>
      </c>
      <c r="U319">
        <f t="shared" si="116"/>
        <v>133.98999512054291</v>
      </c>
      <c r="V319">
        <f t="shared" si="116"/>
        <v>535.95998048217166</v>
      </c>
      <c r="W319">
        <f t="shared" si="116"/>
        <v>1205.9099560848867</v>
      </c>
      <c r="X319">
        <f t="shared" si="105"/>
        <v>2143.8399219286866</v>
      </c>
      <c r="Y319">
        <f t="shared" si="105"/>
        <v>3349.7498780135734</v>
      </c>
      <c r="Z319">
        <f t="shared" si="105"/>
        <v>4823.639824339547</v>
      </c>
      <c r="AA319">
        <f t="shared" si="105"/>
        <v>6565.5097609066015</v>
      </c>
      <c r="AB319">
        <f>$X$2*('Preassure data '!B317*10^5)</f>
        <v>2506.7140061722407</v>
      </c>
      <c r="AC319">
        <f>$X$2*('Preassure data '!C317*10^5)</f>
        <v>2971.3923162722181</v>
      </c>
      <c r="AD319">
        <f>$X$2*('Preassure data '!D317*10^5)</f>
        <v>3021.3893496374058</v>
      </c>
      <c r="AE319">
        <f>$X$2*('Preassure data '!E317*10^5)</f>
        <v>3262.0613435815922</v>
      </c>
      <c r="AF319">
        <f>$X$2*('Preassure data '!F317*10^5)</f>
        <v>3518.9088483203982</v>
      </c>
      <c r="AG319">
        <f>$X$2*('Preassure data '!G317*10^5)</f>
        <v>3457.1478071045785</v>
      </c>
      <c r="AH319">
        <f t="shared" si="117"/>
        <v>-2372.7240110516977</v>
      </c>
      <c r="AI319">
        <f t="shared" si="117"/>
        <v>-2435.4323357900466</v>
      </c>
      <c r="AJ319">
        <f t="shared" si="117"/>
        <v>-1815.479393552519</v>
      </c>
      <c r="AK319">
        <f t="shared" si="106"/>
        <v>-1118.2214216529055</v>
      </c>
      <c r="AL319">
        <f t="shared" si="106"/>
        <v>-169.15897030682481</v>
      </c>
      <c r="AM319">
        <f t="shared" si="106"/>
        <v>1366.4920172349684</v>
      </c>
      <c r="AN319">
        <f t="shared" si="118"/>
        <v>-2435.5788490113014</v>
      </c>
      <c r="AO319">
        <f t="shared" si="118"/>
        <v>-2499.9483537148672</v>
      </c>
      <c r="AP319">
        <f t="shared" si="118"/>
        <v>-1863.5724977522627</v>
      </c>
      <c r="AQ319">
        <f t="shared" si="107"/>
        <v>-1147.8437569660621</v>
      </c>
      <c r="AR319">
        <f t="shared" si="107"/>
        <v>-173.64008973686595</v>
      </c>
      <c r="AS319">
        <f t="shared" si="107"/>
        <v>1402.6911849073711</v>
      </c>
      <c r="AT319">
        <f t="shared" si="119"/>
        <v>549.75003149609631</v>
      </c>
      <c r="AU319">
        <f t="shared" si="123"/>
        <v>564.27928282891128</v>
      </c>
      <c r="AV319">
        <f t="shared" si="123"/>
        <v>420.638830785729</v>
      </c>
      <c r="AW319">
        <f t="shared" si="123"/>
        <v>259.08713314736218</v>
      </c>
      <c r="AX319">
        <f t="shared" si="123"/>
        <v>39.193411800475076</v>
      </c>
      <c r="AY319">
        <f t="shared" si="124"/>
        <v>-316.61037103978634</v>
      </c>
      <c r="AZ319">
        <f t="shared" si="120"/>
        <v>54.975003149609634</v>
      </c>
      <c r="BA319">
        <f t="shared" si="120"/>
        <v>56.427928282891131</v>
      </c>
      <c r="BB319">
        <f t="shared" si="120"/>
        <v>42.0638830785729</v>
      </c>
      <c r="BC319">
        <f t="shared" si="108"/>
        <v>25.908713314736218</v>
      </c>
      <c r="BD319">
        <f t="shared" si="108"/>
        <v>3.9193411800475078</v>
      </c>
      <c r="BE319">
        <f t="shared" si="108"/>
        <v>-31.661037103978636</v>
      </c>
    </row>
    <row r="320" spans="1:57">
      <c r="A320">
        <f t="shared" si="109"/>
        <v>-0.82030474843733492</v>
      </c>
      <c r="B320" s="3">
        <v>-47</v>
      </c>
      <c r="C320" s="8">
        <f t="shared" si="110"/>
        <v>-0.22400367745049568</v>
      </c>
      <c r="D320" s="8">
        <f t="shared" si="111"/>
        <v>-12.834465313323211</v>
      </c>
      <c r="E320">
        <f t="shared" si="112"/>
        <v>1.6290534924334493E-2</v>
      </c>
      <c r="F320">
        <f t="shared" si="113"/>
        <v>-6.2570042363413458E-4</v>
      </c>
      <c r="G320">
        <f t="shared" si="114"/>
        <v>-3.7542025418048075</v>
      </c>
      <c r="H320">
        <f t="shared" si="121"/>
        <v>-7.508405083609615</v>
      </c>
      <c r="I320">
        <f t="shared" si="121"/>
        <v>-11.262607625414422</v>
      </c>
      <c r="J320">
        <f t="shared" si="121"/>
        <v>-15.01681016721923</v>
      </c>
      <c r="K320">
        <f t="shared" si="121"/>
        <v>-18.771012709024038</v>
      </c>
      <c r="L320">
        <f t="shared" si="122"/>
        <v>-22.525215250828843</v>
      </c>
      <c r="M320">
        <f t="shared" si="122"/>
        <v>-26.279417792633652</v>
      </c>
      <c r="N320">
        <f t="shared" si="115"/>
        <v>294.93682180388947</v>
      </c>
      <c r="O320">
        <f t="shared" si="115"/>
        <v>1179.7472872155579</v>
      </c>
      <c r="P320">
        <f t="shared" si="115"/>
        <v>2654.4313962350056</v>
      </c>
      <c r="Q320">
        <f t="shared" si="104"/>
        <v>4718.9891488622316</v>
      </c>
      <c r="R320">
        <f t="shared" si="104"/>
        <v>7373.4205450972368</v>
      </c>
      <c r="S320">
        <f t="shared" si="104"/>
        <v>10617.725584940023</v>
      </c>
      <c r="T320">
        <f t="shared" si="104"/>
        <v>14451.904268390579</v>
      </c>
      <c r="U320">
        <f t="shared" si="116"/>
        <v>138.91524306963194</v>
      </c>
      <c r="V320">
        <f t="shared" si="116"/>
        <v>555.66097227852777</v>
      </c>
      <c r="W320">
        <f t="shared" si="116"/>
        <v>1250.2371876266877</v>
      </c>
      <c r="X320">
        <f t="shared" si="105"/>
        <v>2222.6438891141111</v>
      </c>
      <c r="Y320">
        <f t="shared" si="105"/>
        <v>3472.8810767407986</v>
      </c>
      <c r="Z320">
        <f t="shared" si="105"/>
        <v>5000.9487505067509</v>
      </c>
      <c r="AA320">
        <f t="shared" si="105"/>
        <v>6806.8469104119631</v>
      </c>
      <c r="AB320">
        <f>$X$2*('Preassure data '!B318*10^5)</f>
        <v>2592.4932300831015</v>
      </c>
      <c r="AC320">
        <f>$X$2*('Preassure data '!C318*10^5)</f>
        <v>3074.327384965251</v>
      </c>
      <c r="AD320">
        <f>$X$2*('Preassure data '!D318*10^5)</f>
        <v>3122.8539173491095</v>
      </c>
      <c r="AE320">
        <f>$X$2*('Preassure data '!E318*10^5)</f>
        <v>3372.3489171812703</v>
      </c>
      <c r="AF320">
        <f>$X$2*('Preassure data '!F318*10^5)</f>
        <v>3633.6079248640635</v>
      </c>
      <c r="AG320">
        <f>$X$2*('Preassure data '!G318*10^5)</f>
        <v>3579.1993885548891</v>
      </c>
      <c r="AH320">
        <f t="shared" si="117"/>
        <v>-2453.5779870134697</v>
      </c>
      <c r="AI320">
        <f t="shared" si="117"/>
        <v>-2518.6664126867231</v>
      </c>
      <c r="AJ320">
        <f t="shared" si="117"/>
        <v>-1872.6167297224217</v>
      </c>
      <c r="AK320">
        <f t="shared" si="106"/>
        <v>-1149.7050280671592</v>
      </c>
      <c r="AL320">
        <f t="shared" si="106"/>
        <v>-160.72684812326497</v>
      </c>
      <c r="AM320">
        <f t="shared" si="106"/>
        <v>1421.7493619518618</v>
      </c>
      <c r="AN320">
        <f t="shared" si="118"/>
        <v>-2516.4491820917456</v>
      </c>
      <c r="AO320">
        <f t="shared" si="118"/>
        <v>-2583.2054524919649</v>
      </c>
      <c r="AP320">
        <f t="shared" si="118"/>
        <v>-1920.6012047806316</v>
      </c>
      <c r="AQ320">
        <f t="shared" si="107"/>
        <v>-1179.1654036837783</v>
      </c>
      <c r="AR320">
        <f t="shared" si="107"/>
        <v>-164.84535956906345</v>
      </c>
      <c r="AS320">
        <f t="shared" si="107"/>
        <v>1458.1806806060092</v>
      </c>
      <c r="AT320">
        <f t="shared" si="119"/>
        <v>558.99154527876715</v>
      </c>
      <c r="AU320">
        <f t="shared" si="123"/>
        <v>573.82045222178272</v>
      </c>
      <c r="AV320">
        <f t="shared" si="123"/>
        <v>426.63282968908595</v>
      </c>
      <c r="AW320">
        <f t="shared" si="123"/>
        <v>261.93395671775789</v>
      </c>
      <c r="AX320">
        <f t="shared" si="123"/>
        <v>36.617930905701584</v>
      </c>
      <c r="AY320">
        <f t="shared" si="124"/>
        <v>-323.91302703361328</v>
      </c>
      <c r="AZ320">
        <f t="shared" si="120"/>
        <v>55.899154527876718</v>
      </c>
      <c r="BA320">
        <f t="shared" si="120"/>
        <v>57.382045222178277</v>
      </c>
      <c r="BB320">
        <f t="shared" si="120"/>
        <v>42.663282968908597</v>
      </c>
      <c r="BC320">
        <f t="shared" si="108"/>
        <v>26.193395671775789</v>
      </c>
      <c r="BD320">
        <f t="shared" si="108"/>
        <v>3.6617930905701588</v>
      </c>
      <c r="BE320">
        <f t="shared" si="108"/>
        <v>-32.391302703361326</v>
      </c>
    </row>
    <row r="321" spans="1:57">
      <c r="A321">
        <f t="shared" si="109"/>
        <v>-0.8028514559173916</v>
      </c>
      <c r="B321" s="3">
        <v>-46</v>
      </c>
      <c r="C321" s="8">
        <f t="shared" si="110"/>
        <v>-0.22026276151263668</v>
      </c>
      <c r="D321" s="8">
        <f t="shared" si="111"/>
        <v>-12.620126618570668</v>
      </c>
      <c r="E321">
        <f t="shared" si="112"/>
        <v>1.5664834500700359E-2</v>
      </c>
      <c r="F321">
        <f t="shared" si="113"/>
        <v>-6.1712966860993923E-4</v>
      </c>
      <c r="G321">
        <f t="shared" si="114"/>
        <v>-3.7027780116596354</v>
      </c>
      <c r="H321">
        <f t="shared" si="121"/>
        <v>-7.4055560233192708</v>
      </c>
      <c r="I321">
        <f t="shared" si="121"/>
        <v>-11.108334034978906</v>
      </c>
      <c r="J321">
        <f t="shared" si="121"/>
        <v>-14.811112046638542</v>
      </c>
      <c r="K321">
        <f t="shared" si="121"/>
        <v>-18.513890058298177</v>
      </c>
      <c r="L321">
        <f t="shared" si="122"/>
        <v>-22.216668069957812</v>
      </c>
      <c r="M321">
        <f t="shared" si="122"/>
        <v>-25.919446081617448</v>
      </c>
      <c r="N321">
        <f t="shared" si="115"/>
        <v>305.31262386041902</v>
      </c>
      <c r="O321">
        <f t="shared" si="115"/>
        <v>1221.2504954416761</v>
      </c>
      <c r="P321">
        <f t="shared" si="115"/>
        <v>2747.8136147437722</v>
      </c>
      <c r="Q321">
        <f t="shared" si="104"/>
        <v>4885.0019817667044</v>
      </c>
      <c r="R321">
        <f t="shared" si="104"/>
        <v>7632.8155965104761</v>
      </c>
      <c r="S321">
        <f t="shared" si="104"/>
        <v>10991.254458975089</v>
      </c>
      <c r="T321">
        <f t="shared" si="104"/>
        <v>14960.31856916053</v>
      </c>
      <c r="U321">
        <f t="shared" si="116"/>
        <v>143.80224583825736</v>
      </c>
      <c r="V321">
        <f t="shared" si="116"/>
        <v>575.20898335302945</v>
      </c>
      <c r="W321">
        <f t="shared" si="116"/>
        <v>1294.2202125443168</v>
      </c>
      <c r="X321">
        <f t="shared" si="105"/>
        <v>2300.8359334121178</v>
      </c>
      <c r="Y321">
        <f t="shared" si="105"/>
        <v>3595.0561459564346</v>
      </c>
      <c r="Z321">
        <f t="shared" si="105"/>
        <v>5176.8808501772673</v>
      </c>
      <c r="AA321">
        <f t="shared" si="105"/>
        <v>7046.31004607461</v>
      </c>
      <c r="AB321">
        <f>$X$2*('Preassure data '!B319*10^5)</f>
        <v>2684.1544579192787</v>
      </c>
      <c r="AC321">
        <f>$X$2*('Preassure data '!C319*10^5)</f>
        <v>3180.6936226147186</v>
      </c>
      <c r="AD321">
        <f>$X$2*('Preassure data '!D319*10^5)</f>
        <v>3229.7103219923533</v>
      </c>
      <c r="AE321">
        <f>$X$2*('Preassure data '!E319*10^5)</f>
        <v>3484.5971587560539</v>
      </c>
      <c r="AF321">
        <f>$X$2*('Preassure data '!F319*10^5)</f>
        <v>3745.3659994450709</v>
      </c>
      <c r="AG321">
        <f>$X$2*('Preassure data '!G319*10^5)</f>
        <v>3703.7018049740814</v>
      </c>
      <c r="AH321">
        <f t="shared" si="117"/>
        <v>-2540.3522120810212</v>
      </c>
      <c r="AI321">
        <f t="shared" si="117"/>
        <v>-2605.4846392616892</v>
      </c>
      <c r="AJ321">
        <f t="shared" si="117"/>
        <v>-1935.4901094480365</v>
      </c>
      <c r="AK321">
        <f t="shared" si="106"/>
        <v>-1183.7612253439361</v>
      </c>
      <c r="AL321">
        <f t="shared" si="106"/>
        <v>-150.30985348863624</v>
      </c>
      <c r="AM321">
        <f t="shared" si="106"/>
        <v>1473.179045203186</v>
      </c>
      <c r="AN321">
        <f t="shared" si="118"/>
        <v>-2603.2464556426812</v>
      </c>
      <c r="AO321">
        <f t="shared" si="118"/>
        <v>-2669.9914366729222</v>
      </c>
      <c r="AP321">
        <f t="shared" si="118"/>
        <v>-1983.4091286202199</v>
      </c>
      <c r="AQ321">
        <f t="shared" si="107"/>
        <v>-1213.0688805862148</v>
      </c>
      <c r="AR321">
        <f t="shared" si="107"/>
        <v>-154.03123688188131</v>
      </c>
      <c r="AS321">
        <f t="shared" si="107"/>
        <v>1509.6521300133595</v>
      </c>
      <c r="AT321">
        <f t="shared" si="119"/>
        <v>568.77301921877836</v>
      </c>
      <c r="AU321">
        <f t="shared" si="123"/>
        <v>583.35586606986465</v>
      </c>
      <c r="AV321">
        <f t="shared" si="123"/>
        <v>433.34721381687416</v>
      </c>
      <c r="AW321">
        <f t="shared" si="123"/>
        <v>265.03862061766631</v>
      </c>
      <c r="AX321">
        <f t="shared" si="123"/>
        <v>33.653675573211103</v>
      </c>
      <c r="AY321">
        <f t="shared" si="124"/>
        <v>-329.83792145249561</v>
      </c>
      <c r="AZ321">
        <f t="shared" si="120"/>
        <v>56.877301921877837</v>
      </c>
      <c r="BA321">
        <f t="shared" si="120"/>
        <v>58.335586606986467</v>
      </c>
      <c r="BB321">
        <f t="shared" si="120"/>
        <v>43.334721381687416</v>
      </c>
      <c r="BC321">
        <f t="shared" si="108"/>
        <v>26.503862061766633</v>
      </c>
      <c r="BD321">
        <f t="shared" si="108"/>
        <v>3.3653675573211106</v>
      </c>
      <c r="BE321">
        <f t="shared" si="108"/>
        <v>-32.983792145249559</v>
      </c>
    </row>
    <row r="322" spans="1:57">
      <c r="A322">
        <f t="shared" si="109"/>
        <v>-0.78539816339744828</v>
      </c>
      <c r="B322" s="3">
        <v>-45</v>
      </c>
      <c r="C322" s="8">
        <f t="shared" si="110"/>
        <v>-0.21645683263788143</v>
      </c>
      <c r="D322" s="8">
        <f t="shared" si="111"/>
        <v>-12.402062956920217</v>
      </c>
      <c r="E322">
        <f t="shared" si="112"/>
        <v>1.5047704832090419E-2</v>
      </c>
      <c r="F322">
        <f t="shared" si="113"/>
        <v>-6.082700465545321E-4</v>
      </c>
      <c r="G322">
        <f t="shared" si="114"/>
        <v>-3.6496202793271926</v>
      </c>
      <c r="H322">
        <f t="shared" si="121"/>
        <v>-7.2992405586543851</v>
      </c>
      <c r="I322">
        <f t="shared" si="121"/>
        <v>-10.948860837981577</v>
      </c>
      <c r="J322">
        <f t="shared" si="121"/>
        <v>-14.59848111730877</v>
      </c>
      <c r="K322">
        <f t="shared" si="121"/>
        <v>-18.248101396635963</v>
      </c>
      <c r="L322">
        <f t="shared" si="122"/>
        <v>-21.897721675963155</v>
      </c>
      <c r="M322">
        <f t="shared" si="122"/>
        <v>-25.547341955290349</v>
      </c>
      <c r="N322">
        <f t="shared" si="115"/>
        <v>315.59974769478038</v>
      </c>
      <c r="O322">
        <f t="shared" si="115"/>
        <v>1262.3989907791215</v>
      </c>
      <c r="P322">
        <f t="shared" si="115"/>
        <v>2840.3977292530244</v>
      </c>
      <c r="Q322">
        <f t="shared" si="104"/>
        <v>5049.595963116486</v>
      </c>
      <c r="R322">
        <f t="shared" si="104"/>
        <v>7889.9936923695113</v>
      </c>
      <c r="S322">
        <f t="shared" si="104"/>
        <v>11361.590917012098</v>
      </c>
      <c r="T322">
        <f t="shared" si="104"/>
        <v>15464.387637044238</v>
      </c>
      <c r="U322">
        <f t="shared" si="116"/>
        <v>148.64748116424155</v>
      </c>
      <c r="V322">
        <f t="shared" si="116"/>
        <v>594.58992465696622</v>
      </c>
      <c r="W322">
        <f t="shared" si="116"/>
        <v>1337.8273304781746</v>
      </c>
      <c r="X322">
        <f t="shared" si="105"/>
        <v>2378.3596986278649</v>
      </c>
      <c r="Y322">
        <f t="shared" si="105"/>
        <v>3716.18702910604</v>
      </c>
      <c r="Z322">
        <f t="shared" si="105"/>
        <v>5351.3093219126986</v>
      </c>
      <c r="AA322">
        <f t="shared" si="105"/>
        <v>7283.7265770478361</v>
      </c>
      <c r="AB322">
        <f>$X$2*('Preassure data '!B320*10^5)</f>
        <v>2779.2468547118901</v>
      </c>
      <c r="AC322">
        <f>$X$2*('Preassure data '!C320*10^5)</f>
        <v>3291.9615302019497</v>
      </c>
      <c r="AD322">
        <f>$X$2*('Preassure data '!D320*10^5)</f>
        <v>3337.5470606231497</v>
      </c>
      <c r="AE322">
        <f>$X$2*('Preassure data '!E320*10^5)</f>
        <v>3604.688072231259</v>
      </c>
      <c r="AF322">
        <f>$X$2*('Preassure data '!F320*10^5)</f>
        <v>3862.515910957618</v>
      </c>
      <c r="AG322">
        <f>$X$2*('Preassure data '!G320*10^5)</f>
        <v>3828.2042213932737</v>
      </c>
      <c r="AH322">
        <f t="shared" si="117"/>
        <v>-2630.5993735476486</v>
      </c>
      <c r="AI322">
        <f t="shared" si="117"/>
        <v>-2697.3716055449836</v>
      </c>
      <c r="AJ322">
        <f t="shared" si="117"/>
        <v>-1999.7197301449751</v>
      </c>
      <c r="AK322">
        <f t="shared" si="106"/>
        <v>-1226.3283736033941</v>
      </c>
      <c r="AL322">
        <f t="shared" si="106"/>
        <v>-146.32888185157799</v>
      </c>
      <c r="AM322">
        <f t="shared" si="106"/>
        <v>1523.1051005194249</v>
      </c>
      <c r="AN322">
        <f t="shared" si="118"/>
        <v>-2693.4523057360384</v>
      </c>
      <c r="AO322">
        <f t="shared" si="118"/>
        <v>-2761.819927214568</v>
      </c>
      <c r="AP322">
        <f t="shared" si="118"/>
        <v>-2047.4990498918214</v>
      </c>
      <c r="AQ322">
        <f t="shared" si="107"/>
        <v>-1255.6290473897045</v>
      </c>
      <c r="AR322">
        <f t="shared" si="107"/>
        <v>-149.82511901361178</v>
      </c>
      <c r="AS322">
        <f t="shared" si="107"/>
        <v>1559.4966630512874</v>
      </c>
      <c r="AT322">
        <f t="shared" si="119"/>
        <v>578.47407821396803</v>
      </c>
      <c r="AU322">
        <f t="shared" si="123"/>
        <v>593.15742594960454</v>
      </c>
      <c r="AV322">
        <f t="shared" si="123"/>
        <v>439.74237932773775</v>
      </c>
      <c r="AW322">
        <f t="shared" si="123"/>
        <v>269.67206889856294</v>
      </c>
      <c r="AX322">
        <f t="shared" si="123"/>
        <v>32.178014598633439</v>
      </c>
      <c r="AY322">
        <f t="shared" si="124"/>
        <v>-334.9338663673974</v>
      </c>
      <c r="AZ322">
        <f t="shared" si="120"/>
        <v>57.847407821396807</v>
      </c>
      <c r="BA322">
        <f t="shared" si="120"/>
        <v>59.315742594960454</v>
      </c>
      <c r="BB322">
        <f t="shared" si="120"/>
        <v>43.974237932773775</v>
      </c>
      <c r="BC322">
        <f t="shared" si="108"/>
        <v>26.967206889856296</v>
      </c>
      <c r="BD322">
        <f t="shared" si="108"/>
        <v>3.217801459863344</v>
      </c>
      <c r="BE322">
        <f t="shared" si="108"/>
        <v>-33.493386636739743</v>
      </c>
    </row>
    <row r="323" spans="1:57">
      <c r="A323">
        <f t="shared" si="109"/>
        <v>-0.76794487087750496</v>
      </c>
      <c r="B323" s="3">
        <v>-44</v>
      </c>
      <c r="C323" s="8">
        <f t="shared" si="110"/>
        <v>-0.21258715810742521</v>
      </c>
      <c r="D323" s="8">
        <f t="shared" si="111"/>
        <v>-12.180346938235806</v>
      </c>
      <c r="E323">
        <f t="shared" si="112"/>
        <v>1.4439434785535887E-2</v>
      </c>
      <c r="F323">
        <f t="shared" si="113"/>
        <v>-5.9912468080466907E-4</v>
      </c>
      <c r="G323">
        <f t="shared" si="114"/>
        <v>-3.5947480848280144</v>
      </c>
      <c r="H323">
        <f t="shared" si="121"/>
        <v>-7.1894961696560289</v>
      </c>
      <c r="I323">
        <f t="shared" si="121"/>
        <v>-10.784244254484044</v>
      </c>
      <c r="J323">
        <f t="shared" si="121"/>
        <v>-14.378992339312058</v>
      </c>
      <c r="K323">
        <f t="shared" si="121"/>
        <v>-17.973740424140072</v>
      </c>
      <c r="L323">
        <f t="shared" si="122"/>
        <v>-21.568488508968088</v>
      </c>
      <c r="M323">
        <f t="shared" si="122"/>
        <v>-25.1632365937961</v>
      </c>
      <c r="N323">
        <f t="shared" si="115"/>
        <v>325.79073678871055</v>
      </c>
      <c r="O323">
        <f t="shared" si="115"/>
        <v>1303.1629471548422</v>
      </c>
      <c r="P323">
        <f t="shared" si="115"/>
        <v>2932.1166310983958</v>
      </c>
      <c r="Q323">
        <f t="shared" si="104"/>
        <v>5212.6517886193687</v>
      </c>
      <c r="R323">
        <f t="shared" si="104"/>
        <v>8144.7684197177641</v>
      </c>
      <c r="S323">
        <f t="shared" si="104"/>
        <v>11728.466524393583</v>
      </c>
      <c r="T323">
        <f t="shared" si="104"/>
        <v>15963.746102646815</v>
      </c>
      <c r="U323">
        <f t="shared" si="116"/>
        <v>153.44743702748266</v>
      </c>
      <c r="V323">
        <f t="shared" si="116"/>
        <v>613.78974810993066</v>
      </c>
      <c r="W323">
        <f t="shared" si="116"/>
        <v>1381.0269332473445</v>
      </c>
      <c r="X323">
        <f t="shared" si="105"/>
        <v>2455.1589924397226</v>
      </c>
      <c r="Y323">
        <f t="shared" si="105"/>
        <v>3836.1859256870671</v>
      </c>
      <c r="Z323">
        <f t="shared" si="105"/>
        <v>5524.1077329893778</v>
      </c>
      <c r="AA323">
        <f t="shared" si="105"/>
        <v>7518.9244143466503</v>
      </c>
      <c r="AB323">
        <f>$X$2*('Preassure data '!B321*10^5)</f>
        <v>2878.7507544484884</v>
      </c>
      <c r="AC323">
        <f>$X$2*('Preassure data '!C321*10^5)</f>
        <v>3405.1901057642858</v>
      </c>
      <c r="AD323">
        <f>$X$2*('Preassure data '!D321*10^5)</f>
        <v>3456.167473117026</v>
      </c>
      <c r="AE323">
        <f>$X$2*('Preassure data '!E321*10^5)</f>
        <v>3738.0134945384257</v>
      </c>
      <c r="AF323">
        <f>$X$2*('Preassure data '!F321*10^5)</f>
        <v>4000.7430032025486</v>
      </c>
      <c r="AG323">
        <f>$X$2*('Preassure data '!G321*10^5)</f>
        <v>3956.627973762676</v>
      </c>
      <c r="AH323">
        <f t="shared" si="117"/>
        <v>-2725.3033174210059</v>
      </c>
      <c r="AI323">
        <f t="shared" si="117"/>
        <v>-2791.400357654355</v>
      </c>
      <c r="AJ323">
        <f t="shared" si="117"/>
        <v>-2075.1405398696816</v>
      </c>
      <c r="AK323">
        <f t="shared" si="106"/>
        <v>-1282.8545020987031</v>
      </c>
      <c r="AL323">
        <f t="shared" si="106"/>
        <v>-164.55707751548152</v>
      </c>
      <c r="AM323">
        <f t="shared" si="106"/>
        <v>1567.4797592267018</v>
      </c>
      <c r="AN323">
        <f t="shared" si="118"/>
        <v>-2788.0673887089092</v>
      </c>
      <c r="AO323">
        <f t="shared" si="118"/>
        <v>-2855.6866519251489</v>
      </c>
      <c r="AP323">
        <f t="shared" si="118"/>
        <v>-2122.931282259432</v>
      </c>
      <c r="AQ323">
        <f t="shared" si="107"/>
        <v>-1312.3987993910594</v>
      </c>
      <c r="AR323">
        <f t="shared" si="107"/>
        <v>-168.34684729196442</v>
      </c>
      <c r="AS323">
        <f t="shared" si="107"/>
        <v>1603.5790112701588</v>
      </c>
      <c r="AT323">
        <f t="shared" si="119"/>
        <v>588.25300002309996</v>
      </c>
      <c r="AU323">
        <f t="shared" si="123"/>
        <v>602.51995591067782</v>
      </c>
      <c r="AV323">
        <f t="shared" si="123"/>
        <v>447.91625220016567</v>
      </c>
      <c r="AW323">
        <f t="shared" si="123"/>
        <v>276.90239270938542</v>
      </c>
      <c r="AX323">
        <f t="shared" si="123"/>
        <v>35.519420500731705</v>
      </c>
      <c r="AY323">
        <f t="shared" si="124"/>
        <v>-338.33836584221621</v>
      </c>
      <c r="AZ323">
        <f t="shared" si="120"/>
        <v>58.825300002310001</v>
      </c>
      <c r="BA323">
        <f t="shared" si="120"/>
        <v>60.251995591067782</v>
      </c>
      <c r="BB323">
        <f t="shared" si="120"/>
        <v>44.79162522001657</v>
      </c>
      <c r="BC323">
        <f t="shared" si="108"/>
        <v>27.690239270938545</v>
      </c>
      <c r="BD323">
        <f t="shared" si="108"/>
        <v>3.5519420500731709</v>
      </c>
      <c r="BE323">
        <f t="shared" si="108"/>
        <v>-33.833836584221622</v>
      </c>
    </row>
    <row r="324" spans="1:57">
      <c r="A324">
        <f t="shared" si="109"/>
        <v>-0.75049157835756175</v>
      </c>
      <c r="B324" s="3">
        <v>-43</v>
      </c>
      <c r="C324" s="8">
        <f t="shared" si="110"/>
        <v>-0.2086550183082278</v>
      </c>
      <c r="D324" s="8">
        <f t="shared" si="111"/>
        <v>-11.955051923286376</v>
      </c>
      <c r="E324">
        <f t="shared" si="112"/>
        <v>1.3840310104731218E-2</v>
      </c>
      <c r="F324">
        <f t="shared" si="113"/>
        <v>-5.8969690086366211E-4</v>
      </c>
      <c r="G324">
        <f t="shared" si="114"/>
        <v>-3.5381814051819727</v>
      </c>
      <c r="H324">
        <f t="shared" si="121"/>
        <v>-7.0763628103639453</v>
      </c>
      <c r="I324">
        <f t="shared" si="121"/>
        <v>-10.614544215545918</v>
      </c>
      <c r="J324">
        <f t="shared" si="121"/>
        <v>-14.152725620727891</v>
      </c>
      <c r="K324">
        <f t="shared" si="121"/>
        <v>-17.690907025909862</v>
      </c>
      <c r="L324">
        <f t="shared" si="122"/>
        <v>-21.229088431091835</v>
      </c>
      <c r="M324">
        <f t="shared" si="122"/>
        <v>-24.767269836273808</v>
      </c>
      <c r="N324">
        <f t="shared" si="115"/>
        <v>335.87816390751959</v>
      </c>
      <c r="O324">
        <f t="shared" si="115"/>
        <v>1343.5126556300784</v>
      </c>
      <c r="P324">
        <f t="shared" si="115"/>
        <v>3022.9034751676768</v>
      </c>
      <c r="Q324">
        <f t="shared" si="104"/>
        <v>5374.0506225203135</v>
      </c>
      <c r="R324">
        <f t="shared" si="104"/>
        <v>8396.9540976879907</v>
      </c>
      <c r="S324">
        <f t="shared" si="104"/>
        <v>12091.613900670707</v>
      </c>
      <c r="T324">
        <f t="shared" si="104"/>
        <v>16458.030031468457</v>
      </c>
      <c r="U324">
        <f t="shared" si="116"/>
        <v>158.19861520044174</v>
      </c>
      <c r="V324">
        <f t="shared" si="116"/>
        <v>632.79446080176695</v>
      </c>
      <c r="W324">
        <f t="shared" si="116"/>
        <v>1423.7875368039759</v>
      </c>
      <c r="X324">
        <f t="shared" si="105"/>
        <v>2531.1778432070678</v>
      </c>
      <c r="Y324">
        <f t="shared" si="105"/>
        <v>3954.9653800110441</v>
      </c>
      <c r="Z324">
        <f t="shared" si="105"/>
        <v>5695.1501472159034</v>
      </c>
      <c r="AA324">
        <f t="shared" si="105"/>
        <v>7751.7321448216435</v>
      </c>
      <c r="AB324">
        <f>$X$2*('Preassure data '!B322*10^5)</f>
        <v>2980.2153221601925</v>
      </c>
      <c r="AC324">
        <f>$X$2*('Preassure data '!C322*10^5)</f>
        <v>3526.2613532270434</v>
      </c>
      <c r="AD324">
        <f>$X$2*('Preassure data '!D322*10^5)</f>
        <v>3580.6698895362183</v>
      </c>
      <c r="AE324">
        <f>$X$2*('Preassure data '!E322*10^5)</f>
        <v>3873.7897518144737</v>
      </c>
      <c r="AF324">
        <f>$X$2*('Preassure data '!F322*10^5)</f>
        <v>4154.165272254545</v>
      </c>
      <c r="AG324">
        <f>$X$2*('Preassure data '!G322*10^5)</f>
        <v>4096.325566988935</v>
      </c>
      <c r="AH324">
        <f t="shared" si="117"/>
        <v>-2822.016706959751</v>
      </c>
      <c r="AI324">
        <f t="shared" si="117"/>
        <v>-2893.4668924252765</v>
      </c>
      <c r="AJ324">
        <f t="shared" si="117"/>
        <v>-2156.8823527322425</v>
      </c>
      <c r="AK324">
        <f t="shared" si="106"/>
        <v>-1342.6119086074059</v>
      </c>
      <c r="AL324">
        <f t="shared" si="106"/>
        <v>-199.19989224350093</v>
      </c>
      <c r="AM324">
        <f t="shared" si="106"/>
        <v>1598.8245802269685</v>
      </c>
      <c r="AN324">
        <f t="shared" si="118"/>
        <v>-2884.5821256691488</v>
      </c>
      <c r="AO324">
        <f t="shared" si="118"/>
        <v>-2957.6163948714893</v>
      </c>
      <c r="AP324">
        <f t="shared" si="118"/>
        <v>-2204.7014344452582</v>
      </c>
      <c r="AQ324">
        <f t="shared" si="107"/>
        <v>-1372.3782370699837</v>
      </c>
      <c r="AR324">
        <f t="shared" si="107"/>
        <v>-203.61624620566738</v>
      </c>
      <c r="AS324">
        <f t="shared" si="107"/>
        <v>1634.2712624021935</v>
      </c>
      <c r="AT324">
        <f t="shared" si="119"/>
        <v>597.52468180819835</v>
      </c>
      <c r="AU324">
        <f t="shared" si="123"/>
        <v>612.65331277276118</v>
      </c>
      <c r="AV324">
        <f t="shared" si="123"/>
        <v>456.69128688557862</v>
      </c>
      <c r="AW324">
        <f t="shared" si="123"/>
        <v>284.28029908682612</v>
      </c>
      <c r="AX324">
        <f t="shared" si="123"/>
        <v>42.177940313208403</v>
      </c>
      <c r="AY324">
        <f t="shared" si="124"/>
        <v>-338.52994073747385</v>
      </c>
      <c r="AZ324">
        <f t="shared" si="120"/>
        <v>59.752468180819839</v>
      </c>
      <c r="BA324">
        <f t="shared" si="120"/>
        <v>61.265331277276118</v>
      </c>
      <c r="BB324">
        <f t="shared" si="120"/>
        <v>45.669128688557862</v>
      </c>
      <c r="BC324">
        <f t="shared" si="108"/>
        <v>28.428029908682614</v>
      </c>
      <c r="BD324">
        <f t="shared" si="108"/>
        <v>4.2177940313208406</v>
      </c>
      <c r="BE324">
        <f t="shared" si="108"/>
        <v>-33.852994073747389</v>
      </c>
    </row>
    <row r="325" spans="1:57">
      <c r="A325">
        <f t="shared" si="109"/>
        <v>-0.73303828583761843</v>
      </c>
      <c r="B325" s="3">
        <v>-42</v>
      </c>
      <c r="C325" s="8">
        <f t="shared" si="110"/>
        <v>-0.20466170609757264</v>
      </c>
      <c r="D325" s="8">
        <f t="shared" si="111"/>
        <v>-11.726251987337777</v>
      </c>
      <c r="E325">
        <f t="shared" si="112"/>
        <v>1.3250613203867556E-2</v>
      </c>
      <c r="F325">
        <f t="shared" si="113"/>
        <v>-5.7999023922303272E-4</v>
      </c>
      <c r="G325">
        <f t="shared" si="114"/>
        <v>-3.4799414353381963</v>
      </c>
      <c r="H325">
        <f t="shared" si="121"/>
        <v>-6.9598828706763927</v>
      </c>
      <c r="I325">
        <f t="shared" si="121"/>
        <v>-10.439824306014589</v>
      </c>
      <c r="J325">
        <f t="shared" si="121"/>
        <v>-13.919765741352785</v>
      </c>
      <c r="K325">
        <f t="shared" si="121"/>
        <v>-17.399707176690981</v>
      </c>
      <c r="L325">
        <f t="shared" si="122"/>
        <v>-20.879648612029179</v>
      </c>
      <c r="M325">
        <f t="shared" si="122"/>
        <v>-24.359590047367373</v>
      </c>
      <c r="N325">
        <f t="shared" si="115"/>
        <v>345.85463862936047</v>
      </c>
      <c r="O325">
        <f t="shared" si="115"/>
        <v>1383.4185545174419</v>
      </c>
      <c r="P325">
        <f t="shared" si="115"/>
        <v>3112.6917476642443</v>
      </c>
      <c r="Q325">
        <f t="shared" si="104"/>
        <v>5533.6742180697674</v>
      </c>
      <c r="R325">
        <f t="shared" si="104"/>
        <v>8646.3659657340104</v>
      </c>
      <c r="S325">
        <f t="shared" si="104"/>
        <v>12450.766990656977</v>
      </c>
      <c r="T325">
        <f t="shared" si="104"/>
        <v>16946.877292838661</v>
      </c>
      <c r="U325">
        <f t="shared" si="116"/>
        <v>162.89753479442879</v>
      </c>
      <c r="V325">
        <f t="shared" si="116"/>
        <v>651.59013917771517</v>
      </c>
      <c r="W325">
        <f t="shared" si="116"/>
        <v>1466.0778131498591</v>
      </c>
      <c r="X325">
        <f t="shared" si="105"/>
        <v>2606.3605567108607</v>
      </c>
      <c r="Y325">
        <f t="shared" si="105"/>
        <v>4072.4383698607194</v>
      </c>
      <c r="Z325">
        <f t="shared" si="105"/>
        <v>5864.3112525994366</v>
      </c>
      <c r="AA325">
        <f t="shared" si="105"/>
        <v>7981.97920492701</v>
      </c>
      <c r="AB325">
        <f>$X$2*('Preassure data '!B323*10^5)</f>
        <v>3089.0323947785419</v>
      </c>
      <c r="AC325">
        <f>$X$2*('Preassure data '!C323*10^5)</f>
        <v>3654.1949386026704</v>
      </c>
      <c r="AD325">
        <f>$X$2*('Preassure data '!D323*10^5)</f>
        <v>3710.5641428869503</v>
      </c>
      <c r="AE325">
        <f>$X$2*('Preassure data '!E323*10^5)</f>
        <v>4009.0758420967459</v>
      </c>
      <c r="AF325">
        <f>$X$2*('Preassure data '!F323*10^5)</f>
        <v>4282.0988576301716</v>
      </c>
      <c r="AG325">
        <f>$X$2*('Preassure data '!G323*10^5)</f>
        <v>4229.6509892961021</v>
      </c>
      <c r="AH325">
        <f t="shared" si="117"/>
        <v>-2926.1348599841131</v>
      </c>
      <c r="AI325">
        <f t="shared" si="117"/>
        <v>-3002.6047994249552</v>
      </c>
      <c r="AJ325">
        <f t="shared" si="117"/>
        <v>-2244.4863297370912</v>
      </c>
      <c r="AK325">
        <f t="shared" si="106"/>
        <v>-1402.7152853858852</v>
      </c>
      <c r="AL325">
        <f t="shared" si="106"/>
        <v>-209.66048776945217</v>
      </c>
      <c r="AM325">
        <f t="shared" si="106"/>
        <v>1634.6602633033344</v>
      </c>
      <c r="AN325">
        <f t="shared" si="118"/>
        <v>-2988.505587148632</v>
      </c>
      <c r="AO325">
        <f t="shared" si="118"/>
        <v>-3066.6054875985774</v>
      </c>
      <c r="AP325">
        <f t="shared" si="118"/>
        <v>-2292.327680595843</v>
      </c>
      <c r="AQ325">
        <f t="shared" si="107"/>
        <v>-1432.6142396517109</v>
      </c>
      <c r="AR325">
        <f t="shared" si="107"/>
        <v>-214.12941271842718</v>
      </c>
      <c r="AS325">
        <f t="shared" si="107"/>
        <v>1669.5031376641309</v>
      </c>
      <c r="AT325">
        <f t="shared" si="119"/>
        <v>607.37173592812621</v>
      </c>
      <c r="AU325">
        <f t="shared" si="123"/>
        <v>623.24444244608731</v>
      </c>
      <c r="AV325">
        <f t="shared" si="123"/>
        <v>465.88336614354375</v>
      </c>
      <c r="AW325">
        <f t="shared" si="123"/>
        <v>291.15869864670816</v>
      </c>
      <c r="AX325">
        <f t="shared" si="123"/>
        <v>43.518792026134165</v>
      </c>
      <c r="AY325">
        <f t="shared" si="124"/>
        <v>-339.30303601272311</v>
      </c>
      <c r="AZ325">
        <f t="shared" si="120"/>
        <v>60.737173592812624</v>
      </c>
      <c r="BA325">
        <f t="shared" si="120"/>
        <v>62.324444244608735</v>
      </c>
      <c r="BB325">
        <f t="shared" si="120"/>
        <v>46.588336614354375</v>
      </c>
      <c r="BC325">
        <f t="shared" si="108"/>
        <v>29.115869864670817</v>
      </c>
      <c r="BD325">
        <f t="shared" si="108"/>
        <v>4.351879202613417</v>
      </c>
      <c r="BE325">
        <f t="shared" si="108"/>
        <v>-33.930303601272314</v>
      </c>
    </row>
    <row r="326" spans="1:57">
      <c r="A326">
        <f t="shared" si="109"/>
        <v>-0.71558499331767511</v>
      </c>
      <c r="B326" s="3">
        <v>-41</v>
      </c>
      <c r="C326" s="8">
        <f t="shared" si="110"/>
        <v>-0.20060852618370489</v>
      </c>
      <c r="D326" s="8">
        <f t="shared" si="111"/>
        <v>-11.494021884665957</v>
      </c>
      <c r="E326">
        <f t="shared" si="112"/>
        <v>1.2670622964644523E-2</v>
      </c>
      <c r="F326">
        <f t="shared" si="113"/>
        <v>-5.7000842801729901E-4</v>
      </c>
      <c r="G326">
        <f t="shared" si="114"/>
        <v>-3.420050568103794</v>
      </c>
      <c r="H326">
        <f t="shared" si="121"/>
        <v>-6.8401011362075881</v>
      </c>
      <c r="I326">
        <f t="shared" si="121"/>
        <v>-10.260151704311383</v>
      </c>
      <c r="J326">
        <f t="shared" si="121"/>
        <v>-13.680202272415176</v>
      </c>
      <c r="K326">
        <f t="shared" si="121"/>
        <v>-17.100252840518969</v>
      </c>
      <c r="L326">
        <f t="shared" si="122"/>
        <v>-20.520303408622766</v>
      </c>
      <c r="M326">
        <f t="shared" si="122"/>
        <v>-23.940353976726559</v>
      </c>
      <c r="N326">
        <f t="shared" si="115"/>
        <v>355.71281485686723</v>
      </c>
      <c r="O326">
        <f t="shared" si="115"/>
        <v>1422.8512594274689</v>
      </c>
      <c r="P326">
        <f t="shared" si="115"/>
        <v>3201.4153337118059</v>
      </c>
      <c r="Q326">
        <f t="shared" si="104"/>
        <v>5691.4050377098756</v>
      </c>
      <c r="R326">
        <f t="shared" si="104"/>
        <v>8892.8203714216816</v>
      </c>
      <c r="S326">
        <f t="shared" si="104"/>
        <v>12805.661334847224</v>
      </c>
      <c r="T326">
        <f t="shared" si="104"/>
        <v>17429.92792798649</v>
      </c>
      <c r="U326">
        <f t="shared" si="116"/>
        <v>167.54073579758446</v>
      </c>
      <c r="V326">
        <f t="shared" si="116"/>
        <v>670.16294319033784</v>
      </c>
      <c r="W326">
        <f t="shared" si="116"/>
        <v>1507.8666221782607</v>
      </c>
      <c r="X326">
        <f t="shared" si="105"/>
        <v>2680.6517727613514</v>
      </c>
      <c r="Y326">
        <f t="shared" si="105"/>
        <v>4188.5183949396123</v>
      </c>
      <c r="Z326">
        <f t="shared" si="105"/>
        <v>6031.466488713043</v>
      </c>
      <c r="AA326">
        <f t="shared" si="105"/>
        <v>8209.4960540816373</v>
      </c>
      <c r="AB326">
        <f>$X$2*('Preassure data '!B324*10^5)</f>
        <v>3200.7904693595488</v>
      </c>
      <c r="AC326">
        <f>$X$2*('Preassure data '!C324*10^5)</f>
        <v>3788.5006948973896</v>
      </c>
      <c r="AD326">
        <f>$X$2*('Preassure data '!D324*10^5)</f>
        <v>3848.3010681381038</v>
      </c>
      <c r="AE326">
        <f>$X$2*('Preassure data '!E324*10^5)</f>
        <v>4152.6947712732153</v>
      </c>
      <c r="AF326">
        <f>$X$2*('Preassure data '!F324*10^5)</f>
        <v>4436.0112936759451</v>
      </c>
      <c r="AG326">
        <f>$X$2*('Preassure data '!G324*10^5)</f>
        <v>4372.7797514787953</v>
      </c>
      <c r="AH326">
        <f t="shared" si="117"/>
        <v>-3033.2497335619641</v>
      </c>
      <c r="AI326">
        <f t="shared" si="117"/>
        <v>-3118.3377517070517</v>
      </c>
      <c r="AJ326">
        <f t="shared" si="117"/>
        <v>-2340.4344459598433</v>
      </c>
      <c r="AK326">
        <f t="shared" si="106"/>
        <v>-1472.042998511864</v>
      </c>
      <c r="AL326">
        <f t="shared" si="106"/>
        <v>-247.49289873633279</v>
      </c>
      <c r="AM326">
        <f t="shared" si="106"/>
        <v>1658.6867372342476</v>
      </c>
      <c r="AN326">
        <f t="shared" si="118"/>
        <v>-3095.3249244813751</v>
      </c>
      <c r="AO326">
        <f t="shared" si="118"/>
        <v>-3182.1542614875075</v>
      </c>
      <c r="AP326">
        <f t="shared" si="118"/>
        <v>-2388.3312325184352</v>
      </c>
      <c r="AQ326">
        <f t="shared" si="107"/>
        <v>-1502.1682299305448</v>
      </c>
      <c r="AR326">
        <f t="shared" si="107"/>
        <v>-252.55781929670329</v>
      </c>
      <c r="AS326">
        <f t="shared" si="107"/>
        <v>1692.6316164672544</v>
      </c>
      <c r="AT326">
        <f t="shared" si="119"/>
        <v>616.79205731097318</v>
      </c>
      <c r="AU326">
        <f t="shared" si="123"/>
        <v>634.0941650746463</v>
      </c>
      <c r="AV326">
        <f t="shared" si="123"/>
        <v>475.91247135126463</v>
      </c>
      <c r="AW326">
        <f t="shared" si="123"/>
        <v>299.3305890564248</v>
      </c>
      <c r="AX326">
        <f t="shared" si="123"/>
        <v>50.326108164585335</v>
      </c>
      <c r="AY326">
        <f t="shared" si="124"/>
        <v>-337.2834072227036</v>
      </c>
      <c r="AZ326">
        <f t="shared" si="120"/>
        <v>61.679205731097319</v>
      </c>
      <c r="BA326">
        <f t="shared" si="120"/>
        <v>63.409416507464634</v>
      </c>
      <c r="BB326">
        <f t="shared" si="120"/>
        <v>47.591247135126466</v>
      </c>
      <c r="BC326">
        <f t="shared" si="108"/>
        <v>29.933058905642483</v>
      </c>
      <c r="BD326">
        <f t="shared" si="108"/>
        <v>5.0326108164585337</v>
      </c>
      <c r="BE326">
        <f t="shared" si="108"/>
        <v>-33.72834072227036</v>
      </c>
    </row>
    <row r="327" spans="1:57">
      <c r="A327">
        <f t="shared" si="109"/>
        <v>-0.69813170079773179</v>
      </c>
      <c r="B327" s="3">
        <v>-40</v>
      </c>
      <c r="C327" s="8">
        <f t="shared" si="110"/>
        <v>-0.19649679452307575</v>
      </c>
      <c r="D327" s="8">
        <f t="shared" si="111"/>
        <v>-11.25843701402159</v>
      </c>
      <c r="E327">
        <f t="shared" si="112"/>
        <v>1.2100614536627224E-2</v>
      </c>
      <c r="F327">
        <f t="shared" si="113"/>
        <v>-5.597553955229706E-4</v>
      </c>
      <c r="G327">
        <f t="shared" si="114"/>
        <v>-3.3585323731378236</v>
      </c>
      <c r="H327">
        <f t="shared" si="121"/>
        <v>-6.7170647462756472</v>
      </c>
      <c r="I327">
        <f t="shared" si="121"/>
        <v>-10.075597119413471</v>
      </c>
      <c r="J327">
        <f t="shared" si="121"/>
        <v>-13.434129492551294</v>
      </c>
      <c r="K327">
        <f t="shared" si="121"/>
        <v>-16.792661865689119</v>
      </c>
      <c r="L327">
        <f t="shared" si="122"/>
        <v>-20.151194238826942</v>
      </c>
      <c r="M327">
        <f t="shared" si="122"/>
        <v>-23.509726611964766</v>
      </c>
      <c r="N327">
        <f t="shared" si="115"/>
        <v>365.44539830246703</v>
      </c>
      <c r="O327">
        <f t="shared" si="115"/>
        <v>1461.7815932098681</v>
      </c>
      <c r="P327">
        <f t="shared" si="115"/>
        <v>3289.008584722204</v>
      </c>
      <c r="Q327">
        <f t="shared" si="115"/>
        <v>5847.1263728394724</v>
      </c>
      <c r="R327">
        <f t="shared" si="115"/>
        <v>9136.1349575616769</v>
      </c>
      <c r="S327">
        <f t="shared" si="115"/>
        <v>13156.034338888816</v>
      </c>
      <c r="T327">
        <f t="shared" si="115"/>
        <v>17906.824516820881</v>
      </c>
      <c r="U327">
        <f t="shared" si="116"/>
        <v>172.12478260046197</v>
      </c>
      <c r="V327">
        <f t="shared" si="116"/>
        <v>688.49913040184788</v>
      </c>
      <c r="W327">
        <f t="shared" si="116"/>
        <v>1549.1230434041581</v>
      </c>
      <c r="X327">
        <f t="shared" si="116"/>
        <v>2753.9965216073915</v>
      </c>
      <c r="Y327">
        <f t="shared" si="116"/>
        <v>4303.1195650115496</v>
      </c>
      <c r="Z327">
        <f t="shared" si="116"/>
        <v>6196.4921736166325</v>
      </c>
      <c r="AA327">
        <f t="shared" si="116"/>
        <v>8434.1143474226355</v>
      </c>
      <c r="AB327">
        <f>$X$2*('Preassure data '!B325*10^5)</f>
        <v>3318.4305478658721</v>
      </c>
      <c r="AC327">
        <f>$X$2*('Preassure data '!C325*10^5)</f>
        <v>3928.1982881236477</v>
      </c>
      <c r="AD327">
        <f>$X$2*('Preassure data '!D325*10^5)</f>
        <v>3994.370832283455</v>
      </c>
      <c r="AE327">
        <f>$X$2*('Preassure data '!E325*10^5)</f>
        <v>4294.3530324745798</v>
      </c>
      <c r="AF327">
        <f>$X$2*('Preassure data '!F325*10^5)</f>
        <v>4637.4699281180228</v>
      </c>
      <c r="AG327">
        <f>$X$2*('Preassure data '!G325*10^5)</f>
        <v>4537.9660283814237</v>
      </c>
      <c r="AH327">
        <f t="shared" si="117"/>
        <v>-3146.3057652654102</v>
      </c>
      <c r="AI327">
        <f t="shared" si="117"/>
        <v>-3239.6991577217996</v>
      </c>
      <c r="AJ327">
        <f t="shared" si="117"/>
        <v>-2445.2477888792969</v>
      </c>
      <c r="AK327">
        <f t="shared" si="117"/>
        <v>-1540.3565108671883</v>
      </c>
      <c r="AL327">
        <f t="shared" si="117"/>
        <v>-334.3503631064732</v>
      </c>
      <c r="AM327">
        <f t="shared" si="117"/>
        <v>1658.5261452352088</v>
      </c>
      <c r="AN327">
        <f t="shared" si="118"/>
        <v>-3208.0395393937697</v>
      </c>
      <c r="AO327">
        <f t="shared" si="118"/>
        <v>-3303.2654068303837</v>
      </c>
      <c r="AP327">
        <f t="shared" si="118"/>
        <v>-2493.2260802307133</v>
      </c>
      <c r="AQ327">
        <f t="shared" si="118"/>
        <v>-1570.5798991878087</v>
      </c>
      <c r="AR327">
        <f t="shared" si="118"/>
        <v>-340.91066313313286</v>
      </c>
      <c r="AS327">
        <f t="shared" si="118"/>
        <v>1691.0681440346461</v>
      </c>
      <c r="AT327">
        <f t="shared" si="119"/>
        <v>626.32077865214842</v>
      </c>
      <c r="AU327">
        <f t="shared" si="123"/>
        <v>644.91217651627721</v>
      </c>
      <c r="AV327">
        <f t="shared" si="123"/>
        <v>486.76435584738317</v>
      </c>
      <c r="AW327">
        <f t="shared" si="123"/>
        <v>306.6317647632892</v>
      </c>
      <c r="AX327">
        <f t="shared" si="123"/>
        <v>66.557606090077442</v>
      </c>
      <c r="AY327">
        <f t="shared" si="124"/>
        <v>-330.15525641737349</v>
      </c>
      <c r="AZ327">
        <f t="shared" si="120"/>
        <v>62.632077865214846</v>
      </c>
      <c r="BA327">
        <f t="shared" si="120"/>
        <v>64.491217651627721</v>
      </c>
      <c r="BB327">
        <f t="shared" si="120"/>
        <v>48.676435584738321</v>
      </c>
      <c r="BC327">
        <f t="shared" si="120"/>
        <v>30.663176476328921</v>
      </c>
      <c r="BD327">
        <f t="shared" si="120"/>
        <v>6.6557606090077446</v>
      </c>
      <c r="BE327">
        <f t="shared" si="120"/>
        <v>-33.015525641737348</v>
      </c>
    </row>
    <row r="328" spans="1:57">
      <c r="A328">
        <f t="shared" ref="A328:A391" si="125">B328*(PI()/180)</f>
        <v>-0.68067840827778847</v>
      </c>
      <c r="B328" s="3">
        <v>-39</v>
      </c>
      <c r="C328" s="8">
        <f t="shared" ref="C328:C391" si="126">ASIN(($J$2*SIN(A328))/$I$2)</f>
        <v>-0.1923278377346504</v>
      </c>
      <c r="D328" s="8">
        <f t="shared" ref="D328:D391" si="127">C328*180/PI()</f>
        <v>-11.019573385072404</v>
      </c>
      <c r="E328">
        <f t="shared" ref="E328:E391" si="128">($J$2+$I$2)-(($J$2*COS(A328))+($I$2*COS(C328)))</f>
        <v>1.1540859141104254E-2</v>
      </c>
      <c r="F328">
        <f t="shared" ref="F328:F391" si="129">E329-E328</f>
        <v>-5.4923526251038357E-4</v>
      </c>
      <c r="G328">
        <f t="shared" ref="G328:G391" si="130">F328*6*$G$6</f>
        <v>-3.2954115750623014</v>
      </c>
      <c r="H328">
        <f t="shared" si="121"/>
        <v>-6.5908231501246028</v>
      </c>
      <c r="I328">
        <f t="shared" si="121"/>
        <v>-9.8862347251869043</v>
      </c>
      <c r="J328">
        <f t="shared" si="121"/>
        <v>-13.181646300249206</v>
      </c>
      <c r="K328">
        <f t="shared" si="121"/>
        <v>-16.477057875311509</v>
      </c>
      <c r="L328">
        <f t="shared" si="122"/>
        <v>-19.772469450373809</v>
      </c>
      <c r="M328">
        <f t="shared" si="122"/>
        <v>-23.067881025436108</v>
      </c>
      <c r="N328">
        <f t="shared" ref="N328:Q391" si="131">($J$2*K$3^2*COS($A328))+(($J$2^2/$I$2)*K$3^2*COS(2*$A328))</f>
        <v>375.04515393869008</v>
      </c>
      <c r="O328">
        <f t="shared" si="131"/>
        <v>1500.1806157547603</v>
      </c>
      <c r="P328">
        <f t="shared" si="131"/>
        <v>3375.4063854482115</v>
      </c>
      <c r="Q328">
        <f t="shared" si="131"/>
        <v>6000.7224630190412</v>
      </c>
      <c r="R328">
        <f t="shared" ref="R328:T391" si="132">($J$2*O$3^2*COS($A328))+(($J$2^2/$I$2)*O$3^2*COS(2*$A328))</f>
        <v>9376.1288484672532</v>
      </c>
      <c r="S328">
        <f t="shared" si="132"/>
        <v>13501.625541792846</v>
      </c>
      <c r="T328">
        <f t="shared" si="132"/>
        <v>18377.212542995811</v>
      </c>
      <c r="U328">
        <f t="shared" ref="U328:X391" si="133">$V$2*N328</f>
        <v>176.64626750512303</v>
      </c>
      <c r="V328">
        <f t="shared" si="133"/>
        <v>706.58507002049214</v>
      </c>
      <c r="W328">
        <f t="shared" si="133"/>
        <v>1589.8164075461077</v>
      </c>
      <c r="X328">
        <f t="shared" si="133"/>
        <v>2826.3402800819686</v>
      </c>
      <c r="Y328">
        <f t="shared" ref="Y328:AA391" si="134">$V$2*R328</f>
        <v>4416.1566876280767</v>
      </c>
      <c r="Z328">
        <f t="shared" si="134"/>
        <v>6359.2656301844308</v>
      </c>
      <c r="AA328">
        <f t="shared" si="134"/>
        <v>8655.6671077510273</v>
      </c>
      <c r="AB328">
        <f>$X$2*('Preassure data '!B326*10^5)</f>
        <v>3441.9526302975119</v>
      </c>
      <c r="AC328">
        <f>$X$2*('Preassure data '!C326*10^5)</f>
        <v>4074.7582192627769</v>
      </c>
      <c r="AD328">
        <f>$X$2*('Preassure data '!D326*10^5)</f>
        <v>4144.3619323790181</v>
      </c>
      <c r="AE328">
        <f>$X$2*('Preassure data '!E326*10^5)</f>
        <v>4442.3834645950374</v>
      </c>
      <c r="AF328">
        <f>$X$2*('Preassure data '!F326*10^5)</f>
        <v>4813.4398788837316</v>
      </c>
      <c r="AG328">
        <f>$X$2*('Preassure data '!G326*10^5)</f>
        <v>4699.2309693338429</v>
      </c>
      <c r="AH328">
        <f t="shared" ref="AH328:AK391" si="135">U328-AB328</f>
        <v>-3265.3063627923889</v>
      </c>
      <c r="AI328">
        <f t="shared" si="135"/>
        <v>-3368.173149242285</v>
      </c>
      <c r="AJ328">
        <f t="shared" si="135"/>
        <v>-2554.5455248329104</v>
      </c>
      <c r="AK328">
        <f t="shared" si="135"/>
        <v>-1616.0431845130688</v>
      </c>
      <c r="AL328">
        <f t="shared" ref="AL328:AM391" si="136">Y328-AF328</f>
        <v>-397.28319125565486</v>
      </c>
      <c r="AM328">
        <f t="shared" si="136"/>
        <v>1660.0346608505879</v>
      </c>
      <c r="AN328">
        <f t="shared" ref="AN328:AQ391" si="137">AH328/COS($C328)</f>
        <v>-3326.6432031269533</v>
      </c>
      <c r="AO328">
        <f t="shared" si="137"/>
        <v>-3431.4422810543365</v>
      </c>
      <c r="AP328">
        <f t="shared" si="137"/>
        <v>-2602.5311450397867</v>
      </c>
      <c r="AQ328">
        <f t="shared" si="137"/>
        <v>-1646.3995957557408</v>
      </c>
      <c r="AR328">
        <f t="shared" ref="AR328:AS391" si="138">AL328/COS($C328)</f>
        <v>-404.74592000519112</v>
      </c>
      <c r="AS328">
        <f t="shared" si="138"/>
        <v>1691.2174258439961</v>
      </c>
      <c r="AT328">
        <f t="shared" ref="AT328:AT391" si="139">AH328*TAN(C328)</f>
        <v>635.86897865700087</v>
      </c>
      <c r="AU328">
        <f t="shared" si="123"/>
        <v>655.90072795408264</v>
      </c>
      <c r="AV328">
        <f t="shared" si="123"/>
        <v>497.45906611323772</v>
      </c>
      <c r="AW328">
        <f t="shared" si="123"/>
        <v>314.69994390454917</v>
      </c>
      <c r="AX328">
        <f t="shared" si="123"/>
        <v>77.364886780575873</v>
      </c>
      <c r="AY328">
        <f t="shared" si="124"/>
        <v>-323.26661790705543</v>
      </c>
      <c r="AZ328">
        <f t="shared" ref="AZ328:BC391" si="140">AT328*$Y$2</f>
        <v>63.586897865700088</v>
      </c>
      <c r="BA328">
        <f t="shared" si="140"/>
        <v>65.590072795408261</v>
      </c>
      <c r="BB328">
        <f t="shared" si="140"/>
        <v>49.745906611323775</v>
      </c>
      <c r="BC328">
        <f t="shared" si="140"/>
        <v>31.469994390454918</v>
      </c>
      <c r="BD328">
        <f t="shared" ref="BD328:BE391" si="141">AX328*$Y$2</f>
        <v>7.7364886780575874</v>
      </c>
      <c r="BE328">
        <f t="shared" si="141"/>
        <v>-32.326661790705543</v>
      </c>
    </row>
    <row r="329" spans="1:57">
      <c r="A329">
        <f t="shared" si="125"/>
        <v>-0.66322511575784526</v>
      </c>
      <c r="B329" s="3">
        <v>-38</v>
      </c>
      <c r="C329" s="8">
        <f t="shared" si="126"/>
        <v>-0.18810299253166762</v>
      </c>
      <c r="D329" s="8">
        <f t="shared" si="127"/>
        <v>-10.777507585845399</v>
      </c>
      <c r="E329">
        <f t="shared" si="128"/>
        <v>1.099162387859387E-2</v>
      </c>
      <c r="F329">
        <f t="shared" si="129"/>
        <v>-5.3845233845967178E-4</v>
      </c>
      <c r="G329">
        <f t="shared" si="130"/>
        <v>-3.2307140307580307</v>
      </c>
      <c r="H329">
        <f t="shared" si="121"/>
        <v>-6.4614280615160613</v>
      </c>
      <c r="I329">
        <f t="shared" si="121"/>
        <v>-9.6921420922740928</v>
      </c>
      <c r="J329">
        <f t="shared" si="121"/>
        <v>-12.922856123032123</v>
      </c>
      <c r="K329">
        <f t="shared" si="121"/>
        <v>-16.153570153790152</v>
      </c>
      <c r="L329">
        <f t="shared" si="122"/>
        <v>-19.384284184548186</v>
      </c>
      <c r="M329">
        <f t="shared" si="122"/>
        <v>-22.614998215306215</v>
      </c>
      <c r="N329">
        <f t="shared" si="131"/>
        <v>384.50491340483933</v>
      </c>
      <c r="O329">
        <f t="shared" si="131"/>
        <v>1538.0196536193573</v>
      </c>
      <c r="P329">
        <f t="shared" si="131"/>
        <v>3460.5442206435546</v>
      </c>
      <c r="Q329">
        <f t="shared" si="131"/>
        <v>6152.0786144774293</v>
      </c>
      <c r="R329">
        <f t="shared" si="132"/>
        <v>9612.6228351209847</v>
      </c>
      <c r="S329">
        <f t="shared" si="132"/>
        <v>13842.176882574218</v>
      </c>
      <c r="T329">
        <f t="shared" si="132"/>
        <v>18840.740756837124</v>
      </c>
      <c r="U329">
        <f t="shared" si="133"/>
        <v>181.10181421367935</v>
      </c>
      <c r="V329">
        <f t="shared" si="133"/>
        <v>724.40725685471739</v>
      </c>
      <c r="W329">
        <f t="shared" si="133"/>
        <v>1629.9163279231143</v>
      </c>
      <c r="X329">
        <f t="shared" si="133"/>
        <v>2897.6290274188696</v>
      </c>
      <c r="Y329">
        <f t="shared" si="134"/>
        <v>4527.5453553419838</v>
      </c>
      <c r="Z329">
        <f t="shared" si="134"/>
        <v>6519.6653116924572</v>
      </c>
      <c r="AA329">
        <f t="shared" si="134"/>
        <v>8873.9888964702859</v>
      </c>
      <c r="AB329">
        <f>$X$2*('Preassure data '!B327*10^5)</f>
        <v>3573.8075516233494</v>
      </c>
      <c r="AC329">
        <f>$X$2*('Preassure data '!C327*10^5)</f>
        <v>4227.6903213209971</v>
      </c>
      <c r="AD329">
        <f>$X$2*('Preassure data '!D327*10^5)</f>
        <v>4303.6662053563305</v>
      </c>
      <c r="AE329">
        <f>$X$2*('Preassure data '!E327*10^5)</f>
        <v>4602.177904566126</v>
      </c>
      <c r="AF329">
        <f>$X$2*('Preassure data '!F327*10^5)</f>
        <v>4990.88033063077</v>
      </c>
      <c r="AG329">
        <f>$X$2*('Preassure data '!G327*10^5)</f>
        <v>4866.3779142115782</v>
      </c>
      <c r="AH329">
        <f t="shared" si="135"/>
        <v>-3392.7057374096698</v>
      </c>
      <c r="AI329">
        <f t="shared" si="135"/>
        <v>-3503.2830644662799</v>
      </c>
      <c r="AJ329">
        <f t="shared" si="135"/>
        <v>-2673.7498774332162</v>
      </c>
      <c r="AK329">
        <f t="shared" si="135"/>
        <v>-1704.5488771472565</v>
      </c>
      <c r="AL329">
        <f t="shared" si="136"/>
        <v>-463.33497528878615</v>
      </c>
      <c r="AM329">
        <f t="shared" si="136"/>
        <v>1653.287397480879</v>
      </c>
      <c r="AN329">
        <f t="shared" si="137"/>
        <v>-3453.6251476404827</v>
      </c>
      <c r="AO329">
        <f t="shared" si="137"/>
        <v>-3566.1880007257464</v>
      </c>
      <c r="AP329">
        <f t="shared" si="137"/>
        <v>-2721.7597192069688</v>
      </c>
      <c r="AQ329">
        <f t="shared" si="137"/>
        <v>-1735.1557497564581</v>
      </c>
      <c r="AR329">
        <f t="shared" si="138"/>
        <v>-471.65461619446984</v>
      </c>
      <c r="AS329">
        <f t="shared" si="138"/>
        <v>1682.9738191725723</v>
      </c>
      <c r="AT329">
        <f t="shared" si="139"/>
        <v>645.81300680789582</v>
      </c>
      <c r="AU329">
        <f t="shared" si="123"/>
        <v>666.86177484096811</v>
      </c>
      <c r="AV329">
        <f t="shared" si="123"/>
        <v>508.9573282933037</v>
      </c>
      <c r="AW329">
        <f t="shared" si="123"/>
        <v>324.46664131914019</v>
      </c>
      <c r="AX329">
        <f t="shared" si="123"/>
        <v>88.197378938903626</v>
      </c>
      <c r="AY329">
        <f t="shared" si="124"/>
        <v>-314.70884536538887</v>
      </c>
      <c r="AZ329">
        <f t="shared" si="140"/>
        <v>64.581300680789582</v>
      </c>
      <c r="BA329">
        <f t="shared" si="140"/>
        <v>66.686177484096817</v>
      </c>
      <c r="BB329">
        <f t="shared" si="140"/>
        <v>50.89573282933037</v>
      </c>
      <c r="BC329">
        <f t="shared" si="140"/>
        <v>32.446664131914019</v>
      </c>
      <c r="BD329">
        <f t="shared" si="141"/>
        <v>8.8197378938903626</v>
      </c>
      <c r="BE329">
        <f t="shared" si="141"/>
        <v>-31.47088453653889</v>
      </c>
    </row>
    <row r="330" spans="1:57">
      <c r="A330">
        <f t="shared" si="125"/>
        <v>-0.64577182323790194</v>
      </c>
      <c r="B330" s="3">
        <v>-37</v>
      </c>
      <c r="C330" s="8">
        <f t="shared" si="126"/>
        <v>-0.18382360517117519</v>
      </c>
      <c r="D330" s="8">
        <f t="shared" si="127"/>
        <v>-10.532316751187553</v>
      </c>
      <c r="E330">
        <f t="shared" si="128"/>
        <v>1.0453171540134198E-2</v>
      </c>
      <c r="F330">
        <f t="shared" si="129"/>
        <v>-5.2741111764906257E-4</v>
      </c>
      <c r="G330">
        <f t="shared" si="130"/>
        <v>-3.1644667058943754</v>
      </c>
      <c r="H330">
        <f t="shared" si="121"/>
        <v>-6.3289334117887508</v>
      </c>
      <c r="I330">
        <f t="shared" si="121"/>
        <v>-9.4934001176831266</v>
      </c>
      <c r="J330">
        <f t="shared" si="121"/>
        <v>-12.657866823577502</v>
      </c>
      <c r="K330">
        <f t="shared" si="121"/>
        <v>-15.822333529471877</v>
      </c>
      <c r="L330">
        <f t="shared" si="122"/>
        <v>-18.986800235366253</v>
      </c>
      <c r="M330">
        <f t="shared" si="122"/>
        <v>-22.151266941260626</v>
      </c>
      <c r="N330">
        <f t="shared" si="131"/>
        <v>393.81758236142508</v>
      </c>
      <c r="O330">
        <f t="shared" si="131"/>
        <v>1575.2703294457003</v>
      </c>
      <c r="P330">
        <f t="shared" si="131"/>
        <v>3544.3582412528267</v>
      </c>
      <c r="Q330">
        <f t="shared" si="131"/>
        <v>6301.0813177828013</v>
      </c>
      <c r="R330">
        <f t="shared" si="132"/>
        <v>9845.4395590356271</v>
      </c>
      <c r="S330">
        <f t="shared" si="132"/>
        <v>14177.432965011307</v>
      </c>
      <c r="T330">
        <f t="shared" si="132"/>
        <v>19297.061535709829</v>
      </c>
      <c r="U330">
        <f t="shared" si="133"/>
        <v>185.48808129223121</v>
      </c>
      <c r="V330">
        <f t="shared" si="133"/>
        <v>741.95232516892486</v>
      </c>
      <c r="W330">
        <f t="shared" si="133"/>
        <v>1669.3927316300815</v>
      </c>
      <c r="X330">
        <f t="shared" si="133"/>
        <v>2967.8093006756994</v>
      </c>
      <c r="Y330">
        <f t="shared" si="134"/>
        <v>4637.2020323057804</v>
      </c>
      <c r="Z330">
        <f t="shared" si="134"/>
        <v>6677.5709265203259</v>
      </c>
      <c r="AA330">
        <f t="shared" si="134"/>
        <v>9088.9159833193298</v>
      </c>
      <c r="AB330">
        <f>$X$2*('Preassure data '!B328*10^5)</f>
        <v>3710.0739758931741</v>
      </c>
      <c r="AC330">
        <f>$X$2*('Preassure data '!C328*10^5)</f>
        <v>4387.974928285862</v>
      </c>
      <c r="AD330">
        <f>$X$2*('Preassure data '!D328*10^5)</f>
        <v>4471.303317227841</v>
      </c>
      <c r="AE330">
        <f>$X$2*('Preassure data '!E328*10^5)</f>
        <v>4777.6576883380585</v>
      </c>
      <c r="AF330">
        <f>$X$2*('Preassure data '!F328*10^5)</f>
        <v>5181.5552912097692</v>
      </c>
      <c r="AG330">
        <f>$X$2*('Preassure data '!G328*10^5)</f>
        <v>5054.6020398216942</v>
      </c>
      <c r="AH330">
        <f t="shared" si="135"/>
        <v>-3524.585894600943</v>
      </c>
      <c r="AI330">
        <f t="shared" si="135"/>
        <v>-3646.0226031169373</v>
      </c>
      <c r="AJ330">
        <f t="shared" si="135"/>
        <v>-2801.9105855977596</v>
      </c>
      <c r="AK330">
        <f t="shared" si="135"/>
        <v>-1809.8483876623591</v>
      </c>
      <c r="AL330">
        <f t="shared" si="136"/>
        <v>-544.35325890398872</v>
      </c>
      <c r="AM330">
        <f t="shared" si="136"/>
        <v>1622.9688866986316</v>
      </c>
      <c r="AN330">
        <f t="shared" si="137"/>
        <v>-3584.985864844065</v>
      </c>
      <c r="AO330">
        <f t="shared" si="137"/>
        <v>-3708.5036046641976</v>
      </c>
      <c r="AP330">
        <f t="shared" si="137"/>
        <v>-2849.9262450411093</v>
      </c>
      <c r="AQ330">
        <f t="shared" si="137"/>
        <v>-1840.863318785706</v>
      </c>
      <c r="AR330">
        <f t="shared" si="138"/>
        <v>-553.68170815242729</v>
      </c>
      <c r="AS330">
        <f t="shared" si="138"/>
        <v>1650.7813093189091</v>
      </c>
      <c r="AT330">
        <f t="shared" si="139"/>
        <v>655.29987235754845</v>
      </c>
      <c r="AU330">
        <f t="shared" si="123"/>
        <v>677.87769056647642</v>
      </c>
      <c r="AV330">
        <f t="shared" si="123"/>
        <v>520.93826168686974</v>
      </c>
      <c r="AW330">
        <f t="shared" si="123"/>
        <v>336.49156323254766</v>
      </c>
      <c r="AX330">
        <f t="shared" si="123"/>
        <v>101.20752671218045</v>
      </c>
      <c r="AY330">
        <f t="shared" si="124"/>
        <v>-301.74645649096885</v>
      </c>
      <c r="AZ330">
        <f t="shared" si="140"/>
        <v>65.529987235754845</v>
      </c>
      <c r="BA330">
        <f t="shared" si="140"/>
        <v>67.787769056647647</v>
      </c>
      <c r="BB330">
        <f t="shared" si="140"/>
        <v>52.093826168686974</v>
      </c>
      <c r="BC330">
        <f t="shared" si="140"/>
        <v>33.649156323254765</v>
      </c>
      <c r="BD330">
        <f t="shared" si="141"/>
        <v>10.120752671218046</v>
      </c>
      <c r="BE330">
        <f t="shared" si="141"/>
        <v>-30.174645649096888</v>
      </c>
    </row>
    <row r="331" spans="1:57">
      <c r="A331">
        <f t="shared" si="125"/>
        <v>-0.62831853071795862</v>
      </c>
      <c r="B331" s="3">
        <v>-36</v>
      </c>
      <c r="C331" s="8">
        <f t="shared" si="126"/>
        <v>-0.17949103092159849</v>
      </c>
      <c r="D331" s="8">
        <f t="shared" si="127"/>
        <v>-10.284078532259748</v>
      </c>
      <c r="E331">
        <f t="shared" si="128"/>
        <v>9.9257604224851359E-3</v>
      </c>
      <c r="F331">
        <f t="shared" si="129"/>
        <v>-5.1611627512648806E-4</v>
      </c>
      <c r="G331">
        <f t="shared" si="130"/>
        <v>-3.0966976507589283</v>
      </c>
      <c r="H331">
        <f t="shared" si="121"/>
        <v>-6.1933953015178567</v>
      </c>
      <c r="I331">
        <f t="shared" si="121"/>
        <v>-9.290092952276785</v>
      </c>
      <c r="J331">
        <f t="shared" si="121"/>
        <v>-12.386790603035713</v>
      </c>
      <c r="K331">
        <f t="shared" si="121"/>
        <v>-15.483488253794642</v>
      </c>
      <c r="L331">
        <f t="shared" si="122"/>
        <v>-18.58018590455357</v>
      </c>
      <c r="M331">
        <f t="shared" si="122"/>
        <v>-21.6768835553125</v>
      </c>
      <c r="N331">
        <f t="shared" si="131"/>
        <v>402.97614778382325</v>
      </c>
      <c r="O331">
        <f t="shared" si="131"/>
        <v>1611.904591135293</v>
      </c>
      <c r="P331">
        <f t="shared" si="131"/>
        <v>3626.7853300544102</v>
      </c>
      <c r="Q331">
        <f t="shared" si="131"/>
        <v>6447.618364541172</v>
      </c>
      <c r="R331">
        <f t="shared" si="132"/>
        <v>10074.403694595583</v>
      </c>
      <c r="S331">
        <f t="shared" si="132"/>
        <v>14507.141320217641</v>
      </c>
      <c r="T331">
        <f t="shared" si="132"/>
        <v>19745.831241407337</v>
      </c>
      <c r="U331">
        <f t="shared" si="133"/>
        <v>189.80176560618077</v>
      </c>
      <c r="V331">
        <f t="shared" si="133"/>
        <v>759.20706242472306</v>
      </c>
      <c r="W331">
        <f t="shared" si="133"/>
        <v>1708.2158904556272</v>
      </c>
      <c r="X331">
        <f t="shared" si="133"/>
        <v>3036.8282496988923</v>
      </c>
      <c r="Y331">
        <f t="shared" si="134"/>
        <v>4745.0441401545204</v>
      </c>
      <c r="Z331">
        <f t="shared" si="134"/>
        <v>6832.8635618225089</v>
      </c>
      <c r="AA331">
        <f t="shared" si="134"/>
        <v>9300.2865147028569</v>
      </c>
      <c r="AB331">
        <f>$X$2*('Preassure data '!B329*10^5)</f>
        <v>3851.732237094538</v>
      </c>
      <c r="AC331">
        <f>$X$2*('Preassure data '!C329*10^5)</f>
        <v>4558.0628751262548</v>
      </c>
      <c r="AD331">
        <f>$X$2*('Preassure data '!D329*10^5)</f>
        <v>4635.5092601429187</v>
      </c>
      <c r="AE331">
        <f>$X$2*('Preassure data '!E329*10^5)</f>
        <v>4952.6473051162138</v>
      </c>
      <c r="AF331">
        <f>$X$2*('Preassure data '!F329*10^5)</f>
        <v>5366.3482478634514</v>
      </c>
      <c r="AG331">
        <f>$X$2*('Preassure data '!G329*10^5)</f>
        <v>5259.4918432202085</v>
      </c>
      <c r="AH331">
        <f t="shared" si="135"/>
        <v>-3661.9304714883574</v>
      </c>
      <c r="AI331">
        <f t="shared" si="135"/>
        <v>-3798.8558127015317</v>
      </c>
      <c r="AJ331">
        <f t="shared" si="135"/>
        <v>-2927.2933696872915</v>
      </c>
      <c r="AK331">
        <f t="shared" si="135"/>
        <v>-1915.8190554173216</v>
      </c>
      <c r="AL331">
        <f t="shared" si="136"/>
        <v>-621.30410770893104</v>
      </c>
      <c r="AM331">
        <f t="shared" si="136"/>
        <v>1573.3717186023005</v>
      </c>
      <c r="AN331">
        <f t="shared" si="137"/>
        <v>-3721.7210899054189</v>
      </c>
      <c r="AO331">
        <f t="shared" si="137"/>
        <v>-3860.88209640275</v>
      </c>
      <c r="AP331">
        <f t="shared" si="137"/>
        <v>-2975.0891108201454</v>
      </c>
      <c r="AQ331">
        <f t="shared" si="137"/>
        <v>-1947.0998257624874</v>
      </c>
      <c r="AR331">
        <f t="shared" si="138"/>
        <v>-631.44852664703251</v>
      </c>
      <c r="AS331">
        <f t="shared" si="138"/>
        <v>1599.0611381004569</v>
      </c>
      <c r="AT331">
        <f t="shared" si="139"/>
        <v>664.43441589959389</v>
      </c>
      <c r="AU331">
        <f t="shared" si="123"/>
        <v>689.27866398654646</v>
      </c>
      <c r="AV331">
        <f t="shared" si="123"/>
        <v>531.13910146535488</v>
      </c>
      <c r="AW331">
        <f t="shared" si="123"/>
        <v>347.61340363137663</v>
      </c>
      <c r="AX331">
        <f t="shared" si="123"/>
        <v>112.73175040208146</v>
      </c>
      <c r="AY331">
        <f t="shared" si="124"/>
        <v>-285.47847289344236</v>
      </c>
      <c r="AZ331">
        <f t="shared" si="140"/>
        <v>66.443441589959392</v>
      </c>
      <c r="BA331">
        <f t="shared" si="140"/>
        <v>68.927866398654643</v>
      </c>
      <c r="BB331">
        <f t="shared" si="140"/>
        <v>53.113910146535488</v>
      </c>
      <c r="BC331">
        <f t="shared" si="140"/>
        <v>34.761340363137663</v>
      </c>
      <c r="BD331">
        <f t="shared" si="141"/>
        <v>11.273175040208146</v>
      </c>
      <c r="BE331">
        <f t="shared" si="141"/>
        <v>-28.547847289344237</v>
      </c>
    </row>
    <row r="332" spans="1:57">
      <c r="A332">
        <f t="shared" si="125"/>
        <v>-0.6108652381980153</v>
      </c>
      <c r="B332" s="3">
        <v>-35</v>
      </c>
      <c r="C332" s="8">
        <f t="shared" si="126"/>
        <v>-0.17510663354853817</v>
      </c>
      <c r="D332" s="8">
        <f t="shared" si="127"/>
        <v>-10.032871067075147</v>
      </c>
      <c r="E332">
        <f t="shared" si="128"/>
        <v>9.4096441473586478E-3</v>
      </c>
      <c r="F332">
        <f t="shared" si="129"/>
        <v>-5.0457266257156186E-4</v>
      </c>
      <c r="G332">
        <f t="shared" si="130"/>
        <v>-3.0274359754293712</v>
      </c>
      <c r="H332">
        <f t="shared" si="121"/>
        <v>-6.0548719508587423</v>
      </c>
      <c r="I332">
        <f t="shared" si="121"/>
        <v>-9.082307926288113</v>
      </c>
      <c r="J332">
        <f t="shared" si="121"/>
        <v>-12.109743901717485</v>
      </c>
      <c r="K332">
        <f t="shared" si="121"/>
        <v>-15.137179877146856</v>
      </c>
      <c r="L332">
        <f t="shared" si="122"/>
        <v>-18.164615852576226</v>
      </c>
      <c r="M332">
        <f t="shared" si="122"/>
        <v>-21.192051828005599</v>
      </c>
      <c r="N332">
        <f t="shared" si="131"/>
        <v>411.9736851866835</v>
      </c>
      <c r="O332">
        <f t="shared" si="131"/>
        <v>1647.894740746734</v>
      </c>
      <c r="P332">
        <f t="shared" si="131"/>
        <v>3707.7631666801526</v>
      </c>
      <c r="Q332">
        <f t="shared" si="131"/>
        <v>6591.5789629869359</v>
      </c>
      <c r="R332">
        <f t="shared" si="132"/>
        <v>10299.342129667089</v>
      </c>
      <c r="S332">
        <f t="shared" si="132"/>
        <v>14831.05266672061</v>
      </c>
      <c r="T332">
        <f t="shared" si="132"/>
        <v>20186.710574147492</v>
      </c>
      <c r="U332">
        <f t="shared" si="133"/>
        <v>194.03960572292794</v>
      </c>
      <c r="V332">
        <f t="shared" si="133"/>
        <v>776.15842289171178</v>
      </c>
      <c r="W332">
        <f t="shared" si="133"/>
        <v>1746.356451506352</v>
      </c>
      <c r="X332">
        <f t="shared" si="133"/>
        <v>3104.6336915668471</v>
      </c>
      <c r="Y332">
        <f t="shared" si="134"/>
        <v>4850.9901430731998</v>
      </c>
      <c r="Z332">
        <f t="shared" si="134"/>
        <v>6985.4258060254078</v>
      </c>
      <c r="AA332">
        <f t="shared" si="134"/>
        <v>9507.9406804234695</v>
      </c>
      <c r="AB332">
        <f>$X$2*('Preassure data '!B330*10^5)</f>
        <v>4001.2331701963244</v>
      </c>
      <c r="AC332">
        <f>$X$2*('Preassure data '!C330*10^5)</f>
        <v>4734.5229928857407</v>
      </c>
      <c r="AD332">
        <f>$X$2*('Preassure data '!D330*10^5)</f>
        <v>4816.8710478401663</v>
      </c>
      <c r="AE332">
        <f>$X$2*('Preassure data '!E330*10^5)</f>
        <v>5146.7534346516486</v>
      </c>
      <c r="AF332">
        <f>$X$2*('Preassure data '!F330*10^5)</f>
        <v>5610.4514107640725</v>
      </c>
      <c r="AG332">
        <f>$X$2*('Preassure data '!G330*10^5)</f>
        <v>5466.8324815876031</v>
      </c>
      <c r="AH332">
        <f t="shared" si="135"/>
        <v>-3807.1935644733967</v>
      </c>
      <c r="AI332">
        <f t="shared" si="135"/>
        <v>-3958.3645699940289</v>
      </c>
      <c r="AJ332">
        <f t="shared" si="135"/>
        <v>-3070.5145963338146</v>
      </c>
      <c r="AK332">
        <f t="shared" si="135"/>
        <v>-2042.1197430848015</v>
      </c>
      <c r="AL332">
        <f t="shared" si="136"/>
        <v>-759.46126769087277</v>
      </c>
      <c r="AM332">
        <f t="shared" si="136"/>
        <v>1518.5933244378048</v>
      </c>
      <c r="AN332">
        <f t="shared" si="137"/>
        <v>-3866.3174159061941</v>
      </c>
      <c r="AO332">
        <f t="shared" si="137"/>
        <v>-4019.8360331045592</v>
      </c>
      <c r="AP332">
        <f t="shared" si="137"/>
        <v>-3118.1981841896859</v>
      </c>
      <c r="AQ332">
        <f t="shared" si="137"/>
        <v>-2073.8328625397162</v>
      </c>
      <c r="AR332">
        <f t="shared" si="138"/>
        <v>-771.25532922189711</v>
      </c>
      <c r="AS332">
        <f t="shared" si="138"/>
        <v>1542.1763350151293</v>
      </c>
      <c r="AT332">
        <f t="shared" si="139"/>
        <v>673.56330301754178</v>
      </c>
      <c r="AU332">
        <f t="shared" si="123"/>
        <v>700.3082635966723</v>
      </c>
      <c r="AV332">
        <f t="shared" si="123"/>
        <v>543.23110145208648</v>
      </c>
      <c r="AW332">
        <f t="shared" si="123"/>
        <v>361.28893790557476</v>
      </c>
      <c r="AX332">
        <f t="shared" si="123"/>
        <v>134.36281379365846</v>
      </c>
      <c r="AY332">
        <f t="shared" si="124"/>
        <v>-268.66738405253597</v>
      </c>
      <c r="AZ332">
        <f t="shared" si="140"/>
        <v>67.356330301754184</v>
      </c>
      <c r="BA332">
        <f t="shared" si="140"/>
        <v>70.03082635966723</v>
      </c>
      <c r="BB332">
        <f t="shared" si="140"/>
        <v>54.323110145208652</v>
      </c>
      <c r="BC332">
        <f t="shared" si="140"/>
        <v>36.128893790557477</v>
      </c>
      <c r="BD332">
        <f t="shared" si="141"/>
        <v>13.436281379365846</v>
      </c>
      <c r="BE332">
        <f t="shared" si="141"/>
        <v>-26.866738405253599</v>
      </c>
    </row>
    <row r="333" spans="1:57">
      <c r="A333">
        <f t="shared" si="125"/>
        <v>-0.59341194567807209</v>
      </c>
      <c r="B333" s="3">
        <v>-34</v>
      </c>
      <c r="C333" s="8">
        <f t="shared" si="126"/>
        <v>-0.17067178481893178</v>
      </c>
      <c r="D333" s="8">
        <f t="shared" si="127"/>
        <v>-9.7787729520897457</v>
      </c>
      <c r="E333">
        <f t="shared" si="128"/>
        <v>8.905071484787086E-3</v>
      </c>
      <c r="F333">
        <f t="shared" si="129"/>
        <v>-4.9278530405874599E-4</v>
      </c>
      <c r="G333">
        <f t="shared" si="130"/>
        <v>-2.9567118243524759</v>
      </c>
      <c r="H333">
        <f t="shared" si="121"/>
        <v>-5.9134236487049519</v>
      </c>
      <c r="I333">
        <f t="shared" si="121"/>
        <v>-8.8701354730574273</v>
      </c>
      <c r="J333">
        <f t="shared" si="121"/>
        <v>-11.826847297409904</v>
      </c>
      <c r="K333">
        <f t="shared" si="121"/>
        <v>-14.78355912176238</v>
      </c>
      <c r="L333">
        <f t="shared" si="122"/>
        <v>-17.740270946114855</v>
      </c>
      <c r="M333">
        <f t="shared" si="122"/>
        <v>-20.696982770467333</v>
      </c>
      <c r="N333">
        <f t="shared" si="131"/>
        <v>420.8033657706867</v>
      </c>
      <c r="O333">
        <f t="shared" si="131"/>
        <v>1683.2134630827468</v>
      </c>
      <c r="P333">
        <f t="shared" si="131"/>
        <v>3787.2302919361809</v>
      </c>
      <c r="Q333">
        <f t="shared" si="131"/>
        <v>6732.8538523309871</v>
      </c>
      <c r="R333">
        <f t="shared" si="132"/>
        <v>10520.08414426717</v>
      </c>
      <c r="S333">
        <f t="shared" si="132"/>
        <v>15148.921167744724</v>
      </c>
      <c r="T333">
        <f t="shared" si="132"/>
        <v>20619.364922763645</v>
      </c>
      <c r="U333">
        <f t="shared" si="133"/>
        <v>198.19838527799345</v>
      </c>
      <c r="V333">
        <f t="shared" si="133"/>
        <v>792.79354111197381</v>
      </c>
      <c r="W333">
        <f t="shared" si="133"/>
        <v>1783.7854675019414</v>
      </c>
      <c r="X333">
        <f t="shared" si="133"/>
        <v>3171.1741644478952</v>
      </c>
      <c r="Y333">
        <f t="shared" si="134"/>
        <v>4954.9596319498378</v>
      </c>
      <c r="Z333">
        <f t="shared" si="134"/>
        <v>7135.1418700077656</v>
      </c>
      <c r="AA333">
        <f t="shared" si="134"/>
        <v>9711.7208786216779</v>
      </c>
      <c r="AB333">
        <f>$X$2*('Preassure data '!B331*10^5)</f>
        <v>4155.6357732358738</v>
      </c>
      <c r="AC333">
        <f>$X$2*('Preassure data '!C331*10^5)</f>
        <v>4919.8061165332001</v>
      </c>
      <c r="AD333">
        <f>$X$2*('Preassure data '!D331*10^5)</f>
        <v>4998.2328355374148</v>
      </c>
      <c r="AE333">
        <f>$X$2*('Preassure data '!E331*10^5)</f>
        <v>5350.1727370688322</v>
      </c>
      <c r="AF333">
        <f>$X$2*('Preassure data '!F331*10^5)</f>
        <v>5805.5378742870589</v>
      </c>
      <c r="AG333">
        <f>$X$2*('Preassure data '!G331*10^5)</f>
        <v>5697.7011356562625</v>
      </c>
      <c r="AH333">
        <f t="shared" si="135"/>
        <v>-3957.4373879578802</v>
      </c>
      <c r="AI333">
        <f t="shared" si="135"/>
        <v>-4127.0125754212258</v>
      </c>
      <c r="AJ333">
        <f t="shared" si="135"/>
        <v>-3214.4473680354731</v>
      </c>
      <c r="AK333">
        <f t="shared" si="135"/>
        <v>-2178.998572620937</v>
      </c>
      <c r="AL333">
        <f t="shared" si="136"/>
        <v>-850.57824233722113</v>
      </c>
      <c r="AM333">
        <f t="shared" si="136"/>
        <v>1437.4407343515031</v>
      </c>
      <c r="AN333">
        <f t="shared" si="137"/>
        <v>-4015.7831413902459</v>
      </c>
      <c r="AO333">
        <f t="shared" si="137"/>
        <v>-4187.8584295768751</v>
      </c>
      <c r="AP333">
        <f t="shared" si="137"/>
        <v>-3261.8389841675212</v>
      </c>
      <c r="AQ333">
        <f t="shared" si="137"/>
        <v>-2211.1242390520674</v>
      </c>
      <c r="AR333">
        <f t="shared" si="138"/>
        <v>-863.11858689285577</v>
      </c>
      <c r="AS333">
        <f t="shared" si="138"/>
        <v>1458.6333785902511</v>
      </c>
      <c r="AT333">
        <f t="shared" si="139"/>
        <v>682.05832526787731</v>
      </c>
      <c r="AU333">
        <f t="shared" si="123"/>
        <v>711.28435136248572</v>
      </c>
      <c r="AV333">
        <f t="shared" si="123"/>
        <v>554.00512341026717</v>
      </c>
      <c r="AW333">
        <f t="shared" si="123"/>
        <v>375.54709563449182</v>
      </c>
      <c r="AX333">
        <f t="shared" si="123"/>
        <v>146.59586864043504</v>
      </c>
      <c r="AY333">
        <f t="shared" si="124"/>
        <v>-247.74072811030126</v>
      </c>
      <c r="AZ333">
        <f t="shared" si="140"/>
        <v>68.205832526787731</v>
      </c>
      <c r="BA333">
        <f t="shared" si="140"/>
        <v>71.128435136248569</v>
      </c>
      <c r="BB333">
        <f t="shared" si="140"/>
        <v>55.400512341026719</v>
      </c>
      <c r="BC333">
        <f t="shared" si="140"/>
        <v>37.554709563449187</v>
      </c>
      <c r="BD333">
        <f t="shared" si="141"/>
        <v>14.659586864043504</v>
      </c>
      <c r="BE333">
        <f t="shared" si="141"/>
        <v>-24.774072811030127</v>
      </c>
    </row>
    <row r="334" spans="1:57">
      <c r="A334">
        <f t="shared" si="125"/>
        <v>-0.57595865315812877</v>
      </c>
      <c r="B334" s="3">
        <v>-33</v>
      </c>
      <c r="C334" s="8">
        <f t="shared" si="126"/>
        <v>-0.16618786402365487</v>
      </c>
      <c r="D334" s="8">
        <f t="shared" si="127"/>
        <v>-9.5218632148494358</v>
      </c>
      <c r="E334">
        <f t="shared" si="128"/>
        <v>8.41228618072834E-3</v>
      </c>
      <c r="F334">
        <f t="shared" si="129"/>
        <v>-4.8075939172784188E-4</v>
      </c>
      <c r="G334">
        <f t="shared" si="130"/>
        <v>-2.8845563503670513</v>
      </c>
      <c r="H334">
        <f t="shared" si="121"/>
        <v>-5.7691127007341025</v>
      </c>
      <c r="I334">
        <f t="shared" si="121"/>
        <v>-8.6536690511011543</v>
      </c>
      <c r="J334">
        <f t="shared" si="121"/>
        <v>-11.538225401468205</v>
      </c>
      <c r="K334">
        <f t="shared" si="121"/>
        <v>-14.422781751835256</v>
      </c>
      <c r="L334">
        <f t="shared" si="122"/>
        <v>-17.307338102202309</v>
      </c>
      <c r="M334">
        <f t="shared" si="122"/>
        <v>-20.191894452569358</v>
      </c>
      <c r="N334">
        <f t="shared" si="131"/>
        <v>429.45846348333754</v>
      </c>
      <c r="O334">
        <f t="shared" si="131"/>
        <v>1717.8338539333502</v>
      </c>
      <c r="P334">
        <f t="shared" si="131"/>
        <v>3865.1261713500385</v>
      </c>
      <c r="Q334">
        <f t="shared" si="131"/>
        <v>6871.3354157334006</v>
      </c>
      <c r="R334">
        <f t="shared" si="132"/>
        <v>10736.461587083439</v>
      </c>
      <c r="S334">
        <f t="shared" si="132"/>
        <v>15460.504685400154</v>
      </c>
      <c r="T334">
        <f t="shared" si="132"/>
        <v>21043.464710683536</v>
      </c>
      <c r="U334">
        <f t="shared" si="133"/>
        <v>202.274936300652</v>
      </c>
      <c r="V334">
        <f t="shared" si="133"/>
        <v>809.09974520260801</v>
      </c>
      <c r="W334">
        <f t="shared" si="133"/>
        <v>1820.4744267058682</v>
      </c>
      <c r="X334">
        <f t="shared" si="133"/>
        <v>3236.398980810432</v>
      </c>
      <c r="Y334">
        <f t="shared" si="134"/>
        <v>5056.8734075163002</v>
      </c>
      <c r="Z334">
        <f t="shared" si="134"/>
        <v>7281.8977068234726</v>
      </c>
      <c r="AA334">
        <f t="shared" si="134"/>
        <v>9911.4718787319471</v>
      </c>
      <c r="AB334">
        <f>$X$2*('Preassure data '!B332*10^5)</f>
        <v>4319.3515491571734</v>
      </c>
      <c r="AC334">
        <f>$X$2*('Preassure data '!C332*10^5)</f>
        <v>5110.4810771121984</v>
      </c>
      <c r="AD334">
        <f>$X$2*('Preassure data '!D332*10^5)</f>
        <v>5192.8291320666249</v>
      </c>
      <c r="AE334">
        <f>$X$2*('Preassure data '!E332*10^5)</f>
        <v>5564.3757133490963</v>
      </c>
      <c r="AF334">
        <f>$X$2*('Preassure data '!F332*10^5)</f>
        <v>5993.2718329034005</v>
      </c>
      <c r="AG334">
        <f>$X$2*('Preassure data '!G332*10^5)</f>
        <v>5922.1976188058297</v>
      </c>
      <c r="AH334">
        <f t="shared" si="135"/>
        <v>-4117.076612856521</v>
      </c>
      <c r="AI334">
        <f t="shared" si="135"/>
        <v>-4301.3813319095907</v>
      </c>
      <c r="AJ334">
        <f t="shared" si="135"/>
        <v>-3372.3547053607567</v>
      </c>
      <c r="AK334">
        <f t="shared" si="135"/>
        <v>-2327.9767325386642</v>
      </c>
      <c r="AL334">
        <f t="shared" si="136"/>
        <v>-936.39842538710036</v>
      </c>
      <c r="AM334">
        <f t="shared" si="136"/>
        <v>1359.7000880176429</v>
      </c>
      <c r="AN334">
        <f t="shared" si="137"/>
        <v>-4174.5918431242953</v>
      </c>
      <c r="AO334">
        <f t="shared" si="137"/>
        <v>-4361.4712843291636</v>
      </c>
      <c r="AP334">
        <f t="shared" si="137"/>
        <v>-3419.4662302757283</v>
      </c>
      <c r="AQ334">
        <f t="shared" si="137"/>
        <v>-2360.4983808878515</v>
      </c>
      <c r="AR334">
        <f t="shared" si="138"/>
        <v>-949.47983633056913</v>
      </c>
      <c r="AS334">
        <f t="shared" si="138"/>
        <v>1378.694989257333</v>
      </c>
      <c r="AT334">
        <f t="shared" si="139"/>
        <v>690.57745441751763</v>
      </c>
      <c r="AU334">
        <f t="shared" si="123"/>
        <v>721.49178895366731</v>
      </c>
      <c r="AV334">
        <f t="shared" si="123"/>
        <v>565.66159603358574</v>
      </c>
      <c r="AW334">
        <f t="shared" si="123"/>
        <v>390.48295600803459</v>
      </c>
      <c r="AX334">
        <f t="shared" si="123"/>
        <v>157.06670089768653</v>
      </c>
      <c r="AY334">
        <f t="shared" si="124"/>
        <v>-228.06916505326194</v>
      </c>
      <c r="AZ334">
        <f t="shared" si="140"/>
        <v>69.057745441751763</v>
      </c>
      <c r="BA334">
        <f t="shared" si="140"/>
        <v>72.149178895366731</v>
      </c>
      <c r="BB334">
        <f t="shared" si="140"/>
        <v>56.566159603358578</v>
      </c>
      <c r="BC334">
        <f t="shared" si="140"/>
        <v>39.048295600803463</v>
      </c>
      <c r="BD334">
        <f t="shared" si="141"/>
        <v>15.706670089768654</v>
      </c>
      <c r="BE334">
        <f t="shared" si="141"/>
        <v>-22.806916505326196</v>
      </c>
    </row>
    <row r="335" spans="1:57">
      <c r="A335">
        <f t="shared" si="125"/>
        <v>-0.55850536063818546</v>
      </c>
      <c r="B335" s="3">
        <v>-32</v>
      </c>
      <c r="C335" s="8">
        <f t="shared" si="126"/>
        <v>-0.16165625751858392</v>
      </c>
      <c r="D335" s="8">
        <f t="shared" si="127"/>
        <v>-9.2622212876948407</v>
      </c>
      <c r="E335">
        <f t="shared" si="128"/>
        <v>7.9315267890004981E-3</v>
      </c>
      <c r="F335">
        <f t="shared" si="129"/>
        <v>-4.6850028137213062E-4</v>
      </c>
      <c r="G335">
        <f t="shared" si="130"/>
        <v>-2.8110016882327837</v>
      </c>
      <c r="H335">
        <f t="shared" si="121"/>
        <v>-5.6220033764655675</v>
      </c>
      <c r="I335">
        <f t="shared" si="121"/>
        <v>-8.4330050646983512</v>
      </c>
      <c r="J335">
        <f t="shared" si="121"/>
        <v>-11.244006752931135</v>
      </c>
      <c r="K335">
        <f t="shared" si="121"/>
        <v>-14.055008441163919</v>
      </c>
      <c r="L335">
        <f t="shared" si="122"/>
        <v>-16.866010129396702</v>
      </c>
      <c r="M335">
        <f t="shared" si="122"/>
        <v>-19.677011817629484</v>
      </c>
      <c r="N335">
        <f t="shared" si="131"/>
        <v>437.93236198557281</v>
      </c>
      <c r="O335">
        <f t="shared" si="131"/>
        <v>1751.7294479422912</v>
      </c>
      <c r="P335">
        <f t="shared" si="131"/>
        <v>3941.3912578701566</v>
      </c>
      <c r="Q335">
        <f t="shared" si="131"/>
        <v>7006.917791769165</v>
      </c>
      <c r="R335">
        <f t="shared" si="132"/>
        <v>10948.309049639322</v>
      </c>
      <c r="S335">
        <f t="shared" si="132"/>
        <v>15765.565031480626</v>
      </c>
      <c r="T335">
        <f t="shared" si="132"/>
        <v>21458.685737293064</v>
      </c>
      <c r="U335">
        <f t="shared" si="133"/>
        <v>206.2661424952048</v>
      </c>
      <c r="V335">
        <f t="shared" si="133"/>
        <v>825.06456998081921</v>
      </c>
      <c r="W335">
        <f t="shared" si="133"/>
        <v>1856.3952824568439</v>
      </c>
      <c r="X335">
        <f t="shared" si="133"/>
        <v>3300.2582799232769</v>
      </c>
      <c r="Y335">
        <f t="shared" si="134"/>
        <v>5156.653562380121</v>
      </c>
      <c r="Z335">
        <f t="shared" si="134"/>
        <v>7425.5811298273757</v>
      </c>
      <c r="AA335">
        <f t="shared" si="134"/>
        <v>10107.040982265034</v>
      </c>
      <c r="AB335">
        <f>$X$2*('Preassure data '!B333*10^5)</f>
        <v>4492.8706649540009</v>
      </c>
      <c r="AC335">
        <f>$X$2*('Preassure data '!C333*10^5)</f>
        <v>5310.9593775667245</v>
      </c>
      <c r="AD335">
        <f>$X$2*('Preassure data '!D333*10^5)</f>
        <v>5403.1107723966779</v>
      </c>
      <c r="AE335">
        <f>$X$2*('Preassure data '!E333*10^5)</f>
        <v>5778.5786896293603</v>
      </c>
      <c r="AF335">
        <f>$X$2*('Preassure data '!F333*10^5)</f>
        <v>6248.6488366608774</v>
      </c>
      <c r="AG335">
        <f>$X$2*('Preassure data '!G333*10^5)</f>
        <v>6149.6351039180554</v>
      </c>
      <c r="AH335">
        <f t="shared" si="135"/>
        <v>-4286.6045224587961</v>
      </c>
      <c r="AI335">
        <f t="shared" si="135"/>
        <v>-4485.8948075859053</v>
      </c>
      <c r="AJ335">
        <f t="shared" si="135"/>
        <v>-3546.7154899398338</v>
      </c>
      <c r="AK335">
        <f t="shared" si="135"/>
        <v>-2478.3204097060834</v>
      </c>
      <c r="AL335">
        <f t="shared" si="136"/>
        <v>-1091.9952742807563</v>
      </c>
      <c r="AM335">
        <f t="shared" si="136"/>
        <v>1275.9460259093203</v>
      </c>
      <c r="AN335">
        <f t="shared" si="137"/>
        <v>-4343.2313229569709</v>
      </c>
      <c r="AO335">
        <f t="shared" si="137"/>
        <v>-4545.1542678403021</v>
      </c>
      <c r="AP335">
        <f t="shared" si="137"/>
        <v>-3593.5682260437484</v>
      </c>
      <c r="AQ335">
        <f t="shared" si="137"/>
        <v>-2511.0594586842903</v>
      </c>
      <c r="AR335">
        <f t="shared" si="138"/>
        <v>-1106.4207241251886</v>
      </c>
      <c r="AS335">
        <f t="shared" si="138"/>
        <v>1292.8014975715771</v>
      </c>
      <c r="AT335">
        <f t="shared" si="139"/>
        <v>699.05650182968543</v>
      </c>
      <c r="AU335">
        <f t="shared" si="123"/>
        <v>731.55662374195515</v>
      </c>
      <c r="AV335">
        <f t="shared" si="123"/>
        <v>578.3959099544694</v>
      </c>
      <c r="AW335">
        <f t="shared" si="123"/>
        <v>404.16277894198964</v>
      </c>
      <c r="AX335">
        <f t="shared" si="123"/>
        <v>178.0818343408518</v>
      </c>
      <c r="AY335">
        <f t="shared" si="124"/>
        <v>-208.08039573569792</v>
      </c>
      <c r="AZ335">
        <f t="shared" si="140"/>
        <v>69.905650182968543</v>
      </c>
      <c r="BA335">
        <f t="shared" si="140"/>
        <v>73.155662374195515</v>
      </c>
      <c r="BB335">
        <f t="shared" si="140"/>
        <v>57.83959099544694</v>
      </c>
      <c r="BC335">
        <f t="shared" si="140"/>
        <v>40.41627789419897</v>
      </c>
      <c r="BD335">
        <f t="shared" si="141"/>
        <v>17.80818343408518</v>
      </c>
      <c r="BE335">
        <f t="shared" si="141"/>
        <v>-20.808039573569793</v>
      </c>
    </row>
    <row r="336" spans="1:57">
      <c r="A336">
        <f t="shared" si="125"/>
        <v>-0.54105206811824214</v>
      </c>
      <c r="B336" s="3">
        <v>-31</v>
      </c>
      <c r="C336" s="8">
        <f t="shared" si="126"/>
        <v>-0.15707835828408456</v>
      </c>
      <c r="D336" s="8">
        <f t="shared" si="127"/>
        <v>-8.999926982521858</v>
      </c>
      <c r="E336">
        <f t="shared" si="128"/>
        <v>7.4630265076283675E-3</v>
      </c>
      <c r="F336">
        <f t="shared" si="129"/>
        <v>-4.5601348794940821E-4</v>
      </c>
      <c r="G336">
        <f t="shared" si="130"/>
        <v>-2.7360809276964493</v>
      </c>
      <c r="H336">
        <f t="shared" si="121"/>
        <v>-5.4721618553928986</v>
      </c>
      <c r="I336">
        <f t="shared" si="121"/>
        <v>-8.2082427830893483</v>
      </c>
      <c r="J336">
        <f t="shared" si="121"/>
        <v>-10.944323710785797</v>
      </c>
      <c r="K336">
        <f t="shared" si="121"/>
        <v>-13.680404638482246</v>
      </c>
      <c r="L336">
        <f t="shared" si="122"/>
        <v>-16.416485566178697</v>
      </c>
      <c r="M336">
        <f t="shared" si="122"/>
        <v>-19.152566493875145</v>
      </c>
      <c r="N336">
        <f t="shared" si="131"/>
        <v>446.21856151607358</v>
      </c>
      <c r="O336">
        <f t="shared" si="131"/>
        <v>1784.8742460642943</v>
      </c>
      <c r="P336">
        <f t="shared" si="131"/>
        <v>4015.9670536446629</v>
      </c>
      <c r="Q336">
        <f t="shared" si="131"/>
        <v>7139.4969842571772</v>
      </c>
      <c r="R336">
        <f t="shared" si="132"/>
        <v>11155.46403790184</v>
      </c>
      <c r="S336">
        <f t="shared" si="132"/>
        <v>16063.868214578652</v>
      </c>
      <c r="T336">
        <f t="shared" si="132"/>
        <v>21864.709514287599</v>
      </c>
      <c r="U336">
        <f t="shared" si="133"/>
        <v>210.16894247407066</v>
      </c>
      <c r="V336">
        <f t="shared" si="133"/>
        <v>840.67576989628265</v>
      </c>
      <c r="W336">
        <f t="shared" si="133"/>
        <v>1891.5204822666362</v>
      </c>
      <c r="X336">
        <f t="shared" si="133"/>
        <v>3362.7030795851306</v>
      </c>
      <c r="Y336">
        <f t="shared" si="134"/>
        <v>5254.223561851767</v>
      </c>
      <c r="Z336">
        <f t="shared" si="134"/>
        <v>7566.0819290665449</v>
      </c>
      <c r="AA336">
        <f t="shared" si="134"/>
        <v>10298.27818122946</v>
      </c>
      <c r="AB336">
        <f>$X$2*('Preassure data '!B334*10^5)</f>
        <v>4668.3504487259324</v>
      </c>
      <c r="AC336">
        <f>$X$2*('Preassure data '!C334*10^5)</f>
        <v>5518.7901829278962</v>
      </c>
      <c r="AD336">
        <f>$X$2*('Preassure data '!D334*10^5)</f>
        <v>5615.353080701836</v>
      </c>
      <c r="AE336">
        <f>$X$2*('Preassure data '!E334*10^5)</f>
        <v>6010.9178446793485</v>
      </c>
      <c r="AF336">
        <f>$X$2*('Preassure data '!F334*10^5)</f>
        <v>6482.9486596859715</v>
      </c>
      <c r="AG336">
        <f>$X$2*('Preassure data '!G334*10^5)</f>
        <v>6408.4432766319669</v>
      </c>
      <c r="AH336">
        <f t="shared" si="135"/>
        <v>-4458.1815062518617</v>
      </c>
      <c r="AI336">
        <f t="shared" si="135"/>
        <v>-4678.1144130316134</v>
      </c>
      <c r="AJ336">
        <f t="shared" si="135"/>
        <v>-3723.8325984351995</v>
      </c>
      <c r="AK336">
        <f t="shared" si="135"/>
        <v>-2648.2147650942179</v>
      </c>
      <c r="AL336">
        <f t="shared" si="136"/>
        <v>-1228.7250978342045</v>
      </c>
      <c r="AM336">
        <f t="shared" si="136"/>
        <v>1157.638652434578</v>
      </c>
      <c r="AN336">
        <f t="shared" si="137"/>
        <v>-4513.7523884410493</v>
      </c>
      <c r="AO336">
        <f t="shared" si="137"/>
        <v>-4736.4267416233406</v>
      </c>
      <c r="AP336">
        <f t="shared" si="137"/>
        <v>-3770.2498791873859</v>
      </c>
      <c r="AQ336">
        <f t="shared" si="137"/>
        <v>-2681.2245540667718</v>
      </c>
      <c r="AR336">
        <f t="shared" si="138"/>
        <v>-1244.0410596358693</v>
      </c>
      <c r="AS336">
        <f t="shared" si="138"/>
        <v>1172.0685272797089</v>
      </c>
      <c r="AT336">
        <f t="shared" si="139"/>
        <v>706.10075872438665</v>
      </c>
      <c r="AU336">
        <f t="shared" si="123"/>
        <v>740.93442176118026</v>
      </c>
      <c r="AV336">
        <f t="shared" si="123"/>
        <v>589.79227728399997</v>
      </c>
      <c r="AW336">
        <f t="shared" si="123"/>
        <v>419.43255389577928</v>
      </c>
      <c r="AX336">
        <f t="shared" si="123"/>
        <v>194.60933177075839</v>
      </c>
      <c r="AY336">
        <f t="shared" si="124"/>
        <v>-183.35043776626196</v>
      </c>
      <c r="AZ336">
        <f t="shared" si="140"/>
        <v>70.610075872438671</v>
      </c>
      <c r="BA336">
        <f t="shared" si="140"/>
        <v>74.093442176118032</v>
      </c>
      <c r="BB336">
        <f t="shared" si="140"/>
        <v>58.979227728399998</v>
      </c>
      <c r="BC336">
        <f t="shared" si="140"/>
        <v>41.943255389577928</v>
      </c>
      <c r="BD336">
        <f t="shared" si="141"/>
        <v>19.460933177075841</v>
      </c>
      <c r="BE336">
        <f t="shared" si="141"/>
        <v>-18.335043776626197</v>
      </c>
    </row>
    <row r="337" spans="1:57">
      <c r="A337">
        <f t="shared" si="125"/>
        <v>-0.52359877559829882</v>
      </c>
      <c r="B337" s="3">
        <v>-30</v>
      </c>
      <c r="C337" s="8">
        <f t="shared" si="126"/>
        <v>-0.15245556550284145</v>
      </c>
      <c r="D337" s="8">
        <f t="shared" si="127"/>
        <v>-8.7350604665930831</v>
      </c>
      <c r="E337">
        <f t="shared" si="128"/>
        <v>7.0070130196789593E-3</v>
      </c>
      <c r="F337">
        <f t="shared" si="129"/>
        <v>-4.4330468102540821E-4</v>
      </c>
      <c r="G337">
        <f t="shared" si="130"/>
        <v>-2.6598280861524493</v>
      </c>
      <c r="H337">
        <f t="shared" si="121"/>
        <v>-5.3196561723048985</v>
      </c>
      <c r="I337">
        <f t="shared" si="121"/>
        <v>-7.9794842584573473</v>
      </c>
      <c r="J337">
        <f t="shared" si="121"/>
        <v>-10.639312344609797</v>
      </c>
      <c r="K337">
        <f t="shared" si="121"/>
        <v>-13.299140430762247</v>
      </c>
      <c r="L337">
        <f t="shared" si="122"/>
        <v>-15.958968516914695</v>
      </c>
      <c r="M337">
        <f t="shared" si="122"/>
        <v>-18.618796603067146</v>
      </c>
      <c r="N337">
        <f t="shared" si="131"/>
        <v>454.31068564527914</v>
      </c>
      <c r="O337">
        <f t="shared" si="131"/>
        <v>1817.2427425811165</v>
      </c>
      <c r="P337">
        <f t="shared" si="131"/>
        <v>4088.7961708075136</v>
      </c>
      <c r="Q337">
        <f t="shared" si="131"/>
        <v>7268.9709703244662</v>
      </c>
      <c r="R337">
        <f t="shared" si="132"/>
        <v>11357.767141131981</v>
      </c>
      <c r="S337">
        <f t="shared" si="132"/>
        <v>16355.184683230054</v>
      </c>
      <c r="T337">
        <f t="shared" si="132"/>
        <v>22261.223596618674</v>
      </c>
      <c r="U337">
        <f t="shared" si="133"/>
        <v>213.98033293892649</v>
      </c>
      <c r="V337">
        <f t="shared" si="133"/>
        <v>855.92133175570598</v>
      </c>
      <c r="W337">
        <f t="shared" si="133"/>
        <v>1925.8229964503391</v>
      </c>
      <c r="X337">
        <f t="shared" si="133"/>
        <v>3423.6853270228239</v>
      </c>
      <c r="Y337">
        <f t="shared" si="134"/>
        <v>5349.5083234731628</v>
      </c>
      <c r="Z337">
        <f t="shared" si="134"/>
        <v>7703.2919858013565</v>
      </c>
      <c r="AA337">
        <f t="shared" si="134"/>
        <v>10485.036314007397</v>
      </c>
      <c r="AB337">
        <f>$X$2*('Preassure data '!B335*10^5)</f>
        <v>4854.123739367169</v>
      </c>
      <c r="AC337">
        <f>$X$2*('Preassure data '!C335*10^5)</f>
        <v>5738.3849961397</v>
      </c>
      <c r="AD337">
        <f>$X$2*('Preassure data '!D335*10^5)</f>
        <v>5836.9085618887457</v>
      </c>
      <c r="AE337">
        <f>$X$2*('Preassure data '!E335*10^5)</f>
        <v>6245.7078346982189</v>
      </c>
      <c r="AF337">
        <f>$X$2*('Preassure data '!F335*10^5)</f>
        <v>6754.0110072442912</v>
      </c>
      <c r="AG337">
        <f>$X$2*('Preassure data '!G335*10^5)</f>
        <v>6673.6236202649707</v>
      </c>
      <c r="AH337">
        <f t="shared" si="135"/>
        <v>-4640.1434064282421</v>
      </c>
      <c r="AI337">
        <f t="shared" si="135"/>
        <v>-4882.463664383994</v>
      </c>
      <c r="AJ337">
        <f t="shared" si="135"/>
        <v>-3911.0855654384068</v>
      </c>
      <c r="AK337">
        <f t="shared" si="135"/>
        <v>-2822.022507675395</v>
      </c>
      <c r="AL337">
        <f t="shared" si="136"/>
        <v>-1404.5026837711284</v>
      </c>
      <c r="AM337">
        <f t="shared" si="136"/>
        <v>1029.6683655363859</v>
      </c>
      <c r="AN337">
        <f t="shared" si="137"/>
        <v>-4694.5953506266906</v>
      </c>
      <c r="AO337">
        <f t="shared" si="137"/>
        <v>-4939.7592295675349</v>
      </c>
      <c r="AP337">
        <f t="shared" si="137"/>
        <v>-3956.9820376615658</v>
      </c>
      <c r="AQ337">
        <f t="shared" si="137"/>
        <v>-2855.1388574635989</v>
      </c>
      <c r="AR337">
        <f t="shared" si="138"/>
        <v>-1420.9844807900151</v>
      </c>
      <c r="AS337">
        <f t="shared" si="138"/>
        <v>1041.7514930331397</v>
      </c>
      <c r="AT337">
        <f t="shared" si="139"/>
        <v>712.94787600935172</v>
      </c>
      <c r="AU337">
        <f t="shared" si="123"/>
        <v>750.17985314700991</v>
      </c>
      <c r="AV337">
        <f t="shared" si="123"/>
        <v>600.92973482397656</v>
      </c>
      <c r="AW337">
        <f t="shared" si="123"/>
        <v>433.59758021928531</v>
      </c>
      <c r="AX337">
        <f t="shared" si="123"/>
        <v>215.79876256773736</v>
      </c>
      <c r="AY337">
        <f t="shared" si="124"/>
        <v>-158.20629017331638</v>
      </c>
      <c r="AZ337">
        <f t="shared" si="140"/>
        <v>71.29478760093518</v>
      </c>
      <c r="BA337">
        <f t="shared" si="140"/>
        <v>75.017985314700994</v>
      </c>
      <c r="BB337">
        <f t="shared" si="140"/>
        <v>60.09297348239766</v>
      </c>
      <c r="BC337">
        <f t="shared" si="140"/>
        <v>43.359758021928535</v>
      </c>
      <c r="BD337">
        <f t="shared" si="141"/>
        <v>21.579876256773737</v>
      </c>
      <c r="BE337">
        <f t="shared" si="141"/>
        <v>-15.820629017331639</v>
      </c>
    </row>
    <row r="338" spans="1:57">
      <c r="A338">
        <f t="shared" si="125"/>
        <v>-0.50614548307835561</v>
      </c>
      <c r="B338" s="3">
        <v>-29</v>
      </c>
      <c r="C338" s="8">
        <f t="shared" si="126"/>
        <v>-0.14778928415589454</v>
      </c>
      <c r="D338" s="8">
        <f t="shared" si="127"/>
        <v>-8.4677022393924055</v>
      </c>
      <c r="E338">
        <f t="shared" si="128"/>
        <v>6.5637083386535511E-3</v>
      </c>
      <c r="F338">
        <f t="shared" si="129"/>
        <v>-4.3037968015494088E-4</v>
      </c>
      <c r="G338">
        <f t="shared" si="130"/>
        <v>-2.5822780809296453</v>
      </c>
      <c r="H338">
        <f t="shared" si="121"/>
        <v>-5.1645561618592906</v>
      </c>
      <c r="I338">
        <f t="shared" si="121"/>
        <v>-7.7468342427889354</v>
      </c>
      <c r="J338">
        <f t="shared" si="121"/>
        <v>-10.329112323718581</v>
      </c>
      <c r="K338">
        <f t="shared" si="121"/>
        <v>-12.911390404648227</v>
      </c>
      <c r="L338">
        <f t="shared" si="122"/>
        <v>-15.493668485577871</v>
      </c>
      <c r="M338">
        <f t="shared" si="122"/>
        <v>-18.075946566507518</v>
      </c>
      <c r="N338">
        <f t="shared" si="131"/>
        <v>462.20248791123333</v>
      </c>
      <c r="O338">
        <f t="shared" si="131"/>
        <v>1848.8099516449333</v>
      </c>
      <c r="P338">
        <f t="shared" si="131"/>
        <v>4159.8223912011008</v>
      </c>
      <c r="Q338">
        <f t="shared" si="131"/>
        <v>7395.2398065797333</v>
      </c>
      <c r="R338">
        <f t="shared" si="132"/>
        <v>11555.062197780835</v>
      </c>
      <c r="S338">
        <f t="shared" si="132"/>
        <v>16639.289564804403</v>
      </c>
      <c r="T338">
        <f t="shared" si="132"/>
        <v>22647.921907650431</v>
      </c>
      <c r="U338">
        <f t="shared" si="133"/>
        <v>217.69737180619092</v>
      </c>
      <c r="V338">
        <f t="shared" si="133"/>
        <v>870.78948722476366</v>
      </c>
      <c r="W338">
        <f t="shared" si="133"/>
        <v>1959.2763462557186</v>
      </c>
      <c r="X338">
        <f t="shared" si="133"/>
        <v>3483.1579488990546</v>
      </c>
      <c r="Y338">
        <f t="shared" si="134"/>
        <v>5442.4342951547733</v>
      </c>
      <c r="Z338">
        <f t="shared" si="134"/>
        <v>7837.1053850228745</v>
      </c>
      <c r="AA338">
        <f t="shared" si="134"/>
        <v>10667.171218503354</v>
      </c>
      <c r="AB338">
        <f>$X$2*('Preassure data '!B336*10^5)</f>
        <v>5043.3281989648385</v>
      </c>
      <c r="AC338">
        <f>$X$2*('Preassure data '!C336*10^5)</f>
        <v>5966.312648245701</v>
      </c>
      <c r="AD338">
        <f>$X$2*('Preassure data '!D336*10^5)</f>
        <v>6064.3460470009704</v>
      </c>
      <c r="AE338">
        <f>$X$2*('Preassure data '!E336*10^5)</f>
        <v>6492.2618325677222</v>
      </c>
      <c r="AF338">
        <f>$X$2*('Preassure data '!F336*10^5)</f>
        <v>6975.0763214374247</v>
      </c>
      <c r="AG338">
        <f>$X$2*('Preassure data '!G336*10^5)</f>
        <v>6936.8432959228694</v>
      </c>
      <c r="AH338">
        <f t="shared" si="135"/>
        <v>-4825.6308271586477</v>
      </c>
      <c r="AI338">
        <f t="shared" si="135"/>
        <v>-5095.5231610209376</v>
      </c>
      <c r="AJ338">
        <f t="shared" si="135"/>
        <v>-4105.0697007452518</v>
      </c>
      <c r="AK338">
        <f t="shared" si="135"/>
        <v>-3009.1038836686675</v>
      </c>
      <c r="AL338">
        <f t="shared" si="136"/>
        <v>-1532.6420262826514</v>
      </c>
      <c r="AM338">
        <f t="shared" si="136"/>
        <v>900.26208910000514</v>
      </c>
      <c r="AN338">
        <f t="shared" si="137"/>
        <v>-4878.8146553439556</v>
      </c>
      <c r="AO338">
        <f t="shared" si="137"/>
        <v>-5151.6815034255842</v>
      </c>
      <c r="AP338">
        <f t="shared" si="137"/>
        <v>-4150.312142505285</v>
      </c>
      <c r="AQ338">
        <f t="shared" si="137"/>
        <v>-3042.2675610556935</v>
      </c>
      <c r="AR338">
        <f t="shared" si="138"/>
        <v>-1549.5334490033142</v>
      </c>
      <c r="AS338">
        <f t="shared" si="138"/>
        <v>910.18398034766869</v>
      </c>
      <c r="AT338">
        <f t="shared" si="139"/>
        <v>718.41461648208474</v>
      </c>
      <c r="AU338">
        <f t="shared" si="123"/>
        <v>758.59477208617557</v>
      </c>
      <c r="AV338">
        <f t="shared" si="123"/>
        <v>611.14125392588187</v>
      </c>
      <c r="AW338">
        <f t="shared" si="123"/>
        <v>447.97960929254208</v>
      </c>
      <c r="AX338">
        <f t="shared" si="123"/>
        <v>228.17170914097721</v>
      </c>
      <c r="AY338">
        <f t="shared" si="124"/>
        <v>-134.02629969830423</v>
      </c>
      <c r="AZ338">
        <f t="shared" si="140"/>
        <v>71.84146164820848</v>
      </c>
      <c r="BA338">
        <f t="shared" si="140"/>
        <v>75.859477208617562</v>
      </c>
      <c r="BB338">
        <f t="shared" si="140"/>
        <v>61.114125392588193</v>
      </c>
      <c r="BC338">
        <f t="shared" si="140"/>
        <v>44.797960929254209</v>
      </c>
      <c r="BD338">
        <f t="shared" si="141"/>
        <v>22.817170914097723</v>
      </c>
      <c r="BE338">
        <f t="shared" si="141"/>
        <v>-13.402629969830423</v>
      </c>
    </row>
    <row r="339" spans="1:57">
      <c r="A339">
        <f t="shared" si="125"/>
        <v>-0.48869219055841229</v>
      </c>
      <c r="B339" s="3">
        <v>-28</v>
      </c>
      <c r="C339" s="8">
        <f t="shared" si="126"/>
        <v>-0.14308092463670025</v>
      </c>
      <c r="D339" s="8">
        <f t="shared" si="127"/>
        <v>-8.1979331105123254</v>
      </c>
      <c r="E339">
        <f t="shared" si="128"/>
        <v>6.1333286584986102E-3</v>
      </c>
      <c r="F339">
        <f t="shared" si="129"/>
        <v>-4.1724445020785428E-4</v>
      </c>
      <c r="G339">
        <f t="shared" si="130"/>
        <v>-2.5034667012471257</v>
      </c>
      <c r="H339">
        <f t="shared" si="121"/>
        <v>-5.0069334024942513</v>
      </c>
      <c r="I339">
        <f t="shared" si="121"/>
        <v>-7.510400103741377</v>
      </c>
      <c r="J339">
        <f t="shared" si="121"/>
        <v>-10.013866804988503</v>
      </c>
      <c r="K339">
        <f t="shared" si="121"/>
        <v>-12.517333506235628</v>
      </c>
      <c r="L339">
        <f t="shared" si="122"/>
        <v>-15.020800207482754</v>
      </c>
      <c r="M339">
        <f t="shared" si="122"/>
        <v>-17.524266908729878</v>
      </c>
      <c r="N339">
        <f t="shared" si="131"/>
        <v>469.88785832951959</v>
      </c>
      <c r="O339">
        <f t="shared" si="131"/>
        <v>1879.5514333180784</v>
      </c>
      <c r="P339">
        <f t="shared" si="131"/>
        <v>4228.9907249656771</v>
      </c>
      <c r="Q339">
        <f t="shared" si="131"/>
        <v>7518.2057332723134</v>
      </c>
      <c r="R339">
        <f t="shared" si="132"/>
        <v>11747.196458237991</v>
      </c>
      <c r="S339">
        <f t="shared" si="132"/>
        <v>16915.962899862709</v>
      </c>
      <c r="T339">
        <f t="shared" si="132"/>
        <v>23024.505058146457</v>
      </c>
      <c r="U339">
        <f t="shared" si="133"/>
        <v>221.31718127320374</v>
      </c>
      <c r="V339">
        <f t="shared" si="133"/>
        <v>885.26872509281498</v>
      </c>
      <c r="W339">
        <f t="shared" si="133"/>
        <v>1991.8546314588341</v>
      </c>
      <c r="X339">
        <f t="shared" si="133"/>
        <v>3541.0749003712599</v>
      </c>
      <c r="Y339">
        <f t="shared" si="134"/>
        <v>5532.9295318300947</v>
      </c>
      <c r="Z339">
        <f t="shared" si="134"/>
        <v>7967.4185258353364</v>
      </c>
      <c r="AA339">
        <f t="shared" si="134"/>
        <v>10844.541882386982</v>
      </c>
      <c r="AB339">
        <f>$X$2*('Preassure data '!B337*10^5)</f>
        <v>5244.2966664131418</v>
      </c>
      <c r="AC339">
        <f>$X$2*('Preassure data '!C337*10^5)</f>
        <v>6206.0043082023349</v>
      </c>
      <c r="AD339">
        <f>$X$2*('Preassure data '!D337*10^5)</f>
        <v>6303.0573729700518</v>
      </c>
      <c r="AE339">
        <f>$X$2*('Preassure data '!E337*10^5)</f>
        <v>6743.717500374988</v>
      </c>
      <c r="AF339">
        <f>$X$2*('Preassure data '!F337*10^5)</f>
        <v>7260.3535118152586</v>
      </c>
      <c r="AG339">
        <f>$X$2*('Preassure data '!G337*10^5)</f>
        <v>7223.5909872820321</v>
      </c>
      <c r="AH339">
        <f t="shared" si="135"/>
        <v>-5022.9794851399383</v>
      </c>
      <c r="AI339">
        <f t="shared" si="135"/>
        <v>-5320.7355831095201</v>
      </c>
      <c r="AJ339">
        <f t="shared" si="135"/>
        <v>-4311.2027415112179</v>
      </c>
      <c r="AK339">
        <f t="shared" si="135"/>
        <v>-3202.6426000037281</v>
      </c>
      <c r="AL339">
        <f t="shared" si="136"/>
        <v>-1727.4239799851639</v>
      </c>
      <c r="AM339">
        <f t="shared" si="136"/>
        <v>743.82753855330429</v>
      </c>
      <c r="AN339">
        <f t="shared" si="137"/>
        <v>-5074.8373425257278</v>
      </c>
      <c r="AO339">
        <f t="shared" si="137"/>
        <v>-5375.6675110364968</v>
      </c>
      <c r="AP339">
        <f t="shared" si="137"/>
        <v>-4355.7121283386823</v>
      </c>
      <c r="AQ339">
        <f t="shared" si="137"/>
        <v>-3235.7070757197821</v>
      </c>
      <c r="AR339">
        <f t="shared" si="138"/>
        <v>-1745.2581174057684</v>
      </c>
      <c r="AS339">
        <f t="shared" si="138"/>
        <v>751.50690545656073</v>
      </c>
      <c r="AT339">
        <f t="shared" si="139"/>
        <v>723.63744026750624</v>
      </c>
      <c r="AU339">
        <f t="shared" si="123"/>
        <v>766.53378519509181</v>
      </c>
      <c r="AV339">
        <f t="shared" si="123"/>
        <v>621.09505435388382</v>
      </c>
      <c r="AW339">
        <f t="shared" si="123"/>
        <v>461.3899180784336</v>
      </c>
      <c r="AX339">
        <f t="shared" si="123"/>
        <v>248.86198934940435</v>
      </c>
      <c r="AY339">
        <f t="shared" si="124"/>
        <v>-107.15979581274304</v>
      </c>
      <c r="AZ339">
        <f t="shared" si="140"/>
        <v>72.363744026750624</v>
      </c>
      <c r="BA339">
        <f t="shared" si="140"/>
        <v>76.653378519509189</v>
      </c>
      <c r="BB339">
        <f t="shared" si="140"/>
        <v>62.109505435388385</v>
      </c>
      <c r="BC339">
        <f t="shared" si="140"/>
        <v>46.138991807843361</v>
      </c>
      <c r="BD339">
        <f t="shared" si="141"/>
        <v>24.886198934940438</v>
      </c>
      <c r="BE339">
        <f t="shared" si="141"/>
        <v>-10.715979581274304</v>
      </c>
    </row>
    <row r="340" spans="1:57">
      <c r="A340">
        <f t="shared" si="125"/>
        <v>-0.47123889803846897</v>
      </c>
      <c r="B340" s="3">
        <v>-27</v>
      </c>
      <c r="C340" s="8">
        <f t="shared" si="126"/>
        <v>-0.13833190238299123</v>
      </c>
      <c r="D340" s="8">
        <f t="shared" si="127"/>
        <v>-7.9258341785610922</v>
      </c>
      <c r="E340">
        <f t="shared" si="128"/>
        <v>5.7160842082907559E-3</v>
      </c>
      <c r="F340">
        <f t="shared" si="129"/>
        <v>-4.0390509664603447E-4</v>
      </c>
      <c r="G340">
        <f t="shared" si="130"/>
        <v>-2.4234305798762068</v>
      </c>
      <c r="H340">
        <f t="shared" si="121"/>
        <v>-4.8468611597524136</v>
      </c>
      <c r="I340">
        <f t="shared" si="121"/>
        <v>-7.27029173962862</v>
      </c>
      <c r="J340">
        <f t="shared" si="121"/>
        <v>-9.6937223195048272</v>
      </c>
      <c r="K340">
        <f t="shared" si="121"/>
        <v>-12.117152899381034</v>
      </c>
      <c r="L340">
        <f t="shared" si="122"/>
        <v>-14.54058347925724</v>
      </c>
      <c r="M340">
        <f t="shared" si="122"/>
        <v>-16.964014059133447</v>
      </c>
      <c r="N340">
        <f t="shared" si="131"/>
        <v>477.3608297696905</v>
      </c>
      <c r="O340">
        <f t="shared" si="131"/>
        <v>1909.443319078762</v>
      </c>
      <c r="P340">
        <f t="shared" si="131"/>
        <v>4296.2474679272154</v>
      </c>
      <c r="Q340">
        <f t="shared" si="131"/>
        <v>7637.773276315048</v>
      </c>
      <c r="R340">
        <f t="shared" si="132"/>
        <v>11934.020744242263</v>
      </c>
      <c r="S340">
        <f t="shared" si="132"/>
        <v>17184.989871708862</v>
      </c>
      <c r="T340">
        <f t="shared" si="132"/>
        <v>23390.680658714831</v>
      </c>
      <c r="U340">
        <f t="shared" si="133"/>
        <v>224.83695082152423</v>
      </c>
      <c r="V340">
        <f t="shared" si="133"/>
        <v>899.34780328609691</v>
      </c>
      <c r="W340">
        <f t="shared" si="133"/>
        <v>2023.5325573937187</v>
      </c>
      <c r="X340">
        <f t="shared" si="133"/>
        <v>3597.3912131443876</v>
      </c>
      <c r="Y340">
        <f t="shared" si="134"/>
        <v>5620.9237705381065</v>
      </c>
      <c r="Z340">
        <f t="shared" si="134"/>
        <v>8094.1302295748746</v>
      </c>
      <c r="AA340">
        <f t="shared" si="134"/>
        <v>11017.010590254686</v>
      </c>
      <c r="AB340">
        <f>$X$2*('Preassure data '!B338*10^5)</f>
        <v>5452.1274717743127</v>
      </c>
      <c r="AC340">
        <f>$X$2*('Preassure data '!C338*10^5)</f>
        <v>6448.6369701216272</v>
      </c>
      <c r="AD340">
        <f>$X$2*('Preassure data '!D338*10^5)</f>
        <v>6553.5327067897651</v>
      </c>
      <c r="AE340">
        <f>$X$2*('Preassure data '!E338*10^5)</f>
        <v>7011.348678976874</v>
      </c>
      <c r="AF340">
        <f>$X$2*('Preassure data '!F338*10^5)</f>
        <v>7576.511222801003</v>
      </c>
      <c r="AG340">
        <f>$X$2*('Preassure data '!G338*10^5)</f>
        <v>7497.5943368030103</v>
      </c>
      <c r="AH340">
        <f t="shared" si="135"/>
        <v>-5227.290520952788</v>
      </c>
      <c r="AI340">
        <f t="shared" si="135"/>
        <v>-5549.2891668355305</v>
      </c>
      <c r="AJ340">
        <f t="shared" si="135"/>
        <v>-4530.0001493960463</v>
      </c>
      <c r="AK340">
        <f t="shared" si="135"/>
        <v>-3413.9574658324864</v>
      </c>
      <c r="AL340">
        <f t="shared" si="136"/>
        <v>-1955.5874522628965</v>
      </c>
      <c r="AM340">
        <f t="shared" si="136"/>
        <v>596.53589277186438</v>
      </c>
      <c r="AN340">
        <f t="shared" si="137"/>
        <v>-5277.7063919178854</v>
      </c>
      <c r="AO340">
        <f t="shared" si="137"/>
        <v>-5602.8106318204527</v>
      </c>
      <c r="AP340">
        <f t="shared" si="137"/>
        <v>-4573.6908342907118</v>
      </c>
      <c r="AQ340">
        <f t="shared" si="137"/>
        <v>-3446.884206442719</v>
      </c>
      <c r="AR340">
        <f t="shared" si="138"/>
        <v>-1974.4485896454576</v>
      </c>
      <c r="AS340">
        <f t="shared" si="138"/>
        <v>602.28932784027791</v>
      </c>
      <c r="AT340">
        <f t="shared" si="139"/>
        <v>727.74897378699859</v>
      </c>
      <c r="AU340">
        <f t="shared" si="123"/>
        <v>772.57796945170799</v>
      </c>
      <c r="AV340">
        <f t="shared" si="123"/>
        <v>630.67146292397513</v>
      </c>
      <c r="AW340">
        <f t="shared" si="123"/>
        <v>475.29480757828611</v>
      </c>
      <c r="AX340">
        <f t="shared" si="123"/>
        <v>272.25897543487764</v>
      </c>
      <c r="AY340">
        <f t="shared" si="124"/>
        <v>-83.050364629954785</v>
      </c>
      <c r="AZ340">
        <f t="shared" si="140"/>
        <v>72.774897378699862</v>
      </c>
      <c r="BA340">
        <f t="shared" si="140"/>
        <v>77.25779694517081</v>
      </c>
      <c r="BB340">
        <f t="shared" si="140"/>
        <v>63.067146292397517</v>
      </c>
      <c r="BC340">
        <f t="shared" si="140"/>
        <v>47.529480757828615</v>
      </c>
      <c r="BD340">
        <f t="shared" si="141"/>
        <v>27.225897543487765</v>
      </c>
      <c r="BE340">
        <f t="shared" si="141"/>
        <v>-8.3050364629954796</v>
      </c>
    </row>
    <row r="341" spans="1:57">
      <c r="A341">
        <f t="shared" si="125"/>
        <v>-0.4537856055185257</v>
      </c>
      <c r="B341" s="3">
        <v>-26</v>
      </c>
      <c r="C341" s="8">
        <f t="shared" si="126"/>
        <v>-0.13354363752616713</v>
      </c>
      <c r="D341" s="8">
        <f t="shared" si="127"/>
        <v>-7.6514868110742578</v>
      </c>
      <c r="E341">
        <f t="shared" si="128"/>
        <v>5.3121791116447215E-3</v>
      </c>
      <c r="F341">
        <f t="shared" si="129"/>
        <v>-3.9036786075663521E-4</v>
      </c>
      <c r="G341">
        <f t="shared" si="130"/>
        <v>-2.3422071645398113</v>
      </c>
      <c r="H341">
        <f t="shared" si="121"/>
        <v>-4.6844143290796225</v>
      </c>
      <c r="I341">
        <f t="shared" si="121"/>
        <v>-7.0266214936194338</v>
      </c>
      <c r="J341">
        <f t="shared" si="121"/>
        <v>-9.368828658159245</v>
      </c>
      <c r="K341">
        <f t="shared" si="121"/>
        <v>-11.711035822699056</v>
      </c>
      <c r="L341">
        <f t="shared" si="122"/>
        <v>-14.053242987238868</v>
      </c>
      <c r="M341">
        <f t="shared" si="122"/>
        <v>-16.395450151778679</v>
      </c>
      <c r="N341">
        <f t="shared" si="131"/>
        <v>484.61558419074868</v>
      </c>
      <c r="O341">
        <f t="shared" si="131"/>
        <v>1938.4623367629947</v>
      </c>
      <c r="P341">
        <f t="shared" si="131"/>
        <v>4361.5402577167388</v>
      </c>
      <c r="Q341">
        <f t="shared" si="131"/>
        <v>7753.8493470519788</v>
      </c>
      <c r="R341">
        <f t="shared" si="132"/>
        <v>12115.389604768719</v>
      </c>
      <c r="S341">
        <f t="shared" si="132"/>
        <v>17446.161030866955</v>
      </c>
      <c r="T341">
        <f t="shared" si="132"/>
        <v>23746.163625346682</v>
      </c>
      <c r="U341">
        <f t="shared" si="133"/>
        <v>228.25394015384265</v>
      </c>
      <c r="V341">
        <f t="shared" si="133"/>
        <v>913.0157606153706</v>
      </c>
      <c r="W341">
        <f t="shared" si="133"/>
        <v>2054.2854613845839</v>
      </c>
      <c r="X341">
        <f t="shared" si="133"/>
        <v>3652.0630424614824</v>
      </c>
      <c r="Y341">
        <f t="shared" si="134"/>
        <v>5706.3485038460676</v>
      </c>
      <c r="Z341">
        <f t="shared" si="134"/>
        <v>8217.1418455383355</v>
      </c>
      <c r="AA341">
        <f t="shared" si="134"/>
        <v>11184.443067538288</v>
      </c>
      <c r="AB341">
        <f>$X$2*('Preassure data '!B339*10^5)</f>
        <v>5663.3894460919182</v>
      </c>
      <c r="AC341">
        <f>$X$2*('Preassure data '!C339*10^5)</f>
        <v>6703.5238068853278</v>
      </c>
      <c r="AD341">
        <f>$X$2*('Preassure data '!D339*10^5)</f>
        <v>6811.8507125099004</v>
      </c>
      <c r="AE341">
        <f>$X$2*('Preassure data '!E339*10^5)</f>
        <v>7277.019189603654</v>
      </c>
      <c r="AF341">
        <f>$X$2*('Preassure data '!F339*10^5)</f>
        <v>7854.4359082721912</v>
      </c>
      <c r="AG341">
        <f>$X$2*('Preassure data '!G339*10^5)</f>
        <v>7782.8715271808451</v>
      </c>
      <c r="AH341">
        <f t="shared" si="135"/>
        <v>-5435.1355059380758</v>
      </c>
      <c r="AI341">
        <f t="shared" si="135"/>
        <v>-5790.508046269957</v>
      </c>
      <c r="AJ341">
        <f t="shared" si="135"/>
        <v>-4757.5652511253165</v>
      </c>
      <c r="AK341">
        <f t="shared" si="135"/>
        <v>-3624.9561471421716</v>
      </c>
      <c r="AL341">
        <f t="shared" si="136"/>
        <v>-2148.0874044261236</v>
      </c>
      <c r="AM341">
        <f t="shared" si="136"/>
        <v>434.2703183574904</v>
      </c>
      <c r="AN341">
        <f t="shared" si="137"/>
        <v>-5483.9631090342327</v>
      </c>
      <c r="AO341">
        <f t="shared" si="137"/>
        <v>-5842.5282081039122</v>
      </c>
      <c r="AP341">
        <f t="shared" si="137"/>
        <v>-4800.3057692839193</v>
      </c>
      <c r="AQ341">
        <f t="shared" si="137"/>
        <v>-3657.5216498421973</v>
      </c>
      <c r="AR341">
        <f t="shared" si="138"/>
        <v>-2167.3851678553115</v>
      </c>
      <c r="AS341">
        <f t="shared" si="138"/>
        <v>438.17167071899723</v>
      </c>
      <c r="AT341">
        <f t="shared" si="139"/>
        <v>730.17355015069143</v>
      </c>
      <c r="AU341">
        <f t="shared" si="123"/>
        <v>777.91543793190772</v>
      </c>
      <c r="AV341">
        <f t="shared" si="123"/>
        <v>639.14658718120961</v>
      </c>
      <c r="AW341">
        <f t="shared" si="123"/>
        <v>486.98824458150096</v>
      </c>
      <c r="AX341">
        <f t="shared" si="123"/>
        <v>288.58095707277056</v>
      </c>
      <c r="AY341">
        <f t="shared" si="124"/>
        <v>-58.341268535756818</v>
      </c>
      <c r="AZ341">
        <f t="shared" si="140"/>
        <v>73.017355015069143</v>
      </c>
      <c r="BA341">
        <f t="shared" si="140"/>
        <v>77.791543793190783</v>
      </c>
      <c r="BB341">
        <f t="shared" si="140"/>
        <v>63.914658718120961</v>
      </c>
      <c r="BC341">
        <f t="shared" si="140"/>
        <v>48.698824458150099</v>
      </c>
      <c r="BD341">
        <f t="shared" si="141"/>
        <v>28.858095707277059</v>
      </c>
      <c r="BE341">
        <f t="shared" si="141"/>
        <v>-5.8341268535756825</v>
      </c>
    </row>
    <row r="342" spans="1:57">
      <c r="A342">
        <f t="shared" si="125"/>
        <v>-0.43633231299858238</v>
      </c>
      <c r="B342" s="3">
        <v>-25</v>
      </c>
      <c r="C342" s="8">
        <f t="shared" si="126"/>
        <v>-0.12871755455790776</v>
      </c>
      <c r="D342" s="8">
        <f t="shared" si="127"/>
        <v>-7.3749726254130268</v>
      </c>
      <c r="E342">
        <f t="shared" si="128"/>
        <v>4.9218112508880862E-3</v>
      </c>
      <c r="F342">
        <f t="shared" si="129"/>
        <v>-3.7663911484805968E-4</v>
      </c>
      <c r="G342">
        <f t="shared" si="130"/>
        <v>-2.2598346890883581</v>
      </c>
      <c r="H342">
        <f t="shared" si="121"/>
        <v>-4.5196693781767161</v>
      </c>
      <c r="I342">
        <f t="shared" si="121"/>
        <v>-6.7795040672650746</v>
      </c>
      <c r="J342">
        <f t="shared" si="121"/>
        <v>-9.0393387563534322</v>
      </c>
      <c r="K342">
        <f t="shared" ref="K342:M405" si="142">$F342*6*K$6</f>
        <v>-11.29917344544179</v>
      </c>
      <c r="L342">
        <f t="shared" si="122"/>
        <v>-13.559008134530149</v>
      </c>
      <c r="M342">
        <f t="shared" si="122"/>
        <v>-15.818842823618507</v>
      </c>
      <c r="N342">
        <f t="shared" si="131"/>
        <v>491.64645872839588</v>
      </c>
      <c r="O342">
        <f t="shared" si="131"/>
        <v>1966.5858349135835</v>
      </c>
      <c r="P342">
        <f t="shared" si="131"/>
        <v>4424.8181285555638</v>
      </c>
      <c r="Q342">
        <f t="shared" si="131"/>
        <v>7866.3433396543342</v>
      </c>
      <c r="R342">
        <f t="shared" si="132"/>
        <v>12291.161468209899</v>
      </c>
      <c r="S342">
        <f t="shared" si="132"/>
        <v>17699.272514222255</v>
      </c>
      <c r="T342">
        <f t="shared" si="132"/>
        <v>24090.676477691399</v>
      </c>
      <c r="U342">
        <f t="shared" si="133"/>
        <v>231.56548206107448</v>
      </c>
      <c r="V342">
        <f t="shared" si="133"/>
        <v>926.26192824429791</v>
      </c>
      <c r="W342">
        <f t="shared" si="133"/>
        <v>2084.0893385496706</v>
      </c>
      <c r="X342">
        <f t="shared" si="133"/>
        <v>3705.0477129771916</v>
      </c>
      <c r="Y342">
        <f t="shared" si="134"/>
        <v>5789.1370515268627</v>
      </c>
      <c r="Z342">
        <f t="shared" si="134"/>
        <v>8336.3573541986825</v>
      </c>
      <c r="AA342">
        <f t="shared" si="134"/>
        <v>11346.708620992649</v>
      </c>
      <c r="AB342">
        <f>$X$2*('Preassure data '!B340*10^5)</f>
        <v>5882.4940923099457</v>
      </c>
      <c r="AC342">
        <f>$X$2*('Preassure data '!C340*10^5)</f>
        <v>6965.763148555674</v>
      </c>
      <c r="AD342">
        <f>$X$2*('Preassure data '!D340*10^5)</f>
        <v>7080.9523920931151</v>
      </c>
      <c r="AE342">
        <f>$X$2*('Preassure data '!E340*10^5)</f>
        <v>7556.9045430499482</v>
      </c>
      <c r="AF342">
        <f>$X$2*('Preassure data '!F340*10^5)</f>
        <v>8159.3197784010799</v>
      </c>
      <c r="AG342">
        <f>$X$2*('Preassure data '!G340*10^5)</f>
        <v>8100.9899061416945</v>
      </c>
      <c r="AH342">
        <f t="shared" si="135"/>
        <v>-5650.9286102488713</v>
      </c>
      <c r="AI342">
        <f t="shared" si="135"/>
        <v>-6039.5012203113765</v>
      </c>
      <c r="AJ342">
        <f t="shared" si="135"/>
        <v>-4996.863053543444</v>
      </c>
      <c r="AK342">
        <f t="shared" si="135"/>
        <v>-3851.8568300727566</v>
      </c>
      <c r="AL342">
        <f t="shared" si="136"/>
        <v>-2370.1827268742172</v>
      </c>
      <c r="AM342">
        <f t="shared" si="136"/>
        <v>235.367448056988</v>
      </c>
      <c r="AN342">
        <f t="shared" si="137"/>
        <v>-5698.0668541195582</v>
      </c>
      <c r="AO342">
        <f t="shared" si="137"/>
        <v>-6089.8808129439949</v>
      </c>
      <c r="AP342">
        <f t="shared" si="137"/>
        <v>-5038.5452911811944</v>
      </c>
      <c r="AQ342">
        <f t="shared" si="137"/>
        <v>-3883.9877910411242</v>
      </c>
      <c r="AR342">
        <f t="shared" si="138"/>
        <v>-2389.9540351145747</v>
      </c>
      <c r="AS342">
        <f t="shared" si="138"/>
        <v>237.33080822855507</v>
      </c>
      <c r="AT342">
        <f t="shared" si="139"/>
        <v>731.41760703903992</v>
      </c>
      <c r="AU342">
        <f t="shared" si="123"/>
        <v>781.71179198014374</v>
      </c>
      <c r="AV342">
        <f t="shared" si="123"/>
        <v>646.75982823353627</v>
      </c>
      <c r="AW342">
        <f t="shared" si="123"/>
        <v>498.55804233646484</v>
      </c>
      <c r="AX342">
        <f t="shared" ref="AX342:AY405" si="143">AL342*TAN($C342)</f>
        <v>306.78026531629769</v>
      </c>
      <c r="AY342">
        <f t="shared" si="124"/>
        <v>-30.464355065555495</v>
      </c>
      <c r="AZ342">
        <f t="shared" si="140"/>
        <v>73.141760703903998</v>
      </c>
      <c r="BA342">
        <f t="shared" si="140"/>
        <v>78.171179198014386</v>
      </c>
      <c r="BB342">
        <f t="shared" si="140"/>
        <v>64.675982823353635</v>
      </c>
      <c r="BC342">
        <f t="shared" si="140"/>
        <v>49.855804233646488</v>
      </c>
      <c r="BD342">
        <f t="shared" si="141"/>
        <v>30.678026531629769</v>
      </c>
      <c r="BE342">
        <f t="shared" si="141"/>
        <v>-3.0464355065555497</v>
      </c>
    </row>
    <row r="343" spans="1:57">
      <c r="A343">
        <f t="shared" si="125"/>
        <v>-0.41887902047863912</v>
      </c>
      <c r="B343" s="3">
        <v>-24</v>
      </c>
      <c r="C343" s="8">
        <f t="shared" si="126"/>
        <v>-0.12385508201366358</v>
      </c>
      <c r="D343" s="8">
        <f t="shared" si="127"/>
        <v>-7.0963734706295964</v>
      </c>
      <c r="E343">
        <f t="shared" si="128"/>
        <v>4.5451721360400266E-3</v>
      </c>
      <c r="F343">
        <f t="shared" si="129"/>
        <v>-3.6272535741177503E-4</v>
      </c>
      <c r="G343">
        <f t="shared" si="130"/>
        <v>-2.1763521444706502</v>
      </c>
      <c r="H343">
        <f t="shared" ref="H343:M406" si="144">$F343*6*H$6</f>
        <v>-4.3527042889413003</v>
      </c>
      <c r="I343">
        <f t="shared" si="144"/>
        <v>-6.5290564334119505</v>
      </c>
      <c r="J343">
        <f t="shared" si="144"/>
        <v>-8.7054085778826007</v>
      </c>
      <c r="K343">
        <f t="shared" si="142"/>
        <v>-10.881760722353251</v>
      </c>
      <c r="L343">
        <f t="shared" si="142"/>
        <v>-13.058112866823901</v>
      </c>
      <c r="M343">
        <f t="shared" si="142"/>
        <v>-15.234465011294551</v>
      </c>
      <c r="N343">
        <f t="shared" si="131"/>
        <v>498.44795162694021</v>
      </c>
      <c r="O343">
        <f t="shared" si="131"/>
        <v>1993.7918065077608</v>
      </c>
      <c r="P343">
        <f t="shared" si="131"/>
        <v>4486.0315646424624</v>
      </c>
      <c r="Q343">
        <f t="shared" si="131"/>
        <v>7975.1672260310434</v>
      </c>
      <c r="R343">
        <f t="shared" si="132"/>
        <v>12461.198790673508</v>
      </c>
      <c r="S343">
        <f t="shared" si="132"/>
        <v>17944.12625856985</v>
      </c>
      <c r="T343">
        <f t="shared" si="132"/>
        <v>24423.949629720068</v>
      </c>
      <c r="U343">
        <f t="shared" si="133"/>
        <v>234.76898521628885</v>
      </c>
      <c r="V343">
        <f t="shared" si="133"/>
        <v>939.07594086515542</v>
      </c>
      <c r="W343">
        <f t="shared" si="133"/>
        <v>2112.9208669465997</v>
      </c>
      <c r="X343">
        <f t="shared" si="133"/>
        <v>3756.3037634606217</v>
      </c>
      <c r="Y343">
        <f t="shared" si="134"/>
        <v>5869.2246304072232</v>
      </c>
      <c r="Z343">
        <f t="shared" si="134"/>
        <v>8451.683467786399</v>
      </c>
      <c r="AA343">
        <f t="shared" si="134"/>
        <v>11503.680275598153</v>
      </c>
      <c r="AB343">
        <f>$X$2*('Preassure data '!B341*10^5)</f>
        <v>6109.4414104283942</v>
      </c>
      <c r="AC343">
        <f>$X$2*('Preassure data '!C341*10^5)</f>
        <v>7235.354995132665</v>
      </c>
      <c r="AD343">
        <f>$X$2*('Preassure data '!D341*10^5)</f>
        <v>7352.0147396514358</v>
      </c>
      <c r="AE343">
        <f>$X$2*('Preassure data '!E341*10^5)</f>
        <v>7842.181733427783</v>
      </c>
      <c r="AF343">
        <f>$X$2*('Preassure data '!F341*10^5)</f>
        <v>8457.3413106170992</v>
      </c>
      <c r="AG343">
        <f>$X$2*('Preassure data '!G341*10^5)</f>
        <v>8407.344277251912</v>
      </c>
      <c r="AH343">
        <f t="shared" si="135"/>
        <v>-5874.6724252121057</v>
      </c>
      <c r="AI343">
        <f t="shared" si="135"/>
        <v>-6296.2790542675093</v>
      </c>
      <c r="AJ343">
        <f t="shared" si="135"/>
        <v>-5239.093872704836</v>
      </c>
      <c r="AK343">
        <f t="shared" si="135"/>
        <v>-4085.8779699671613</v>
      </c>
      <c r="AL343">
        <f t="shared" si="136"/>
        <v>-2588.116680209876</v>
      </c>
      <c r="AM343">
        <f t="shared" si="136"/>
        <v>44.339190534486988</v>
      </c>
      <c r="AN343">
        <f t="shared" si="137"/>
        <v>-5920.0212130193568</v>
      </c>
      <c r="AO343">
        <f t="shared" si="137"/>
        <v>-6344.8823809111918</v>
      </c>
      <c r="AP343">
        <f t="shared" si="137"/>
        <v>-5279.5363925832071</v>
      </c>
      <c r="AQ343">
        <f t="shared" si="137"/>
        <v>-4117.4183861223091</v>
      </c>
      <c r="AR343">
        <f t="shared" si="138"/>
        <v>-2608.0953182778544</v>
      </c>
      <c r="AS343">
        <f t="shared" si="138"/>
        <v>44.681461285527398</v>
      </c>
      <c r="AT343">
        <f t="shared" si="139"/>
        <v>731.35152905541418</v>
      </c>
      <c r="AU343">
        <f t="shared" ref="AU343:AY406" si="145">AI343*TAN($C343)</f>
        <v>783.83831138156836</v>
      </c>
      <c r="AV343">
        <f t="shared" si="145"/>
        <v>652.22688812801209</v>
      </c>
      <c r="AW343">
        <f t="shared" si="145"/>
        <v>508.66037875489292</v>
      </c>
      <c r="AX343">
        <f t="shared" si="143"/>
        <v>322.2006189352719</v>
      </c>
      <c r="AY343">
        <f t="shared" si="143"/>
        <v>-5.5198881652206522</v>
      </c>
      <c r="AZ343">
        <f t="shared" si="140"/>
        <v>73.135152905541418</v>
      </c>
      <c r="BA343">
        <f t="shared" si="140"/>
        <v>78.383831138156836</v>
      </c>
      <c r="BB343">
        <f t="shared" si="140"/>
        <v>65.222688812801209</v>
      </c>
      <c r="BC343">
        <f t="shared" si="140"/>
        <v>50.866037875489297</v>
      </c>
      <c r="BD343">
        <f t="shared" si="141"/>
        <v>32.220061893527195</v>
      </c>
      <c r="BE343">
        <f t="shared" si="141"/>
        <v>-0.55198881652206522</v>
      </c>
    </row>
    <row r="344" spans="1:57">
      <c r="A344">
        <f t="shared" si="125"/>
        <v>-0.4014257279586958</v>
      </c>
      <c r="B344" s="3">
        <v>-23</v>
      </c>
      <c r="C344" s="8">
        <f t="shared" si="126"/>
        <v>-0.11895765217264358</v>
      </c>
      <c r="D344" s="8">
        <f t="shared" si="127"/>
        <v>-6.8157714102777245</v>
      </c>
      <c r="E344">
        <f t="shared" si="128"/>
        <v>4.1824467786282515E-3</v>
      </c>
      <c r="F344">
        <f t="shared" si="129"/>
        <v>-3.4863320825670452E-4</v>
      </c>
      <c r="G344">
        <f t="shared" si="130"/>
        <v>-2.0917992495402271</v>
      </c>
      <c r="H344">
        <f t="shared" si="144"/>
        <v>-4.1835984990804542</v>
      </c>
      <c r="I344">
        <f t="shared" si="144"/>
        <v>-6.2753977486206818</v>
      </c>
      <c r="J344">
        <f t="shared" si="144"/>
        <v>-8.3671969981609084</v>
      </c>
      <c r="K344">
        <f t="shared" si="142"/>
        <v>-10.458996247701135</v>
      </c>
      <c r="L344">
        <f t="shared" si="142"/>
        <v>-12.550795497241364</v>
      </c>
      <c r="M344">
        <f t="shared" si="142"/>
        <v>-14.64259474678159</v>
      </c>
      <c r="N344">
        <f t="shared" si="131"/>
        <v>505.01472800892748</v>
      </c>
      <c r="O344">
        <f t="shared" si="131"/>
        <v>2020.0589120357099</v>
      </c>
      <c r="P344">
        <f t="shared" si="131"/>
        <v>4545.1325520803484</v>
      </c>
      <c r="Q344">
        <f t="shared" si="131"/>
        <v>8080.2356481428396</v>
      </c>
      <c r="R344">
        <f t="shared" si="132"/>
        <v>12625.368200223187</v>
      </c>
      <c r="S344">
        <f t="shared" si="132"/>
        <v>18180.530208321394</v>
      </c>
      <c r="T344">
        <f t="shared" si="132"/>
        <v>24745.721672437441</v>
      </c>
      <c r="U344">
        <f t="shared" si="133"/>
        <v>237.86193689220485</v>
      </c>
      <c r="V344">
        <f t="shared" si="133"/>
        <v>951.44774756881941</v>
      </c>
      <c r="W344">
        <f t="shared" si="133"/>
        <v>2140.757432029844</v>
      </c>
      <c r="X344">
        <f t="shared" si="133"/>
        <v>3805.7909902752776</v>
      </c>
      <c r="Y344">
        <f t="shared" si="134"/>
        <v>5946.5484223051217</v>
      </c>
      <c r="Z344">
        <f t="shared" si="134"/>
        <v>8563.0297281193762</v>
      </c>
      <c r="AA344">
        <f t="shared" si="134"/>
        <v>11655.234907718035</v>
      </c>
      <c r="AB344">
        <f>$X$2*('Preassure data '!B342*10^5)</f>
        <v>6343.2510664597121</v>
      </c>
      <c r="AC344">
        <f>$X$2*('Preassure data '!C342*10^5)</f>
        <v>7511.8091796225244</v>
      </c>
      <c r="AD344">
        <f>$X$2*('Preassure data '!D342*10^5)</f>
        <v>7627.4885901537427</v>
      </c>
      <c r="AE344">
        <f>$X$2*('Preassure data '!E342*10^5)</f>
        <v>8140.2032656438023</v>
      </c>
      <c r="AF344">
        <f>$X$2*('Preassure data '!F342*10^5)</f>
        <v>8820.0648860115962</v>
      </c>
      <c r="AG344">
        <f>$X$2*('Preassure data '!G342*10^5)</f>
        <v>8729.8741591567468</v>
      </c>
      <c r="AH344">
        <f t="shared" si="135"/>
        <v>-6105.3891295675076</v>
      </c>
      <c r="AI344">
        <f t="shared" si="135"/>
        <v>-6560.3614320537054</v>
      </c>
      <c r="AJ344">
        <f t="shared" si="135"/>
        <v>-5486.7311581238991</v>
      </c>
      <c r="AK344">
        <f t="shared" si="135"/>
        <v>-4334.4122753685242</v>
      </c>
      <c r="AL344">
        <f t="shared" si="136"/>
        <v>-2873.5164637064745</v>
      </c>
      <c r="AM344">
        <f t="shared" si="136"/>
        <v>-166.84443103737067</v>
      </c>
      <c r="AN344">
        <f t="shared" si="137"/>
        <v>-6148.8437570035767</v>
      </c>
      <c r="AO344">
        <f t="shared" si="137"/>
        <v>-6607.0542891060531</v>
      </c>
      <c r="AP344">
        <f t="shared" si="137"/>
        <v>-5525.7825360554871</v>
      </c>
      <c r="AQ344">
        <f t="shared" si="137"/>
        <v>-4365.262114188512</v>
      </c>
      <c r="AR344">
        <f t="shared" si="138"/>
        <v>-2893.9684913679157</v>
      </c>
      <c r="AS344">
        <f t="shared" si="138"/>
        <v>-168.03193316649794</v>
      </c>
      <c r="AT344">
        <f t="shared" si="139"/>
        <v>729.7281169043589</v>
      </c>
      <c r="AU344">
        <f t="shared" si="145"/>
        <v>784.10730134143876</v>
      </c>
      <c r="AV344">
        <f t="shared" si="145"/>
        <v>655.784899374931</v>
      </c>
      <c r="AW344">
        <f t="shared" si="145"/>
        <v>518.05748011607363</v>
      </c>
      <c r="AX344">
        <f t="shared" si="143"/>
        <v>343.44833940219911</v>
      </c>
      <c r="AY344">
        <f t="shared" si="143"/>
        <v>19.941574548828839</v>
      </c>
      <c r="AZ344">
        <f t="shared" si="140"/>
        <v>72.97281169043589</v>
      </c>
      <c r="BA344">
        <f t="shared" si="140"/>
        <v>78.410730134143876</v>
      </c>
      <c r="BB344">
        <f t="shared" si="140"/>
        <v>65.578489937493103</v>
      </c>
      <c r="BC344">
        <f t="shared" si="140"/>
        <v>51.805748011607363</v>
      </c>
      <c r="BD344">
        <f t="shared" si="141"/>
        <v>34.344833940219914</v>
      </c>
      <c r="BE344">
        <f t="shared" si="141"/>
        <v>1.994157454882884</v>
      </c>
    </row>
    <row r="345" spans="1:57">
      <c r="A345">
        <f t="shared" si="125"/>
        <v>-0.38397243543875248</v>
      </c>
      <c r="B345" s="3">
        <v>-22</v>
      </c>
      <c r="C345" s="8">
        <f t="shared" si="126"/>
        <v>-0.11402670077388576</v>
      </c>
      <c r="D345" s="8">
        <f t="shared" si="127"/>
        <v>-6.5332487061447715</v>
      </c>
      <c r="E345">
        <f t="shared" si="128"/>
        <v>3.833813570371547E-3</v>
      </c>
      <c r="F345">
        <f t="shared" si="129"/>
        <v>-3.3436940361869505E-4</v>
      </c>
      <c r="G345">
        <f t="shared" si="130"/>
        <v>-2.0062164217121703</v>
      </c>
      <c r="H345">
        <f t="shared" si="144"/>
        <v>-4.0124328434243406</v>
      </c>
      <c r="I345">
        <f t="shared" si="144"/>
        <v>-6.0186492651365109</v>
      </c>
      <c r="J345">
        <f t="shared" si="144"/>
        <v>-8.0248656868486812</v>
      </c>
      <c r="K345">
        <f t="shared" si="142"/>
        <v>-10.031082108560852</v>
      </c>
      <c r="L345">
        <f t="shared" si="142"/>
        <v>-12.037298530273022</v>
      </c>
      <c r="M345">
        <f t="shared" si="142"/>
        <v>-14.043514951985191</v>
      </c>
      <c r="N345">
        <f t="shared" si="131"/>
        <v>511.34162547575329</v>
      </c>
      <c r="O345">
        <f t="shared" si="131"/>
        <v>2045.3665019030132</v>
      </c>
      <c r="P345">
        <f t="shared" si="131"/>
        <v>4602.0746292817812</v>
      </c>
      <c r="Q345">
        <f t="shared" si="131"/>
        <v>8181.4660076120526</v>
      </c>
      <c r="R345">
        <f t="shared" si="132"/>
        <v>12783.540636893835</v>
      </c>
      <c r="S345">
        <f t="shared" si="132"/>
        <v>18408.298517127125</v>
      </c>
      <c r="T345">
        <f t="shared" si="132"/>
        <v>25055.739648311908</v>
      </c>
      <c r="U345">
        <f t="shared" si="133"/>
        <v>240.84190559907981</v>
      </c>
      <c r="V345">
        <f t="shared" si="133"/>
        <v>963.36762239631923</v>
      </c>
      <c r="W345">
        <f t="shared" si="133"/>
        <v>2167.577150391719</v>
      </c>
      <c r="X345">
        <f t="shared" si="133"/>
        <v>3853.4704895852769</v>
      </c>
      <c r="Y345">
        <f t="shared" si="134"/>
        <v>6021.0476399769968</v>
      </c>
      <c r="Z345">
        <f t="shared" si="134"/>
        <v>8670.308601566876</v>
      </c>
      <c r="AA345">
        <f t="shared" si="134"/>
        <v>11801.25337435491</v>
      </c>
      <c r="AB345">
        <f>$X$2*('Preassure data '!B343*10^5)</f>
        <v>6580.0017244536884</v>
      </c>
      <c r="AC345">
        <f>$X$2*('Preassure data '!C343*10^5)</f>
        <v>7793.1650340501483</v>
      </c>
      <c r="AD345">
        <f>$X$2*('Preassure data '!D343*10^5)</f>
        <v>7915.2166155004588</v>
      </c>
      <c r="AE345">
        <f>$X$2*('Preassure data '!E343*10^5)</f>
        <v>8442.1461338100326</v>
      </c>
      <c r="AF345">
        <f>$X$2*('Preassure data '!F343*10^5)</f>
        <v>9147.00627086042</v>
      </c>
      <c r="AG345">
        <f>$X$2*('Preassure data '!G343*10^5)</f>
        <v>9057.795877993125</v>
      </c>
      <c r="AH345">
        <f t="shared" si="135"/>
        <v>-6339.1598188546086</v>
      </c>
      <c r="AI345">
        <f t="shared" si="135"/>
        <v>-6829.7974116538289</v>
      </c>
      <c r="AJ345">
        <f t="shared" si="135"/>
        <v>-5747.6394651087394</v>
      </c>
      <c r="AK345">
        <f t="shared" si="135"/>
        <v>-4588.6756442247552</v>
      </c>
      <c r="AL345">
        <f t="shared" si="136"/>
        <v>-3125.9586308834232</v>
      </c>
      <c r="AM345">
        <f t="shared" si="136"/>
        <v>-387.48727642624908</v>
      </c>
      <c r="AN345">
        <f t="shared" si="137"/>
        <v>-6380.5954270442408</v>
      </c>
      <c r="AO345">
        <f t="shared" si="137"/>
        <v>-6874.4400484780545</v>
      </c>
      <c r="AP345">
        <f t="shared" si="137"/>
        <v>-5785.2086294297205</v>
      </c>
      <c r="AQ345">
        <f t="shared" si="137"/>
        <v>-4618.6692982004579</v>
      </c>
      <c r="AR345">
        <f t="shared" si="138"/>
        <v>-3146.3913066239897</v>
      </c>
      <c r="AS345">
        <f t="shared" si="138"/>
        <v>-390.02006806161864</v>
      </c>
      <c r="AT345">
        <f t="shared" si="139"/>
        <v>725.9826407270948</v>
      </c>
      <c r="AU345">
        <f t="shared" si="145"/>
        <v>782.17216511815559</v>
      </c>
      <c r="AV345">
        <f t="shared" si="145"/>
        <v>658.23967151231273</v>
      </c>
      <c r="AW345">
        <f t="shared" si="145"/>
        <v>525.51110191702139</v>
      </c>
      <c r="AX345">
        <f t="shared" si="143"/>
        <v>357.99565975644492</v>
      </c>
      <c r="AY345">
        <f t="shared" si="143"/>
        <v>44.37639122954095</v>
      </c>
      <c r="AZ345">
        <f t="shared" si="140"/>
        <v>72.598264072709483</v>
      </c>
      <c r="BA345">
        <f t="shared" si="140"/>
        <v>78.217216511815565</v>
      </c>
      <c r="BB345">
        <f t="shared" si="140"/>
        <v>65.823967151231273</v>
      </c>
      <c r="BC345">
        <f t="shared" si="140"/>
        <v>52.551110191702143</v>
      </c>
      <c r="BD345">
        <f t="shared" si="141"/>
        <v>35.799565975644491</v>
      </c>
      <c r="BE345">
        <f t="shared" si="141"/>
        <v>4.4376391229540948</v>
      </c>
    </row>
    <row r="346" spans="1:57">
      <c r="A346">
        <f t="shared" si="125"/>
        <v>-0.36651914291880922</v>
      </c>
      <c r="B346" s="3">
        <v>-21</v>
      </c>
      <c r="C346" s="8">
        <f t="shared" si="126"/>
        <v>-0.10906366674796712</v>
      </c>
      <c r="D346" s="8">
        <f t="shared" si="127"/>
        <v>-6.2488878028798132</v>
      </c>
      <c r="E346">
        <f t="shared" si="128"/>
        <v>3.499444166752852E-3</v>
      </c>
      <c r="F346">
        <f t="shared" si="129"/>
        <v>-3.199407912500285E-4</v>
      </c>
      <c r="G346">
        <f t="shared" si="130"/>
        <v>-1.919644747500171</v>
      </c>
      <c r="H346">
        <f t="shared" si="144"/>
        <v>-3.839289495000342</v>
      </c>
      <c r="I346">
        <f t="shared" si="144"/>
        <v>-5.758934242500513</v>
      </c>
      <c r="J346">
        <f t="shared" si="144"/>
        <v>-7.678578990000684</v>
      </c>
      <c r="K346">
        <f t="shared" si="142"/>
        <v>-9.5982237375008559</v>
      </c>
      <c r="L346">
        <f t="shared" si="142"/>
        <v>-11.517868485001026</v>
      </c>
      <c r="M346">
        <f t="shared" si="142"/>
        <v>-13.437513232501196</v>
      </c>
      <c r="N346">
        <f t="shared" si="131"/>
        <v>517.42365953270541</v>
      </c>
      <c r="O346">
        <f t="shared" si="131"/>
        <v>2069.6946381308217</v>
      </c>
      <c r="P346">
        <f t="shared" si="131"/>
        <v>4656.8129357943499</v>
      </c>
      <c r="Q346">
        <f t="shared" si="131"/>
        <v>8278.7785525232866</v>
      </c>
      <c r="R346">
        <f t="shared" si="132"/>
        <v>12935.591488317637</v>
      </c>
      <c r="S346">
        <f t="shared" si="132"/>
        <v>18627.251743177399</v>
      </c>
      <c r="T346">
        <f t="shared" si="132"/>
        <v>25353.759317102562</v>
      </c>
      <c r="U346">
        <f t="shared" si="133"/>
        <v>243.70654363990425</v>
      </c>
      <c r="V346">
        <f t="shared" si="133"/>
        <v>974.82617455961702</v>
      </c>
      <c r="W346">
        <f t="shared" si="133"/>
        <v>2193.3588927591391</v>
      </c>
      <c r="X346">
        <f t="shared" si="133"/>
        <v>3899.3046982384681</v>
      </c>
      <c r="Y346">
        <f t="shared" si="134"/>
        <v>6092.6635909976076</v>
      </c>
      <c r="Z346">
        <f t="shared" si="134"/>
        <v>8773.4355710365562</v>
      </c>
      <c r="AA346">
        <f t="shared" si="134"/>
        <v>11941.620638355307</v>
      </c>
      <c r="AB346">
        <f>$X$2*('Preassure data '!B344*10^5)</f>
        <v>6822.1442193792036</v>
      </c>
      <c r="AC346">
        <f>$X$2*('Preassure data '!C344*10^5)</f>
        <v>8084.8143953470744</v>
      </c>
      <c r="AD346">
        <f>$X$2*('Preassure data '!D344*10^5)</f>
        <v>8209.8069787600416</v>
      </c>
      <c r="AE346">
        <f>$X$2*('Preassure data '!E344*10^5)</f>
        <v>8764.6760157148692</v>
      </c>
      <c r="AF346">
        <f>$X$2*('Preassure data '!F344*10^5)</f>
        <v>9454.34097595819</v>
      </c>
      <c r="AG346">
        <f>$X$2*('Preassure data '!G344*10^5)</f>
        <v>9402.3832746178959</v>
      </c>
      <c r="AH346">
        <f t="shared" si="135"/>
        <v>-6578.4376757392993</v>
      </c>
      <c r="AI346">
        <f t="shared" si="135"/>
        <v>-7109.9882207874571</v>
      </c>
      <c r="AJ346">
        <f t="shared" si="135"/>
        <v>-6016.4480860009025</v>
      </c>
      <c r="AK346">
        <f t="shared" si="135"/>
        <v>-4865.3713174764016</v>
      </c>
      <c r="AL346">
        <f t="shared" si="136"/>
        <v>-3361.6773849605825</v>
      </c>
      <c r="AM346">
        <f t="shared" si="136"/>
        <v>-628.94770358133974</v>
      </c>
      <c r="AN346">
        <f t="shared" si="137"/>
        <v>-6617.7574036074411</v>
      </c>
      <c r="AO346">
        <f t="shared" si="137"/>
        <v>-7152.4850590592641</v>
      </c>
      <c r="AP346">
        <f t="shared" si="137"/>
        <v>-6052.4087674172197</v>
      </c>
      <c r="AQ346">
        <f t="shared" si="137"/>
        <v>-4894.4519420274482</v>
      </c>
      <c r="AR346">
        <f t="shared" si="138"/>
        <v>-3381.7703381012052</v>
      </c>
      <c r="AS346">
        <f t="shared" si="138"/>
        <v>-632.70696281082417</v>
      </c>
      <c r="AT346">
        <f t="shared" si="139"/>
        <v>720.32686984092891</v>
      </c>
      <c r="AU346">
        <f t="shared" si="145"/>
        <v>778.53068040355606</v>
      </c>
      <c r="AV346">
        <f t="shared" si="145"/>
        <v>658.79003966734933</v>
      </c>
      <c r="AW346">
        <f t="shared" si="145"/>
        <v>532.7492429785392</v>
      </c>
      <c r="AX346">
        <f t="shared" si="143"/>
        <v>368.09751303930409</v>
      </c>
      <c r="AY346">
        <f t="shared" si="143"/>
        <v>68.868620931864697</v>
      </c>
      <c r="AZ346">
        <f t="shared" si="140"/>
        <v>72.032686984092891</v>
      </c>
      <c r="BA346">
        <f t="shared" si="140"/>
        <v>77.853068040355609</v>
      </c>
      <c r="BB346">
        <f t="shared" si="140"/>
        <v>65.879003966734942</v>
      </c>
      <c r="BC346">
        <f t="shared" si="140"/>
        <v>53.274924297853921</v>
      </c>
      <c r="BD346">
        <f t="shared" si="141"/>
        <v>36.809751303930412</v>
      </c>
      <c r="BE346">
        <f t="shared" si="141"/>
        <v>6.8868620931864699</v>
      </c>
    </row>
    <row r="347" spans="1:57">
      <c r="A347">
        <f t="shared" si="125"/>
        <v>-0.3490658503988659</v>
      </c>
      <c r="B347" s="3">
        <v>-20</v>
      </c>
      <c r="C347" s="8">
        <f t="shared" si="126"/>
        <v>-0.10406999196387937</v>
      </c>
      <c r="D347" s="8">
        <f t="shared" si="127"/>
        <v>-5.9627713134906815</v>
      </c>
      <c r="E347">
        <f t="shared" si="128"/>
        <v>3.1795033755028235E-3</v>
      </c>
      <c r="F347">
        <f t="shared" si="129"/>
        <v>-3.0535432549186337E-4</v>
      </c>
      <c r="G347">
        <f t="shared" si="130"/>
        <v>-1.8321259529511802</v>
      </c>
      <c r="H347">
        <f t="shared" si="144"/>
        <v>-3.6642519059023604</v>
      </c>
      <c r="I347">
        <f t="shared" si="144"/>
        <v>-5.4963778588535401</v>
      </c>
      <c r="J347">
        <f t="shared" si="144"/>
        <v>-7.3285038118047208</v>
      </c>
      <c r="K347">
        <f t="shared" si="142"/>
        <v>-9.1606297647559014</v>
      </c>
      <c r="L347">
        <f t="shared" si="142"/>
        <v>-10.99275571770708</v>
      </c>
      <c r="M347">
        <f t="shared" si="142"/>
        <v>-12.824881670658261</v>
      </c>
      <c r="N347">
        <f t="shared" si="131"/>
        <v>523.2560288320899</v>
      </c>
      <c r="O347">
        <f t="shared" si="131"/>
        <v>2093.0241153283596</v>
      </c>
      <c r="P347">
        <f t="shared" si="131"/>
        <v>4709.3042594888102</v>
      </c>
      <c r="Q347">
        <f t="shared" si="131"/>
        <v>8372.0964613134383</v>
      </c>
      <c r="R347">
        <f t="shared" si="132"/>
        <v>13081.400720802249</v>
      </c>
      <c r="S347">
        <f t="shared" si="132"/>
        <v>18837.217037955241</v>
      </c>
      <c r="T347">
        <f t="shared" si="132"/>
        <v>25639.545412772404</v>
      </c>
      <c r="U347">
        <f t="shared" si="133"/>
        <v>246.45358957991436</v>
      </c>
      <c r="V347">
        <f t="shared" si="133"/>
        <v>985.81435831965746</v>
      </c>
      <c r="W347">
        <f t="shared" si="133"/>
        <v>2218.0823062192298</v>
      </c>
      <c r="X347">
        <f t="shared" si="133"/>
        <v>3943.2574332786298</v>
      </c>
      <c r="Y347">
        <f t="shared" si="134"/>
        <v>6161.3397394978592</v>
      </c>
      <c r="Z347">
        <f t="shared" si="134"/>
        <v>8872.3292248769194</v>
      </c>
      <c r="AA347">
        <f t="shared" si="134"/>
        <v>12076.225889415804</v>
      </c>
      <c r="AB347">
        <f>$X$2*('Preassure data '!B345*10^5)</f>
        <v>7070.6588852238119</v>
      </c>
      <c r="AC347">
        <f>$X$2*('Preassure data '!C345*10^5)</f>
        <v>8376.9539236377786</v>
      </c>
      <c r="AD347">
        <f>$X$2*('Preassure data '!D345*10^5)</f>
        <v>8514.2006818951559</v>
      </c>
      <c r="AE347">
        <f>$X$2*('Preassure data '!E345*10^5)</f>
        <v>9095.5387365139031</v>
      </c>
      <c r="AF347">
        <f>$X$2*('Preassure data '!F345*10^5)</f>
        <v>9811.1825474273701</v>
      </c>
      <c r="AG347">
        <f>$X$2*('Preassure data '!G345*10^5)</f>
        <v>9749.4215062115509</v>
      </c>
      <c r="AH347">
        <f t="shared" si="135"/>
        <v>-6824.2052956438974</v>
      </c>
      <c r="AI347">
        <f t="shared" si="135"/>
        <v>-7391.1395653181207</v>
      </c>
      <c r="AJ347">
        <f t="shared" si="135"/>
        <v>-6296.1183756759256</v>
      </c>
      <c r="AK347">
        <f t="shared" si="135"/>
        <v>-5152.2813032352733</v>
      </c>
      <c r="AL347">
        <f t="shared" si="136"/>
        <v>-3649.8428079295109</v>
      </c>
      <c r="AM347">
        <f t="shared" si="136"/>
        <v>-877.09228133463148</v>
      </c>
      <c r="AN347">
        <f t="shared" si="137"/>
        <v>-6861.3277949477342</v>
      </c>
      <c r="AO347">
        <f t="shared" si="137"/>
        <v>-7431.346089225487</v>
      </c>
      <c r="AP347">
        <f t="shared" si="137"/>
        <v>-6330.3681732555942</v>
      </c>
      <c r="AQ347">
        <f t="shared" si="137"/>
        <v>-5180.3088245079134</v>
      </c>
      <c r="AR347">
        <f t="shared" si="138"/>
        <v>-3669.6973230307735</v>
      </c>
      <c r="AS347">
        <f t="shared" si="138"/>
        <v>-881.86351200438139</v>
      </c>
      <c r="AT347">
        <f t="shared" si="139"/>
        <v>712.77008398790622</v>
      </c>
      <c r="AU347">
        <f t="shared" si="145"/>
        <v>771.98485984895251</v>
      </c>
      <c r="AV347">
        <f t="shared" si="145"/>
        <v>657.61281043126849</v>
      </c>
      <c r="AW347">
        <f t="shared" si="145"/>
        <v>538.142071953862</v>
      </c>
      <c r="AX347">
        <f t="shared" si="143"/>
        <v>381.21636909299758</v>
      </c>
      <c r="AY347">
        <f t="shared" si="143"/>
        <v>91.609954851606219</v>
      </c>
      <c r="AZ347">
        <f t="shared" si="140"/>
        <v>71.277008398790628</v>
      </c>
      <c r="BA347">
        <f t="shared" si="140"/>
        <v>77.198485984895257</v>
      </c>
      <c r="BB347">
        <f t="shared" si="140"/>
        <v>65.761281043126857</v>
      </c>
      <c r="BC347">
        <f t="shared" si="140"/>
        <v>53.814207195386203</v>
      </c>
      <c r="BD347">
        <f t="shared" si="141"/>
        <v>38.12163690929976</v>
      </c>
      <c r="BE347">
        <f t="shared" si="141"/>
        <v>9.1609954851606226</v>
      </c>
    </row>
    <row r="348" spans="1:57">
      <c r="A348">
        <f t="shared" si="125"/>
        <v>-0.33161255787892263</v>
      </c>
      <c r="B348" s="3">
        <v>-19</v>
      </c>
      <c r="C348" s="8">
        <f t="shared" si="126"/>
        <v>-9.9047120990570947E-2</v>
      </c>
      <c r="D348" s="8">
        <f t="shared" si="127"/>
        <v>-5.6749820056813407</v>
      </c>
      <c r="E348">
        <f t="shared" si="128"/>
        <v>2.8741490500109601E-3</v>
      </c>
      <c r="F348">
        <f t="shared" si="129"/>
        <v>-2.9061706233335372E-4</v>
      </c>
      <c r="G348">
        <f t="shared" si="130"/>
        <v>-1.7437023740001223</v>
      </c>
      <c r="H348">
        <f t="shared" si="144"/>
        <v>-3.4874047480002446</v>
      </c>
      <c r="I348">
        <f t="shared" si="144"/>
        <v>-5.2311071220003669</v>
      </c>
      <c r="J348">
        <f t="shared" si="144"/>
        <v>-6.9748094960004892</v>
      </c>
      <c r="K348">
        <f t="shared" si="142"/>
        <v>-8.7185118700006115</v>
      </c>
      <c r="L348">
        <f t="shared" si="142"/>
        <v>-10.462214244000734</v>
      </c>
      <c r="M348">
        <f t="shared" si="142"/>
        <v>-12.205916618000856</v>
      </c>
      <c r="N348">
        <f t="shared" si="131"/>
        <v>528.83412022830612</v>
      </c>
      <c r="O348">
        <f t="shared" si="131"/>
        <v>2115.3364809132245</v>
      </c>
      <c r="P348">
        <f t="shared" si="131"/>
        <v>4759.5070820547553</v>
      </c>
      <c r="Q348">
        <f t="shared" si="131"/>
        <v>8461.3459236528979</v>
      </c>
      <c r="R348">
        <f t="shared" si="132"/>
        <v>13220.853005707653</v>
      </c>
      <c r="S348">
        <f t="shared" si="132"/>
        <v>19038.028328219021</v>
      </c>
      <c r="T348">
        <f t="shared" si="132"/>
        <v>25912.871891186995</v>
      </c>
      <c r="U348">
        <f t="shared" si="133"/>
        <v>249.08087062753219</v>
      </c>
      <c r="V348">
        <f t="shared" si="133"/>
        <v>996.32348251012877</v>
      </c>
      <c r="W348">
        <f t="shared" si="133"/>
        <v>2241.72783564779</v>
      </c>
      <c r="X348">
        <f t="shared" si="133"/>
        <v>3985.2939300405151</v>
      </c>
      <c r="Y348">
        <f t="shared" si="134"/>
        <v>6227.0217656883051</v>
      </c>
      <c r="Z348">
        <f t="shared" si="134"/>
        <v>8966.9113425911601</v>
      </c>
      <c r="AA348">
        <f t="shared" si="134"/>
        <v>12204.962660749075</v>
      </c>
      <c r="AB348">
        <f>$X$2*('Preassure data '!B346*10^5)</f>
        <v>7319.1735510684202</v>
      </c>
      <c r="AC348">
        <f>$X$2*('Preassure data '!C346*10^5)</f>
        <v>8673.9951218662463</v>
      </c>
      <c r="AD348">
        <f>$X$2*('Preassure data '!D346*10^5)</f>
        <v>8824.9665559493606</v>
      </c>
      <c r="AE348">
        <f>$X$2*('Preassure data '!E346*10^5)</f>
        <v>9430.3227932631489</v>
      </c>
      <c r="AF348">
        <f>$X$2*('Preassure data '!F346*10^5)</f>
        <v>10163.122448958789</v>
      </c>
      <c r="AG348">
        <f>$X$2*('Preassure data '!G346*10^5)</f>
        <v>10110.674580624718</v>
      </c>
      <c r="AH348">
        <f t="shared" si="135"/>
        <v>-7070.0926804408882</v>
      </c>
      <c r="AI348">
        <f t="shared" si="135"/>
        <v>-7677.6716393561173</v>
      </c>
      <c r="AJ348">
        <f t="shared" si="135"/>
        <v>-6583.2387203015705</v>
      </c>
      <c r="AK348">
        <f t="shared" si="135"/>
        <v>-5445.0288632226338</v>
      </c>
      <c r="AL348">
        <f t="shared" si="136"/>
        <v>-3936.1006832704843</v>
      </c>
      <c r="AM348">
        <f t="shared" si="136"/>
        <v>-1143.7632380335581</v>
      </c>
      <c r="AN348">
        <f t="shared" si="137"/>
        <v>-7104.9149863232233</v>
      </c>
      <c r="AO348">
        <f t="shared" si="137"/>
        <v>-7715.4864520288575</v>
      </c>
      <c r="AP348">
        <f t="shared" si="137"/>
        <v>-6615.6631258611988</v>
      </c>
      <c r="AQ348">
        <f t="shared" si="137"/>
        <v>-5471.8472472500207</v>
      </c>
      <c r="AR348">
        <f t="shared" si="138"/>
        <v>-3955.4871479423964</v>
      </c>
      <c r="AS348">
        <f t="shared" si="138"/>
        <v>-1149.3966116160514</v>
      </c>
      <c r="AT348">
        <f t="shared" si="139"/>
        <v>702.57131513925685</v>
      </c>
      <c r="AU348">
        <f t="shared" si="145"/>
        <v>762.94782892908654</v>
      </c>
      <c r="AV348">
        <f t="shared" si="145"/>
        <v>654.19152119368357</v>
      </c>
      <c r="AW348">
        <f t="shared" si="145"/>
        <v>541.08499878490704</v>
      </c>
      <c r="AX348">
        <f t="shared" si="143"/>
        <v>391.139346902228</v>
      </c>
      <c r="AY348">
        <f t="shared" si="143"/>
        <v>113.65837460323945</v>
      </c>
      <c r="AZ348">
        <f t="shared" si="140"/>
        <v>70.257131513925685</v>
      </c>
      <c r="BA348">
        <f t="shared" si="140"/>
        <v>76.294782892908657</v>
      </c>
      <c r="BB348">
        <f t="shared" si="140"/>
        <v>65.419152119368363</v>
      </c>
      <c r="BC348">
        <f t="shared" si="140"/>
        <v>54.108499878490704</v>
      </c>
      <c r="BD348">
        <f t="shared" si="141"/>
        <v>39.113934690222806</v>
      </c>
      <c r="BE348">
        <f t="shared" si="141"/>
        <v>11.365837460323945</v>
      </c>
    </row>
    <row r="349" spans="1:57">
      <c r="A349">
        <f t="shared" si="125"/>
        <v>-0.31415926535897931</v>
      </c>
      <c r="B349" s="3">
        <v>-18</v>
      </c>
      <c r="C349" s="8">
        <f t="shared" si="126"/>
        <v>-9.3996500872630701E-2</v>
      </c>
      <c r="D349" s="8">
        <f t="shared" si="127"/>
        <v>-5.3856027889994991</v>
      </c>
      <c r="E349">
        <f t="shared" si="128"/>
        <v>2.5835319876776064E-3</v>
      </c>
      <c r="F349">
        <f t="shared" si="129"/>
        <v>-2.7573615445955491E-4</v>
      </c>
      <c r="G349">
        <f t="shared" si="130"/>
        <v>-1.6544169267573294</v>
      </c>
      <c r="H349">
        <f t="shared" si="144"/>
        <v>-3.3088338535146589</v>
      </c>
      <c r="I349">
        <f t="shared" si="144"/>
        <v>-4.9632507802719878</v>
      </c>
      <c r="J349">
        <f t="shared" si="144"/>
        <v>-6.6176677070293177</v>
      </c>
      <c r="K349">
        <f t="shared" si="142"/>
        <v>-8.2720846337866476</v>
      </c>
      <c r="L349">
        <f t="shared" si="142"/>
        <v>-9.9265015605439757</v>
      </c>
      <c r="M349">
        <f t="shared" si="142"/>
        <v>-11.580918487301306</v>
      </c>
      <c r="N349">
        <f t="shared" si="131"/>
        <v>534.15351363895434</v>
      </c>
      <c r="O349">
        <f t="shared" si="131"/>
        <v>2136.6140545558173</v>
      </c>
      <c r="P349">
        <f t="shared" si="131"/>
        <v>4807.3816227505904</v>
      </c>
      <c r="Q349">
        <f t="shared" si="131"/>
        <v>8546.4562182232694</v>
      </c>
      <c r="R349">
        <f t="shared" si="132"/>
        <v>13353.83784097386</v>
      </c>
      <c r="S349">
        <f t="shared" si="132"/>
        <v>19229.526491002362</v>
      </c>
      <c r="T349">
        <f t="shared" si="132"/>
        <v>26173.522168308762</v>
      </c>
      <c r="U349">
        <f t="shared" si="133"/>
        <v>251.58630492394749</v>
      </c>
      <c r="V349">
        <f t="shared" si="133"/>
        <v>1006.34521969579</v>
      </c>
      <c r="W349">
        <f t="shared" si="133"/>
        <v>2264.276744315528</v>
      </c>
      <c r="X349">
        <f t="shared" si="133"/>
        <v>4025.3808787831599</v>
      </c>
      <c r="Y349">
        <f t="shared" si="134"/>
        <v>6289.6576230986884</v>
      </c>
      <c r="Z349">
        <f t="shared" si="134"/>
        <v>9057.1069772621122</v>
      </c>
      <c r="AA349">
        <f t="shared" si="134"/>
        <v>12327.728941273428</v>
      </c>
      <c r="AB349">
        <f>$X$2*('Preassure data '!B347*10^5)</f>
        <v>7569.6488848881336</v>
      </c>
      <c r="AC349">
        <f>$X$2*('Preassure data '!C347*10^5)</f>
        <v>8976.9183240200273</v>
      </c>
      <c r="AD349">
        <f>$X$2*('Preassure data '!D347*10^5)</f>
        <v>9137.2029309848913</v>
      </c>
      <c r="AE349">
        <f>$X$2*('Preassure data '!E347*10^5)</f>
        <v>9778.8315258381317</v>
      </c>
      <c r="AF349">
        <f>$X$2*('Preassure data '!F347*10^5)</f>
        <v>10533.198529259931</v>
      </c>
      <c r="AG349">
        <f>$X$2*('Preassure data '!G347*10^5)</f>
        <v>10458.693146205926</v>
      </c>
      <c r="AH349">
        <f t="shared" si="135"/>
        <v>-7318.0625799641857</v>
      </c>
      <c r="AI349">
        <f t="shared" si="135"/>
        <v>-7970.5731043242376</v>
      </c>
      <c r="AJ349">
        <f t="shared" si="135"/>
        <v>-6872.9261866693632</v>
      </c>
      <c r="AK349">
        <f t="shared" si="135"/>
        <v>-5753.4506470549713</v>
      </c>
      <c r="AL349">
        <f t="shared" si="136"/>
        <v>-4243.5409061612427</v>
      </c>
      <c r="AM349">
        <f t="shared" si="136"/>
        <v>-1401.5861689438134</v>
      </c>
      <c r="AN349">
        <f t="shared" si="137"/>
        <v>-7350.5108175880368</v>
      </c>
      <c r="AO349">
        <f t="shared" si="137"/>
        <v>-8005.9145689894194</v>
      </c>
      <c r="AP349">
        <f t="shared" si="137"/>
        <v>-6903.4006926795773</v>
      </c>
      <c r="AQ349">
        <f t="shared" si="137"/>
        <v>-5778.9614064551261</v>
      </c>
      <c r="AR349">
        <f t="shared" si="138"/>
        <v>-4262.3567364694782</v>
      </c>
      <c r="AS349">
        <f t="shared" si="138"/>
        <v>-1407.8007920852863</v>
      </c>
      <c r="AT349">
        <f t="shared" si="139"/>
        <v>689.9053233645061</v>
      </c>
      <c r="AU349">
        <f t="shared" si="145"/>
        <v>751.42030487612476</v>
      </c>
      <c r="AV349">
        <f t="shared" si="145"/>
        <v>647.94039562554747</v>
      </c>
      <c r="AW349">
        <f t="shared" si="145"/>
        <v>542.40260803257752</v>
      </c>
      <c r="AX349">
        <f t="shared" si="143"/>
        <v>400.05690428107943</v>
      </c>
      <c r="AY349">
        <f t="shared" si="143"/>
        <v>132.13357340723002</v>
      </c>
      <c r="AZ349">
        <f t="shared" si="140"/>
        <v>68.990532336450613</v>
      </c>
      <c r="BA349">
        <f t="shared" si="140"/>
        <v>75.142030487612473</v>
      </c>
      <c r="BB349">
        <f t="shared" si="140"/>
        <v>64.794039562554744</v>
      </c>
      <c r="BC349">
        <f t="shared" si="140"/>
        <v>54.240260803257755</v>
      </c>
      <c r="BD349">
        <f t="shared" si="141"/>
        <v>40.005690428107947</v>
      </c>
      <c r="BE349">
        <f t="shared" si="141"/>
        <v>13.213357340723002</v>
      </c>
    </row>
    <row r="350" spans="1:57">
      <c r="A350">
        <f t="shared" si="125"/>
        <v>-0.29670597283903605</v>
      </c>
      <c r="B350" s="3">
        <v>-17</v>
      </c>
      <c r="C350" s="8">
        <f t="shared" si="126"/>
        <v>-8.8919580919565713E-2</v>
      </c>
      <c r="D350" s="8">
        <f t="shared" si="127"/>
        <v>-5.0947167027631188</v>
      </c>
      <c r="E350">
        <f t="shared" si="128"/>
        <v>2.3077958332180515E-3</v>
      </c>
      <c r="F350">
        <f t="shared" si="129"/>
        <v>-2.6071884629183528E-4</v>
      </c>
      <c r="G350">
        <f t="shared" si="130"/>
        <v>-1.5643130777510117</v>
      </c>
      <c r="H350">
        <f t="shared" si="144"/>
        <v>-3.1286261555020234</v>
      </c>
      <c r="I350">
        <f t="shared" si="144"/>
        <v>-4.6929392332530355</v>
      </c>
      <c r="J350">
        <f t="shared" si="144"/>
        <v>-6.2572523110040468</v>
      </c>
      <c r="K350">
        <f t="shared" si="142"/>
        <v>-7.821565388755058</v>
      </c>
      <c r="L350">
        <f t="shared" si="142"/>
        <v>-9.385878466506071</v>
      </c>
      <c r="M350">
        <f t="shared" si="142"/>
        <v>-10.950191544257082</v>
      </c>
      <c r="N350">
        <f t="shared" si="131"/>
        <v>539.20998670628421</v>
      </c>
      <c r="O350">
        <f t="shared" si="131"/>
        <v>2156.8399468251368</v>
      </c>
      <c r="P350">
        <f t="shared" si="131"/>
        <v>4852.8898803565598</v>
      </c>
      <c r="Q350">
        <f t="shared" si="131"/>
        <v>8627.3597873005474</v>
      </c>
      <c r="R350">
        <f t="shared" si="132"/>
        <v>13480.24966765711</v>
      </c>
      <c r="S350">
        <f t="shared" si="132"/>
        <v>19411.559521426239</v>
      </c>
      <c r="T350">
        <f t="shared" si="132"/>
        <v>26421.289348607927</v>
      </c>
      <c r="U350">
        <f t="shared" si="133"/>
        <v>253.96790373865988</v>
      </c>
      <c r="V350">
        <f t="shared" si="133"/>
        <v>1015.8716149546395</v>
      </c>
      <c r="W350">
        <f t="shared" si="133"/>
        <v>2285.7111336479397</v>
      </c>
      <c r="X350">
        <f t="shared" si="133"/>
        <v>4063.4864598185582</v>
      </c>
      <c r="Y350">
        <f t="shared" si="134"/>
        <v>6349.1975934664988</v>
      </c>
      <c r="Z350">
        <f t="shared" si="134"/>
        <v>9142.8445345917589</v>
      </c>
      <c r="AA350">
        <f t="shared" si="134"/>
        <v>12444.427283194334</v>
      </c>
      <c r="AB350">
        <f>$X$2*('Preassure data '!B348*10^5)</f>
        <v>7822.0848866829529</v>
      </c>
      <c r="AC350">
        <f>$X$2*('Preassure data '!C348*10^5)</f>
        <v>9280.8218601613626</v>
      </c>
      <c r="AD350">
        <f>$X$2*('Preassure data '!D348*10^5)</f>
        <v>9443.0671351013334</v>
      </c>
      <c r="AE350">
        <f>$X$2*('Preassure data '!E348*10^5)</f>
        <v>10120.968087494022</v>
      </c>
      <c r="AF350">
        <f>$X$2*('Preassure data '!F348*10^5)</f>
        <v>10836.611898407489</v>
      </c>
      <c r="AG350">
        <f>$X$2*('Preassure data '!G348*10^5)</f>
        <v>10836.121731413714</v>
      </c>
      <c r="AH350">
        <f t="shared" si="135"/>
        <v>-7568.1169829442933</v>
      </c>
      <c r="AI350">
        <f t="shared" si="135"/>
        <v>-8264.9502452067227</v>
      </c>
      <c r="AJ350">
        <f t="shared" si="135"/>
        <v>-7157.3560014533941</v>
      </c>
      <c r="AK350">
        <f t="shared" si="135"/>
        <v>-6057.4816276754646</v>
      </c>
      <c r="AL350">
        <f t="shared" si="136"/>
        <v>-4487.4143049409904</v>
      </c>
      <c r="AM350">
        <f t="shared" si="136"/>
        <v>-1693.2771968219549</v>
      </c>
      <c r="AN350">
        <f t="shared" si="137"/>
        <v>-7598.1352534760135</v>
      </c>
      <c r="AO350">
        <f t="shared" si="137"/>
        <v>-8297.7324435991286</v>
      </c>
      <c r="AP350">
        <f t="shared" si="137"/>
        <v>-7185.7450246711451</v>
      </c>
      <c r="AQ350">
        <f t="shared" si="137"/>
        <v>-6081.5080959039915</v>
      </c>
      <c r="AR350">
        <f t="shared" si="138"/>
        <v>-4505.2132391933546</v>
      </c>
      <c r="AS350">
        <f t="shared" si="138"/>
        <v>-1699.9934319295708</v>
      </c>
      <c r="AT350">
        <f t="shared" si="139"/>
        <v>674.73303060185913</v>
      </c>
      <c r="AU350">
        <f t="shared" si="145"/>
        <v>736.8589755271438</v>
      </c>
      <c r="AV350">
        <f t="shared" si="145"/>
        <v>638.11176767490508</v>
      </c>
      <c r="AW350">
        <f t="shared" si="145"/>
        <v>540.05282234240451</v>
      </c>
      <c r="AX350">
        <f t="shared" si="143"/>
        <v>400.07397617696898</v>
      </c>
      <c r="AY350">
        <f t="shared" si="143"/>
        <v>150.96358278228109</v>
      </c>
      <c r="AZ350">
        <f t="shared" si="140"/>
        <v>67.473303060185913</v>
      </c>
      <c r="BA350">
        <f t="shared" si="140"/>
        <v>73.68589755271438</v>
      </c>
      <c r="BB350">
        <f t="shared" si="140"/>
        <v>63.811176767490508</v>
      </c>
      <c r="BC350">
        <f t="shared" si="140"/>
        <v>54.005282234240454</v>
      </c>
      <c r="BD350">
        <f t="shared" si="141"/>
        <v>40.007397617696903</v>
      </c>
      <c r="BE350">
        <f t="shared" si="141"/>
        <v>15.096358278228109</v>
      </c>
    </row>
    <row r="351" spans="1:57">
      <c r="A351">
        <f t="shared" si="125"/>
        <v>-0.27925268031909273</v>
      </c>
      <c r="B351" s="3">
        <v>-16</v>
      </c>
      <c r="C351" s="8">
        <f t="shared" si="126"/>
        <v>-8.3817812508104814E-2</v>
      </c>
      <c r="D351" s="8">
        <f t="shared" si="127"/>
        <v>-4.8024069047332469</v>
      </c>
      <c r="E351">
        <f t="shared" si="128"/>
        <v>2.0470769869262162E-3</v>
      </c>
      <c r="F351">
        <f t="shared" si="129"/>
        <v>-2.4557246902148777E-4</v>
      </c>
      <c r="G351">
        <f t="shared" si="130"/>
        <v>-1.4734348141289266</v>
      </c>
      <c r="H351">
        <f t="shared" si="144"/>
        <v>-2.9468696282578533</v>
      </c>
      <c r="I351">
        <f t="shared" si="144"/>
        <v>-4.4203044423867794</v>
      </c>
      <c r="J351">
        <f t="shared" si="144"/>
        <v>-5.8937392565157065</v>
      </c>
      <c r="K351">
        <f t="shared" si="142"/>
        <v>-7.3671740706446336</v>
      </c>
      <c r="L351">
        <f t="shared" si="142"/>
        <v>-8.8406088847735589</v>
      </c>
      <c r="M351">
        <f t="shared" si="142"/>
        <v>-10.314043698902486</v>
      </c>
      <c r="N351">
        <f t="shared" si="131"/>
        <v>543.9995192535248</v>
      </c>
      <c r="O351">
        <f t="shared" si="131"/>
        <v>2175.9980770140992</v>
      </c>
      <c r="P351">
        <f t="shared" si="131"/>
        <v>4895.9956732817245</v>
      </c>
      <c r="Q351">
        <f t="shared" si="131"/>
        <v>8703.9923080563967</v>
      </c>
      <c r="R351">
        <f t="shared" si="132"/>
        <v>13599.987981338123</v>
      </c>
      <c r="S351">
        <f t="shared" si="132"/>
        <v>19583.982693126898</v>
      </c>
      <c r="T351">
        <f t="shared" si="132"/>
        <v>26655.976443422715</v>
      </c>
      <c r="U351">
        <f t="shared" si="133"/>
        <v>256.22377356841019</v>
      </c>
      <c r="V351">
        <f t="shared" si="133"/>
        <v>1024.8950942736408</v>
      </c>
      <c r="W351">
        <f t="shared" si="133"/>
        <v>2306.0139621156923</v>
      </c>
      <c r="X351">
        <f t="shared" si="133"/>
        <v>4099.5803770945631</v>
      </c>
      <c r="Y351">
        <f t="shared" si="134"/>
        <v>6405.5943392102563</v>
      </c>
      <c r="Z351">
        <f t="shared" si="134"/>
        <v>9224.0558484627691</v>
      </c>
      <c r="AA351">
        <f t="shared" si="134"/>
        <v>12554.964904852099</v>
      </c>
      <c r="AB351">
        <f>$X$2*('Preassure data '!B349*10^5)</f>
        <v>8074.0307214839968</v>
      </c>
      <c r="AC351">
        <f>$X$2*('Preassure data '!C349*10^5)</f>
        <v>9582.2745613338157</v>
      </c>
      <c r="AD351">
        <f>$X$2*('Preassure data '!D349*10^5)</f>
        <v>9752.8526751679838</v>
      </c>
      <c r="AE351">
        <f>$X$2*('Preassure data '!E349*10^5)</f>
        <v>10463.594816143688</v>
      </c>
      <c r="AF351">
        <f>$X$2*('Preassure data '!F349*10^5)</f>
        <v>11211.589648646395</v>
      </c>
      <c r="AG351">
        <f>$X$2*('Preassure data '!G349*10^5)</f>
        <v>11195.904304845551</v>
      </c>
      <c r="AH351">
        <f t="shared" si="135"/>
        <v>-7817.8069479155865</v>
      </c>
      <c r="AI351">
        <f t="shared" si="135"/>
        <v>-8557.3794670601746</v>
      </c>
      <c r="AJ351">
        <f t="shared" si="135"/>
        <v>-7446.8387130522915</v>
      </c>
      <c r="AK351">
        <f t="shared" si="135"/>
        <v>-6364.014439049125</v>
      </c>
      <c r="AL351">
        <f t="shared" si="136"/>
        <v>-4805.995309436139</v>
      </c>
      <c r="AM351">
        <f t="shared" si="136"/>
        <v>-1971.8484563827824</v>
      </c>
      <c r="AN351">
        <f t="shared" si="137"/>
        <v>-7845.3492767266453</v>
      </c>
      <c r="AO351">
        <f t="shared" si="137"/>
        <v>-8587.5273282970938</v>
      </c>
      <c r="AP351">
        <f t="shared" si="137"/>
        <v>-7473.0741115219989</v>
      </c>
      <c r="AQ351">
        <f t="shared" si="137"/>
        <v>-6386.4350206017752</v>
      </c>
      <c r="AR351">
        <f t="shared" si="138"/>
        <v>-4822.9269507466461</v>
      </c>
      <c r="AS351">
        <f t="shared" si="138"/>
        <v>-1978.7953276617866</v>
      </c>
      <c r="AT351">
        <f t="shared" si="139"/>
        <v>656.81032190282087</v>
      </c>
      <c r="AU351">
        <f t="shared" si="145"/>
        <v>718.94524894899871</v>
      </c>
      <c r="AV351">
        <f t="shared" si="145"/>
        <v>625.64355513823011</v>
      </c>
      <c r="AW351">
        <f t="shared" si="145"/>
        <v>534.67045172054679</v>
      </c>
      <c r="AX351">
        <f t="shared" si="143"/>
        <v>403.7740183768326</v>
      </c>
      <c r="AY351">
        <f t="shared" si="143"/>
        <v>165.66415978405152</v>
      </c>
      <c r="AZ351">
        <f t="shared" si="140"/>
        <v>65.681032190282096</v>
      </c>
      <c r="BA351">
        <f t="shared" si="140"/>
        <v>71.894524894899874</v>
      </c>
      <c r="BB351">
        <f t="shared" si="140"/>
        <v>62.564355513823017</v>
      </c>
      <c r="BC351">
        <f t="shared" si="140"/>
        <v>53.467045172054682</v>
      </c>
      <c r="BD351">
        <f t="shared" si="141"/>
        <v>40.377401837683266</v>
      </c>
      <c r="BE351">
        <f t="shared" si="141"/>
        <v>16.566415978405153</v>
      </c>
    </row>
    <row r="352" spans="1:57">
      <c r="A352">
        <f t="shared" si="125"/>
        <v>-0.26179938779914941</v>
      </c>
      <c r="B352" s="3">
        <v>-15</v>
      </c>
      <c r="C352" s="8">
        <f t="shared" si="126"/>
        <v>-7.8692648896939763E-2</v>
      </c>
      <c r="D352" s="8">
        <f t="shared" si="127"/>
        <v>-4.5087566604994613</v>
      </c>
      <c r="E352">
        <f t="shared" si="128"/>
        <v>1.8015045179047284E-3</v>
      </c>
      <c r="F352">
        <f t="shared" si="129"/>
        <v>-2.3030443564034386E-4</v>
      </c>
      <c r="G352">
        <f t="shared" si="130"/>
        <v>-1.3818266138420632</v>
      </c>
      <c r="H352">
        <f t="shared" si="144"/>
        <v>-2.7636532276841264</v>
      </c>
      <c r="I352">
        <f t="shared" si="144"/>
        <v>-4.1454798415261891</v>
      </c>
      <c r="J352">
        <f t="shared" si="144"/>
        <v>-5.5273064553682527</v>
      </c>
      <c r="K352">
        <f t="shared" si="142"/>
        <v>-6.9091330692103163</v>
      </c>
      <c r="L352">
        <f t="shared" si="142"/>
        <v>-8.2909596830523782</v>
      </c>
      <c r="M352">
        <f t="shared" si="142"/>
        <v>-9.6727862968944418</v>
      </c>
      <c r="N352">
        <f t="shared" si="131"/>
        <v>548.51829753087736</v>
      </c>
      <c r="O352">
        <f t="shared" si="131"/>
        <v>2194.0731901235094</v>
      </c>
      <c r="P352">
        <f t="shared" si="131"/>
        <v>4936.6646777778969</v>
      </c>
      <c r="Q352">
        <f t="shared" si="131"/>
        <v>8776.2927604940378</v>
      </c>
      <c r="R352">
        <f t="shared" si="132"/>
        <v>13712.957438271935</v>
      </c>
      <c r="S352">
        <f t="shared" si="132"/>
        <v>19746.658711111588</v>
      </c>
      <c r="T352">
        <f t="shared" si="132"/>
        <v>26877.396579012988</v>
      </c>
      <c r="U352">
        <f t="shared" si="133"/>
        <v>258.35211813704325</v>
      </c>
      <c r="V352">
        <f t="shared" si="133"/>
        <v>1033.408472548173</v>
      </c>
      <c r="W352">
        <f t="shared" si="133"/>
        <v>2325.1690632333898</v>
      </c>
      <c r="X352">
        <f t="shared" si="133"/>
        <v>4133.633890192692</v>
      </c>
      <c r="Y352">
        <f t="shared" si="134"/>
        <v>6458.8029534260813</v>
      </c>
      <c r="Z352">
        <f t="shared" si="134"/>
        <v>9300.6762529335592</v>
      </c>
      <c r="AA352">
        <f t="shared" si="134"/>
        <v>12659.253788715117</v>
      </c>
      <c r="AB352">
        <f>$X$2*('Preassure data '!B350*10^5)</f>
        <v>8321.0748863472745</v>
      </c>
      <c r="AC352">
        <f>$X$2*('Preassure data '!C350*10^5)</f>
        <v>9881.7665945311637</v>
      </c>
      <c r="AD352">
        <f>$X$2*('Preassure data '!D350*10^5)</f>
        <v>10068.030052166177</v>
      </c>
      <c r="AE352">
        <f>$X$2*('Preassure data '!E350*10^5)</f>
        <v>10804.751043812026</v>
      </c>
      <c r="AF352">
        <f>$X$2*('Preassure data '!F350*10^5)</f>
        <v>11577.25422600355</v>
      </c>
      <c r="AG352">
        <f>$X$2*('Preassure data '!G350*10^5)</f>
        <v>11584.116563916419</v>
      </c>
      <c r="AH352">
        <f t="shared" si="135"/>
        <v>-8062.7227682102312</v>
      </c>
      <c r="AI352">
        <f t="shared" si="135"/>
        <v>-8848.3581219829903</v>
      </c>
      <c r="AJ352">
        <f t="shared" si="135"/>
        <v>-7742.8609889327872</v>
      </c>
      <c r="AK352">
        <f t="shared" si="135"/>
        <v>-6671.1171536193342</v>
      </c>
      <c r="AL352">
        <f t="shared" si="136"/>
        <v>-5118.4512725774684</v>
      </c>
      <c r="AM352">
        <f t="shared" si="136"/>
        <v>-2283.44031098286</v>
      </c>
      <c r="AN352">
        <f t="shared" si="137"/>
        <v>-8087.7516827353447</v>
      </c>
      <c r="AO352">
        <f t="shared" si="137"/>
        <v>-8875.8258652614641</v>
      </c>
      <c r="AP352">
        <f t="shared" si="137"/>
        <v>-7766.8969643027867</v>
      </c>
      <c r="AQ352">
        <f t="shared" si="137"/>
        <v>-6691.8261406234869</v>
      </c>
      <c r="AR352">
        <f t="shared" si="138"/>
        <v>-5134.3403565860872</v>
      </c>
      <c r="AS352">
        <f t="shared" si="138"/>
        <v>-2290.5287392979358</v>
      </c>
      <c r="AT352">
        <f t="shared" si="139"/>
        <v>635.78993745791786</v>
      </c>
      <c r="AU352">
        <f t="shared" si="145"/>
        <v>697.74159656857717</v>
      </c>
      <c r="AV352">
        <f t="shared" si="145"/>
        <v>610.56708080162628</v>
      </c>
      <c r="AW352">
        <f t="shared" si="145"/>
        <v>526.05419779497072</v>
      </c>
      <c r="AX352">
        <f t="shared" si="143"/>
        <v>403.61797224435776</v>
      </c>
      <c r="AY352">
        <f t="shared" si="143"/>
        <v>180.06179974745058</v>
      </c>
      <c r="AZ352">
        <f t="shared" si="140"/>
        <v>63.578993745791792</v>
      </c>
      <c r="BA352">
        <f t="shared" si="140"/>
        <v>69.774159656857719</v>
      </c>
      <c r="BB352">
        <f t="shared" si="140"/>
        <v>61.056708080162629</v>
      </c>
      <c r="BC352">
        <f t="shared" si="140"/>
        <v>52.605419779497076</v>
      </c>
      <c r="BD352">
        <f t="shared" si="141"/>
        <v>40.361797224435776</v>
      </c>
      <c r="BE352">
        <f t="shared" si="141"/>
        <v>18.006179974745059</v>
      </c>
    </row>
    <row r="353" spans="1:57">
      <c r="A353">
        <f t="shared" si="125"/>
        <v>-0.24434609527920614</v>
      </c>
      <c r="B353" s="3">
        <v>-14</v>
      </c>
      <c r="C353" s="8">
        <f t="shared" si="126"/>
        <v>-7.3545545053297995E-2</v>
      </c>
      <c r="D353" s="8">
        <f t="shared" si="127"/>
        <v>-4.2138493335432248</v>
      </c>
      <c r="E353">
        <f t="shared" si="128"/>
        <v>1.5712000822643846E-3</v>
      </c>
      <c r="F353">
        <f t="shared" si="129"/>
        <v>-2.1492223596825122E-4</v>
      </c>
      <c r="G353">
        <f t="shared" si="130"/>
        <v>-1.2895334158095073</v>
      </c>
      <c r="H353">
        <f t="shared" si="144"/>
        <v>-2.5790668316190146</v>
      </c>
      <c r="I353">
        <f t="shared" si="144"/>
        <v>-3.8686002474285219</v>
      </c>
      <c r="J353">
        <f t="shared" si="144"/>
        <v>-5.1581336632380292</v>
      </c>
      <c r="K353">
        <f t="shared" si="142"/>
        <v>-6.4476670790475366</v>
      </c>
      <c r="L353">
        <f t="shared" si="142"/>
        <v>-7.7372004948570439</v>
      </c>
      <c r="M353">
        <f t="shared" si="142"/>
        <v>-9.0267339106665503</v>
      </c>
      <c r="N353">
        <f t="shared" si="131"/>
        <v>552.76271824619596</v>
      </c>
      <c r="O353">
        <f t="shared" si="131"/>
        <v>2211.0508729847838</v>
      </c>
      <c r="P353">
        <f t="shared" si="131"/>
        <v>4974.8644642157651</v>
      </c>
      <c r="Q353">
        <f t="shared" si="131"/>
        <v>8844.2034919391353</v>
      </c>
      <c r="R353">
        <f t="shared" si="132"/>
        <v>13819.0679561549</v>
      </c>
      <c r="S353">
        <f t="shared" si="132"/>
        <v>19899.45785686306</v>
      </c>
      <c r="T353">
        <f t="shared" si="132"/>
        <v>27085.373194063599</v>
      </c>
      <c r="U353">
        <f t="shared" si="133"/>
        <v>260.35124029395831</v>
      </c>
      <c r="V353">
        <f t="shared" si="133"/>
        <v>1041.4049611758333</v>
      </c>
      <c r="W353">
        <f t="shared" si="133"/>
        <v>2343.1611626456256</v>
      </c>
      <c r="X353">
        <f t="shared" si="133"/>
        <v>4165.619844703333</v>
      </c>
      <c r="Y353">
        <f t="shared" si="134"/>
        <v>6508.7810073489582</v>
      </c>
      <c r="Z353">
        <f t="shared" si="134"/>
        <v>9372.6446505825024</v>
      </c>
      <c r="AA353">
        <f t="shared" si="134"/>
        <v>12757.210774403957</v>
      </c>
      <c r="AB353">
        <f>$X$2*('Preassure data '!B351*10^5)</f>
        <v>8566.1583832354481</v>
      </c>
      <c r="AC353">
        <f>$X$2*('Preassure data '!C351*10^5)</f>
        <v>10177.827458772079</v>
      </c>
      <c r="AD353">
        <f>$X$2*('Preassure data '!D351*10^5)</f>
        <v>10377.815592232828</v>
      </c>
      <c r="AE353">
        <f>$X$2*('Preassure data '!E351*10^5)</f>
        <v>11135.123597617285</v>
      </c>
      <c r="AF353">
        <f>$X$2*('Preassure data '!F351*10^5)</f>
        <v>11935.076131460284</v>
      </c>
      <c r="AG353">
        <f>$X$2*('Preassure data '!G351*10^5)</f>
        <v>11939.487634404271</v>
      </c>
      <c r="AH353">
        <f t="shared" si="135"/>
        <v>-8305.8071429414904</v>
      </c>
      <c r="AI353">
        <f t="shared" si="135"/>
        <v>-9136.4224975962461</v>
      </c>
      <c r="AJ353">
        <f t="shared" si="135"/>
        <v>-8034.6544295872027</v>
      </c>
      <c r="AK353">
        <f t="shared" si="135"/>
        <v>-6969.5037529139518</v>
      </c>
      <c r="AL353">
        <f t="shared" si="136"/>
        <v>-5426.295124111326</v>
      </c>
      <c r="AM353">
        <f t="shared" si="136"/>
        <v>-2566.8429838217689</v>
      </c>
      <c r="AN353">
        <f t="shared" si="137"/>
        <v>-8328.3207157990255</v>
      </c>
      <c r="AO353">
        <f t="shared" si="137"/>
        <v>-9161.18752163508</v>
      </c>
      <c r="AP353">
        <f t="shared" si="137"/>
        <v>-8056.4330207310331</v>
      </c>
      <c r="AQ353">
        <f t="shared" si="137"/>
        <v>-6988.395165611325</v>
      </c>
      <c r="AR353">
        <f t="shared" si="138"/>
        <v>-5441.003542994732</v>
      </c>
      <c r="AS353">
        <f t="shared" si="138"/>
        <v>-2573.8006226804123</v>
      </c>
      <c r="AT353">
        <f t="shared" si="139"/>
        <v>611.95886256293238</v>
      </c>
      <c r="AU353">
        <f t="shared" si="145"/>
        <v>673.15730106674482</v>
      </c>
      <c r="AV353">
        <f t="shared" si="145"/>
        <v>591.98075529539744</v>
      </c>
      <c r="AW353">
        <f t="shared" si="145"/>
        <v>513.50212157115516</v>
      </c>
      <c r="AX353">
        <f t="shared" si="143"/>
        <v>399.80092662083439</v>
      </c>
      <c r="AY353">
        <f t="shared" si="143"/>
        <v>189.12097111382189</v>
      </c>
      <c r="AZ353">
        <f t="shared" si="140"/>
        <v>61.195886256293242</v>
      </c>
      <c r="BA353">
        <f t="shared" si="140"/>
        <v>67.315730106674479</v>
      </c>
      <c r="BB353">
        <f t="shared" si="140"/>
        <v>59.19807552953975</v>
      </c>
      <c r="BC353">
        <f t="shared" si="140"/>
        <v>51.350212157115521</v>
      </c>
      <c r="BD353">
        <f t="shared" si="141"/>
        <v>39.980092662083443</v>
      </c>
      <c r="BE353">
        <f t="shared" si="141"/>
        <v>18.912097111382192</v>
      </c>
    </row>
    <row r="354" spans="1:57">
      <c r="A354">
        <f t="shared" si="125"/>
        <v>-0.22689280275926285</v>
      </c>
      <c r="B354" s="3">
        <v>-13</v>
      </c>
      <c r="C354" s="8">
        <f t="shared" si="126"/>
        <v>-6.8377957490724908E-2</v>
      </c>
      <c r="D354" s="8">
        <f t="shared" si="127"/>
        <v>-3.9177683759434903</v>
      </c>
      <c r="E354">
        <f t="shared" si="128"/>
        <v>1.3562778462961333E-3</v>
      </c>
      <c r="F354">
        <f t="shared" si="129"/>
        <v>-1.9943343168019045E-4</v>
      </c>
      <c r="G354">
        <f t="shared" si="130"/>
        <v>-1.1966005900811427</v>
      </c>
      <c r="H354">
        <f t="shared" si="144"/>
        <v>-2.3932011801622854</v>
      </c>
      <c r="I354">
        <f t="shared" si="144"/>
        <v>-3.5898017702434282</v>
      </c>
      <c r="J354">
        <f t="shared" si="144"/>
        <v>-4.7864023603245709</v>
      </c>
      <c r="K354">
        <f t="shared" si="142"/>
        <v>-5.9830029504057141</v>
      </c>
      <c r="L354">
        <f t="shared" si="142"/>
        <v>-7.1796035404868563</v>
      </c>
      <c r="M354">
        <f t="shared" si="142"/>
        <v>-8.3762041305679986</v>
      </c>
      <c r="N354">
        <f t="shared" si="131"/>
        <v>556.72939237563287</v>
      </c>
      <c r="O354">
        <f t="shared" si="131"/>
        <v>2226.9175695025315</v>
      </c>
      <c r="P354">
        <f t="shared" si="131"/>
        <v>5010.5645313806972</v>
      </c>
      <c r="Q354">
        <f t="shared" si="131"/>
        <v>8907.6702780101259</v>
      </c>
      <c r="R354">
        <f t="shared" si="132"/>
        <v>13918.234809390824</v>
      </c>
      <c r="S354">
        <f t="shared" si="132"/>
        <v>20042.258125522789</v>
      </c>
      <c r="T354">
        <f t="shared" si="132"/>
        <v>27279.740226406007</v>
      </c>
      <c r="U354">
        <f t="shared" si="133"/>
        <v>262.21954380892311</v>
      </c>
      <c r="V354">
        <f t="shared" si="133"/>
        <v>1048.8781752356924</v>
      </c>
      <c r="W354">
        <f t="shared" si="133"/>
        <v>2359.9758942803087</v>
      </c>
      <c r="X354">
        <f t="shared" si="133"/>
        <v>4195.5127009427697</v>
      </c>
      <c r="Y354">
        <f t="shared" si="134"/>
        <v>6555.4885952230788</v>
      </c>
      <c r="Z354">
        <f t="shared" si="134"/>
        <v>9439.9035771212348</v>
      </c>
      <c r="AA354">
        <f t="shared" si="134"/>
        <v>12848.75764663723</v>
      </c>
      <c r="AB354">
        <f>$X$2*('Preassure data '!B352*10^5)</f>
        <v>8809.2812121485167</v>
      </c>
      <c r="AC354">
        <f>$X$2*('Preassure data '!C352*10^5)</f>
        <v>10469.476820069005</v>
      </c>
      <c r="AD354">
        <f>$X$2*('Preassure data '!D352*10^5)</f>
        <v>10690.051967268362</v>
      </c>
      <c r="AE354">
        <f>$X$2*('Preassure data '!E352*10^5)</f>
        <v>11466.476485410096</v>
      </c>
      <c r="AF354">
        <f>$X$2*('Preassure data '!F352*10^5)</f>
        <v>12255.155178396239</v>
      </c>
      <c r="AG354">
        <f>$X$2*('Preassure data '!G352*10^5)</f>
        <v>12303.681710780098</v>
      </c>
      <c r="AH354">
        <f t="shared" si="135"/>
        <v>-8547.0616683395929</v>
      </c>
      <c r="AI354">
        <f t="shared" si="135"/>
        <v>-9420.5986448333133</v>
      </c>
      <c r="AJ354">
        <f t="shared" si="135"/>
        <v>-8330.0760729880531</v>
      </c>
      <c r="AK354">
        <f t="shared" si="135"/>
        <v>-7270.9637844673261</v>
      </c>
      <c r="AL354">
        <f t="shared" si="136"/>
        <v>-5699.6665831731598</v>
      </c>
      <c r="AM354">
        <f t="shared" si="136"/>
        <v>-2863.7781336588632</v>
      </c>
      <c r="AN354">
        <f t="shared" si="137"/>
        <v>-8567.0817545478822</v>
      </c>
      <c r="AO354">
        <f t="shared" si="137"/>
        <v>-9442.6648477369254</v>
      </c>
      <c r="AP354">
        <f t="shared" si="137"/>
        <v>-8349.5879061272226</v>
      </c>
      <c r="AQ354">
        <f t="shared" si="137"/>
        <v>-7287.9948212646386</v>
      </c>
      <c r="AR354">
        <f t="shared" si="138"/>
        <v>-5713.0171147103683</v>
      </c>
      <c r="AS354">
        <f t="shared" si="138"/>
        <v>-2870.4860629264899</v>
      </c>
      <c r="AT354">
        <f t="shared" si="139"/>
        <v>585.34317003552485</v>
      </c>
      <c r="AU354">
        <f t="shared" si="145"/>
        <v>645.16710986482701</v>
      </c>
      <c r="AV354">
        <f t="shared" si="145"/>
        <v>570.48297115506102</v>
      </c>
      <c r="AW354">
        <f t="shared" si="145"/>
        <v>497.94995706874329</v>
      </c>
      <c r="AX354">
        <f t="shared" si="143"/>
        <v>390.34009995487133</v>
      </c>
      <c r="AY354">
        <f t="shared" si="143"/>
        <v>196.12505865538532</v>
      </c>
      <c r="AZ354">
        <f t="shared" si="140"/>
        <v>58.534317003552488</v>
      </c>
      <c r="BA354">
        <f t="shared" si="140"/>
        <v>64.516710986482707</v>
      </c>
      <c r="BB354">
        <f t="shared" si="140"/>
        <v>57.048297115506102</v>
      </c>
      <c r="BC354">
        <f t="shared" si="140"/>
        <v>49.794995706874332</v>
      </c>
      <c r="BD354">
        <f t="shared" si="141"/>
        <v>39.034009995487139</v>
      </c>
      <c r="BE354">
        <f t="shared" si="141"/>
        <v>19.612505865538534</v>
      </c>
    </row>
    <row r="355" spans="1:57">
      <c r="A355">
        <f t="shared" si="125"/>
        <v>-0.20943951023931956</v>
      </c>
      <c r="B355" s="3">
        <v>-12</v>
      </c>
      <c r="C355" s="8">
        <f t="shared" si="126"/>
        <v>-6.3191344117438833E-2</v>
      </c>
      <c r="D355" s="8">
        <f t="shared" si="127"/>
        <v>-3.6205973196880872</v>
      </c>
      <c r="E355">
        <f t="shared" si="128"/>
        <v>1.1568444146159429E-3</v>
      </c>
      <c r="F355">
        <f t="shared" si="129"/>
        <v>-1.8384565133386377E-4</v>
      </c>
      <c r="G355">
        <f t="shared" si="130"/>
        <v>-1.1030739080031826</v>
      </c>
      <c r="H355">
        <f t="shared" si="144"/>
        <v>-2.2061478160063652</v>
      </c>
      <c r="I355">
        <f t="shared" si="144"/>
        <v>-3.3092217240095478</v>
      </c>
      <c r="J355">
        <f t="shared" si="144"/>
        <v>-4.4122956320127305</v>
      </c>
      <c r="K355">
        <f t="shared" si="142"/>
        <v>-5.5153695400159126</v>
      </c>
      <c r="L355">
        <f t="shared" si="142"/>
        <v>-6.6184434480190957</v>
      </c>
      <c r="M355">
        <f t="shared" si="142"/>
        <v>-7.7215173560222787</v>
      </c>
      <c r="N355">
        <f t="shared" si="131"/>
        <v>560.41514874978202</v>
      </c>
      <c r="O355">
        <f t="shared" si="131"/>
        <v>2241.6605949991281</v>
      </c>
      <c r="P355">
        <f t="shared" si="131"/>
        <v>5043.73633874804</v>
      </c>
      <c r="Q355">
        <f t="shared" si="131"/>
        <v>8966.6423799965123</v>
      </c>
      <c r="R355">
        <f t="shared" si="132"/>
        <v>14010.378718744554</v>
      </c>
      <c r="S355">
        <f t="shared" si="132"/>
        <v>20174.94535499216</v>
      </c>
      <c r="T355">
        <f t="shared" si="132"/>
        <v>27460.342288739317</v>
      </c>
      <c r="U355">
        <f t="shared" si="133"/>
        <v>263.95553506114737</v>
      </c>
      <c r="V355">
        <f t="shared" si="133"/>
        <v>1055.8221402445895</v>
      </c>
      <c r="W355">
        <f t="shared" si="133"/>
        <v>2375.5998155503271</v>
      </c>
      <c r="X355">
        <f t="shared" si="133"/>
        <v>4223.288560978358</v>
      </c>
      <c r="Y355">
        <f t="shared" si="134"/>
        <v>6598.8883765286855</v>
      </c>
      <c r="Z355">
        <f t="shared" si="134"/>
        <v>9502.3992622013084</v>
      </c>
      <c r="AA355">
        <f t="shared" si="134"/>
        <v>12933.821217996219</v>
      </c>
      <c r="AB355">
        <f>$X$2*('Preassure data '!B353*10^5)</f>
        <v>9040.6400332109515</v>
      </c>
      <c r="AC355">
        <f>$X$2*('Preassure data '!C353*10^5)</f>
        <v>10753.773676459286</v>
      </c>
      <c r="AD355">
        <f>$X$2*('Preassure data '!D353*10^5)</f>
        <v>10997.876839359908</v>
      </c>
      <c r="AE355">
        <f>$X$2*('Preassure data '!E353*10^5)</f>
        <v>11796.358872221577</v>
      </c>
      <c r="AF355">
        <f>$X$2*('Preassure data '!F353*10^5)</f>
        <v>12609.055747902761</v>
      </c>
      <c r="AG355">
        <f>$X$2*('Preassure data '!G353*10^5)</f>
        <v>12663.464284211936</v>
      </c>
      <c r="AH355">
        <f t="shared" si="135"/>
        <v>-8776.6844981498034</v>
      </c>
      <c r="AI355">
        <f t="shared" si="135"/>
        <v>-9697.9515362146976</v>
      </c>
      <c r="AJ355">
        <f t="shared" si="135"/>
        <v>-8622.27702380958</v>
      </c>
      <c r="AK355">
        <f t="shared" si="135"/>
        <v>-7573.0703112432193</v>
      </c>
      <c r="AL355">
        <f t="shared" si="136"/>
        <v>-6010.1673713740756</v>
      </c>
      <c r="AM355">
        <f t="shared" si="136"/>
        <v>-3161.0650220106272</v>
      </c>
      <c r="AN355">
        <f t="shared" si="137"/>
        <v>-8794.236992185859</v>
      </c>
      <c r="AO355">
        <f t="shared" si="137"/>
        <v>-9717.3464724844525</v>
      </c>
      <c r="AP355">
        <f t="shared" si="137"/>
        <v>-8639.5207182900576</v>
      </c>
      <c r="AQ355">
        <f t="shared" si="137"/>
        <v>-7588.2156968954832</v>
      </c>
      <c r="AR355">
        <f t="shared" si="138"/>
        <v>-6022.1871069546332</v>
      </c>
      <c r="AS355">
        <f t="shared" si="138"/>
        <v>-3167.3868369235506</v>
      </c>
      <c r="AT355">
        <f t="shared" si="139"/>
        <v>555.349884907807</v>
      </c>
      <c r="AU355">
        <f t="shared" si="145"/>
        <v>613.64359976864648</v>
      </c>
      <c r="AV355">
        <f t="shared" si="145"/>
        <v>545.5796609557184</v>
      </c>
      <c r="AW355">
        <f t="shared" si="145"/>
        <v>479.19048777864219</v>
      </c>
      <c r="AX355">
        <f t="shared" si="143"/>
        <v>380.29688302830914</v>
      </c>
      <c r="AY355">
        <f t="shared" si="143"/>
        <v>200.01825251093044</v>
      </c>
      <c r="AZ355">
        <f t="shared" si="140"/>
        <v>55.534988490780705</v>
      </c>
      <c r="BA355">
        <f t="shared" si="140"/>
        <v>61.364359976864648</v>
      </c>
      <c r="BB355">
        <f t="shared" si="140"/>
        <v>54.557966095571842</v>
      </c>
      <c r="BC355">
        <f t="shared" si="140"/>
        <v>47.919048777864219</v>
      </c>
      <c r="BD355">
        <f t="shared" si="141"/>
        <v>38.029688302830913</v>
      </c>
      <c r="BE355">
        <f t="shared" si="141"/>
        <v>20.001825251093045</v>
      </c>
    </row>
    <row r="356" spans="1:57">
      <c r="A356">
        <f t="shared" si="125"/>
        <v>-0.19198621771937624</v>
      </c>
      <c r="B356" s="3">
        <v>-11</v>
      </c>
      <c r="C356" s="8">
        <f t="shared" si="126"/>
        <v>-5.7987164094607635E-2</v>
      </c>
      <c r="D356" s="8">
        <f t="shared" si="127"/>
        <v>-3.322419768553563</v>
      </c>
      <c r="E356">
        <f t="shared" si="128"/>
        <v>9.7299876328207913E-4</v>
      </c>
      <c r="F356">
        <f t="shared" si="129"/>
        <v>-1.6816658539819951E-4</v>
      </c>
      <c r="G356">
        <f t="shared" si="130"/>
        <v>-1.0089995123891971</v>
      </c>
      <c r="H356">
        <f t="shared" si="144"/>
        <v>-2.0179990247783941</v>
      </c>
      <c r="I356">
        <f t="shared" si="144"/>
        <v>-3.0269985371675912</v>
      </c>
      <c r="J356">
        <f t="shared" si="144"/>
        <v>-4.0359980495567882</v>
      </c>
      <c r="K356">
        <f t="shared" si="142"/>
        <v>-5.0449975619459853</v>
      </c>
      <c r="L356">
        <f t="shared" si="142"/>
        <v>-6.0539970743351823</v>
      </c>
      <c r="M356">
        <f t="shared" si="142"/>
        <v>-7.0629965867243794</v>
      </c>
      <c r="N356">
        <f t="shared" si="131"/>
        <v>563.81703741111755</v>
      </c>
      <c r="O356">
        <f t="shared" si="131"/>
        <v>2255.2681496444702</v>
      </c>
      <c r="P356">
        <f t="shared" si="131"/>
        <v>5074.3533367000591</v>
      </c>
      <c r="Q356">
        <f t="shared" si="131"/>
        <v>9021.0725985778809</v>
      </c>
      <c r="R356">
        <f t="shared" si="132"/>
        <v>14095.425935277939</v>
      </c>
      <c r="S356">
        <f t="shared" si="132"/>
        <v>20297.413346800236</v>
      </c>
      <c r="T356">
        <f t="shared" si="132"/>
        <v>27627.034833144757</v>
      </c>
      <c r="U356">
        <f t="shared" si="133"/>
        <v>265.55782462063638</v>
      </c>
      <c r="V356">
        <f t="shared" si="133"/>
        <v>1062.2312984825455</v>
      </c>
      <c r="W356">
        <f t="shared" si="133"/>
        <v>2390.0204215857279</v>
      </c>
      <c r="X356">
        <f t="shared" si="133"/>
        <v>4248.9251939301821</v>
      </c>
      <c r="Y356">
        <f t="shared" si="134"/>
        <v>6638.9456155159096</v>
      </c>
      <c r="Z356">
        <f t="shared" si="134"/>
        <v>9560.0816863429118</v>
      </c>
      <c r="AA356">
        <f t="shared" si="134"/>
        <v>13012.33340641118</v>
      </c>
      <c r="AB356">
        <f>$X$2*('Preassure data '!B354*10^5)</f>
        <v>9262.1955143978612</v>
      </c>
      <c r="AC356">
        <f>$X$2*('Preassure data '!C354*10^5)</f>
        <v>11028.757359967818</v>
      </c>
      <c r="AD356">
        <f>$X$2*('Preassure data '!D354*10^5)</f>
        <v>11304.231210470125</v>
      </c>
      <c r="AE356">
        <f>$X$2*('Preassure data '!E354*10^5)</f>
        <v>12116.437919157532</v>
      </c>
      <c r="AF356">
        <f>$X$2*('Preassure data '!F354*10^5)</f>
        <v>12955.113645508864</v>
      </c>
      <c r="AG356">
        <f>$X$2*('Preassure data '!G354*10^5)</f>
        <v>13036.481366475737</v>
      </c>
      <c r="AH356">
        <f t="shared" si="135"/>
        <v>-8996.6376897772243</v>
      </c>
      <c r="AI356">
        <f t="shared" si="135"/>
        <v>-9966.5260614852723</v>
      </c>
      <c r="AJ356">
        <f t="shared" si="135"/>
        <v>-8914.2107888843966</v>
      </c>
      <c r="AK356">
        <f t="shared" si="135"/>
        <v>-7867.5127252273496</v>
      </c>
      <c r="AL356">
        <f t="shared" si="136"/>
        <v>-6316.168029992954</v>
      </c>
      <c r="AM356">
        <f t="shared" si="136"/>
        <v>-3476.3996801328249</v>
      </c>
      <c r="AN356">
        <f t="shared" si="137"/>
        <v>-9011.7845580236881</v>
      </c>
      <c r="AO356">
        <f t="shared" si="137"/>
        <v>-9983.305847704718</v>
      </c>
      <c r="AP356">
        <f t="shared" si="137"/>
        <v>-8929.218882018331</v>
      </c>
      <c r="AQ356">
        <f t="shared" si="137"/>
        <v>-7880.758582489314</v>
      </c>
      <c r="AR356">
        <f t="shared" si="138"/>
        <v>-6326.8020210762606</v>
      </c>
      <c r="AS356">
        <f t="shared" si="138"/>
        <v>-3482.2525964936622</v>
      </c>
      <c r="AT356">
        <f t="shared" si="139"/>
        <v>522.27502248731969</v>
      </c>
      <c r="AU356">
        <f t="shared" si="145"/>
        <v>578.57922063454487</v>
      </c>
      <c r="AV356">
        <f t="shared" si="145"/>
        <v>517.48995577664425</v>
      </c>
      <c r="AW356">
        <f t="shared" si="145"/>
        <v>456.72678251302744</v>
      </c>
      <c r="AX356">
        <f t="shared" si="143"/>
        <v>366.66773895392299</v>
      </c>
      <c r="AY356">
        <f t="shared" si="143"/>
        <v>201.81280870956596</v>
      </c>
      <c r="AZ356">
        <f t="shared" si="140"/>
        <v>52.227502248731973</v>
      </c>
      <c r="BA356">
        <f t="shared" si="140"/>
        <v>57.857922063454488</v>
      </c>
      <c r="BB356">
        <f t="shared" si="140"/>
        <v>51.748995577664431</v>
      </c>
      <c r="BC356">
        <f t="shared" si="140"/>
        <v>45.672678251302749</v>
      </c>
      <c r="BD356">
        <f t="shared" si="141"/>
        <v>36.666773895392303</v>
      </c>
      <c r="BE356">
        <f t="shared" si="141"/>
        <v>20.181280870956599</v>
      </c>
    </row>
    <row r="357" spans="1:57">
      <c r="A357">
        <f t="shared" si="125"/>
        <v>-0.17453292519943295</v>
      </c>
      <c r="B357" s="3">
        <v>-10</v>
      </c>
      <c r="C357" s="8">
        <f t="shared" si="126"/>
        <v>-5.2766877703884781E-2</v>
      </c>
      <c r="D357" s="8">
        <f t="shared" si="127"/>
        <v>-3.023319390515562</v>
      </c>
      <c r="E357">
        <f t="shared" si="128"/>
        <v>8.0483217788387962E-4</v>
      </c>
      <c r="F357">
        <f t="shared" si="129"/>
        <v>-1.5240398128438248E-4</v>
      </c>
      <c r="G357">
        <f t="shared" si="130"/>
        <v>-0.9144238877062949</v>
      </c>
      <c r="H357">
        <f t="shared" si="144"/>
        <v>-1.8288477754125898</v>
      </c>
      <c r="I357">
        <f t="shared" si="144"/>
        <v>-2.7432716631188847</v>
      </c>
      <c r="J357">
        <f t="shared" si="144"/>
        <v>-3.6576955508251796</v>
      </c>
      <c r="K357">
        <f t="shared" si="142"/>
        <v>-4.572119438531475</v>
      </c>
      <c r="L357">
        <f t="shared" si="142"/>
        <v>-5.4865433262377694</v>
      </c>
      <c r="M357">
        <f t="shared" si="142"/>
        <v>-6.4009672139440639</v>
      </c>
      <c r="N357">
        <f t="shared" si="131"/>
        <v>566.93233273878991</v>
      </c>
      <c r="O357">
        <f t="shared" si="131"/>
        <v>2267.7293309551596</v>
      </c>
      <c r="P357">
        <f t="shared" si="131"/>
        <v>5102.3909946491094</v>
      </c>
      <c r="Q357">
        <f t="shared" si="131"/>
        <v>9070.9173238206386</v>
      </c>
      <c r="R357">
        <f t="shared" si="132"/>
        <v>14173.308318469748</v>
      </c>
      <c r="S357">
        <f t="shared" si="132"/>
        <v>20409.563978596438</v>
      </c>
      <c r="T357">
        <f t="shared" si="132"/>
        <v>27779.684304200702</v>
      </c>
      <c r="U357">
        <f t="shared" si="133"/>
        <v>267.02512871997004</v>
      </c>
      <c r="V357">
        <f t="shared" si="133"/>
        <v>1068.1005148798802</v>
      </c>
      <c r="W357">
        <f t="shared" si="133"/>
        <v>2403.2261584797307</v>
      </c>
      <c r="X357">
        <f t="shared" si="133"/>
        <v>4272.4020595195207</v>
      </c>
      <c r="Y357">
        <f t="shared" si="134"/>
        <v>6675.6282179992513</v>
      </c>
      <c r="Z357">
        <f t="shared" si="134"/>
        <v>9612.9046339189226</v>
      </c>
      <c r="AA357">
        <f t="shared" si="134"/>
        <v>13084.231307278531</v>
      </c>
      <c r="AB357">
        <f>$X$2*('Preassure data '!B355*10^5)</f>
        <v>9472.4771547279142</v>
      </c>
      <c r="AC357">
        <f>$X$2*('Preassure data '!C355*10^5)</f>
        <v>11288.055699675506</v>
      </c>
      <c r="AD357">
        <f>$X$2*('Preassure data '!D355*10^5)</f>
        <v>11604.703577655026</v>
      </c>
      <c r="AE357">
        <f>$X$2*('Preassure data '!E355*10^5)</f>
        <v>12430.634962168171</v>
      </c>
      <c r="AF357">
        <f>$X$2*('Preassure data '!F355*10^5)</f>
        <v>13301.171543114964</v>
      </c>
      <c r="AG357">
        <f>$X$2*('Preassure data '!G355*10^5)</f>
        <v>13396.754106901351</v>
      </c>
      <c r="AH357">
        <f t="shared" si="135"/>
        <v>-9205.4520260079444</v>
      </c>
      <c r="AI357">
        <f t="shared" si="135"/>
        <v>-10219.955184795626</v>
      </c>
      <c r="AJ357">
        <f t="shared" si="135"/>
        <v>-9201.4774191752949</v>
      </c>
      <c r="AK357">
        <f t="shared" si="135"/>
        <v>-8158.2329026486505</v>
      </c>
      <c r="AL357">
        <f t="shared" si="136"/>
        <v>-6625.5433251157128</v>
      </c>
      <c r="AM357">
        <f t="shared" si="136"/>
        <v>-3783.8494729824288</v>
      </c>
      <c r="AN357">
        <f t="shared" si="137"/>
        <v>-9218.2824804726606</v>
      </c>
      <c r="AO357">
        <f t="shared" si="137"/>
        <v>-10234.199642238833</v>
      </c>
      <c r="AP357">
        <f t="shared" si="137"/>
        <v>-9214.3023338781568</v>
      </c>
      <c r="AQ357">
        <f t="shared" si="137"/>
        <v>-8169.6037549950906</v>
      </c>
      <c r="AR357">
        <f t="shared" si="138"/>
        <v>-6634.7779321395419</v>
      </c>
      <c r="AS357">
        <f t="shared" si="138"/>
        <v>-3789.1233593953148</v>
      </c>
      <c r="AT357">
        <f t="shared" si="139"/>
        <v>486.19428899917801</v>
      </c>
      <c r="AU357">
        <f t="shared" si="145"/>
        <v>539.7761924820968</v>
      </c>
      <c r="AV357">
        <f t="shared" si="145"/>
        <v>485.98436653827201</v>
      </c>
      <c r="AW357">
        <f t="shared" si="145"/>
        <v>430.88446220636877</v>
      </c>
      <c r="AX357">
        <f t="shared" si="143"/>
        <v>349.93407353455513</v>
      </c>
      <c r="AY357">
        <f t="shared" si="143"/>
        <v>199.84743812677371</v>
      </c>
      <c r="AZ357">
        <f t="shared" si="140"/>
        <v>48.619428899917807</v>
      </c>
      <c r="BA357">
        <f t="shared" si="140"/>
        <v>53.977619248209685</v>
      </c>
      <c r="BB357">
        <f t="shared" si="140"/>
        <v>48.598436653827207</v>
      </c>
      <c r="BC357">
        <f t="shared" si="140"/>
        <v>43.088446220636882</v>
      </c>
      <c r="BD357">
        <f t="shared" si="141"/>
        <v>34.993407353455517</v>
      </c>
      <c r="BE357">
        <f t="shared" si="141"/>
        <v>19.984743812677372</v>
      </c>
    </row>
    <row r="358" spans="1:57">
      <c r="A358">
        <f t="shared" si="125"/>
        <v>-0.15707963267948966</v>
      </c>
      <c r="B358" s="3">
        <v>-9</v>
      </c>
      <c r="C358" s="8">
        <f t="shared" si="126"/>
        <v>-4.7531946223530692E-2</v>
      </c>
      <c r="D358" s="8">
        <f t="shared" si="127"/>
        <v>-2.7233799106511007</v>
      </c>
      <c r="E358">
        <f t="shared" si="128"/>
        <v>6.5242819659949713E-4</v>
      </c>
      <c r="F358">
        <f t="shared" si="129"/>
        <v>-1.3656563837932678E-4</v>
      </c>
      <c r="G358">
        <f t="shared" si="130"/>
        <v>-0.81939383027596069</v>
      </c>
      <c r="H358">
        <f t="shared" si="144"/>
        <v>-1.6387876605519214</v>
      </c>
      <c r="I358">
        <f t="shared" si="144"/>
        <v>-2.4581814908278821</v>
      </c>
      <c r="J358">
        <f t="shared" si="144"/>
        <v>-3.2775753211038428</v>
      </c>
      <c r="K358">
        <f t="shared" si="142"/>
        <v>-4.0969691513798034</v>
      </c>
      <c r="L358">
        <f t="shared" si="142"/>
        <v>-4.9163629816557641</v>
      </c>
      <c r="M358">
        <f t="shared" si="142"/>
        <v>-5.7357568119317248</v>
      </c>
      <c r="N358">
        <f t="shared" si="131"/>
        <v>569.75853633711745</v>
      </c>
      <c r="O358">
        <f t="shared" si="131"/>
        <v>2279.0341453484698</v>
      </c>
      <c r="P358">
        <f t="shared" si="131"/>
        <v>5127.8268270340577</v>
      </c>
      <c r="Q358">
        <f t="shared" si="131"/>
        <v>9116.1365813938792</v>
      </c>
      <c r="R358">
        <f t="shared" si="132"/>
        <v>14243.963408427939</v>
      </c>
      <c r="S358">
        <f t="shared" si="132"/>
        <v>20511.307308136231</v>
      </c>
      <c r="T358">
        <f t="shared" si="132"/>
        <v>27918.168280518748</v>
      </c>
      <c r="U358">
        <f t="shared" si="133"/>
        <v>268.35627061478232</v>
      </c>
      <c r="V358">
        <f t="shared" si="133"/>
        <v>1073.4250824591293</v>
      </c>
      <c r="W358">
        <f t="shared" si="133"/>
        <v>2415.2064355330413</v>
      </c>
      <c r="X358">
        <f t="shared" si="133"/>
        <v>4293.7003298365171</v>
      </c>
      <c r="Y358">
        <f t="shared" si="134"/>
        <v>6708.9067653695593</v>
      </c>
      <c r="Z358">
        <f t="shared" si="134"/>
        <v>9660.825742132165</v>
      </c>
      <c r="AA358">
        <f t="shared" si="134"/>
        <v>13149.457260124331</v>
      </c>
      <c r="AB358">
        <f>$X$2*('Preassure data '!B356*10^5)</f>
        <v>9669.0341192322303</v>
      </c>
      <c r="AC358">
        <f>$X$2*('Preassure data '!C356*10^5)</f>
        <v>11527.257192638363</v>
      </c>
      <c r="AD358">
        <f>$X$2*('Preassure data '!D356*10^5)</f>
        <v>11916.93995269056</v>
      </c>
      <c r="AE358">
        <f>$X$2*('Preassure data '!E356*10^5)</f>
        <v>12743.361504197481</v>
      </c>
      <c r="AF358">
        <f>$X$2*('Preassure data '!F356*10^5)</f>
        <v>13584.488065517693</v>
      </c>
      <c r="AG358">
        <f>$X$2*('Preassure data '!G356*10^5)</f>
        <v>13765.849853214942</v>
      </c>
      <c r="AH358">
        <f t="shared" si="135"/>
        <v>-9400.677848617448</v>
      </c>
      <c r="AI358">
        <f t="shared" si="135"/>
        <v>-10453.832110179233</v>
      </c>
      <c r="AJ358">
        <f t="shared" si="135"/>
        <v>-9501.7335171575178</v>
      </c>
      <c r="AK358">
        <f t="shared" si="135"/>
        <v>-8449.6611743609647</v>
      </c>
      <c r="AL358">
        <f t="shared" si="136"/>
        <v>-6875.5813001481338</v>
      </c>
      <c r="AM358">
        <f t="shared" si="136"/>
        <v>-4105.0241110827774</v>
      </c>
      <c r="AN358">
        <f t="shared" si="137"/>
        <v>-9411.3072641073304</v>
      </c>
      <c r="AO358">
        <f t="shared" si="137"/>
        <v>-10465.65233492791</v>
      </c>
      <c r="AP358">
        <f t="shared" si="137"/>
        <v>-9512.4771970340553</v>
      </c>
      <c r="AQ358">
        <f t="shared" si="137"/>
        <v>-8459.2152683122022</v>
      </c>
      <c r="AR358">
        <f t="shared" si="138"/>
        <v>-6883.3555704242381</v>
      </c>
      <c r="AS358">
        <f t="shared" si="138"/>
        <v>-4109.6656919959132</v>
      </c>
      <c r="AT358">
        <f t="shared" si="139"/>
        <v>447.16932581811687</v>
      </c>
      <c r="AU358">
        <f t="shared" si="145"/>
        <v>497.26553044386321</v>
      </c>
      <c r="AV358">
        <f t="shared" si="145"/>
        <v>451.9763190901827</v>
      </c>
      <c r="AW358">
        <f t="shared" si="145"/>
        <v>401.93157893249173</v>
      </c>
      <c r="AX358">
        <f t="shared" si="143"/>
        <v>327.05610213491838</v>
      </c>
      <c r="AY358">
        <f t="shared" si="143"/>
        <v>195.26686200505921</v>
      </c>
      <c r="AZ358">
        <f t="shared" si="140"/>
        <v>44.71693258181169</v>
      </c>
      <c r="BA358">
        <f t="shared" si="140"/>
        <v>49.726553044386321</v>
      </c>
      <c r="BB358">
        <f t="shared" si="140"/>
        <v>45.19763190901827</v>
      </c>
      <c r="BC358">
        <f t="shared" si="140"/>
        <v>40.193157893249179</v>
      </c>
      <c r="BD358">
        <f t="shared" si="141"/>
        <v>32.705610213491838</v>
      </c>
      <c r="BE358">
        <f t="shared" si="141"/>
        <v>19.526686200505921</v>
      </c>
    </row>
    <row r="359" spans="1:57">
      <c r="A359">
        <f t="shared" si="125"/>
        <v>-0.13962634015954636</v>
      </c>
      <c r="B359" s="3">
        <v>-8</v>
      </c>
      <c r="C359" s="8">
        <f t="shared" si="126"/>
        <v>-4.228383181243589E-2</v>
      </c>
      <c r="D359" s="8">
        <f t="shared" si="127"/>
        <v>-2.4226851044935831</v>
      </c>
      <c r="E359">
        <f t="shared" si="128"/>
        <v>5.1586255822017035E-4</v>
      </c>
      <c r="F359">
        <f t="shared" si="129"/>
        <v>-1.2065940308211842E-4</v>
      </c>
      <c r="G359">
        <f t="shared" si="130"/>
        <v>-0.72395641849271053</v>
      </c>
      <c r="H359">
        <f t="shared" si="144"/>
        <v>-1.4479128369854211</v>
      </c>
      <c r="I359">
        <f t="shared" si="144"/>
        <v>-2.1718692554781316</v>
      </c>
      <c r="J359">
        <f t="shared" si="144"/>
        <v>-2.8958256739708421</v>
      </c>
      <c r="K359">
        <f t="shared" si="142"/>
        <v>-3.6197820924635526</v>
      </c>
      <c r="L359">
        <f t="shared" si="142"/>
        <v>-4.3437385109562632</v>
      </c>
      <c r="M359">
        <f t="shared" si="142"/>
        <v>-5.0676949294489742</v>
      </c>
      <c r="N359">
        <f t="shared" si="131"/>
        <v>572.29337968438324</v>
      </c>
      <c r="O359">
        <f t="shared" si="131"/>
        <v>2289.173518737533</v>
      </c>
      <c r="P359">
        <f t="shared" si="131"/>
        <v>5150.6404171594504</v>
      </c>
      <c r="Q359">
        <f t="shared" si="131"/>
        <v>9156.6940749501318</v>
      </c>
      <c r="R359">
        <f t="shared" si="132"/>
        <v>14307.334492109581</v>
      </c>
      <c r="S359">
        <f t="shared" si="132"/>
        <v>20602.561668637802</v>
      </c>
      <c r="T359">
        <f t="shared" si="132"/>
        <v>28042.375604534773</v>
      </c>
      <c r="U359">
        <f t="shared" si="133"/>
        <v>269.5501818313445</v>
      </c>
      <c r="V359">
        <f t="shared" si="133"/>
        <v>1078.200727325378</v>
      </c>
      <c r="W359">
        <f t="shared" si="133"/>
        <v>2425.9516364821011</v>
      </c>
      <c r="X359">
        <f t="shared" si="133"/>
        <v>4312.802909301512</v>
      </c>
      <c r="Y359">
        <f t="shared" si="134"/>
        <v>6738.7545457836131</v>
      </c>
      <c r="Z359">
        <f t="shared" si="134"/>
        <v>9703.8065459284044</v>
      </c>
      <c r="AA359">
        <f t="shared" si="134"/>
        <v>13207.958909735878</v>
      </c>
      <c r="AB359">
        <f>$X$2*('Preassure data '!B357*10^5)</f>
        <v>9848.92540594815</v>
      </c>
      <c r="AC359">
        <f>$X$2*('Preassure data '!C357*10^5)</f>
        <v>11753.714343763035</v>
      </c>
      <c r="AD359">
        <f>$X$2*('Preassure data '!D357*10^5)</f>
        <v>12238.979667601619</v>
      </c>
      <c r="AE359">
        <f>$X$2*('Preassure data '!E357*10^5)</f>
        <v>13049.715875307698</v>
      </c>
      <c r="AF359">
        <f>$X$2*('Preassure data '!F357*10^5)</f>
        <v>13923.683625210926</v>
      </c>
      <c r="AG359">
        <f>$X$2*('Preassure data '!G357*10^5)</f>
        <v>14119.260255727688</v>
      </c>
      <c r="AH359">
        <f t="shared" si="135"/>
        <v>-9579.3752241168058</v>
      </c>
      <c r="AI359">
        <f t="shared" si="135"/>
        <v>-10675.513616437656</v>
      </c>
      <c r="AJ359">
        <f t="shared" si="135"/>
        <v>-9813.0280311195183</v>
      </c>
      <c r="AK359">
        <f t="shared" si="135"/>
        <v>-8736.9129660061863</v>
      </c>
      <c r="AL359">
        <f t="shared" si="136"/>
        <v>-7184.9290794273129</v>
      </c>
      <c r="AM359">
        <f t="shared" si="136"/>
        <v>-4415.4537097992834</v>
      </c>
      <c r="AN359">
        <f t="shared" si="137"/>
        <v>-9587.9451982838527</v>
      </c>
      <c r="AO359">
        <f t="shared" si="137"/>
        <v>-10685.064226344084</v>
      </c>
      <c r="AP359">
        <f t="shared" si="137"/>
        <v>-9821.8070375536208</v>
      </c>
      <c r="AQ359">
        <f t="shared" si="137"/>
        <v>-8744.7292501235388</v>
      </c>
      <c r="AR359">
        <f t="shared" si="138"/>
        <v>-7191.3569158114378</v>
      </c>
      <c r="AS359">
        <f t="shared" si="138"/>
        <v>-4419.4038968776131</v>
      </c>
      <c r="AT359">
        <f t="shared" si="139"/>
        <v>405.29426454305644</v>
      </c>
      <c r="AU359">
        <f t="shared" si="145"/>
        <v>451.67083850109839</v>
      </c>
      <c r="AV359">
        <f t="shared" si="145"/>
        <v>415.17989281807957</v>
      </c>
      <c r="AW359">
        <f t="shared" si="145"/>
        <v>369.65048681039053</v>
      </c>
      <c r="AX359">
        <f t="shared" si="143"/>
        <v>303.98752308076462</v>
      </c>
      <c r="AY359">
        <f t="shared" si="143"/>
        <v>186.81365141973583</v>
      </c>
      <c r="AZ359">
        <f t="shared" si="140"/>
        <v>40.52942645430565</v>
      </c>
      <c r="BA359">
        <f t="shared" si="140"/>
        <v>45.16708385010984</v>
      </c>
      <c r="BB359">
        <f t="shared" si="140"/>
        <v>41.517989281807957</v>
      </c>
      <c r="BC359">
        <f t="shared" si="140"/>
        <v>36.965048681039057</v>
      </c>
      <c r="BD359">
        <f t="shared" si="141"/>
        <v>30.398752308076464</v>
      </c>
      <c r="BE359">
        <f t="shared" si="141"/>
        <v>18.681365141973583</v>
      </c>
    </row>
    <row r="360" spans="1:57">
      <c r="A360">
        <f t="shared" si="125"/>
        <v>-0.12217304763960307</v>
      </c>
      <c r="B360" s="3">
        <v>-7</v>
      </c>
      <c r="C360" s="8">
        <f t="shared" si="126"/>
        <v>-3.7023997401353703E-2</v>
      </c>
      <c r="D360" s="8">
        <f t="shared" si="127"/>
        <v>-2.1213187918008947</v>
      </c>
      <c r="E360">
        <f t="shared" si="128"/>
        <v>3.9520315513805193E-4</v>
      </c>
      <c r="F360">
        <f t="shared" si="129"/>
        <v>-1.0469316384403848E-4</v>
      </c>
      <c r="G360">
        <f t="shared" si="130"/>
        <v>-0.6281589830642309</v>
      </c>
      <c r="H360">
        <f t="shared" si="144"/>
        <v>-1.2563179661284618</v>
      </c>
      <c r="I360">
        <f t="shared" si="144"/>
        <v>-1.8844769491926927</v>
      </c>
      <c r="J360">
        <f t="shared" si="144"/>
        <v>-2.5126359322569236</v>
      </c>
      <c r="K360">
        <f t="shared" si="142"/>
        <v>-3.1407949153211545</v>
      </c>
      <c r="L360">
        <f t="shared" si="142"/>
        <v>-3.7689538983853854</v>
      </c>
      <c r="M360">
        <f t="shared" si="142"/>
        <v>-4.3971128814496163</v>
      </c>
      <c r="N360">
        <f t="shared" si="131"/>
        <v>574.5348265388327</v>
      </c>
      <c r="O360">
        <f t="shared" si="131"/>
        <v>2298.1393061553308</v>
      </c>
      <c r="P360">
        <f t="shared" si="131"/>
        <v>5170.8134388494964</v>
      </c>
      <c r="Q360">
        <f t="shared" si="131"/>
        <v>9192.5572246213233</v>
      </c>
      <c r="R360">
        <f t="shared" si="132"/>
        <v>14363.370663470821</v>
      </c>
      <c r="S360">
        <f t="shared" si="132"/>
        <v>20683.253755397986</v>
      </c>
      <c r="T360">
        <f t="shared" si="132"/>
        <v>28152.206500402797</v>
      </c>
      <c r="U360">
        <f t="shared" si="133"/>
        <v>270.60590329979021</v>
      </c>
      <c r="V360">
        <f t="shared" si="133"/>
        <v>1082.4236131991609</v>
      </c>
      <c r="W360">
        <f t="shared" si="133"/>
        <v>2435.4531296981131</v>
      </c>
      <c r="X360">
        <f t="shared" si="133"/>
        <v>4329.6944527966434</v>
      </c>
      <c r="Y360">
        <f t="shared" si="134"/>
        <v>6765.1475824947574</v>
      </c>
      <c r="Z360">
        <f t="shared" si="134"/>
        <v>9741.8125187924525</v>
      </c>
      <c r="AA360">
        <f t="shared" si="134"/>
        <v>13259.689261689718</v>
      </c>
      <c r="AB360">
        <f>$X$2*('Preassure data '!B358*10^5)</f>
        <v>10010.190346900568</v>
      </c>
      <c r="AC360">
        <f>$X$2*('Preassure data '!C358*10^5)</f>
        <v>11959.094314155325</v>
      </c>
      <c r="AD360">
        <f>$X$2*('Preassure data '!D358*10^5)</f>
        <v>12579.155561282405</v>
      </c>
      <c r="AE360">
        <f>$X$2*('Preassure data '!E358*10^5)</f>
        <v>13353.129244455256</v>
      </c>
      <c r="AF360">
        <f>$X$2*('Preassure data '!F358*10^5)</f>
        <v>14241.802004171775</v>
      </c>
      <c r="AG360">
        <f>$X$2*('Preassure data '!G358*10^5)</f>
        <v>14517.76602166786</v>
      </c>
      <c r="AH360">
        <f t="shared" si="135"/>
        <v>-9739.5844436007774</v>
      </c>
      <c r="AI360">
        <f t="shared" si="135"/>
        <v>-10876.670700956165</v>
      </c>
      <c r="AJ360">
        <f t="shared" si="135"/>
        <v>-10143.702431584292</v>
      </c>
      <c r="AK360">
        <f t="shared" si="135"/>
        <v>-9023.4347916586121</v>
      </c>
      <c r="AL360">
        <f t="shared" si="136"/>
        <v>-7476.654421677018</v>
      </c>
      <c r="AM360">
        <f t="shared" si="136"/>
        <v>-4775.9535028754071</v>
      </c>
      <c r="AN360">
        <f t="shared" si="137"/>
        <v>-9746.2636545959995</v>
      </c>
      <c r="AO360">
        <f t="shared" si="137"/>
        <v>-10884.129702821996</v>
      </c>
      <c r="AP360">
        <f t="shared" si="137"/>
        <v>-10150.658778562505</v>
      </c>
      <c r="AQ360">
        <f t="shared" si="137"/>
        <v>-9029.6228816355633</v>
      </c>
      <c r="AR360">
        <f t="shared" si="138"/>
        <v>-7481.7817608063124</v>
      </c>
      <c r="AS360">
        <f t="shared" si="138"/>
        <v>-4779.2287556681522</v>
      </c>
      <c r="AT360">
        <f t="shared" si="139"/>
        <v>360.76320609052271</v>
      </c>
      <c r="AU360">
        <f t="shared" si="145"/>
        <v>402.8819316049906</v>
      </c>
      <c r="AV360">
        <f t="shared" si="145"/>
        <v>375.7321097257875</v>
      </c>
      <c r="AW360">
        <f t="shared" si="145"/>
        <v>334.23636133945956</v>
      </c>
      <c r="AX360">
        <f t="shared" si="143"/>
        <v>276.94218738123868</v>
      </c>
      <c r="AY360">
        <f t="shared" si="143"/>
        <v>176.90573019967536</v>
      </c>
      <c r="AZ360">
        <f t="shared" si="140"/>
        <v>36.076320609052274</v>
      </c>
      <c r="BA360">
        <f t="shared" si="140"/>
        <v>40.288193160499063</v>
      </c>
      <c r="BB360">
        <f t="shared" si="140"/>
        <v>37.57321097257875</v>
      </c>
      <c r="BC360">
        <f t="shared" si="140"/>
        <v>33.423636133945955</v>
      </c>
      <c r="BD360">
        <f t="shared" si="141"/>
        <v>27.694218738123869</v>
      </c>
      <c r="BE360">
        <f t="shared" si="141"/>
        <v>17.690573019967538</v>
      </c>
    </row>
    <row r="361" spans="1:57">
      <c r="A361">
        <f t="shared" si="125"/>
        <v>-0.10471975511965978</v>
      </c>
      <c r="B361" s="3">
        <v>-6</v>
      </c>
      <c r="C361" s="8">
        <f t="shared" si="126"/>
        <v>-3.1753906590642242E-2</v>
      </c>
      <c r="D361" s="8">
        <f t="shared" si="127"/>
        <v>-1.8193648306964494</v>
      </c>
      <c r="E361">
        <f t="shared" si="128"/>
        <v>2.9050999129401345E-4</v>
      </c>
      <c r="F361">
        <f t="shared" si="129"/>
        <v>-8.8674846211417302E-5</v>
      </c>
      <c r="G361">
        <f t="shared" si="130"/>
        <v>-0.53204907726850381</v>
      </c>
      <c r="H361">
        <f t="shared" si="144"/>
        <v>-1.0640981545370076</v>
      </c>
      <c r="I361">
        <f t="shared" si="144"/>
        <v>-1.5961472318055114</v>
      </c>
      <c r="J361">
        <f t="shared" si="144"/>
        <v>-2.1281963090740152</v>
      </c>
      <c r="K361">
        <f t="shared" si="142"/>
        <v>-2.6602453863425191</v>
      </c>
      <c r="L361">
        <f t="shared" si="142"/>
        <v>-3.1922944636110229</v>
      </c>
      <c r="M361">
        <f t="shared" si="142"/>
        <v>-3.7243435408795267</v>
      </c>
      <c r="N361">
        <f t="shared" si="131"/>
        <v>576.48107509904867</v>
      </c>
      <c r="O361">
        <f t="shared" si="131"/>
        <v>2305.9243003961947</v>
      </c>
      <c r="P361">
        <f t="shared" si="131"/>
        <v>5188.3296758914394</v>
      </c>
      <c r="Q361">
        <f t="shared" si="131"/>
        <v>9223.6972015847787</v>
      </c>
      <c r="R361">
        <f t="shared" si="132"/>
        <v>14412.026877476221</v>
      </c>
      <c r="S361">
        <f t="shared" si="132"/>
        <v>20753.318703565757</v>
      </c>
      <c r="T361">
        <f t="shared" si="132"/>
        <v>28247.572679853383</v>
      </c>
      <c r="U361">
        <f t="shared" si="133"/>
        <v>271.52258637165193</v>
      </c>
      <c r="V361">
        <f t="shared" si="133"/>
        <v>1086.0903454866077</v>
      </c>
      <c r="W361">
        <f t="shared" si="133"/>
        <v>2443.7032773448682</v>
      </c>
      <c r="X361">
        <f t="shared" si="133"/>
        <v>4344.3613819464308</v>
      </c>
      <c r="Y361">
        <f t="shared" si="134"/>
        <v>6788.0646592913008</v>
      </c>
      <c r="Z361">
        <f t="shared" si="134"/>
        <v>9774.8131093794727</v>
      </c>
      <c r="AA361">
        <f t="shared" si="134"/>
        <v>13304.606732210945</v>
      </c>
      <c r="AB361">
        <f>$X$2*('Preassure data '!B359*10^5)</f>
        <v>10151.358441108156</v>
      </c>
      <c r="AC361">
        <f>$X$2*('Preassure data '!C359*10^5)</f>
        <v>12151.239775715654</v>
      </c>
      <c r="AD361">
        <f>$X$2*('Preassure data '!D359*10^5)</f>
        <v>12940.898802689349</v>
      </c>
      <c r="AE361">
        <f>$X$2*('Preassure data '!E359*10^5)</f>
        <v>13686.442800223174</v>
      </c>
      <c r="AF361">
        <f>$X$2*('Preassure data '!F359*10^5)</f>
        <v>14546.685874300663</v>
      </c>
      <c r="AG361">
        <f>$X$2*('Preassure data '!G359*10^5)</f>
        <v>14923.624292514674</v>
      </c>
      <c r="AH361">
        <f t="shared" si="135"/>
        <v>-9879.8358547365042</v>
      </c>
      <c r="AI361">
        <f t="shared" si="135"/>
        <v>-11065.149430229047</v>
      </c>
      <c r="AJ361">
        <f t="shared" si="135"/>
        <v>-10497.195525344481</v>
      </c>
      <c r="AK361">
        <f t="shared" si="135"/>
        <v>-9342.0814182767426</v>
      </c>
      <c r="AL361">
        <f t="shared" si="136"/>
        <v>-7758.6212150093625</v>
      </c>
      <c r="AM361">
        <f t="shared" si="136"/>
        <v>-5148.8111831352016</v>
      </c>
      <c r="AN361">
        <f t="shared" si="137"/>
        <v>-9884.8189197766751</v>
      </c>
      <c r="AO361">
        <f t="shared" si="137"/>
        <v>-11070.730328545653</v>
      </c>
      <c r="AP361">
        <f t="shared" si="137"/>
        <v>-10502.489966346466</v>
      </c>
      <c r="AQ361">
        <f t="shared" si="137"/>
        <v>-9346.7932576232979</v>
      </c>
      <c r="AR361">
        <f t="shared" si="138"/>
        <v>-7762.5344089839273</v>
      </c>
      <c r="AS361">
        <f t="shared" si="138"/>
        <v>-5151.4080745595493</v>
      </c>
      <c r="AT361">
        <f t="shared" si="139"/>
        <v>313.82887094392231</v>
      </c>
      <c r="AU361">
        <f t="shared" si="145"/>
        <v>351.47986298272161</v>
      </c>
      <c r="AV361">
        <f t="shared" si="145"/>
        <v>333.43904374859795</v>
      </c>
      <c r="AW361">
        <f t="shared" si="145"/>
        <v>296.74732524614177</v>
      </c>
      <c r="AX361">
        <f t="shared" si="143"/>
        <v>246.44937140536018</v>
      </c>
      <c r="AY361">
        <f t="shared" si="143"/>
        <v>163.54984273671982</v>
      </c>
      <c r="AZ361">
        <f t="shared" si="140"/>
        <v>31.382887094392231</v>
      </c>
      <c r="BA361">
        <f t="shared" si="140"/>
        <v>35.147986298272166</v>
      </c>
      <c r="BB361">
        <f t="shared" si="140"/>
        <v>33.343904374859797</v>
      </c>
      <c r="BC361">
        <f t="shared" si="140"/>
        <v>29.674732524614178</v>
      </c>
      <c r="BD361">
        <f t="shared" si="141"/>
        <v>24.644937140536019</v>
      </c>
      <c r="BE361">
        <f t="shared" si="141"/>
        <v>16.354984273671985</v>
      </c>
    </row>
    <row r="362" spans="1:57">
      <c r="A362">
        <f t="shared" si="125"/>
        <v>-8.7266462599716474E-2</v>
      </c>
      <c r="B362" s="3">
        <v>-5</v>
      </c>
      <c r="C362" s="8">
        <f t="shared" si="126"/>
        <v>-2.6475023553808572E-2</v>
      </c>
      <c r="D362" s="8">
        <f t="shared" si="127"/>
        <v>-1.5169071121426774</v>
      </c>
      <c r="E362">
        <f t="shared" si="128"/>
        <v>2.0183514508259615E-4</v>
      </c>
      <c r="F362">
        <f t="shared" si="129"/>
        <v>-7.2612407872207907E-5</v>
      </c>
      <c r="G362">
        <f t="shared" si="130"/>
        <v>-0.43567444723324744</v>
      </c>
      <c r="H362">
        <f t="shared" si="144"/>
        <v>-0.87134889446649488</v>
      </c>
      <c r="I362">
        <f t="shared" si="144"/>
        <v>-1.3070233416997423</v>
      </c>
      <c r="J362">
        <f t="shared" si="144"/>
        <v>-1.7426977889329898</v>
      </c>
      <c r="K362">
        <f t="shared" si="142"/>
        <v>-2.1783722361662372</v>
      </c>
      <c r="L362">
        <f t="shared" si="142"/>
        <v>-2.6140466833994846</v>
      </c>
      <c r="M362">
        <f t="shared" si="142"/>
        <v>-3.0497211306327321</v>
      </c>
      <c r="N362">
        <f t="shared" si="131"/>
        <v>578.13055991616886</v>
      </c>
      <c r="O362">
        <f t="shared" si="131"/>
        <v>2312.5222396646755</v>
      </c>
      <c r="P362">
        <f t="shared" si="131"/>
        <v>5203.1750392455215</v>
      </c>
      <c r="Q362">
        <f t="shared" si="131"/>
        <v>9250.0889586587018</v>
      </c>
      <c r="R362">
        <f t="shared" si="132"/>
        <v>14453.263997904225</v>
      </c>
      <c r="S362">
        <f t="shared" si="132"/>
        <v>20812.700156982086</v>
      </c>
      <c r="T362">
        <f t="shared" si="132"/>
        <v>28328.397435892271</v>
      </c>
      <c r="U362">
        <f t="shared" si="133"/>
        <v>272.29949372051556</v>
      </c>
      <c r="V362">
        <f t="shared" si="133"/>
        <v>1089.1979748820622</v>
      </c>
      <c r="W362">
        <f t="shared" si="133"/>
        <v>2450.6954434846407</v>
      </c>
      <c r="X362">
        <f t="shared" si="133"/>
        <v>4356.7918995282489</v>
      </c>
      <c r="Y362">
        <f t="shared" si="134"/>
        <v>6807.4873430128901</v>
      </c>
      <c r="Z362">
        <f t="shared" si="134"/>
        <v>9802.7817739385628</v>
      </c>
      <c r="AA362">
        <f t="shared" si="134"/>
        <v>13342.675192305262</v>
      </c>
      <c r="AB362">
        <f>$X$2*('Preassure data '!B360*10^5)</f>
        <v>10271.449354583359</v>
      </c>
      <c r="AC362">
        <f>$X$2*('Preassure data '!C360*10^5)</f>
        <v>12338.973734331994</v>
      </c>
      <c r="AD362">
        <f>$X$2*('Preassure data '!D360*10^5)</f>
        <v>13342.345570592177</v>
      </c>
      <c r="AE362">
        <f>$X$2*('Preassure data '!E360*10^5)</f>
        <v>14050.636876598999</v>
      </c>
      <c r="AF362">
        <f>$X$2*('Preassure data '!F360*10^5)</f>
        <v>14877.548595099697</v>
      </c>
      <c r="AG362">
        <f>$X$2*('Preassure data '!G360*10^5)</f>
        <v>15351.04991108765</v>
      </c>
      <c r="AH362">
        <f t="shared" si="135"/>
        <v>-9999.1498608628444</v>
      </c>
      <c r="AI362">
        <f t="shared" si="135"/>
        <v>-11249.775759449931</v>
      </c>
      <c r="AJ362">
        <f t="shared" si="135"/>
        <v>-10891.650127107536</v>
      </c>
      <c r="AK362">
        <f t="shared" si="135"/>
        <v>-9693.8449770707502</v>
      </c>
      <c r="AL362">
        <f t="shared" si="136"/>
        <v>-8070.0612520868071</v>
      </c>
      <c r="AM362">
        <f t="shared" si="136"/>
        <v>-5548.2681371490871</v>
      </c>
      <c r="AN362">
        <f t="shared" si="137"/>
        <v>-10002.655221024332</v>
      </c>
      <c r="AO362">
        <f t="shared" si="137"/>
        <v>-11253.71954630397</v>
      </c>
      <c r="AP362">
        <f t="shared" si="137"/>
        <v>-10895.468367355925</v>
      </c>
      <c r="AQ362">
        <f t="shared" si="137"/>
        <v>-9697.2433077755686</v>
      </c>
      <c r="AR362">
        <f t="shared" si="138"/>
        <v>-8072.890339720002</v>
      </c>
      <c r="AS362">
        <f t="shared" si="138"/>
        <v>-5550.21317031329</v>
      </c>
      <c r="AT362">
        <f t="shared" si="139"/>
        <v>264.78959702351221</v>
      </c>
      <c r="AU362">
        <f t="shared" si="145"/>
        <v>297.90768529321508</v>
      </c>
      <c r="AV362">
        <f t="shared" si="145"/>
        <v>288.42408486805346</v>
      </c>
      <c r="AW362">
        <f t="shared" si="145"/>
        <v>256.70475398450179</v>
      </c>
      <c r="AX362">
        <f t="shared" si="143"/>
        <v>213.70499458748307</v>
      </c>
      <c r="AY362">
        <f t="shared" si="143"/>
        <v>146.92485907870235</v>
      </c>
      <c r="AZ362">
        <f t="shared" si="140"/>
        <v>26.478959702351222</v>
      </c>
      <c r="BA362">
        <f t="shared" si="140"/>
        <v>29.790768529321511</v>
      </c>
      <c r="BB362">
        <f t="shared" si="140"/>
        <v>28.842408486805347</v>
      </c>
      <c r="BC362">
        <f t="shared" si="140"/>
        <v>25.670475398450179</v>
      </c>
      <c r="BD362">
        <f t="shared" si="141"/>
        <v>21.370499458748309</v>
      </c>
      <c r="BE362">
        <f t="shared" si="141"/>
        <v>14.692485907870235</v>
      </c>
    </row>
    <row r="363" spans="1:57">
      <c r="A363">
        <f t="shared" si="125"/>
        <v>-6.9813170079773182E-2</v>
      </c>
      <c r="B363" s="3">
        <v>-4</v>
      </c>
      <c r="C363" s="8">
        <f t="shared" si="126"/>
        <v>-2.1188812946142475E-2</v>
      </c>
      <c r="D363" s="8">
        <f t="shared" si="127"/>
        <v>-1.2140295547061235</v>
      </c>
      <c r="E363">
        <f t="shared" si="128"/>
        <v>1.2922273721038824E-4</v>
      </c>
      <c r="F363">
        <f t="shared" si="129"/>
        <v>-5.6513833705168492E-5</v>
      </c>
      <c r="G363">
        <f t="shared" si="130"/>
        <v>-0.33908300223101095</v>
      </c>
      <c r="H363">
        <f t="shared" si="144"/>
        <v>-0.67816600446202191</v>
      </c>
      <c r="I363">
        <f t="shared" si="144"/>
        <v>-1.0172490066930329</v>
      </c>
      <c r="J363">
        <f t="shared" si="144"/>
        <v>-1.3563320089240438</v>
      </c>
      <c r="K363">
        <f t="shared" si="142"/>
        <v>-1.6954150111550548</v>
      </c>
      <c r="L363">
        <f t="shared" si="142"/>
        <v>-2.0344980133860657</v>
      </c>
      <c r="M363">
        <f t="shared" si="142"/>
        <v>-2.3735810156170767</v>
      </c>
      <c r="N363">
        <f t="shared" si="131"/>
        <v>579.4819535557034</v>
      </c>
      <c r="O363">
        <f t="shared" si="131"/>
        <v>2317.9278142228136</v>
      </c>
      <c r="P363">
        <f t="shared" si="131"/>
        <v>5215.3375820013316</v>
      </c>
      <c r="Q363">
        <f t="shared" si="131"/>
        <v>9271.7112568912544</v>
      </c>
      <c r="R363">
        <f t="shared" si="132"/>
        <v>14487.048838892588</v>
      </c>
      <c r="S363">
        <f t="shared" si="132"/>
        <v>20861.350328005326</v>
      </c>
      <c r="T363">
        <f t="shared" si="132"/>
        <v>28394.615724229465</v>
      </c>
      <c r="U363">
        <f t="shared" si="133"/>
        <v>272.93600012473632</v>
      </c>
      <c r="V363">
        <f t="shared" si="133"/>
        <v>1091.7440004989453</v>
      </c>
      <c r="W363">
        <f t="shared" si="133"/>
        <v>2456.4240011226275</v>
      </c>
      <c r="X363">
        <f t="shared" si="133"/>
        <v>4366.9760019957812</v>
      </c>
      <c r="Y363">
        <f t="shared" si="134"/>
        <v>6823.4000031184096</v>
      </c>
      <c r="Z363">
        <f t="shared" si="134"/>
        <v>9825.6960044905099</v>
      </c>
      <c r="AA363">
        <f t="shared" si="134"/>
        <v>13373.864006112079</v>
      </c>
      <c r="AB363">
        <f>$X$2*('Preassure data '!B361*10^5)</f>
        <v>10368.992586344853</v>
      </c>
      <c r="AC363">
        <f>$X$2*('Preassure data '!C361*10^5)</f>
        <v>12513.473184116374</v>
      </c>
      <c r="AD363">
        <f>$X$2*('Preassure data '!D361*10^5)</f>
        <v>13799.67137578551</v>
      </c>
      <c r="AE363">
        <f>$X$2*('Preassure data '!E361*10^5)</f>
        <v>14470.219823271553</v>
      </c>
      <c r="AF363">
        <f>$X$2*('Preassure data '!F361*10^5)</f>
        <v>15230.468830618667</v>
      </c>
      <c r="AG363">
        <f>$X$2*('Preassure data '!G361*10^5)</f>
        <v>15811.316718243639</v>
      </c>
      <c r="AH363">
        <f t="shared" si="135"/>
        <v>-10096.056586220117</v>
      </c>
      <c r="AI363">
        <f t="shared" si="135"/>
        <v>-11421.729183617428</v>
      </c>
      <c r="AJ363">
        <f t="shared" si="135"/>
        <v>-11343.247374662882</v>
      </c>
      <c r="AK363">
        <f t="shared" si="135"/>
        <v>-10103.243821275772</v>
      </c>
      <c r="AL363">
        <f t="shared" si="136"/>
        <v>-8407.0688275002576</v>
      </c>
      <c r="AM363">
        <f t="shared" si="136"/>
        <v>-5985.6207137531292</v>
      </c>
      <c r="AN363">
        <f t="shared" si="137"/>
        <v>-10098.323402300501</v>
      </c>
      <c r="AO363">
        <f t="shared" si="137"/>
        <v>-11424.293646203201</v>
      </c>
      <c r="AP363">
        <f t="shared" si="137"/>
        <v>-11345.794216128465</v>
      </c>
      <c r="AQ363">
        <f t="shared" si="137"/>
        <v>-10105.512251069376</v>
      </c>
      <c r="AR363">
        <f t="shared" si="138"/>
        <v>-8408.9564237755276</v>
      </c>
      <c r="AS363">
        <f t="shared" si="138"/>
        <v>-5986.9646346364107</v>
      </c>
      <c r="AT363">
        <f t="shared" si="139"/>
        <v>213.95547502075388</v>
      </c>
      <c r="AU363">
        <f t="shared" si="145"/>
        <v>242.04910820078828</v>
      </c>
      <c r="AV363">
        <f t="shared" si="145"/>
        <v>240.38592291929169</v>
      </c>
      <c r="AW363">
        <f t="shared" si="145"/>
        <v>214.10778679488928</v>
      </c>
      <c r="AX363">
        <f t="shared" si="143"/>
        <v>178.16247256132141</v>
      </c>
      <c r="AY363">
        <f t="shared" si="143"/>
        <v>126.84718158702221</v>
      </c>
      <c r="AZ363">
        <f t="shared" si="140"/>
        <v>21.395547502075388</v>
      </c>
      <c r="BA363">
        <f t="shared" si="140"/>
        <v>24.20491082007883</v>
      </c>
      <c r="BB363">
        <f t="shared" si="140"/>
        <v>24.03859229192917</v>
      </c>
      <c r="BC363">
        <f t="shared" si="140"/>
        <v>21.410778679488928</v>
      </c>
      <c r="BD363">
        <f t="shared" si="141"/>
        <v>17.81624725613214</v>
      </c>
      <c r="BE363">
        <f t="shared" si="141"/>
        <v>12.684718158702221</v>
      </c>
    </row>
    <row r="364" spans="1:57">
      <c r="A364">
        <f t="shared" si="125"/>
        <v>-5.235987755982989E-2</v>
      </c>
      <c r="B364" s="3">
        <v>-3</v>
      </c>
      <c r="C364" s="8">
        <f t="shared" si="126"/>
        <v>-1.5896739817721526E-2</v>
      </c>
      <c r="D364" s="8">
        <f t="shared" si="127"/>
        <v>-0.91081609957300902</v>
      </c>
      <c r="E364">
        <f t="shared" si="128"/>
        <v>7.2708903505219746E-5</v>
      </c>
      <c r="F364">
        <f t="shared" si="129"/>
        <v>-4.0387130832236773E-5</v>
      </c>
      <c r="G364">
        <f t="shared" si="130"/>
        <v>-0.24232278499342064</v>
      </c>
      <c r="H364">
        <f t="shared" si="144"/>
        <v>-0.48464556998684127</v>
      </c>
      <c r="I364">
        <f t="shared" si="144"/>
        <v>-0.72696835498026191</v>
      </c>
      <c r="J364">
        <f t="shared" si="144"/>
        <v>-0.96929113997368255</v>
      </c>
      <c r="K364">
        <f t="shared" si="142"/>
        <v>-1.2116139249671032</v>
      </c>
      <c r="L364">
        <f t="shared" si="142"/>
        <v>-1.4539367099605238</v>
      </c>
      <c r="M364">
        <f t="shared" si="142"/>
        <v>-1.6962594949539445</v>
      </c>
      <c r="N364">
        <f t="shared" si="131"/>
        <v>580.53416800700234</v>
      </c>
      <c r="O364">
        <f t="shared" si="131"/>
        <v>2322.1366720280093</v>
      </c>
      <c r="P364">
        <f t="shared" si="131"/>
        <v>5224.8075120630228</v>
      </c>
      <c r="Q364">
        <f t="shared" si="131"/>
        <v>9288.5466881120374</v>
      </c>
      <c r="R364">
        <f t="shared" si="132"/>
        <v>14513.354200175061</v>
      </c>
      <c r="S364">
        <f t="shared" si="132"/>
        <v>20899.230048252091</v>
      </c>
      <c r="T364">
        <f t="shared" si="132"/>
        <v>28446.174232343114</v>
      </c>
      <c r="U364">
        <f t="shared" si="133"/>
        <v>273.43159313129814</v>
      </c>
      <c r="V364">
        <f t="shared" si="133"/>
        <v>1093.7263725251926</v>
      </c>
      <c r="W364">
        <f t="shared" si="133"/>
        <v>2460.8843381816837</v>
      </c>
      <c r="X364">
        <f t="shared" si="133"/>
        <v>4374.9054901007703</v>
      </c>
      <c r="Y364">
        <f t="shared" si="134"/>
        <v>6835.7898282824544</v>
      </c>
      <c r="Z364">
        <f t="shared" si="134"/>
        <v>9843.5373527267348</v>
      </c>
      <c r="AA364">
        <f t="shared" si="134"/>
        <v>13398.148063433608</v>
      </c>
      <c r="AB364">
        <f>$X$2*('Preassure data '!B362*10^5)</f>
        <v>10438.596299461095</v>
      </c>
      <c r="AC364">
        <f>$X$2*('Preassure data '!C362*10^5)</f>
        <v>12699.24647475761</v>
      </c>
      <c r="AD364">
        <f>$X$2*('Preassure data '!D362*10^5)</f>
        <v>14332.4828980204</v>
      </c>
      <c r="AE364">
        <f>$X$2*('Preassure data '!E362*10^5)</f>
        <v>14970.680323917204</v>
      </c>
      <c r="AF364">
        <f>$X$2*('Preassure data '!F362*10^5)</f>
        <v>15614.269586745548</v>
      </c>
      <c r="AG364">
        <f>$X$2*('Preassure data '!G362*10^5)</f>
        <v>16313.24771987062</v>
      </c>
      <c r="AH364">
        <f t="shared" si="135"/>
        <v>-10165.164706329797</v>
      </c>
      <c r="AI364">
        <f t="shared" si="135"/>
        <v>-11605.520102232418</v>
      </c>
      <c r="AJ364">
        <f t="shared" si="135"/>
        <v>-11871.598559838716</v>
      </c>
      <c r="AK364">
        <f t="shared" si="135"/>
        <v>-10595.774833816435</v>
      </c>
      <c r="AL364">
        <f t="shared" si="136"/>
        <v>-8778.4797584630942</v>
      </c>
      <c r="AM364">
        <f t="shared" si="136"/>
        <v>-6469.7103671438854</v>
      </c>
      <c r="AN364">
        <f t="shared" si="137"/>
        <v>-10166.449242351902</v>
      </c>
      <c r="AO364">
        <f t="shared" si="137"/>
        <v>-11606.986650887287</v>
      </c>
      <c r="AP364">
        <f t="shared" si="137"/>
        <v>-11873.098731890093</v>
      </c>
      <c r="AQ364">
        <f t="shared" si="137"/>
        <v>-10597.113784522042</v>
      </c>
      <c r="AR364">
        <f t="shared" si="138"/>
        <v>-8779.5890639977151</v>
      </c>
      <c r="AS364">
        <f t="shared" si="138"/>
        <v>-6470.5279216311246</v>
      </c>
      <c r="AT364">
        <f t="shared" si="139"/>
        <v>161.60659177342711</v>
      </c>
      <c r="AU364">
        <f t="shared" si="145"/>
        <v>184.50547567732909</v>
      </c>
      <c r="AV364">
        <f t="shared" si="145"/>
        <v>188.7356120224203</v>
      </c>
      <c r="AW364">
        <f t="shared" si="145"/>
        <v>168.4524656079065</v>
      </c>
      <c r="AX364">
        <f t="shared" si="143"/>
        <v>139.56096489354923</v>
      </c>
      <c r="AY364">
        <f t="shared" si="143"/>
        <v>102.85596666665654</v>
      </c>
      <c r="AZ364">
        <f t="shared" si="140"/>
        <v>16.160659177342712</v>
      </c>
      <c r="BA364">
        <f t="shared" si="140"/>
        <v>18.450547567732908</v>
      </c>
      <c r="BB364">
        <f t="shared" si="140"/>
        <v>18.87356120224203</v>
      </c>
      <c r="BC364">
        <f t="shared" si="140"/>
        <v>16.845246560790653</v>
      </c>
      <c r="BD364">
        <f t="shared" si="141"/>
        <v>13.956096489354923</v>
      </c>
      <c r="BE364">
        <f t="shared" si="141"/>
        <v>10.285596666665654</v>
      </c>
    </row>
    <row r="365" spans="1:57">
      <c r="A365">
        <f t="shared" si="125"/>
        <v>-3.4906585039886591E-2</v>
      </c>
      <c r="B365" s="3">
        <v>-2</v>
      </c>
      <c r="C365" s="8">
        <f t="shared" si="126"/>
        <v>-1.0600269530065485E-2</v>
      </c>
      <c r="D365" s="8">
        <f t="shared" si="127"/>
        <v>-0.60735070577387684</v>
      </c>
      <c r="E365">
        <f t="shared" si="128"/>
        <v>3.2321772672982974E-5</v>
      </c>
      <c r="F365">
        <f t="shared" si="129"/>
        <v>-2.4240323672736208E-5</v>
      </c>
      <c r="G365">
        <f t="shared" si="130"/>
        <v>-0.14544194203641725</v>
      </c>
      <c r="H365">
        <f t="shared" si="144"/>
        <v>-0.2908838840728345</v>
      </c>
      <c r="I365">
        <f t="shared" si="144"/>
        <v>-0.43632582610925175</v>
      </c>
      <c r="J365">
        <f t="shared" si="144"/>
        <v>-0.581767768145669</v>
      </c>
      <c r="K365">
        <f t="shared" si="142"/>
        <v>-0.72720971018208624</v>
      </c>
      <c r="L365">
        <f t="shared" si="142"/>
        <v>-0.87265165221850349</v>
      </c>
      <c r="M365">
        <f t="shared" si="142"/>
        <v>-1.0180935942549207</v>
      </c>
      <c r="N365">
        <f t="shared" si="131"/>
        <v>581.28635583871812</v>
      </c>
      <c r="O365">
        <f t="shared" si="131"/>
        <v>2325.1454233548725</v>
      </c>
      <c r="P365">
        <f t="shared" si="131"/>
        <v>5231.5772025484639</v>
      </c>
      <c r="Q365">
        <f t="shared" si="131"/>
        <v>9300.58169341949</v>
      </c>
      <c r="R365">
        <f t="shared" si="132"/>
        <v>14532.158895967954</v>
      </c>
      <c r="S365">
        <f t="shared" si="132"/>
        <v>20926.308810193856</v>
      </c>
      <c r="T365">
        <f t="shared" si="132"/>
        <v>28483.031436097182</v>
      </c>
      <c r="U365">
        <f t="shared" si="133"/>
        <v>273.78587360003627</v>
      </c>
      <c r="V365">
        <f t="shared" si="133"/>
        <v>1095.1434944001451</v>
      </c>
      <c r="W365">
        <f t="shared" si="133"/>
        <v>2464.0728624003268</v>
      </c>
      <c r="X365">
        <f t="shared" si="133"/>
        <v>4380.5739776005803</v>
      </c>
      <c r="Y365">
        <f t="shared" si="134"/>
        <v>6844.6468400009071</v>
      </c>
      <c r="Z365">
        <f t="shared" si="134"/>
        <v>9856.2914496013072</v>
      </c>
      <c r="AA365">
        <f t="shared" si="134"/>
        <v>13415.507806401774</v>
      </c>
      <c r="AB365">
        <f>$X$2*('Preassure data '!B363*10^5)</f>
        <v>10487.612998838729</v>
      </c>
      <c r="AC365">
        <f>$X$2*('Preassure data '!C363*10^5)</f>
        <v>12897.76410723703</v>
      </c>
      <c r="AD365">
        <f>$X$2*('Preassure data '!D363*10^5)</f>
        <v>14955.975314103913</v>
      </c>
      <c r="AE365">
        <f>$X$2*('Preassure data '!E363*10^5)</f>
        <v>15561.331551417703</v>
      </c>
      <c r="AF365">
        <f>$X$2*('Preassure data '!F363*10^5)</f>
        <v>16059.831384088249</v>
      </c>
      <c r="AG365">
        <f>$X$2*('Preassure data '!G363*10^5)</f>
        <v>16866.646255844113</v>
      </c>
      <c r="AH365">
        <f t="shared" si="135"/>
        <v>-10213.827125238693</v>
      </c>
      <c r="AI365">
        <f t="shared" si="135"/>
        <v>-11802.620612836885</v>
      </c>
      <c r="AJ365">
        <f t="shared" si="135"/>
        <v>-12491.902451703587</v>
      </c>
      <c r="AK365">
        <f t="shared" si="135"/>
        <v>-11180.757573817122</v>
      </c>
      <c r="AL365">
        <f t="shared" si="136"/>
        <v>-9215.1845440873421</v>
      </c>
      <c r="AM365">
        <f t="shared" si="136"/>
        <v>-7010.3548062428054</v>
      </c>
      <c r="AN365">
        <f t="shared" si="137"/>
        <v>-10214.400994096017</v>
      </c>
      <c r="AO365">
        <f t="shared" si="137"/>
        <v>-11803.283748831011</v>
      </c>
      <c r="AP365">
        <f t="shared" si="137"/>
        <v>-12492.604315333925</v>
      </c>
      <c r="AQ365">
        <f t="shared" si="137"/>
        <v>-11181.385770133178</v>
      </c>
      <c r="AR365">
        <f t="shared" si="138"/>
        <v>-9215.7023037243034</v>
      </c>
      <c r="AS365">
        <f t="shared" si="138"/>
        <v>-7010.7486864458642</v>
      </c>
      <c r="AT365">
        <f t="shared" si="139"/>
        <v>108.27337589647087</v>
      </c>
      <c r="AU365">
        <f t="shared" si="145"/>
        <v>125.11564592858322</v>
      </c>
      <c r="AV365">
        <f t="shared" si="145"/>
        <v>132.42249288449162</v>
      </c>
      <c r="AW365">
        <f t="shared" si="145"/>
        <v>118.52348319131396</v>
      </c>
      <c r="AX365">
        <f t="shared" si="143"/>
        <v>97.687098857569509</v>
      </c>
      <c r="AY365">
        <f t="shared" si="143"/>
        <v>74.314433933227562</v>
      </c>
      <c r="AZ365">
        <f t="shared" si="140"/>
        <v>10.827337589647087</v>
      </c>
      <c r="BA365">
        <f t="shared" si="140"/>
        <v>12.511564592858322</v>
      </c>
      <c r="BB365">
        <f t="shared" si="140"/>
        <v>13.242249288449162</v>
      </c>
      <c r="BC365">
        <f t="shared" si="140"/>
        <v>11.852348319131396</v>
      </c>
      <c r="BD365">
        <f t="shared" si="141"/>
        <v>9.7687098857569516</v>
      </c>
      <c r="BE365">
        <f t="shared" si="141"/>
        <v>7.4314433933227564</v>
      </c>
    </row>
    <row r="366" spans="1:57">
      <c r="A366">
        <f t="shared" si="125"/>
        <v>-1.7453292519943295E-2</v>
      </c>
      <c r="B366" s="3">
        <v>-1</v>
      </c>
      <c r="C366" s="8">
        <f t="shared" si="126"/>
        <v>-5.3008676757141113E-3</v>
      </c>
      <c r="D366" s="8">
        <f t="shared" si="127"/>
        <v>-0.30371734557574087</v>
      </c>
      <c r="E366">
        <f t="shared" si="128"/>
        <v>8.0814490002467654E-6</v>
      </c>
      <c r="F366">
        <f t="shared" si="129"/>
        <v>-8.0814490002467654E-6</v>
      </c>
      <c r="G366">
        <f t="shared" si="130"/>
        <v>-4.8488694001480592E-2</v>
      </c>
      <c r="H366">
        <f t="shared" si="144"/>
        <v>-9.6977388002961185E-2</v>
      </c>
      <c r="I366">
        <f t="shared" si="144"/>
        <v>-0.14546608200444178</v>
      </c>
      <c r="J366">
        <f t="shared" si="144"/>
        <v>-0.19395477600592237</v>
      </c>
      <c r="K366">
        <f t="shared" si="142"/>
        <v>-0.24244347000740296</v>
      </c>
      <c r="L366">
        <f t="shared" si="142"/>
        <v>-0.29093216400888355</v>
      </c>
      <c r="M366">
        <f t="shared" si="142"/>
        <v>-0.33942085801036415</v>
      </c>
      <c r="N366">
        <f t="shared" si="131"/>
        <v>581.73791109890794</v>
      </c>
      <c r="O366">
        <f t="shared" si="131"/>
        <v>2326.9516443956318</v>
      </c>
      <c r="P366">
        <f t="shared" si="131"/>
        <v>5235.6411998901722</v>
      </c>
      <c r="Q366">
        <f t="shared" si="131"/>
        <v>9307.8065775825271</v>
      </c>
      <c r="R366">
        <f t="shared" si="132"/>
        <v>14543.4477774727</v>
      </c>
      <c r="S366">
        <f t="shared" si="132"/>
        <v>20942.564799560689</v>
      </c>
      <c r="T366">
        <f t="shared" si="132"/>
        <v>28505.157643846484</v>
      </c>
      <c r="U366">
        <f t="shared" si="133"/>
        <v>273.99855612758569</v>
      </c>
      <c r="V366">
        <f t="shared" si="133"/>
        <v>1095.9942245103427</v>
      </c>
      <c r="W366">
        <f t="shared" si="133"/>
        <v>2465.9870051482712</v>
      </c>
      <c r="X366">
        <f t="shared" si="133"/>
        <v>4383.976898041371</v>
      </c>
      <c r="Y366">
        <f t="shared" si="134"/>
        <v>6849.9639031896422</v>
      </c>
      <c r="Z366">
        <f t="shared" si="134"/>
        <v>9863.9480205930849</v>
      </c>
      <c r="AA366">
        <f t="shared" si="134"/>
        <v>13425.929250251695</v>
      </c>
      <c r="AB366">
        <f>$X$2*('Preassure data '!B364*10^5)</f>
        <v>10515.062350490205</v>
      </c>
      <c r="AC366">
        <f>$X$2*('Preassure data '!C364*10^5)</f>
        <v>13126.672093330584</v>
      </c>
      <c r="AD366">
        <f>$X$2*('Preassure data '!D364*10^5)</f>
        <v>15686.324134830673</v>
      </c>
      <c r="AE366">
        <f>$X$2*('Preassure data '!E364*10^5)</f>
        <v>16262.760519511654</v>
      </c>
      <c r="AF366">
        <f>$X$2*('Preassure data '!F364*10^5)</f>
        <v>16569.605057615649</v>
      </c>
      <c r="AG366">
        <f>$X$2*('Preassure data '!G364*10^5)</f>
        <v>17476.904163095667</v>
      </c>
      <c r="AH366">
        <f t="shared" si="135"/>
        <v>-10241.063794362619</v>
      </c>
      <c r="AI366">
        <f t="shared" si="135"/>
        <v>-12030.677868820241</v>
      </c>
      <c r="AJ366">
        <f t="shared" si="135"/>
        <v>-13220.337129682401</v>
      </c>
      <c r="AK366">
        <f t="shared" si="135"/>
        <v>-11878.783621470284</v>
      </c>
      <c r="AL366">
        <f t="shared" si="136"/>
        <v>-9719.6411544260063</v>
      </c>
      <c r="AM366">
        <f t="shared" si="136"/>
        <v>-7612.9561425025822</v>
      </c>
      <c r="AN366">
        <f t="shared" si="137"/>
        <v>-10241.207678887455</v>
      </c>
      <c r="AO366">
        <f t="shared" si="137"/>
        <v>-12030.846896999672</v>
      </c>
      <c r="AP366">
        <f t="shared" si="137"/>
        <v>-13220.522872293155</v>
      </c>
      <c r="AQ366">
        <f t="shared" si="137"/>
        <v>-11878.950515571454</v>
      </c>
      <c r="AR366">
        <f t="shared" si="138"/>
        <v>-9719.7777130860395</v>
      </c>
      <c r="AS366">
        <f t="shared" si="138"/>
        <v>-7613.0631027363188</v>
      </c>
      <c r="AT366">
        <f t="shared" si="139"/>
        <v>54.287032507442603</v>
      </c>
      <c r="AU366">
        <f t="shared" si="145"/>
        <v>63.773628762153692</v>
      </c>
      <c r="AV366">
        <f t="shared" si="145"/>
        <v>70.079914150470003</v>
      </c>
      <c r="AW366">
        <f t="shared" si="145"/>
        <v>62.968449914608598</v>
      </c>
      <c r="AX366">
        <f t="shared" si="143"/>
        <v>51.523014201069273</v>
      </c>
      <c r="AY366">
        <f t="shared" si="143"/>
        <v>40.355651120274509</v>
      </c>
      <c r="AZ366">
        <f t="shared" si="140"/>
        <v>5.4287032507442605</v>
      </c>
      <c r="BA366">
        <f t="shared" si="140"/>
        <v>6.3773628762153693</v>
      </c>
      <c r="BB366">
        <f t="shared" si="140"/>
        <v>7.0079914150470008</v>
      </c>
      <c r="BC366">
        <f t="shared" si="140"/>
        <v>6.2968449914608602</v>
      </c>
      <c r="BD366">
        <f t="shared" si="141"/>
        <v>5.1523014201069275</v>
      </c>
      <c r="BE366">
        <f t="shared" si="141"/>
        <v>4.0355651120274514</v>
      </c>
    </row>
    <row r="367" spans="1:57">
      <c r="A367">
        <f t="shared" si="125"/>
        <v>0</v>
      </c>
      <c r="B367" s="3">
        <v>0</v>
      </c>
      <c r="C367" s="8">
        <f t="shared" si="126"/>
        <v>0</v>
      </c>
      <c r="D367" s="8">
        <f t="shared" si="127"/>
        <v>0</v>
      </c>
      <c r="E367">
        <f t="shared" si="128"/>
        <v>0</v>
      </c>
      <c r="F367">
        <f t="shared" si="129"/>
        <v>8.0814490002467654E-6</v>
      </c>
      <c r="G367">
        <f t="shared" si="130"/>
        <v>4.8488694001480592E-2</v>
      </c>
      <c r="H367">
        <f t="shared" si="144"/>
        <v>9.6977388002961185E-2</v>
      </c>
      <c r="I367">
        <f t="shared" si="144"/>
        <v>0.14546608200444178</v>
      </c>
      <c r="J367">
        <f t="shared" si="144"/>
        <v>0.19395477600592237</v>
      </c>
      <c r="K367">
        <f t="shared" si="142"/>
        <v>0.24244347000740296</v>
      </c>
      <c r="L367">
        <f t="shared" si="142"/>
        <v>0.29093216400888355</v>
      </c>
      <c r="M367">
        <f t="shared" si="142"/>
        <v>0.33942085801036415</v>
      </c>
      <c r="N367">
        <f t="shared" si="131"/>
        <v>581.88846995872007</v>
      </c>
      <c r="O367">
        <f t="shared" si="131"/>
        <v>2327.5538798348803</v>
      </c>
      <c r="P367">
        <f t="shared" si="131"/>
        <v>5236.9962296284821</v>
      </c>
      <c r="Q367">
        <f t="shared" si="131"/>
        <v>9310.2155193395211</v>
      </c>
      <c r="R367">
        <f t="shared" si="132"/>
        <v>14547.211748968004</v>
      </c>
      <c r="S367">
        <f t="shared" si="132"/>
        <v>20947.984918513928</v>
      </c>
      <c r="T367">
        <f t="shared" si="132"/>
        <v>28512.535027977279</v>
      </c>
      <c r="U367">
        <f t="shared" si="133"/>
        <v>274.06946935055714</v>
      </c>
      <c r="V367">
        <f t="shared" si="133"/>
        <v>1096.2778774022286</v>
      </c>
      <c r="W367">
        <f t="shared" si="133"/>
        <v>2466.6252241550151</v>
      </c>
      <c r="X367">
        <f t="shared" si="133"/>
        <v>4385.1115096089143</v>
      </c>
      <c r="Y367">
        <f t="shared" si="134"/>
        <v>6851.7367337639307</v>
      </c>
      <c r="Z367">
        <f t="shared" si="134"/>
        <v>9866.5008966200603</v>
      </c>
      <c r="AA367">
        <f t="shared" si="134"/>
        <v>13429.403998177298</v>
      </c>
      <c r="AB367">
        <f>$X$2*('Preassure data '!B365*10^5)</f>
        <v>10518.983686440417</v>
      </c>
      <c r="AC367">
        <f>$X$2*('Preassure data '!C365*10^5)</f>
        <v>13406.067279783103</v>
      </c>
      <c r="AD367">
        <f>$X$2*('Preassure data '!D365*10^5)</f>
        <v>16531.372032101095</v>
      </c>
      <c r="AE367">
        <f>$X$2*('Preassure data '!E365*10^5)</f>
        <v>17091.142738993683</v>
      </c>
      <c r="AF367">
        <f>$X$2*('Preassure data '!F365*10^5)</f>
        <v>17145.551275302856</v>
      </c>
      <c r="AG367">
        <f>$X$2*('Preassure data '!G365*10^5)</f>
        <v>18145.982109600383</v>
      </c>
      <c r="AH367">
        <f t="shared" si="135"/>
        <v>-10244.914217089859</v>
      </c>
      <c r="AI367">
        <f t="shared" si="135"/>
        <v>-12309.789402380875</v>
      </c>
      <c r="AJ367">
        <f t="shared" si="135"/>
        <v>-14064.74680794608</v>
      </c>
      <c r="AK367">
        <f t="shared" si="135"/>
        <v>-12706.031229384769</v>
      </c>
      <c r="AL367">
        <f t="shared" si="136"/>
        <v>-10293.814541538926</v>
      </c>
      <c r="AM367">
        <f t="shared" si="136"/>
        <v>-8279.4812129803231</v>
      </c>
      <c r="AN367">
        <f t="shared" si="137"/>
        <v>-10244.914217089859</v>
      </c>
      <c r="AO367">
        <f t="shared" si="137"/>
        <v>-12309.789402380875</v>
      </c>
      <c r="AP367">
        <f t="shared" si="137"/>
        <v>-14064.74680794608</v>
      </c>
      <c r="AQ367">
        <f t="shared" si="137"/>
        <v>-12706.031229384769</v>
      </c>
      <c r="AR367">
        <f t="shared" si="138"/>
        <v>-10293.814541538926</v>
      </c>
      <c r="AS367">
        <f t="shared" si="138"/>
        <v>-8279.4812129803231</v>
      </c>
      <c r="AT367">
        <f t="shared" si="139"/>
        <v>0</v>
      </c>
      <c r="AU367">
        <f t="shared" si="145"/>
        <v>0</v>
      </c>
      <c r="AV367">
        <f t="shared" si="145"/>
        <v>0</v>
      </c>
      <c r="AW367">
        <f t="shared" si="145"/>
        <v>0</v>
      </c>
      <c r="AX367">
        <f t="shared" si="143"/>
        <v>0</v>
      </c>
      <c r="AY367">
        <f t="shared" si="143"/>
        <v>0</v>
      </c>
      <c r="AZ367">
        <f t="shared" si="140"/>
        <v>0</v>
      </c>
      <c r="BA367">
        <f t="shared" si="140"/>
        <v>0</v>
      </c>
      <c r="BB367">
        <f t="shared" si="140"/>
        <v>0</v>
      </c>
      <c r="BC367">
        <f t="shared" si="140"/>
        <v>0</v>
      </c>
      <c r="BD367">
        <f t="shared" si="141"/>
        <v>0</v>
      </c>
      <c r="BE367">
        <f t="shared" si="141"/>
        <v>0</v>
      </c>
    </row>
    <row r="368" spans="1:57">
      <c r="A368">
        <f t="shared" si="125"/>
        <v>1.7453292519943295E-2</v>
      </c>
      <c r="B368" s="3">
        <v>1</v>
      </c>
      <c r="C368" s="8">
        <f t="shared" si="126"/>
        <v>5.3008676757141113E-3</v>
      </c>
      <c r="D368" s="8">
        <f t="shared" si="127"/>
        <v>0.30371734557574087</v>
      </c>
      <c r="E368">
        <f t="shared" si="128"/>
        <v>8.0814490002467654E-6</v>
      </c>
      <c r="F368">
        <f t="shared" si="129"/>
        <v>2.4240323672736208E-5</v>
      </c>
      <c r="G368">
        <f t="shared" si="130"/>
        <v>0.14544194203641725</v>
      </c>
      <c r="H368">
        <f t="shared" si="144"/>
        <v>0.2908838840728345</v>
      </c>
      <c r="I368">
        <f t="shared" si="144"/>
        <v>0.43632582610925175</v>
      </c>
      <c r="J368">
        <f t="shared" si="144"/>
        <v>0.581767768145669</v>
      </c>
      <c r="K368">
        <f t="shared" si="142"/>
        <v>0.72720971018208624</v>
      </c>
      <c r="L368">
        <f t="shared" si="142"/>
        <v>0.87265165221850349</v>
      </c>
      <c r="M368">
        <f t="shared" si="142"/>
        <v>1.0180935942549207</v>
      </c>
      <c r="N368">
        <f t="shared" si="131"/>
        <v>581.73791109890794</v>
      </c>
      <c r="O368">
        <f t="shared" si="131"/>
        <v>2326.9516443956318</v>
      </c>
      <c r="P368">
        <f t="shared" si="131"/>
        <v>5235.6411998901722</v>
      </c>
      <c r="Q368">
        <f t="shared" si="131"/>
        <v>9307.8065775825271</v>
      </c>
      <c r="R368">
        <f t="shared" si="132"/>
        <v>14543.4477774727</v>
      </c>
      <c r="S368">
        <f t="shared" si="132"/>
        <v>20942.564799560689</v>
      </c>
      <c r="T368">
        <f t="shared" si="132"/>
        <v>28505.157643846484</v>
      </c>
      <c r="U368">
        <f t="shared" si="133"/>
        <v>273.99855612758569</v>
      </c>
      <c r="V368">
        <f t="shared" si="133"/>
        <v>1095.9942245103427</v>
      </c>
      <c r="W368">
        <f t="shared" si="133"/>
        <v>2465.9870051482712</v>
      </c>
      <c r="X368">
        <f t="shared" si="133"/>
        <v>4383.976898041371</v>
      </c>
      <c r="Y368">
        <f t="shared" si="134"/>
        <v>6849.9639031896422</v>
      </c>
      <c r="Z368">
        <f t="shared" si="134"/>
        <v>9863.9480205930849</v>
      </c>
      <c r="AA368">
        <f t="shared" si="134"/>
        <v>13425.929250251695</v>
      </c>
      <c r="AB368">
        <f>$X$2*('Preassure data '!B366*10^5)</f>
        <v>10516.042684477758</v>
      </c>
      <c r="AC368">
        <f>$X$2*('Preassure data '!C366*10^5)</f>
        <v>13751.635010395428</v>
      </c>
      <c r="AD368">
        <f>$X$2*('Preassure data '!D366*10^5)</f>
        <v>17487.687836958747</v>
      </c>
      <c r="AE368">
        <f>$X$2*('Preassure data '!E366*10^5)</f>
        <v>18046.478209863784</v>
      </c>
      <c r="AF368">
        <f>$X$2*('Preassure data '!F366*10^5)</f>
        <v>17815.609555795123</v>
      </c>
      <c r="AG368">
        <f>$X$2*('Preassure data '!G366*10^5)</f>
        <v>18880.252266277352</v>
      </c>
      <c r="AH368">
        <f t="shared" si="135"/>
        <v>-10242.044128350171</v>
      </c>
      <c r="AI368">
        <f t="shared" si="135"/>
        <v>-12655.640785885085</v>
      </c>
      <c r="AJ368">
        <f t="shared" si="135"/>
        <v>-15021.700831810474</v>
      </c>
      <c r="AK368">
        <f t="shared" si="135"/>
        <v>-13662.501311822412</v>
      </c>
      <c r="AL368">
        <f t="shared" si="136"/>
        <v>-10965.645652605481</v>
      </c>
      <c r="AM368">
        <f t="shared" si="136"/>
        <v>-9016.3042456842668</v>
      </c>
      <c r="AN368">
        <f t="shared" si="137"/>
        <v>-10242.188026648468</v>
      </c>
      <c r="AO368">
        <f t="shared" si="137"/>
        <v>-12655.818594645731</v>
      </c>
      <c r="AP368">
        <f t="shared" si="137"/>
        <v>-15021.911883155315</v>
      </c>
      <c r="AQ368">
        <f t="shared" si="137"/>
        <v>-13662.693266735378</v>
      </c>
      <c r="AR368">
        <f t="shared" si="138"/>
        <v>-10965.799717334099</v>
      </c>
      <c r="AS368">
        <f t="shared" si="138"/>
        <v>-9016.4309226270343</v>
      </c>
      <c r="AT368">
        <f t="shared" si="139"/>
        <v>-54.292229176862797</v>
      </c>
      <c r="AU368">
        <f t="shared" si="145"/>
        <v>-67.086505517527613</v>
      </c>
      <c r="AV368">
        <f t="shared" si="145"/>
        <v>-79.628794210077146</v>
      </c>
      <c r="AW368">
        <f t="shared" si="145"/>
        <v>-72.423789924652269</v>
      </c>
      <c r="AX368">
        <f t="shared" si="143"/>
        <v>-58.127981034136312</v>
      </c>
      <c r="AY368">
        <f t="shared" si="143"/>
        <v>-47.79468339528276</v>
      </c>
      <c r="AZ368">
        <f t="shared" si="140"/>
        <v>-5.4292229176862801</v>
      </c>
      <c r="BA368">
        <f t="shared" si="140"/>
        <v>-6.7086505517527613</v>
      </c>
      <c r="BB368">
        <f t="shared" si="140"/>
        <v>-7.962879421007715</v>
      </c>
      <c r="BC368">
        <f t="shared" si="140"/>
        <v>-7.2423789924652269</v>
      </c>
      <c r="BD368">
        <f t="shared" si="141"/>
        <v>-5.8127981034136313</v>
      </c>
      <c r="BE368">
        <f t="shared" si="141"/>
        <v>-4.7794683395282762</v>
      </c>
    </row>
    <row r="369" spans="1:57">
      <c r="A369">
        <f t="shared" si="125"/>
        <v>3.4906585039886591E-2</v>
      </c>
      <c r="B369" s="3">
        <v>2</v>
      </c>
      <c r="C369" s="8">
        <f t="shared" si="126"/>
        <v>1.0600269530065485E-2</v>
      </c>
      <c r="D369" s="8">
        <f t="shared" si="127"/>
        <v>0.60735070577387684</v>
      </c>
      <c r="E369">
        <f t="shared" si="128"/>
        <v>3.2321772672982974E-5</v>
      </c>
      <c r="F369">
        <f t="shared" si="129"/>
        <v>4.0387130832236773E-5</v>
      </c>
      <c r="G369">
        <f t="shared" si="130"/>
        <v>0.24232278499342064</v>
      </c>
      <c r="H369">
        <f t="shared" si="144"/>
        <v>0.48464556998684127</v>
      </c>
      <c r="I369">
        <f t="shared" si="144"/>
        <v>0.72696835498026191</v>
      </c>
      <c r="J369">
        <f t="shared" si="144"/>
        <v>0.96929113997368255</v>
      </c>
      <c r="K369">
        <f t="shared" si="142"/>
        <v>1.2116139249671032</v>
      </c>
      <c r="L369">
        <f t="shared" si="142"/>
        <v>1.4539367099605238</v>
      </c>
      <c r="M369">
        <f t="shared" si="142"/>
        <v>1.6962594949539445</v>
      </c>
      <c r="N369">
        <f t="shared" si="131"/>
        <v>581.28635583871812</v>
      </c>
      <c r="O369">
        <f t="shared" si="131"/>
        <v>2325.1454233548725</v>
      </c>
      <c r="P369">
        <f t="shared" si="131"/>
        <v>5231.5772025484639</v>
      </c>
      <c r="Q369">
        <f t="shared" si="131"/>
        <v>9300.58169341949</v>
      </c>
      <c r="R369">
        <f t="shared" si="132"/>
        <v>14532.158895967954</v>
      </c>
      <c r="S369">
        <f t="shared" si="132"/>
        <v>20926.308810193856</v>
      </c>
      <c r="T369">
        <f t="shared" si="132"/>
        <v>28483.031436097182</v>
      </c>
      <c r="U369">
        <f t="shared" si="133"/>
        <v>273.78587360003627</v>
      </c>
      <c r="V369">
        <f t="shared" si="133"/>
        <v>1095.1434944001451</v>
      </c>
      <c r="W369">
        <f t="shared" si="133"/>
        <v>2464.0728624003268</v>
      </c>
      <c r="X369">
        <f t="shared" si="133"/>
        <v>4380.5739776005803</v>
      </c>
      <c r="Y369">
        <f t="shared" si="134"/>
        <v>6844.6468400009071</v>
      </c>
      <c r="Z369">
        <f t="shared" si="134"/>
        <v>9856.2914496013072</v>
      </c>
      <c r="AA369">
        <f t="shared" si="134"/>
        <v>13415.507806401774</v>
      </c>
      <c r="AB369">
        <f>$X$2*('Preassure data '!B367*10^5)</f>
        <v>10510.650847546218</v>
      </c>
      <c r="AC369">
        <f>$X$2*('Preassure data '!C367*10^5)</f>
        <v>14183.472131912389</v>
      </c>
      <c r="AD369">
        <f>$X$2*('Preassure data '!D367*10^5)</f>
        <v>18560.173219341395</v>
      </c>
      <c r="AE369">
        <f>$X$2*('Preassure data '!E367*10^5)</f>
        <v>19129.257099115737</v>
      </c>
      <c r="AF369">
        <f>$X$2*('Preassure data '!F367*10^5)</f>
        <v>18609.680085712807</v>
      </c>
      <c r="AG369">
        <f>$X$2*('Preassure data '!G367*10^5)</f>
        <v>19681.675301101681</v>
      </c>
      <c r="AH369">
        <f t="shared" si="135"/>
        <v>-10236.864973946182</v>
      </c>
      <c r="AI369">
        <f t="shared" si="135"/>
        <v>-13088.328637512244</v>
      </c>
      <c r="AJ369">
        <f t="shared" si="135"/>
        <v>-16096.100356941068</v>
      </c>
      <c r="AK369">
        <f t="shared" si="135"/>
        <v>-14748.683121515158</v>
      </c>
      <c r="AL369">
        <f t="shared" si="136"/>
        <v>-11765.0332457119</v>
      </c>
      <c r="AM369">
        <f t="shared" si="136"/>
        <v>-9825.3838515003736</v>
      </c>
      <c r="AN369">
        <f t="shared" si="137"/>
        <v>-10237.440137196269</v>
      </c>
      <c r="AO369">
        <f t="shared" si="137"/>
        <v>-13089.064011638651</v>
      </c>
      <c r="AP369">
        <f t="shared" si="137"/>
        <v>-16097.004724188129</v>
      </c>
      <c r="AQ369">
        <f t="shared" si="137"/>
        <v>-14749.511783467842</v>
      </c>
      <c r="AR369">
        <f t="shared" si="138"/>
        <v>-11765.694269841477</v>
      </c>
      <c r="AS369">
        <f t="shared" si="138"/>
        <v>-9825.9358954829568</v>
      </c>
      <c r="AT369">
        <f t="shared" si="139"/>
        <v>-108.51759244942076</v>
      </c>
      <c r="AU369">
        <f t="shared" si="145"/>
        <v>-138.74500802193577</v>
      </c>
      <c r="AV369">
        <f t="shared" si="145"/>
        <v>-170.6293931789717</v>
      </c>
      <c r="AW369">
        <f t="shared" si="145"/>
        <v>-156.34587231731976</v>
      </c>
      <c r="AX369">
        <f t="shared" si="143"/>
        <v>-124.71719478193852</v>
      </c>
      <c r="AY369">
        <f t="shared" si="143"/>
        <v>-104.15561826495603</v>
      </c>
      <c r="AZ369">
        <f t="shared" si="140"/>
        <v>-10.851759244942077</v>
      </c>
      <c r="BA369">
        <f t="shared" si="140"/>
        <v>-13.874500802193579</v>
      </c>
      <c r="BB369">
        <f t="shared" si="140"/>
        <v>-17.062939317897172</v>
      </c>
      <c r="BC369">
        <f t="shared" si="140"/>
        <v>-15.634587231731977</v>
      </c>
      <c r="BD369">
        <f t="shared" si="141"/>
        <v>-12.471719478193853</v>
      </c>
      <c r="BE369">
        <f t="shared" si="141"/>
        <v>-10.415561826495605</v>
      </c>
    </row>
    <row r="370" spans="1:57">
      <c r="A370">
        <f t="shared" si="125"/>
        <v>5.235987755982989E-2</v>
      </c>
      <c r="B370" s="3">
        <v>3</v>
      </c>
      <c r="C370" s="8">
        <f t="shared" si="126"/>
        <v>1.5896739817721526E-2</v>
      </c>
      <c r="D370" s="8">
        <f t="shared" si="127"/>
        <v>0.91081609957300902</v>
      </c>
      <c r="E370">
        <f t="shared" si="128"/>
        <v>7.2708903505219746E-5</v>
      </c>
      <c r="F370">
        <f t="shared" si="129"/>
        <v>5.6513833705168492E-5</v>
      </c>
      <c r="G370">
        <f t="shared" si="130"/>
        <v>0.33908300223101095</v>
      </c>
      <c r="H370">
        <f t="shared" si="144"/>
        <v>0.67816600446202191</v>
      </c>
      <c r="I370">
        <f t="shared" si="144"/>
        <v>1.0172490066930329</v>
      </c>
      <c r="J370">
        <f t="shared" si="144"/>
        <v>1.3563320089240438</v>
      </c>
      <c r="K370">
        <f t="shared" si="142"/>
        <v>1.6954150111550548</v>
      </c>
      <c r="L370">
        <f t="shared" si="142"/>
        <v>2.0344980133860657</v>
      </c>
      <c r="M370">
        <f t="shared" si="142"/>
        <v>2.3735810156170767</v>
      </c>
      <c r="N370">
        <f t="shared" si="131"/>
        <v>580.53416800700234</v>
      </c>
      <c r="O370">
        <f t="shared" si="131"/>
        <v>2322.1366720280093</v>
      </c>
      <c r="P370">
        <f t="shared" si="131"/>
        <v>5224.8075120630228</v>
      </c>
      <c r="Q370">
        <f t="shared" si="131"/>
        <v>9288.5466881120374</v>
      </c>
      <c r="R370">
        <f t="shared" si="132"/>
        <v>14513.354200175061</v>
      </c>
      <c r="S370">
        <f t="shared" si="132"/>
        <v>20899.230048252091</v>
      </c>
      <c r="T370">
        <f t="shared" si="132"/>
        <v>28446.174232343114</v>
      </c>
      <c r="U370">
        <f t="shared" si="133"/>
        <v>273.43159313129814</v>
      </c>
      <c r="V370">
        <f t="shared" si="133"/>
        <v>1093.7263725251926</v>
      </c>
      <c r="W370">
        <f t="shared" si="133"/>
        <v>2460.8843381816837</v>
      </c>
      <c r="X370">
        <f t="shared" si="133"/>
        <v>4374.9054901007703</v>
      </c>
      <c r="Y370">
        <f t="shared" si="134"/>
        <v>6835.7898282824544</v>
      </c>
      <c r="Z370">
        <f t="shared" si="134"/>
        <v>9843.5373527267348</v>
      </c>
      <c r="AA370">
        <f t="shared" si="134"/>
        <v>13398.148063433608</v>
      </c>
      <c r="AB370">
        <f>$X$2*('Preassure data '!B368*10^5)</f>
        <v>10506.239344602231</v>
      </c>
      <c r="AC370">
        <f>$X$2*('Preassure data '!C368*10^5)</f>
        <v>14716.773821141056</v>
      </c>
      <c r="AD370">
        <f>$X$2*('Preassure data '!D368*10^5)</f>
        <v>19730.692000479314</v>
      </c>
      <c r="AE370">
        <f>$X$2*('Preassure data '!E368*10^5)</f>
        <v>20332.617068836669</v>
      </c>
      <c r="AF370">
        <f>$X$2*('Preassure data '!F368*10^5)</f>
        <v>19483.157668622258</v>
      </c>
      <c r="AG370">
        <f>$X$2*('Preassure data '!G368*10^5)</f>
        <v>20534.075703278751</v>
      </c>
      <c r="AH370">
        <f t="shared" si="135"/>
        <v>-10232.807751470933</v>
      </c>
      <c r="AI370">
        <f t="shared" si="135"/>
        <v>-13623.047448615864</v>
      </c>
      <c r="AJ370">
        <f t="shared" si="135"/>
        <v>-17269.80766229763</v>
      </c>
      <c r="AK370">
        <f t="shared" si="135"/>
        <v>-15957.7115787359</v>
      </c>
      <c r="AL370">
        <f t="shared" si="136"/>
        <v>-12647.367840339804</v>
      </c>
      <c r="AM370">
        <f t="shared" si="136"/>
        <v>-10690.538350552017</v>
      </c>
      <c r="AN370">
        <f t="shared" si="137"/>
        <v>-10234.100835306146</v>
      </c>
      <c r="AO370">
        <f t="shared" si="137"/>
        <v>-13624.768945087801</v>
      </c>
      <c r="AP370">
        <f t="shared" si="137"/>
        <v>-17271.989986999484</v>
      </c>
      <c r="AQ370">
        <f t="shared" si="137"/>
        <v>-15959.728098482057</v>
      </c>
      <c r="AR370">
        <f t="shared" si="138"/>
        <v>-12648.966043619837</v>
      </c>
      <c r="AS370">
        <f t="shared" si="138"/>
        <v>-10691.889276189102</v>
      </c>
      <c r="AT370">
        <f t="shared" si="139"/>
        <v>-162.68198625037326</v>
      </c>
      <c r="AU370">
        <f t="shared" si="145"/>
        <v>-216.58028485928835</v>
      </c>
      <c r="AV370">
        <f t="shared" si="145"/>
        <v>-274.55676691088416</v>
      </c>
      <c r="AW370">
        <f t="shared" si="145"/>
        <v>-253.69695968989203</v>
      </c>
      <c r="AX370">
        <f t="shared" si="143"/>
        <v>-201.06885334670872</v>
      </c>
      <c r="AY370">
        <f t="shared" si="143"/>
        <v>-169.95902348537652</v>
      </c>
      <c r="AZ370">
        <f t="shared" si="140"/>
        <v>-16.268198625037325</v>
      </c>
      <c r="BA370">
        <f t="shared" si="140"/>
        <v>-21.658028485928838</v>
      </c>
      <c r="BB370">
        <f t="shared" si="140"/>
        <v>-27.455676691088417</v>
      </c>
      <c r="BC370">
        <f t="shared" si="140"/>
        <v>-25.369695968989205</v>
      </c>
      <c r="BD370">
        <f t="shared" si="141"/>
        <v>-20.106885334670874</v>
      </c>
      <c r="BE370">
        <f t="shared" si="141"/>
        <v>-16.995902348537651</v>
      </c>
    </row>
    <row r="371" spans="1:57">
      <c r="A371">
        <f t="shared" si="125"/>
        <v>6.9813170079773182E-2</v>
      </c>
      <c r="B371" s="3">
        <v>4</v>
      </c>
      <c r="C371" s="8">
        <f t="shared" si="126"/>
        <v>2.1188812946142475E-2</v>
      </c>
      <c r="D371" s="8">
        <f t="shared" si="127"/>
        <v>1.2140295547061235</v>
      </c>
      <c r="E371">
        <f t="shared" si="128"/>
        <v>1.2922273721038824E-4</v>
      </c>
      <c r="F371">
        <f t="shared" si="129"/>
        <v>7.2612407872207907E-5</v>
      </c>
      <c r="G371">
        <f t="shared" si="130"/>
        <v>0.43567444723324744</v>
      </c>
      <c r="H371">
        <f t="shared" si="144"/>
        <v>0.87134889446649488</v>
      </c>
      <c r="I371">
        <f t="shared" si="144"/>
        <v>1.3070233416997423</v>
      </c>
      <c r="J371">
        <f t="shared" si="144"/>
        <v>1.7426977889329898</v>
      </c>
      <c r="K371">
        <f t="shared" si="142"/>
        <v>2.1783722361662372</v>
      </c>
      <c r="L371">
        <f t="shared" si="142"/>
        <v>2.6140466833994846</v>
      </c>
      <c r="M371">
        <f t="shared" si="142"/>
        <v>3.0497211306327321</v>
      </c>
      <c r="N371">
        <f t="shared" si="131"/>
        <v>579.4819535557034</v>
      </c>
      <c r="O371">
        <f t="shared" si="131"/>
        <v>2317.9278142228136</v>
      </c>
      <c r="P371">
        <f t="shared" si="131"/>
        <v>5215.3375820013316</v>
      </c>
      <c r="Q371">
        <f t="shared" si="131"/>
        <v>9271.7112568912544</v>
      </c>
      <c r="R371">
        <f t="shared" si="132"/>
        <v>14487.048838892588</v>
      </c>
      <c r="S371">
        <f t="shared" si="132"/>
        <v>20861.350328005326</v>
      </c>
      <c r="T371">
        <f t="shared" si="132"/>
        <v>28394.615724229465</v>
      </c>
      <c r="U371">
        <f t="shared" si="133"/>
        <v>272.93600012473632</v>
      </c>
      <c r="V371">
        <f t="shared" si="133"/>
        <v>1091.7440004989453</v>
      </c>
      <c r="W371">
        <f t="shared" si="133"/>
        <v>2456.4240011226275</v>
      </c>
      <c r="X371">
        <f t="shared" si="133"/>
        <v>4366.9760019957812</v>
      </c>
      <c r="Y371">
        <f t="shared" si="134"/>
        <v>6823.4000031184096</v>
      </c>
      <c r="Z371">
        <f t="shared" si="134"/>
        <v>9825.6960044905099</v>
      </c>
      <c r="AA371">
        <f t="shared" si="134"/>
        <v>13373.864006112079</v>
      </c>
      <c r="AB371">
        <f>$X$2*('Preassure data '!B369*10^5)</f>
        <v>10537.119865210141</v>
      </c>
      <c r="AC371">
        <f>$X$2*('Preassure data '!C369*10^5)</f>
        <v>15379.479596726678</v>
      </c>
      <c r="AD371">
        <f>$X$2*('Preassure data '!D369*10^5)</f>
        <v>20989.440840496973</v>
      </c>
      <c r="AE371">
        <f>$X$2*('Preassure data '!E369*10^5)</f>
        <v>21630.579268356436</v>
      </c>
      <c r="AF371">
        <f>$X$2*('Preassure data '!F369*10^5)</f>
        <v>20438.983306486138</v>
      </c>
      <c r="AG371">
        <f>$X$2*('Preassure data '!G369*10^5)</f>
        <v>21428.140299926807</v>
      </c>
      <c r="AH371">
        <f t="shared" si="135"/>
        <v>-10264.183865085404</v>
      </c>
      <c r="AI371">
        <f t="shared" si="135"/>
        <v>-14287.735596227732</v>
      </c>
      <c r="AJ371">
        <f t="shared" si="135"/>
        <v>-18533.016839374344</v>
      </c>
      <c r="AK371">
        <f t="shared" si="135"/>
        <v>-17263.603266360653</v>
      </c>
      <c r="AL371">
        <f t="shared" si="136"/>
        <v>-13615.583303367728</v>
      </c>
      <c r="AM371">
        <f t="shared" si="136"/>
        <v>-11602.444295436297</v>
      </c>
      <c r="AN371">
        <f t="shared" si="137"/>
        <v>-10266.488429926012</v>
      </c>
      <c r="AO371">
        <f t="shared" si="137"/>
        <v>-14290.943548612429</v>
      </c>
      <c r="AP371">
        <f t="shared" si="137"/>
        <v>-18537.177963099308</v>
      </c>
      <c r="AQ371">
        <f t="shared" si="137"/>
        <v>-17267.47937513197</v>
      </c>
      <c r="AR371">
        <f t="shared" si="138"/>
        <v>-13618.640340827087</v>
      </c>
      <c r="AS371">
        <f t="shared" si="138"/>
        <v>-11605.049333064209</v>
      </c>
      <c r="AT371">
        <f t="shared" si="139"/>
        <v>-217.51842571406382</v>
      </c>
      <c r="AU371">
        <f t="shared" si="145"/>
        <v>-302.78547176866925</v>
      </c>
      <c r="AV371">
        <f t="shared" si="145"/>
        <v>-392.75140621220737</v>
      </c>
      <c r="AW371">
        <f t="shared" si="145"/>
        <v>-365.85001340675944</v>
      </c>
      <c r="AX371">
        <f t="shared" si="143"/>
        <v>-288.54123077447406</v>
      </c>
      <c r="AY371">
        <f t="shared" si="143"/>
        <v>-245.8788200553561</v>
      </c>
      <c r="AZ371">
        <f t="shared" si="140"/>
        <v>-21.751842571406385</v>
      </c>
      <c r="BA371">
        <f t="shared" si="140"/>
        <v>-30.278547176866926</v>
      </c>
      <c r="BB371">
        <f t="shared" si="140"/>
        <v>-39.275140621220743</v>
      </c>
      <c r="BC371">
        <f t="shared" si="140"/>
        <v>-36.585001340675944</v>
      </c>
      <c r="BD371">
        <f t="shared" si="141"/>
        <v>-28.854123077447408</v>
      </c>
      <c r="BE371">
        <f t="shared" si="141"/>
        <v>-24.587882005535612</v>
      </c>
    </row>
    <row r="372" spans="1:57">
      <c r="A372">
        <f t="shared" si="125"/>
        <v>8.7266462599716474E-2</v>
      </c>
      <c r="B372" s="3">
        <v>5</v>
      </c>
      <c r="C372" s="8">
        <f t="shared" si="126"/>
        <v>2.6475023553808576E-2</v>
      </c>
      <c r="D372" s="8">
        <f t="shared" si="127"/>
        <v>1.5169071121426774</v>
      </c>
      <c r="E372">
        <f t="shared" si="128"/>
        <v>2.0183514508259615E-4</v>
      </c>
      <c r="F372">
        <f t="shared" si="129"/>
        <v>8.8674846211417302E-5</v>
      </c>
      <c r="G372">
        <f t="shared" si="130"/>
        <v>0.53204907726850381</v>
      </c>
      <c r="H372">
        <f t="shared" si="144"/>
        <v>1.0640981545370076</v>
      </c>
      <c r="I372">
        <f t="shared" si="144"/>
        <v>1.5961472318055114</v>
      </c>
      <c r="J372">
        <f t="shared" si="144"/>
        <v>2.1281963090740152</v>
      </c>
      <c r="K372">
        <f t="shared" si="142"/>
        <v>2.6602453863425191</v>
      </c>
      <c r="L372">
        <f t="shared" si="142"/>
        <v>3.1922944636110229</v>
      </c>
      <c r="M372">
        <f t="shared" si="142"/>
        <v>3.7243435408795267</v>
      </c>
      <c r="N372">
        <f t="shared" si="131"/>
        <v>578.13055991616886</v>
      </c>
      <c r="O372">
        <f t="shared" si="131"/>
        <v>2312.5222396646755</v>
      </c>
      <c r="P372">
        <f t="shared" si="131"/>
        <v>5203.1750392455215</v>
      </c>
      <c r="Q372">
        <f t="shared" si="131"/>
        <v>9250.0889586587018</v>
      </c>
      <c r="R372">
        <f t="shared" si="132"/>
        <v>14453.263997904225</v>
      </c>
      <c r="S372">
        <f t="shared" si="132"/>
        <v>20812.700156982086</v>
      </c>
      <c r="T372">
        <f t="shared" si="132"/>
        <v>28328.397435892271</v>
      </c>
      <c r="U372">
        <f t="shared" si="133"/>
        <v>272.29949372051556</v>
      </c>
      <c r="V372">
        <f t="shared" si="133"/>
        <v>1089.1979748820622</v>
      </c>
      <c r="W372">
        <f t="shared" si="133"/>
        <v>2450.6954434846407</v>
      </c>
      <c r="X372">
        <f t="shared" si="133"/>
        <v>4356.7918995282489</v>
      </c>
      <c r="Y372">
        <f t="shared" si="134"/>
        <v>6807.4873430128901</v>
      </c>
      <c r="Z372">
        <f t="shared" si="134"/>
        <v>9802.7817739385628</v>
      </c>
      <c r="AA372">
        <f t="shared" si="134"/>
        <v>13342.675192305262</v>
      </c>
      <c r="AB372">
        <f>$X$2*('Preassure data '!B370*10^5)</f>
        <v>10613.585916239252</v>
      </c>
      <c r="AC372">
        <f>$X$2*('Preassure data '!C370*10^5)</f>
        <v>16164.727120756386</v>
      </c>
      <c r="AD372">
        <f>$X$2*('Preassure data '!D370*10^5)</f>
        <v>22316.322892649547</v>
      </c>
      <c r="AE372">
        <f>$X$2*('Preassure data '!E370*10^5)</f>
        <v>23001.576349948882</v>
      </c>
      <c r="AF372">
        <f>$X$2*('Preassure data '!F370*10^5)</f>
        <v>21489.411174148849</v>
      </c>
      <c r="AG372">
        <f>$X$2*('Preassure data '!G370*10^5)</f>
        <v>22348.673914238785</v>
      </c>
      <c r="AH372">
        <f t="shared" si="135"/>
        <v>-10341.286422518737</v>
      </c>
      <c r="AI372">
        <f t="shared" si="135"/>
        <v>-15075.529145874323</v>
      </c>
      <c r="AJ372">
        <f t="shared" si="135"/>
        <v>-19865.627449164906</v>
      </c>
      <c r="AK372">
        <f t="shared" si="135"/>
        <v>-18644.784450420633</v>
      </c>
      <c r="AL372">
        <f t="shared" si="136"/>
        <v>-14681.923831135959</v>
      </c>
      <c r="AM372">
        <f t="shared" si="136"/>
        <v>-12545.892140300222</v>
      </c>
      <c r="AN372">
        <f t="shared" si="137"/>
        <v>-10344.911724064212</v>
      </c>
      <c r="AO372">
        <f t="shared" si="137"/>
        <v>-15080.814111098029</v>
      </c>
      <c r="AP372">
        <f t="shared" si="137"/>
        <v>-19872.591659123977</v>
      </c>
      <c r="AQ372">
        <f t="shared" si="137"/>
        <v>-18651.32067455383</v>
      </c>
      <c r="AR372">
        <f t="shared" si="138"/>
        <v>-14687.070811790094</v>
      </c>
      <c r="AS372">
        <f t="shared" si="138"/>
        <v>-12550.29030125499</v>
      </c>
      <c r="AT372">
        <f t="shared" si="139"/>
        <v>-273.84978749455058</v>
      </c>
      <c r="AU372">
        <f t="shared" si="145"/>
        <v>-399.21826785260453</v>
      </c>
      <c r="AV372">
        <f t="shared" si="145"/>
        <v>-526.06587160697745</v>
      </c>
      <c r="AW372">
        <f t="shared" si="145"/>
        <v>-493.73647059142178</v>
      </c>
      <c r="AX372">
        <f t="shared" si="143"/>
        <v>-388.79512247263409</v>
      </c>
      <c r="AY372">
        <f t="shared" si="143"/>
        <v>-332.23041662102685</v>
      </c>
      <c r="AZ372">
        <f t="shared" si="140"/>
        <v>-27.384978749455058</v>
      </c>
      <c r="BA372">
        <f t="shared" si="140"/>
        <v>-39.921826785260457</v>
      </c>
      <c r="BB372">
        <f t="shared" si="140"/>
        <v>-52.60658716069775</v>
      </c>
      <c r="BC372">
        <f t="shared" si="140"/>
        <v>-49.373647059142179</v>
      </c>
      <c r="BD372">
        <f t="shared" si="141"/>
        <v>-38.879512247263413</v>
      </c>
      <c r="BE372">
        <f t="shared" si="141"/>
        <v>-33.223041662102688</v>
      </c>
    </row>
    <row r="373" spans="1:57">
      <c r="A373">
        <f t="shared" si="125"/>
        <v>0.10471975511965978</v>
      </c>
      <c r="B373" s="3">
        <v>6</v>
      </c>
      <c r="C373" s="8">
        <f t="shared" si="126"/>
        <v>3.1753906590642242E-2</v>
      </c>
      <c r="D373" s="8">
        <f t="shared" si="127"/>
        <v>1.8193648306964494</v>
      </c>
      <c r="E373">
        <f t="shared" si="128"/>
        <v>2.9050999129401345E-4</v>
      </c>
      <c r="F373">
        <f t="shared" si="129"/>
        <v>1.0469316384403848E-4</v>
      </c>
      <c r="G373">
        <f t="shared" si="130"/>
        <v>0.6281589830642309</v>
      </c>
      <c r="H373">
        <f t="shared" si="144"/>
        <v>1.2563179661284618</v>
      </c>
      <c r="I373">
        <f t="shared" si="144"/>
        <v>1.8844769491926927</v>
      </c>
      <c r="J373">
        <f t="shared" si="144"/>
        <v>2.5126359322569236</v>
      </c>
      <c r="K373">
        <f t="shared" si="142"/>
        <v>3.1407949153211545</v>
      </c>
      <c r="L373">
        <f t="shared" si="142"/>
        <v>3.7689538983853854</v>
      </c>
      <c r="M373">
        <f t="shared" si="142"/>
        <v>4.3971128814496163</v>
      </c>
      <c r="N373">
        <f t="shared" si="131"/>
        <v>576.48107509904867</v>
      </c>
      <c r="O373">
        <f t="shared" si="131"/>
        <v>2305.9243003961947</v>
      </c>
      <c r="P373">
        <f t="shared" si="131"/>
        <v>5188.3296758914394</v>
      </c>
      <c r="Q373">
        <f t="shared" si="131"/>
        <v>9223.6972015847787</v>
      </c>
      <c r="R373">
        <f t="shared" si="132"/>
        <v>14412.026877476221</v>
      </c>
      <c r="S373">
        <f t="shared" si="132"/>
        <v>20753.318703565757</v>
      </c>
      <c r="T373">
        <f t="shared" si="132"/>
        <v>28247.572679853383</v>
      </c>
      <c r="U373">
        <f t="shared" si="133"/>
        <v>271.52258637165193</v>
      </c>
      <c r="V373">
        <f t="shared" si="133"/>
        <v>1086.0903454866077</v>
      </c>
      <c r="W373">
        <f t="shared" si="133"/>
        <v>2443.7032773448682</v>
      </c>
      <c r="X373">
        <f t="shared" si="133"/>
        <v>4344.3613819464308</v>
      </c>
      <c r="Y373">
        <f t="shared" si="134"/>
        <v>6788.0646592913008</v>
      </c>
      <c r="Z373">
        <f t="shared" si="134"/>
        <v>9774.8131093794727</v>
      </c>
      <c r="AA373">
        <f t="shared" si="134"/>
        <v>13304.606732210945</v>
      </c>
      <c r="AB373">
        <f>$X$2*('Preassure data '!B371*10^5)</f>
        <v>10747.891672533971</v>
      </c>
      <c r="AC373">
        <f>$X$2*('Preassure data '!C371*10^5)</f>
        <v>17076.437729180394</v>
      </c>
      <c r="AD373">
        <f>$X$2*('Preassure data '!D371*10^5)</f>
        <v>23692.221644179754</v>
      </c>
      <c r="AE373">
        <f>$X$2*('Preassure data '!E371*10^5)</f>
        <v>24414.237626012313</v>
      </c>
      <c r="AF373">
        <f>$X$2*('Preassure data '!F371*10^5)</f>
        <v>22587.385240207866</v>
      </c>
      <c r="AG373">
        <f>$X$2*('Preassure data '!G371*10^5)</f>
        <v>23291.755210264477</v>
      </c>
      <c r="AH373">
        <f t="shared" si="135"/>
        <v>-10476.36908616232</v>
      </c>
      <c r="AI373">
        <f t="shared" si="135"/>
        <v>-15990.347383693786</v>
      </c>
      <c r="AJ373">
        <f t="shared" si="135"/>
        <v>-21248.518366834884</v>
      </c>
      <c r="AK373">
        <f t="shared" si="135"/>
        <v>-20069.876244065883</v>
      </c>
      <c r="AL373">
        <f t="shared" si="136"/>
        <v>-15799.320580916567</v>
      </c>
      <c r="AM373">
        <f t="shared" si="136"/>
        <v>-13516.942100885004</v>
      </c>
      <c r="AN373">
        <f t="shared" si="137"/>
        <v>-10481.653022991712</v>
      </c>
      <c r="AO373">
        <f t="shared" si="137"/>
        <v>-15998.412390258616</v>
      </c>
      <c r="AP373">
        <f t="shared" si="137"/>
        <v>-21259.235422319005</v>
      </c>
      <c r="AQ373">
        <f t="shared" si="137"/>
        <v>-20079.998831135428</v>
      </c>
      <c r="AR373">
        <f t="shared" si="138"/>
        <v>-15807.28923982981</v>
      </c>
      <c r="AS373">
        <f t="shared" si="138"/>
        <v>-13523.7596029795</v>
      </c>
      <c r="AT373">
        <f t="shared" si="139"/>
        <v>-332.77750058225206</v>
      </c>
      <c r="AU373">
        <f t="shared" si="145"/>
        <v>-507.92672461455174</v>
      </c>
      <c r="AV373">
        <f t="shared" si="145"/>
        <v>-674.95033584976841</v>
      </c>
      <c r="AW373">
        <f t="shared" si="145"/>
        <v>-637.51125972805198</v>
      </c>
      <c r="AX373">
        <f t="shared" si="143"/>
        <v>-501.85883778757966</v>
      </c>
      <c r="AY373">
        <f t="shared" si="143"/>
        <v>-429.36003598697891</v>
      </c>
      <c r="AZ373">
        <f t="shared" si="140"/>
        <v>-33.277750058225209</v>
      </c>
      <c r="BA373">
        <f t="shared" si="140"/>
        <v>-50.792672461455176</v>
      </c>
      <c r="BB373">
        <f t="shared" si="140"/>
        <v>-67.495033584976838</v>
      </c>
      <c r="BC373">
        <f t="shared" si="140"/>
        <v>-63.751125972805198</v>
      </c>
      <c r="BD373">
        <f t="shared" si="141"/>
        <v>-50.185883778757969</v>
      </c>
      <c r="BE373">
        <f t="shared" si="141"/>
        <v>-42.936003598697894</v>
      </c>
    </row>
    <row r="374" spans="1:57">
      <c r="A374">
        <f t="shared" si="125"/>
        <v>0.12217304763960307</v>
      </c>
      <c r="B374" s="3">
        <v>7</v>
      </c>
      <c r="C374" s="8">
        <f t="shared" si="126"/>
        <v>3.7023997401353703E-2</v>
      </c>
      <c r="D374" s="8">
        <f t="shared" si="127"/>
        <v>2.1213187918008947</v>
      </c>
      <c r="E374">
        <f t="shared" si="128"/>
        <v>3.9520315513805193E-4</v>
      </c>
      <c r="F374">
        <f t="shared" si="129"/>
        <v>1.2065940308211842E-4</v>
      </c>
      <c r="G374">
        <f t="shared" si="130"/>
        <v>0.72395641849271053</v>
      </c>
      <c r="H374">
        <f t="shared" si="144"/>
        <v>1.4479128369854211</v>
      </c>
      <c r="I374">
        <f t="shared" si="144"/>
        <v>2.1718692554781316</v>
      </c>
      <c r="J374">
        <f t="shared" si="144"/>
        <v>2.8958256739708421</v>
      </c>
      <c r="K374">
        <f t="shared" si="142"/>
        <v>3.6197820924635526</v>
      </c>
      <c r="L374">
        <f t="shared" si="142"/>
        <v>4.3437385109562632</v>
      </c>
      <c r="M374">
        <f t="shared" si="142"/>
        <v>5.0676949294489742</v>
      </c>
      <c r="N374">
        <f t="shared" si="131"/>
        <v>574.5348265388327</v>
      </c>
      <c r="O374">
        <f t="shared" si="131"/>
        <v>2298.1393061553308</v>
      </c>
      <c r="P374">
        <f t="shared" si="131"/>
        <v>5170.8134388494964</v>
      </c>
      <c r="Q374">
        <f t="shared" si="131"/>
        <v>9192.5572246213233</v>
      </c>
      <c r="R374">
        <f t="shared" si="132"/>
        <v>14363.370663470821</v>
      </c>
      <c r="S374">
        <f t="shared" si="132"/>
        <v>20683.253755397986</v>
      </c>
      <c r="T374">
        <f t="shared" si="132"/>
        <v>28152.206500402797</v>
      </c>
      <c r="U374">
        <f t="shared" si="133"/>
        <v>270.60590329979021</v>
      </c>
      <c r="V374">
        <f t="shared" si="133"/>
        <v>1082.4236131991609</v>
      </c>
      <c r="W374">
        <f t="shared" si="133"/>
        <v>2435.4531296981131</v>
      </c>
      <c r="X374">
        <f t="shared" si="133"/>
        <v>4329.6944527966434</v>
      </c>
      <c r="Y374">
        <f t="shared" si="134"/>
        <v>6765.1475824947574</v>
      </c>
      <c r="Z374">
        <f t="shared" si="134"/>
        <v>9741.8125187924525</v>
      </c>
      <c r="AA374">
        <f t="shared" si="134"/>
        <v>13259.689261689718</v>
      </c>
      <c r="AB374">
        <f>$X$2*('Preassure data '!B372*10^5)</f>
        <v>10962.584815808012</v>
      </c>
      <c r="AC374">
        <f>$X$2*('Preassure data '!C372*10^5)</f>
        <v>18109.219585067156</v>
      </c>
      <c r="AD374">
        <f>$X$2*('Preassure data '!D372*10^5)</f>
        <v>25085.276240492134</v>
      </c>
      <c r="AE374">
        <f>$X$2*('Preassure data '!E372*10^5)</f>
        <v>25842.094078882816</v>
      </c>
      <c r="AF374">
        <f>$X$2*('Preassure data '!F372*10^5)</f>
        <v>23714.769325893467</v>
      </c>
      <c r="AG374">
        <f>$X$2*('Preassure data '!G372*10^5)</f>
        <v>24224.542999420868</v>
      </c>
      <c r="AH374">
        <f t="shared" si="135"/>
        <v>-10691.978912508221</v>
      </c>
      <c r="AI374">
        <f t="shared" si="135"/>
        <v>-17026.795971867996</v>
      </c>
      <c r="AJ374">
        <f t="shared" si="135"/>
        <v>-22649.823110794023</v>
      </c>
      <c r="AK374">
        <f t="shared" si="135"/>
        <v>-21512.399626086171</v>
      </c>
      <c r="AL374">
        <f t="shared" si="136"/>
        <v>-16949.621743398711</v>
      </c>
      <c r="AM374">
        <f t="shared" si="136"/>
        <v>-14482.730480628416</v>
      </c>
      <c r="AN374">
        <f t="shared" si="137"/>
        <v>-10699.31125646259</v>
      </c>
      <c r="AO374">
        <f t="shared" si="137"/>
        <v>-17038.472605868887</v>
      </c>
      <c r="AP374">
        <f t="shared" si="137"/>
        <v>-22665.355903639291</v>
      </c>
      <c r="AQ374">
        <f t="shared" si="137"/>
        <v>-21527.152396797101</v>
      </c>
      <c r="AR374">
        <f t="shared" si="138"/>
        <v>-16961.245452866908</v>
      </c>
      <c r="AS374">
        <f t="shared" si="138"/>
        <v>-14492.662445716578</v>
      </c>
      <c r="AT374">
        <f t="shared" si="139"/>
        <v>-396.04077712607943</v>
      </c>
      <c r="AU374">
        <f t="shared" si="145"/>
        <v>-630.68825367556724</v>
      </c>
      <c r="AV374">
        <f t="shared" si="145"/>
        <v>-838.97037395697373</v>
      </c>
      <c r="AW374">
        <f t="shared" si="145"/>
        <v>-796.83915722980976</v>
      </c>
      <c r="AX374">
        <f t="shared" si="143"/>
        <v>-627.82964895260761</v>
      </c>
      <c r="AY374">
        <f t="shared" si="143"/>
        <v>-536.45371744472436</v>
      </c>
      <c r="AZ374">
        <f t="shared" si="140"/>
        <v>-39.604077712607946</v>
      </c>
      <c r="BA374">
        <f t="shared" si="140"/>
        <v>-63.068825367556727</v>
      </c>
      <c r="BB374">
        <f t="shared" si="140"/>
        <v>-83.897037395697382</v>
      </c>
      <c r="BC374">
        <f t="shared" si="140"/>
        <v>-79.683915722980984</v>
      </c>
      <c r="BD374">
        <f t="shared" si="141"/>
        <v>-62.782964895260761</v>
      </c>
      <c r="BE374">
        <f t="shared" si="141"/>
        <v>-53.645371744472442</v>
      </c>
    </row>
    <row r="375" spans="1:57">
      <c r="A375">
        <f t="shared" si="125"/>
        <v>0.13962634015954636</v>
      </c>
      <c r="B375" s="3">
        <v>8</v>
      </c>
      <c r="C375" s="8">
        <f t="shared" si="126"/>
        <v>4.228383181243589E-2</v>
      </c>
      <c r="D375" s="8">
        <f t="shared" si="127"/>
        <v>2.4226851044935831</v>
      </c>
      <c r="E375">
        <f t="shared" si="128"/>
        <v>5.1586255822017035E-4</v>
      </c>
      <c r="F375">
        <f t="shared" si="129"/>
        <v>1.3656563837932678E-4</v>
      </c>
      <c r="G375">
        <f t="shared" si="130"/>
        <v>0.81939383027596069</v>
      </c>
      <c r="H375">
        <f t="shared" si="144"/>
        <v>1.6387876605519214</v>
      </c>
      <c r="I375">
        <f t="shared" si="144"/>
        <v>2.4581814908278821</v>
      </c>
      <c r="J375">
        <f t="shared" si="144"/>
        <v>3.2775753211038428</v>
      </c>
      <c r="K375">
        <f t="shared" si="142"/>
        <v>4.0969691513798034</v>
      </c>
      <c r="L375">
        <f t="shared" si="142"/>
        <v>4.9163629816557641</v>
      </c>
      <c r="M375">
        <f t="shared" si="142"/>
        <v>5.7357568119317248</v>
      </c>
      <c r="N375">
        <f t="shared" si="131"/>
        <v>572.29337968438324</v>
      </c>
      <c r="O375">
        <f t="shared" si="131"/>
        <v>2289.173518737533</v>
      </c>
      <c r="P375">
        <f t="shared" si="131"/>
        <v>5150.6404171594504</v>
      </c>
      <c r="Q375">
        <f t="shared" si="131"/>
        <v>9156.6940749501318</v>
      </c>
      <c r="R375">
        <f t="shared" si="132"/>
        <v>14307.334492109581</v>
      </c>
      <c r="S375">
        <f t="shared" si="132"/>
        <v>20602.561668637802</v>
      </c>
      <c r="T375">
        <f t="shared" si="132"/>
        <v>28042.375604534773</v>
      </c>
      <c r="U375">
        <f t="shared" si="133"/>
        <v>269.5501818313445</v>
      </c>
      <c r="V375">
        <f t="shared" si="133"/>
        <v>1078.200727325378</v>
      </c>
      <c r="W375">
        <f t="shared" si="133"/>
        <v>2425.9516364821011</v>
      </c>
      <c r="X375">
        <f t="shared" si="133"/>
        <v>4312.802909301512</v>
      </c>
      <c r="Y375">
        <f t="shared" si="134"/>
        <v>6738.7545457836131</v>
      </c>
      <c r="Z375">
        <f t="shared" si="134"/>
        <v>9703.8065459284044</v>
      </c>
      <c r="AA375">
        <f t="shared" si="134"/>
        <v>13207.958909735878</v>
      </c>
      <c r="AB375">
        <f>$X$2*('Preassure data '!B373*10^5)</f>
        <v>11273.840856855992</v>
      </c>
      <c r="AC375">
        <f>$X$2*('Preassure data '!C373*10^5)</f>
        <v>19239.544672715412</v>
      </c>
      <c r="AD375">
        <f>$X$2*('Preassure data '!D373*10^5)</f>
        <v>26463.625826991221</v>
      </c>
      <c r="AE375">
        <f>$X$2*('Preassure data '!E373*10^5)</f>
        <v>27244.952015070721</v>
      </c>
      <c r="AF375">
        <f>$X$2*('Preassure data '!F373*10^5)</f>
        <v>24874.504433168306</v>
      </c>
      <c r="AG375">
        <f>$X$2*('Preassure data '!G373*10^5)</f>
        <v>25147.037281707951</v>
      </c>
      <c r="AH375">
        <f t="shared" si="135"/>
        <v>-11004.290675024647</v>
      </c>
      <c r="AI375">
        <f t="shared" si="135"/>
        <v>-18161.343945390036</v>
      </c>
      <c r="AJ375">
        <f t="shared" si="135"/>
        <v>-24037.674190509118</v>
      </c>
      <c r="AK375">
        <f t="shared" si="135"/>
        <v>-22932.149105769211</v>
      </c>
      <c r="AL375">
        <f t="shared" si="136"/>
        <v>-18135.749887384693</v>
      </c>
      <c r="AM375">
        <f t="shared" si="136"/>
        <v>-15443.230735779547</v>
      </c>
      <c r="AN375">
        <f t="shared" si="137"/>
        <v>-11014.135417985986</v>
      </c>
      <c r="AO375">
        <f t="shared" si="137"/>
        <v>-18177.591586265302</v>
      </c>
      <c r="AP375">
        <f t="shared" si="137"/>
        <v>-24059.178959038276</v>
      </c>
      <c r="AQ375">
        <f t="shared" si="137"/>
        <v>-22952.664840964189</v>
      </c>
      <c r="AR375">
        <f t="shared" si="138"/>
        <v>-18151.974631107398</v>
      </c>
      <c r="AS375">
        <f t="shared" si="138"/>
        <v>-15457.046677358721</v>
      </c>
      <c r="AT375">
        <f t="shared" si="139"/>
        <v>-465.58108348483944</v>
      </c>
      <c r="AU375">
        <f t="shared" si="145"/>
        <v>-768.38920756849075</v>
      </c>
      <c r="AV375">
        <f t="shared" si="145"/>
        <v>-1017.0111572455104</v>
      </c>
      <c r="AW375">
        <f t="shared" si="145"/>
        <v>-970.23744124934308</v>
      </c>
      <c r="AX375">
        <f t="shared" si="143"/>
        <v>-767.30634729073142</v>
      </c>
      <c r="AY375">
        <f t="shared" si="143"/>
        <v>-653.38842009955454</v>
      </c>
      <c r="AZ375">
        <f t="shared" si="140"/>
        <v>-46.558108348483948</v>
      </c>
      <c r="BA375">
        <f t="shared" si="140"/>
        <v>-76.838920756849078</v>
      </c>
      <c r="BB375">
        <f t="shared" si="140"/>
        <v>-101.70111572455104</v>
      </c>
      <c r="BC375">
        <f t="shared" si="140"/>
        <v>-97.023744124934311</v>
      </c>
      <c r="BD375">
        <f t="shared" si="141"/>
        <v>-76.730634729073145</v>
      </c>
      <c r="BE375">
        <f t="shared" si="141"/>
        <v>-65.338842009955457</v>
      </c>
    </row>
    <row r="376" spans="1:57">
      <c r="A376">
        <f t="shared" si="125"/>
        <v>0.15707963267948966</v>
      </c>
      <c r="B376" s="3">
        <v>9</v>
      </c>
      <c r="C376" s="8">
        <f t="shared" si="126"/>
        <v>4.7531946223530699E-2</v>
      </c>
      <c r="D376" s="8">
        <f t="shared" si="127"/>
        <v>2.7233799106511012</v>
      </c>
      <c r="E376">
        <f t="shared" si="128"/>
        <v>6.5242819659949713E-4</v>
      </c>
      <c r="F376">
        <f t="shared" si="129"/>
        <v>1.5240398128438248E-4</v>
      </c>
      <c r="G376">
        <f t="shared" si="130"/>
        <v>0.9144238877062949</v>
      </c>
      <c r="H376">
        <f t="shared" si="144"/>
        <v>1.8288477754125898</v>
      </c>
      <c r="I376">
        <f t="shared" si="144"/>
        <v>2.7432716631188847</v>
      </c>
      <c r="J376">
        <f t="shared" si="144"/>
        <v>3.6576955508251796</v>
      </c>
      <c r="K376">
        <f t="shared" si="142"/>
        <v>4.572119438531475</v>
      </c>
      <c r="L376">
        <f t="shared" si="142"/>
        <v>5.4865433262377694</v>
      </c>
      <c r="M376">
        <f t="shared" si="142"/>
        <v>6.4009672139440639</v>
      </c>
      <c r="N376">
        <f t="shared" si="131"/>
        <v>569.75853633711745</v>
      </c>
      <c r="O376">
        <f t="shared" si="131"/>
        <v>2279.0341453484698</v>
      </c>
      <c r="P376">
        <f t="shared" si="131"/>
        <v>5127.8268270340577</v>
      </c>
      <c r="Q376">
        <f t="shared" si="131"/>
        <v>9116.1365813938792</v>
      </c>
      <c r="R376">
        <f t="shared" si="132"/>
        <v>14243.963408427939</v>
      </c>
      <c r="S376">
        <f t="shared" si="132"/>
        <v>20511.307308136231</v>
      </c>
      <c r="T376">
        <f t="shared" si="132"/>
        <v>27918.168280518748</v>
      </c>
      <c r="U376">
        <f t="shared" si="133"/>
        <v>268.35627061478232</v>
      </c>
      <c r="V376">
        <f t="shared" si="133"/>
        <v>1073.4250824591293</v>
      </c>
      <c r="W376">
        <f t="shared" si="133"/>
        <v>2415.2064355330413</v>
      </c>
      <c r="X376">
        <f t="shared" si="133"/>
        <v>4293.7003298365171</v>
      </c>
      <c r="Y376">
        <f t="shared" si="134"/>
        <v>6708.9067653695593</v>
      </c>
      <c r="Z376">
        <f t="shared" si="134"/>
        <v>9660.825742132165</v>
      </c>
      <c r="AA376">
        <f t="shared" si="134"/>
        <v>13149.457260124331</v>
      </c>
      <c r="AB376">
        <f>$X$2*('Preassure data '!B374*10^5)</f>
        <v>11677.738459727701</v>
      </c>
      <c r="AC376">
        <f>$X$2*('Preassure data '!C374*10^5)</f>
        <v>20442.904642436348</v>
      </c>
      <c r="AD376">
        <f>$X$2*('Preassure data '!D374*10^5)</f>
        <v>27793.448881106455</v>
      </c>
      <c r="AE376">
        <f>$X$2*('Preassure data '!E374*10^5)</f>
        <v>28588.989912005465</v>
      </c>
      <c r="AF376">
        <f>$X$2*('Preassure data '!F374*10^5)</f>
        <v>26017.573862654746</v>
      </c>
      <c r="AG376">
        <f>$X$2*('Preassure data '!G374*10^5)</f>
        <v>26049.434717250209</v>
      </c>
      <c r="AH376">
        <f t="shared" si="135"/>
        <v>-11409.382189112919</v>
      </c>
      <c r="AI376">
        <f t="shared" si="135"/>
        <v>-19369.479559977219</v>
      </c>
      <c r="AJ376">
        <f t="shared" si="135"/>
        <v>-25378.242445573414</v>
      </c>
      <c r="AK376">
        <f t="shared" si="135"/>
        <v>-24295.289582168949</v>
      </c>
      <c r="AL376">
        <f t="shared" si="136"/>
        <v>-19308.667097285186</v>
      </c>
      <c r="AM376">
        <f t="shared" si="136"/>
        <v>-16388.608975118044</v>
      </c>
      <c r="AN376">
        <f t="shared" si="137"/>
        <v>-11422.282861354206</v>
      </c>
      <c r="AO376">
        <f t="shared" si="137"/>
        <v>-19391.380772781362</v>
      </c>
      <c r="AP376">
        <f t="shared" si="137"/>
        <v>-25406.937810705687</v>
      </c>
      <c r="AQ376">
        <f t="shared" si="137"/>
        <v>-24322.760444544459</v>
      </c>
      <c r="AR376">
        <f t="shared" si="138"/>
        <v>-19330.499548991105</v>
      </c>
      <c r="AS376">
        <f t="shared" si="138"/>
        <v>-16407.139695657879</v>
      </c>
      <c r="AT376">
        <f t="shared" si="139"/>
        <v>-542.71892130174342</v>
      </c>
      <c r="AU376">
        <f t="shared" si="145"/>
        <v>-921.36303953407378</v>
      </c>
      <c r="AV376">
        <f t="shared" si="145"/>
        <v>-1207.18651863012</v>
      </c>
      <c r="AW376">
        <f t="shared" si="145"/>
        <v>-1155.6728608259018</v>
      </c>
      <c r="AX376">
        <f t="shared" si="143"/>
        <v>-918.47032601051285</v>
      </c>
      <c r="AY376">
        <f t="shared" si="143"/>
        <v>-779.56965917921252</v>
      </c>
      <c r="AZ376">
        <f t="shared" si="140"/>
        <v>-54.271892130174344</v>
      </c>
      <c r="BA376">
        <f t="shared" si="140"/>
        <v>-92.136303953407378</v>
      </c>
      <c r="BB376">
        <f t="shared" si="140"/>
        <v>-120.718651863012</v>
      </c>
      <c r="BC376">
        <f t="shared" si="140"/>
        <v>-115.56728608259019</v>
      </c>
      <c r="BD376">
        <f t="shared" si="141"/>
        <v>-91.847032601051296</v>
      </c>
      <c r="BE376">
        <f t="shared" si="141"/>
        <v>-77.956965917921252</v>
      </c>
    </row>
    <row r="377" spans="1:57">
      <c r="A377">
        <f t="shared" si="125"/>
        <v>0.17453292519943295</v>
      </c>
      <c r="B377" s="3">
        <v>10</v>
      </c>
      <c r="C377" s="8">
        <f t="shared" si="126"/>
        <v>5.2766877703884781E-2</v>
      </c>
      <c r="D377" s="8">
        <f t="shared" si="127"/>
        <v>3.023319390515562</v>
      </c>
      <c r="E377">
        <f t="shared" si="128"/>
        <v>8.0483217788387962E-4</v>
      </c>
      <c r="F377">
        <f t="shared" si="129"/>
        <v>1.6816658539819951E-4</v>
      </c>
      <c r="G377">
        <f t="shared" si="130"/>
        <v>1.0089995123891971</v>
      </c>
      <c r="H377">
        <f t="shared" si="144"/>
        <v>2.0179990247783941</v>
      </c>
      <c r="I377">
        <f t="shared" si="144"/>
        <v>3.0269985371675912</v>
      </c>
      <c r="J377">
        <f t="shared" si="144"/>
        <v>4.0359980495567882</v>
      </c>
      <c r="K377">
        <f t="shared" si="142"/>
        <v>5.0449975619459853</v>
      </c>
      <c r="L377">
        <f t="shared" si="142"/>
        <v>6.0539970743351823</v>
      </c>
      <c r="M377">
        <f t="shared" si="142"/>
        <v>7.0629965867243794</v>
      </c>
      <c r="N377">
        <f t="shared" si="131"/>
        <v>566.93233273878991</v>
      </c>
      <c r="O377">
        <f t="shared" si="131"/>
        <v>2267.7293309551596</v>
      </c>
      <c r="P377">
        <f t="shared" si="131"/>
        <v>5102.3909946491094</v>
      </c>
      <c r="Q377">
        <f t="shared" si="131"/>
        <v>9070.9173238206386</v>
      </c>
      <c r="R377">
        <f t="shared" si="132"/>
        <v>14173.308318469748</v>
      </c>
      <c r="S377">
        <f t="shared" si="132"/>
        <v>20409.563978596438</v>
      </c>
      <c r="T377">
        <f t="shared" si="132"/>
        <v>27779.684304200702</v>
      </c>
      <c r="U377">
        <f t="shared" si="133"/>
        <v>267.02512871997004</v>
      </c>
      <c r="V377">
        <f t="shared" si="133"/>
        <v>1068.1005148798802</v>
      </c>
      <c r="W377">
        <f t="shared" si="133"/>
        <v>2403.2261584797307</v>
      </c>
      <c r="X377">
        <f t="shared" si="133"/>
        <v>4272.4020595195207</v>
      </c>
      <c r="Y377">
        <f t="shared" si="134"/>
        <v>6675.6282179992513</v>
      </c>
      <c r="Z377">
        <f t="shared" si="134"/>
        <v>9612.9046339189226</v>
      </c>
      <c r="AA377">
        <f t="shared" si="134"/>
        <v>13084.231307278531</v>
      </c>
      <c r="AB377">
        <f>$X$2*('Preassure data '!B375*10^5)</f>
        <v>12176.728459392023</v>
      </c>
      <c r="AC377">
        <f>$X$2*('Preassure data '!C375*10^5)</f>
        <v>21704.104317422887</v>
      </c>
      <c r="AD377">
        <f>$X$2*('Preassure data '!D375*10^5)</f>
        <v>29037.002544317045</v>
      </c>
      <c r="AE377">
        <f>$X$2*('Preassure data '!E375*10^5)</f>
        <v>29838.425579141374</v>
      </c>
      <c r="AF377">
        <f>$X$2*('Preassure data '!F375*10^5)</f>
        <v>27133.684107483488</v>
      </c>
      <c r="AG377">
        <f>$X$2*('Preassure data '!G375*10^5)</f>
        <v>26905.756455377486</v>
      </c>
      <c r="AH377">
        <f t="shared" si="135"/>
        <v>-11909.703330672053</v>
      </c>
      <c r="AI377">
        <f t="shared" si="135"/>
        <v>-20636.003802543008</v>
      </c>
      <c r="AJ377">
        <f t="shared" si="135"/>
        <v>-26633.776385837315</v>
      </c>
      <c r="AK377">
        <f t="shared" si="135"/>
        <v>-25566.023519621853</v>
      </c>
      <c r="AL377">
        <f t="shared" si="136"/>
        <v>-20458.055889484236</v>
      </c>
      <c r="AM377">
        <f t="shared" si="136"/>
        <v>-17292.851821458564</v>
      </c>
      <c r="AN377">
        <f t="shared" si="137"/>
        <v>-11926.302939886325</v>
      </c>
      <c r="AO377">
        <f t="shared" si="137"/>
        <v>-20664.766030228751</v>
      </c>
      <c r="AP377">
        <f t="shared" si="137"/>
        <v>-26670.898240818085</v>
      </c>
      <c r="AQ377">
        <f t="shared" si="137"/>
        <v>-25601.657152786807</v>
      </c>
      <c r="AR377">
        <f t="shared" si="138"/>
        <v>-20486.570095390154</v>
      </c>
      <c r="AS377">
        <f t="shared" si="138"/>
        <v>-17316.954401889536</v>
      </c>
      <c r="AT377">
        <f t="shared" si="139"/>
        <v>-629.02177173784378</v>
      </c>
      <c r="AU377">
        <f t="shared" si="145"/>
        <v>-1089.9092372884495</v>
      </c>
      <c r="AV377">
        <f t="shared" si="145"/>
        <v>-1406.687030326184</v>
      </c>
      <c r="AW377">
        <f t="shared" si="145"/>
        <v>-1350.2926953006188</v>
      </c>
      <c r="AX377">
        <f t="shared" si="143"/>
        <v>-1080.5107570373916</v>
      </c>
      <c r="AY377">
        <f t="shared" si="143"/>
        <v>-913.33763647327169</v>
      </c>
      <c r="AZ377">
        <f t="shared" si="140"/>
        <v>-62.902177173784381</v>
      </c>
      <c r="BA377">
        <f t="shared" si="140"/>
        <v>-108.99092372884496</v>
      </c>
      <c r="BB377">
        <f t="shared" si="140"/>
        <v>-140.6687030326184</v>
      </c>
      <c r="BC377">
        <f t="shared" si="140"/>
        <v>-135.0292695300619</v>
      </c>
      <c r="BD377">
        <f t="shared" si="141"/>
        <v>-108.05107570373917</v>
      </c>
      <c r="BE377">
        <f t="shared" si="141"/>
        <v>-91.333763647327174</v>
      </c>
    </row>
    <row r="378" spans="1:57">
      <c r="A378">
        <f t="shared" si="125"/>
        <v>0.19198621771937624</v>
      </c>
      <c r="B378" s="3">
        <v>11</v>
      </c>
      <c r="C378" s="8">
        <f t="shared" si="126"/>
        <v>5.7987164094607635E-2</v>
      </c>
      <c r="D378" s="8">
        <f t="shared" si="127"/>
        <v>3.322419768553563</v>
      </c>
      <c r="E378">
        <f t="shared" si="128"/>
        <v>9.7299876328207913E-4</v>
      </c>
      <c r="F378">
        <f t="shared" si="129"/>
        <v>1.8384565133386377E-4</v>
      </c>
      <c r="G378">
        <f t="shared" si="130"/>
        <v>1.1030739080031826</v>
      </c>
      <c r="H378">
        <f t="shared" si="144"/>
        <v>2.2061478160063652</v>
      </c>
      <c r="I378">
        <f t="shared" si="144"/>
        <v>3.3092217240095478</v>
      </c>
      <c r="J378">
        <f t="shared" si="144"/>
        <v>4.4122956320127305</v>
      </c>
      <c r="K378">
        <f t="shared" si="142"/>
        <v>5.5153695400159126</v>
      </c>
      <c r="L378">
        <f t="shared" si="142"/>
        <v>6.6184434480190957</v>
      </c>
      <c r="M378">
        <f t="shared" si="142"/>
        <v>7.7215173560222787</v>
      </c>
      <c r="N378">
        <f t="shared" si="131"/>
        <v>563.81703741111755</v>
      </c>
      <c r="O378">
        <f t="shared" si="131"/>
        <v>2255.2681496444702</v>
      </c>
      <c r="P378">
        <f t="shared" si="131"/>
        <v>5074.3533367000591</v>
      </c>
      <c r="Q378">
        <f t="shared" si="131"/>
        <v>9021.0725985778809</v>
      </c>
      <c r="R378">
        <f t="shared" si="132"/>
        <v>14095.425935277939</v>
      </c>
      <c r="S378">
        <f t="shared" si="132"/>
        <v>20297.413346800236</v>
      </c>
      <c r="T378">
        <f t="shared" si="132"/>
        <v>27627.034833144757</v>
      </c>
      <c r="U378">
        <f t="shared" si="133"/>
        <v>265.55782462063638</v>
      </c>
      <c r="V378">
        <f t="shared" si="133"/>
        <v>1062.2312984825455</v>
      </c>
      <c r="W378">
        <f t="shared" si="133"/>
        <v>2390.0204215857279</v>
      </c>
      <c r="X378">
        <f t="shared" si="133"/>
        <v>4248.9251939301821</v>
      </c>
      <c r="Y378">
        <f t="shared" si="134"/>
        <v>6638.9456155159096</v>
      </c>
      <c r="Z378">
        <f t="shared" si="134"/>
        <v>9560.0816863429118</v>
      </c>
      <c r="AA378">
        <f t="shared" si="134"/>
        <v>13012.33340641118</v>
      </c>
      <c r="AB378">
        <f>$X$2*('Preassure data '!B376*10^5)</f>
        <v>12768.360020880074</v>
      </c>
      <c r="AC378">
        <f>$X$2*('Preassure data '!C376*10^5)</f>
        <v>22999.615681973773</v>
      </c>
      <c r="AD378">
        <f>$X$2*('Preassure data '!D376*10^5)</f>
        <v>30156.543958102226</v>
      </c>
      <c r="AE378">
        <f>$X$2*('Preassure data '!E376*10^5)</f>
        <v>30955.025990963895</v>
      </c>
      <c r="AF378">
        <f>$X$2*('Preassure data '!F376*10^5)</f>
        <v>28196.856316984387</v>
      </c>
      <c r="AG378">
        <f>$X$2*('Preassure data '!G376*10^5)</f>
        <v>27703.258154251605</v>
      </c>
      <c r="AH378">
        <f t="shared" si="135"/>
        <v>-12502.802196259438</v>
      </c>
      <c r="AI378">
        <f t="shared" si="135"/>
        <v>-21937.38438349123</v>
      </c>
      <c r="AJ378">
        <f t="shared" si="135"/>
        <v>-27766.523536516499</v>
      </c>
      <c r="AK378">
        <f t="shared" si="135"/>
        <v>-26706.100797033712</v>
      </c>
      <c r="AL378">
        <f t="shared" si="136"/>
        <v>-21557.910701468478</v>
      </c>
      <c r="AM378">
        <f t="shared" si="136"/>
        <v>-18143.176467908692</v>
      </c>
      <c r="AN378">
        <f t="shared" si="137"/>
        <v>-12523.852093355275</v>
      </c>
      <c r="AO378">
        <f t="shared" si="137"/>
        <v>-21974.318478470552</v>
      </c>
      <c r="AP378">
        <f t="shared" si="137"/>
        <v>-27813.271653776781</v>
      </c>
      <c r="AQ378">
        <f t="shared" si="137"/>
        <v>-26751.063571360959</v>
      </c>
      <c r="AR378">
        <f t="shared" si="138"/>
        <v>-21594.205909114244</v>
      </c>
      <c r="AS378">
        <f t="shared" si="138"/>
        <v>-18173.722580023892</v>
      </c>
      <c r="AT378">
        <f t="shared" si="139"/>
        <v>-725.81574621213872</v>
      </c>
      <c r="AU378">
        <f t="shared" si="145"/>
        <v>-1273.5144303098602</v>
      </c>
      <c r="AV378">
        <f t="shared" si="145"/>
        <v>-1611.9090491892357</v>
      </c>
      <c r="AW378">
        <f t="shared" si="145"/>
        <v>-1550.3491276711388</v>
      </c>
      <c r="AX378">
        <f t="shared" si="143"/>
        <v>-1251.485130848687</v>
      </c>
      <c r="AY378">
        <f t="shared" si="143"/>
        <v>-1053.2521398005815</v>
      </c>
      <c r="AZ378">
        <f t="shared" si="140"/>
        <v>-72.581574621213875</v>
      </c>
      <c r="BA378">
        <f t="shared" si="140"/>
        <v>-127.35144303098603</v>
      </c>
      <c r="BB378">
        <f t="shared" si="140"/>
        <v>-161.19090491892359</v>
      </c>
      <c r="BC378">
        <f t="shared" si="140"/>
        <v>-155.03491276711389</v>
      </c>
      <c r="BD378">
        <f t="shared" si="141"/>
        <v>-125.14851308486871</v>
      </c>
      <c r="BE378">
        <f t="shared" si="141"/>
        <v>-105.32521398005815</v>
      </c>
    </row>
    <row r="379" spans="1:57">
      <c r="A379">
        <f t="shared" si="125"/>
        <v>0.20943951023931956</v>
      </c>
      <c r="B379" s="3">
        <v>12</v>
      </c>
      <c r="C379" s="8">
        <f t="shared" si="126"/>
        <v>6.3191344117438833E-2</v>
      </c>
      <c r="D379" s="8">
        <f t="shared" si="127"/>
        <v>3.6205973196880872</v>
      </c>
      <c r="E379">
        <f t="shared" si="128"/>
        <v>1.1568444146159429E-3</v>
      </c>
      <c r="F379">
        <f t="shared" si="129"/>
        <v>1.9943343168019045E-4</v>
      </c>
      <c r="G379">
        <f t="shared" si="130"/>
        <v>1.1966005900811427</v>
      </c>
      <c r="H379">
        <f t="shared" si="144"/>
        <v>2.3932011801622854</v>
      </c>
      <c r="I379">
        <f t="shared" si="144"/>
        <v>3.5898017702434282</v>
      </c>
      <c r="J379">
        <f t="shared" si="144"/>
        <v>4.7864023603245709</v>
      </c>
      <c r="K379">
        <f t="shared" si="142"/>
        <v>5.9830029504057141</v>
      </c>
      <c r="L379">
        <f t="shared" si="142"/>
        <v>7.1796035404868563</v>
      </c>
      <c r="M379">
        <f t="shared" si="142"/>
        <v>8.3762041305679986</v>
      </c>
      <c r="N379">
        <f t="shared" si="131"/>
        <v>560.41514874978202</v>
      </c>
      <c r="O379">
        <f t="shared" si="131"/>
        <v>2241.6605949991281</v>
      </c>
      <c r="P379">
        <f t="shared" si="131"/>
        <v>5043.73633874804</v>
      </c>
      <c r="Q379">
        <f t="shared" si="131"/>
        <v>8966.6423799965123</v>
      </c>
      <c r="R379">
        <f t="shared" si="132"/>
        <v>14010.378718744554</v>
      </c>
      <c r="S379">
        <f t="shared" si="132"/>
        <v>20174.94535499216</v>
      </c>
      <c r="T379">
        <f t="shared" si="132"/>
        <v>27460.342288739317</v>
      </c>
      <c r="U379">
        <f t="shared" si="133"/>
        <v>263.95553506114737</v>
      </c>
      <c r="V379">
        <f t="shared" si="133"/>
        <v>1055.8221402445895</v>
      </c>
      <c r="W379">
        <f t="shared" si="133"/>
        <v>2375.5998155503271</v>
      </c>
      <c r="X379">
        <f t="shared" si="133"/>
        <v>4223.288560978358</v>
      </c>
      <c r="Y379">
        <f t="shared" si="134"/>
        <v>6598.8883765286855</v>
      </c>
      <c r="Z379">
        <f t="shared" si="134"/>
        <v>9502.3992622013084</v>
      </c>
      <c r="AA379">
        <f t="shared" si="134"/>
        <v>12933.821217996219</v>
      </c>
      <c r="AB379">
        <f>$X$2*('Preassure data '!B377*10^5)</f>
        <v>13452.14297719808</v>
      </c>
      <c r="AC379">
        <f>$X$2*('Preassure data '!C377*10^5)</f>
        <v>24294.636879530884</v>
      </c>
      <c r="AD379">
        <f>$X$2*('Preassure data '!D377*10^5)</f>
        <v>31112.369595966102</v>
      </c>
      <c r="AE379">
        <f>$X$2*('Preassure data '!E377*10^5)</f>
        <v>31911.831962815326</v>
      </c>
      <c r="AF379">
        <f>$X$2*('Preassure data '!F377*10^5)</f>
        <v>29181.111640487292</v>
      </c>
      <c r="AG379">
        <f>$X$2*('Preassure data '!G377*10^5)</f>
        <v>28438.018477922349</v>
      </c>
      <c r="AH379">
        <f t="shared" si="135"/>
        <v>-13188.187442136932</v>
      </c>
      <c r="AI379">
        <f t="shared" si="135"/>
        <v>-23238.814739286296</v>
      </c>
      <c r="AJ379">
        <f t="shared" si="135"/>
        <v>-28736.769780415776</v>
      </c>
      <c r="AK379">
        <f t="shared" si="135"/>
        <v>-27688.543401836967</v>
      </c>
      <c r="AL379">
        <f t="shared" si="136"/>
        <v>-22582.223263958607</v>
      </c>
      <c r="AM379">
        <f t="shared" si="136"/>
        <v>-18935.619215721039</v>
      </c>
      <c r="AN379">
        <f t="shared" si="137"/>
        <v>-13214.562502271918</v>
      </c>
      <c r="AO379">
        <f t="shared" si="137"/>
        <v>-23285.290052054152</v>
      </c>
      <c r="AP379">
        <f t="shared" si="137"/>
        <v>-28794.240455166884</v>
      </c>
      <c r="AQ379">
        <f t="shared" si="137"/>
        <v>-27743.917728330103</v>
      </c>
      <c r="AR379">
        <f t="shared" si="138"/>
        <v>-22627.385459232355</v>
      </c>
      <c r="AS379">
        <f t="shared" si="138"/>
        <v>-18973.488566433491</v>
      </c>
      <c r="AT379">
        <f t="shared" si="139"/>
        <v>-834.49033398401207</v>
      </c>
      <c r="AU379">
        <f t="shared" si="145"/>
        <v>-1470.4497004053312</v>
      </c>
      <c r="AV379">
        <f t="shared" si="145"/>
        <v>-1818.3360463214015</v>
      </c>
      <c r="AW379">
        <f t="shared" si="145"/>
        <v>-1752.0089043552312</v>
      </c>
      <c r="AX379">
        <f t="shared" si="143"/>
        <v>-1428.9034877857996</v>
      </c>
      <c r="AY379">
        <f t="shared" si="143"/>
        <v>-1198.1624671965335</v>
      </c>
      <c r="AZ379">
        <f t="shared" si="140"/>
        <v>-83.449033398401212</v>
      </c>
      <c r="BA379">
        <f t="shared" si="140"/>
        <v>-147.04497004053312</v>
      </c>
      <c r="BB379">
        <f t="shared" si="140"/>
        <v>-181.83360463214015</v>
      </c>
      <c r="BC379">
        <f t="shared" si="140"/>
        <v>-175.20089043552312</v>
      </c>
      <c r="BD379">
        <f t="shared" si="141"/>
        <v>-142.89034877857998</v>
      </c>
      <c r="BE379">
        <f t="shared" si="141"/>
        <v>-119.81624671965335</v>
      </c>
    </row>
    <row r="380" spans="1:57">
      <c r="A380">
        <f t="shared" si="125"/>
        <v>0.22689280275926285</v>
      </c>
      <c r="B380" s="3">
        <v>13</v>
      </c>
      <c r="C380" s="8">
        <f t="shared" si="126"/>
        <v>6.8377957490724908E-2</v>
      </c>
      <c r="D380" s="8">
        <f t="shared" si="127"/>
        <v>3.9177683759434903</v>
      </c>
      <c r="E380">
        <f t="shared" si="128"/>
        <v>1.3562778462961333E-3</v>
      </c>
      <c r="F380">
        <f t="shared" si="129"/>
        <v>2.1492223596825122E-4</v>
      </c>
      <c r="G380">
        <f t="shared" si="130"/>
        <v>1.2895334158095073</v>
      </c>
      <c r="H380">
        <f t="shared" si="144"/>
        <v>2.5790668316190146</v>
      </c>
      <c r="I380">
        <f t="shared" si="144"/>
        <v>3.8686002474285219</v>
      </c>
      <c r="J380">
        <f t="shared" si="144"/>
        <v>5.1581336632380292</v>
      </c>
      <c r="K380">
        <f t="shared" si="142"/>
        <v>6.4476670790475366</v>
      </c>
      <c r="L380">
        <f t="shared" si="142"/>
        <v>7.7372004948570439</v>
      </c>
      <c r="M380">
        <f t="shared" si="142"/>
        <v>9.0267339106665503</v>
      </c>
      <c r="N380">
        <f t="shared" si="131"/>
        <v>556.72939237563287</v>
      </c>
      <c r="O380">
        <f t="shared" si="131"/>
        <v>2226.9175695025315</v>
      </c>
      <c r="P380">
        <f t="shared" si="131"/>
        <v>5010.5645313806972</v>
      </c>
      <c r="Q380">
        <f t="shared" si="131"/>
        <v>8907.6702780101259</v>
      </c>
      <c r="R380">
        <f t="shared" si="132"/>
        <v>13918.234809390824</v>
      </c>
      <c r="S380">
        <f t="shared" si="132"/>
        <v>20042.258125522789</v>
      </c>
      <c r="T380">
        <f t="shared" si="132"/>
        <v>27279.740226406007</v>
      </c>
      <c r="U380">
        <f t="shared" si="133"/>
        <v>262.21954380892311</v>
      </c>
      <c r="V380">
        <f t="shared" si="133"/>
        <v>1048.8781752356924</v>
      </c>
      <c r="W380">
        <f t="shared" si="133"/>
        <v>2359.9758942803087</v>
      </c>
      <c r="X380">
        <f t="shared" si="133"/>
        <v>4195.5127009427697</v>
      </c>
      <c r="Y380">
        <f t="shared" si="134"/>
        <v>6555.4885952230788</v>
      </c>
      <c r="Z380">
        <f t="shared" si="134"/>
        <v>9439.9035771212348</v>
      </c>
      <c r="AA380">
        <f t="shared" si="134"/>
        <v>12848.75764663723</v>
      </c>
      <c r="AB380">
        <f>$X$2*('Preassure data '!B378*10^5)</f>
        <v>14217.293654482957</v>
      </c>
      <c r="AC380">
        <f>$X$2*('Preassure data '!C378*10^5)</f>
        <v>25559.757890467637</v>
      </c>
      <c r="AD380">
        <f>$X$2*('Preassure data '!D378*10^5)</f>
        <v>31875.559605275874</v>
      </c>
      <c r="AE380">
        <f>$X$2*('Preassure data '!E378*10^5)</f>
        <v>32684.335145006851</v>
      </c>
      <c r="AF380">
        <f>$X$2*('Preassure data '!F378*10^5)</f>
        <v>30063.412229284717</v>
      </c>
      <c r="AG380">
        <f>$X$2*('Preassure data '!G378*10^5)</f>
        <v>29090.430746638667</v>
      </c>
      <c r="AH380">
        <f t="shared" si="135"/>
        <v>-13955.074110674033</v>
      </c>
      <c r="AI380">
        <f t="shared" si="135"/>
        <v>-24510.879715231946</v>
      </c>
      <c r="AJ380">
        <f t="shared" si="135"/>
        <v>-29515.583710995565</v>
      </c>
      <c r="AK380">
        <f t="shared" si="135"/>
        <v>-28488.822444064081</v>
      </c>
      <c r="AL380">
        <f t="shared" si="136"/>
        <v>-23507.923634061637</v>
      </c>
      <c r="AM380">
        <f t="shared" si="136"/>
        <v>-19650.527169517431</v>
      </c>
      <c r="AN380">
        <f t="shared" si="137"/>
        <v>-13987.761576563471</v>
      </c>
      <c r="AO380">
        <f t="shared" si="137"/>
        <v>-24568.292419618727</v>
      </c>
      <c r="AP380">
        <f t="shared" si="137"/>
        <v>-29584.719111360228</v>
      </c>
      <c r="AQ380">
        <f t="shared" si="137"/>
        <v>-28555.552825034134</v>
      </c>
      <c r="AR380">
        <f t="shared" si="138"/>
        <v>-23562.987078786173</v>
      </c>
      <c r="AS380">
        <f t="shared" si="138"/>
        <v>-19696.55529745634</v>
      </c>
      <c r="AT380">
        <f t="shared" si="139"/>
        <v>-955.70941628756123</v>
      </c>
      <c r="AU380">
        <f t="shared" si="145"/>
        <v>-1678.620862888954</v>
      </c>
      <c r="AV380">
        <f t="shared" si="145"/>
        <v>-2021.3666409873158</v>
      </c>
      <c r="AW380">
        <f t="shared" si="145"/>
        <v>-1951.0491777260354</v>
      </c>
      <c r="AX380">
        <f t="shared" si="143"/>
        <v>-1609.9336912340098</v>
      </c>
      <c r="AY380">
        <f t="shared" si="143"/>
        <v>-1345.7609541863824</v>
      </c>
      <c r="AZ380">
        <f t="shared" si="140"/>
        <v>-95.570941628756131</v>
      </c>
      <c r="BA380">
        <f t="shared" si="140"/>
        <v>-167.8620862888954</v>
      </c>
      <c r="BB380">
        <f t="shared" si="140"/>
        <v>-202.13666409873159</v>
      </c>
      <c r="BC380">
        <f t="shared" si="140"/>
        <v>-195.10491777260356</v>
      </c>
      <c r="BD380">
        <f t="shared" si="141"/>
        <v>-160.99336912340098</v>
      </c>
      <c r="BE380">
        <f t="shared" si="141"/>
        <v>-134.57609541863823</v>
      </c>
    </row>
    <row r="381" spans="1:57">
      <c r="A381">
        <f t="shared" si="125"/>
        <v>0.24434609527920614</v>
      </c>
      <c r="B381" s="3">
        <v>14</v>
      </c>
      <c r="C381" s="8">
        <f t="shared" si="126"/>
        <v>7.3545545053297995E-2</v>
      </c>
      <c r="D381" s="8">
        <f t="shared" si="127"/>
        <v>4.2138493335432248</v>
      </c>
      <c r="E381">
        <f t="shared" si="128"/>
        <v>1.5712000822643846E-3</v>
      </c>
      <c r="F381">
        <f t="shared" si="129"/>
        <v>2.3030443564034386E-4</v>
      </c>
      <c r="G381">
        <f t="shared" si="130"/>
        <v>1.3818266138420632</v>
      </c>
      <c r="H381">
        <f t="shared" si="144"/>
        <v>2.7636532276841264</v>
      </c>
      <c r="I381">
        <f t="shared" si="144"/>
        <v>4.1454798415261891</v>
      </c>
      <c r="J381">
        <f t="shared" si="144"/>
        <v>5.5273064553682527</v>
      </c>
      <c r="K381">
        <f t="shared" si="142"/>
        <v>6.9091330692103163</v>
      </c>
      <c r="L381">
        <f t="shared" si="142"/>
        <v>8.2909596830523782</v>
      </c>
      <c r="M381">
        <f t="shared" si="142"/>
        <v>9.6727862968944418</v>
      </c>
      <c r="N381">
        <f t="shared" si="131"/>
        <v>552.76271824619596</v>
      </c>
      <c r="O381">
        <f t="shared" si="131"/>
        <v>2211.0508729847838</v>
      </c>
      <c r="P381">
        <f t="shared" si="131"/>
        <v>4974.8644642157651</v>
      </c>
      <c r="Q381">
        <f t="shared" si="131"/>
        <v>8844.2034919391353</v>
      </c>
      <c r="R381">
        <f t="shared" si="132"/>
        <v>13819.0679561549</v>
      </c>
      <c r="S381">
        <f t="shared" si="132"/>
        <v>19899.45785686306</v>
      </c>
      <c r="T381">
        <f t="shared" si="132"/>
        <v>27085.373194063599</v>
      </c>
      <c r="U381">
        <f t="shared" si="133"/>
        <v>260.35124029395831</v>
      </c>
      <c r="V381">
        <f t="shared" si="133"/>
        <v>1041.4049611758333</v>
      </c>
      <c r="W381">
        <f t="shared" si="133"/>
        <v>2343.1611626456256</v>
      </c>
      <c r="X381">
        <f t="shared" si="133"/>
        <v>4165.619844703333</v>
      </c>
      <c r="Y381">
        <f t="shared" si="134"/>
        <v>6508.7810073489582</v>
      </c>
      <c r="Z381">
        <f t="shared" si="134"/>
        <v>9372.6446505825024</v>
      </c>
      <c r="AA381">
        <f t="shared" si="134"/>
        <v>12757.210774403957</v>
      </c>
      <c r="AB381">
        <f>$X$2*('Preassure data '!B379*10^5)</f>
        <v>15058.910382796947</v>
      </c>
      <c r="AC381">
        <f>$X$2*('Preassure data '!C379*10^5)</f>
        <v>26754.294854300595</v>
      </c>
      <c r="AD381">
        <f>$X$2*('Preassure data '!D379*10^5)</f>
        <v>32438.761481124897</v>
      </c>
      <c r="AE381">
        <f>$X$2*('Preassure data '!E379*10^5)</f>
        <v>33266.653533613142</v>
      </c>
      <c r="AF381">
        <f>$X$2*('Preassure data '!F379*10^5)</f>
        <v>30819.739900681623</v>
      </c>
      <c r="AG381">
        <f>$X$2*('Preassure data '!G379*10^5)</f>
        <v>29650.691620525035</v>
      </c>
      <c r="AH381">
        <f t="shared" si="135"/>
        <v>-14798.559142502989</v>
      </c>
      <c r="AI381">
        <f t="shared" si="135"/>
        <v>-25712.88989312476</v>
      </c>
      <c r="AJ381">
        <f t="shared" si="135"/>
        <v>-30095.600318479272</v>
      </c>
      <c r="AK381">
        <f t="shared" si="135"/>
        <v>-29101.033688909811</v>
      </c>
      <c r="AL381">
        <f t="shared" si="136"/>
        <v>-24310.958893332667</v>
      </c>
      <c r="AM381">
        <f t="shared" si="136"/>
        <v>-20278.04696994253</v>
      </c>
      <c r="AN381">
        <f t="shared" si="137"/>
        <v>-14838.671853249522</v>
      </c>
      <c r="AO381">
        <f t="shared" si="137"/>
        <v>-25782.586794343879</v>
      </c>
      <c r="AP381">
        <f t="shared" si="137"/>
        <v>-30177.17691649084</v>
      </c>
      <c r="AQ381">
        <f t="shared" si="137"/>
        <v>-29179.914432335408</v>
      </c>
      <c r="AR381">
        <f t="shared" si="138"/>
        <v>-24376.855745361881</v>
      </c>
      <c r="AS381">
        <f t="shared" si="138"/>
        <v>-20333.01228276638</v>
      </c>
      <c r="AT381">
        <f t="shared" si="139"/>
        <v>-1090.334661588254</v>
      </c>
      <c r="AU381">
        <f t="shared" si="145"/>
        <v>-1894.4854583548563</v>
      </c>
      <c r="AV381">
        <f t="shared" si="145"/>
        <v>-2217.3966987298418</v>
      </c>
      <c r="AW381">
        <f t="shared" si="145"/>
        <v>-2144.1185870544928</v>
      </c>
      <c r="AX381">
        <f t="shared" si="143"/>
        <v>-1791.1933778550613</v>
      </c>
      <c r="AY381">
        <f t="shared" si="143"/>
        <v>-1494.0547432851902</v>
      </c>
      <c r="AZ381">
        <f t="shared" si="140"/>
        <v>-109.03346615882541</v>
      </c>
      <c r="BA381">
        <f t="shared" si="140"/>
        <v>-189.44854583548565</v>
      </c>
      <c r="BB381">
        <f t="shared" si="140"/>
        <v>-221.73966987298419</v>
      </c>
      <c r="BC381">
        <f t="shared" si="140"/>
        <v>-214.41185870544928</v>
      </c>
      <c r="BD381">
        <f t="shared" si="141"/>
        <v>-179.11933778550613</v>
      </c>
      <c r="BE381">
        <f t="shared" si="141"/>
        <v>-149.40547432851903</v>
      </c>
    </row>
    <row r="382" spans="1:57">
      <c r="A382">
        <f t="shared" si="125"/>
        <v>0.26179938779914941</v>
      </c>
      <c r="B382" s="3">
        <v>15</v>
      </c>
      <c r="C382" s="8">
        <f t="shared" si="126"/>
        <v>7.8692648896939763E-2</v>
      </c>
      <c r="D382" s="8">
        <f t="shared" si="127"/>
        <v>4.5087566604994613</v>
      </c>
      <c r="E382">
        <f t="shared" si="128"/>
        <v>1.8015045179047284E-3</v>
      </c>
      <c r="F382">
        <f t="shared" si="129"/>
        <v>2.4557246902148777E-4</v>
      </c>
      <c r="G382">
        <f t="shared" si="130"/>
        <v>1.4734348141289266</v>
      </c>
      <c r="H382">
        <f t="shared" si="144"/>
        <v>2.9468696282578533</v>
      </c>
      <c r="I382">
        <f t="shared" si="144"/>
        <v>4.4203044423867794</v>
      </c>
      <c r="J382">
        <f t="shared" si="144"/>
        <v>5.8937392565157065</v>
      </c>
      <c r="K382">
        <f t="shared" si="142"/>
        <v>7.3671740706446336</v>
      </c>
      <c r="L382">
        <f t="shared" si="142"/>
        <v>8.8406088847735589</v>
      </c>
      <c r="M382">
        <f t="shared" si="142"/>
        <v>10.314043698902486</v>
      </c>
      <c r="N382">
        <f t="shared" si="131"/>
        <v>548.51829753087736</v>
      </c>
      <c r="O382">
        <f t="shared" si="131"/>
        <v>2194.0731901235094</v>
      </c>
      <c r="P382">
        <f t="shared" si="131"/>
        <v>4936.6646777778969</v>
      </c>
      <c r="Q382">
        <f t="shared" si="131"/>
        <v>8776.2927604940378</v>
      </c>
      <c r="R382">
        <f t="shared" si="132"/>
        <v>13712.957438271935</v>
      </c>
      <c r="S382">
        <f t="shared" si="132"/>
        <v>19746.658711111588</v>
      </c>
      <c r="T382">
        <f t="shared" si="132"/>
        <v>26877.396579012988</v>
      </c>
      <c r="U382">
        <f t="shared" si="133"/>
        <v>258.35211813704325</v>
      </c>
      <c r="V382">
        <f t="shared" si="133"/>
        <v>1033.408472548173</v>
      </c>
      <c r="W382">
        <f t="shared" si="133"/>
        <v>2325.1690632333898</v>
      </c>
      <c r="X382">
        <f t="shared" si="133"/>
        <v>4133.633890192692</v>
      </c>
      <c r="Y382">
        <f t="shared" si="134"/>
        <v>6458.8029534260813</v>
      </c>
      <c r="Z382">
        <f t="shared" si="134"/>
        <v>9300.6762529335592</v>
      </c>
      <c r="AA382">
        <f t="shared" si="134"/>
        <v>12659.253788715117</v>
      </c>
      <c r="AB382">
        <f>$X$2*('Preassure data '!B380*10^5)</f>
        <v>15950.52414447612</v>
      </c>
      <c r="AC382">
        <f>$X$2*('Preassure data '!C380*10^5)</f>
        <v>27833.642574596113</v>
      </c>
      <c r="AD382">
        <f>$X$2*('Preassure data '!D380*10^5)</f>
        <v>32802.955557500725</v>
      </c>
      <c r="AE382">
        <f>$X$2*('Preassure data '!E380*10^5)</f>
        <v>33646.042786796039</v>
      </c>
      <c r="AF382">
        <f>$X$2*('Preassure data '!F380*10^5)</f>
        <v>31426.566638976739</v>
      </c>
      <c r="AG382">
        <f>$X$2*('Preassure data '!G380*10^5)</f>
        <v>30098.214085842839</v>
      </c>
      <c r="AH382">
        <f t="shared" si="135"/>
        <v>-15692.172026339076</v>
      </c>
      <c r="AI382">
        <f t="shared" si="135"/>
        <v>-26800.23410204794</v>
      </c>
      <c r="AJ382">
        <f t="shared" si="135"/>
        <v>-30477.786494267337</v>
      </c>
      <c r="AK382">
        <f t="shared" si="135"/>
        <v>-29512.408896603345</v>
      </c>
      <c r="AL382">
        <f t="shared" si="136"/>
        <v>-24967.763685550657</v>
      </c>
      <c r="AM382">
        <f t="shared" si="136"/>
        <v>-20797.537832909278</v>
      </c>
      <c r="AN382">
        <f t="shared" si="137"/>
        <v>-15740.88485495191</v>
      </c>
      <c r="AO382">
        <f t="shared" si="137"/>
        <v>-26883.42941805681</v>
      </c>
      <c r="AP382">
        <f t="shared" si="137"/>
        <v>-30572.397946875797</v>
      </c>
      <c r="AQ382">
        <f t="shared" si="137"/>
        <v>-29604.023550974904</v>
      </c>
      <c r="AR382">
        <f t="shared" si="138"/>
        <v>-25045.270508138281</v>
      </c>
      <c r="AS382">
        <f t="shared" si="138"/>
        <v>-20862.099124636323</v>
      </c>
      <c r="AT382">
        <f t="shared" si="139"/>
        <v>-1237.4138808966754</v>
      </c>
      <c r="AU382">
        <f t="shared" si="145"/>
        <v>-2113.3455351809171</v>
      </c>
      <c r="AV382">
        <f t="shared" si="145"/>
        <v>-2403.3407232414897</v>
      </c>
      <c r="AW382">
        <f t="shared" si="145"/>
        <v>-2327.2154017977127</v>
      </c>
      <c r="AX382">
        <f t="shared" si="143"/>
        <v>-1968.8451864783765</v>
      </c>
      <c r="AY382">
        <f t="shared" si="143"/>
        <v>-1639.9999923350076</v>
      </c>
      <c r="AZ382">
        <f t="shared" si="140"/>
        <v>-123.74138808966755</v>
      </c>
      <c r="BA382">
        <f t="shared" si="140"/>
        <v>-211.33455351809172</v>
      </c>
      <c r="BB382">
        <f t="shared" si="140"/>
        <v>-240.33407232414899</v>
      </c>
      <c r="BC382">
        <f t="shared" si="140"/>
        <v>-232.7215401797713</v>
      </c>
      <c r="BD382">
        <f t="shared" si="141"/>
        <v>-196.88451864783767</v>
      </c>
      <c r="BE382">
        <f t="shared" si="141"/>
        <v>-163.99999923350077</v>
      </c>
    </row>
    <row r="383" spans="1:57">
      <c r="A383">
        <f t="shared" si="125"/>
        <v>0.27925268031909273</v>
      </c>
      <c r="B383" s="3">
        <v>16</v>
      </c>
      <c r="C383" s="8">
        <f t="shared" si="126"/>
        <v>8.3817812508104814E-2</v>
      </c>
      <c r="D383" s="8">
        <f t="shared" si="127"/>
        <v>4.8024069047332469</v>
      </c>
      <c r="E383">
        <f t="shared" si="128"/>
        <v>2.0470769869262162E-3</v>
      </c>
      <c r="F383">
        <f t="shared" si="129"/>
        <v>2.6071884629183528E-4</v>
      </c>
      <c r="G383">
        <f t="shared" si="130"/>
        <v>1.5643130777510117</v>
      </c>
      <c r="H383">
        <f t="shared" si="144"/>
        <v>3.1286261555020234</v>
      </c>
      <c r="I383">
        <f t="shared" si="144"/>
        <v>4.6929392332530355</v>
      </c>
      <c r="J383">
        <f t="shared" si="144"/>
        <v>6.2572523110040468</v>
      </c>
      <c r="K383">
        <f t="shared" si="142"/>
        <v>7.821565388755058</v>
      </c>
      <c r="L383">
        <f t="shared" si="142"/>
        <v>9.385878466506071</v>
      </c>
      <c r="M383">
        <f t="shared" si="142"/>
        <v>10.950191544257082</v>
      </c>
      <c r="N383">
        <f t="shared" si="131"/>
        <v>543.9995192535248</v>
      </c>
      <c r="O383">
        <f t="shared" si="131"/>
        <v>2175.9980770140992</v>
      </c>
      <c r="P383">
        <f t="shared" si="131"/>
        <v>4895.9956732817245</v>
      </c>
      <c r="Q383">
        <f t="shared" si="131"/>
        <v>8703.9923080563967</v>
      </c>
      <c r="R383">
        <f t="shared" si="132"/>
        <v>13599.987981338123</v>
      </c>
      <c r="S383">
        <f t="shared" si="132"/>
        <v>19583.982693126898</v>
      </c>
      <c r="T383">
        <f t="shared" si="132"/>
        <v>26655.976443422715</v>
      </c>
      <c r="U383">
        <f t="shared" si="133"/>
        <v>256.22377356841019</v>
      </c>
      <c r="V383">
        <f t="shared" si="133"/>
        <v>1024.8950942736408</v>
      </c>
      <c r="W383">
        <f t="shared" si="133"/>
        <v>2306.0139621156923</v>
      </c>
      <c r="X383">
        <f t="shared" si="133"/>
        <v>4099.5803770945631</v>
      </c>
      <c r="Y383">
        <f t="shared" si="134"/>
        <v>6405.5943392102563</v>
      </c>
      <c r="Z383">
        <f t="shared" si="134"/>
        <v>9224.0558484627691</v>
      </c>
      <c r="AA383">
        <f t="shared" si="134"/>
        <v>12554.964904852099</v>
      </c>
      <c r="AB383">
        <f>$X$2*('Preassure data '!B381*10^5)</f>
        <v>16869.587257806772</v>
      </c>
      <c r="AC383">
        <f>$X$2*('Preassure data '!C381*10^5)</f>
        <v>28759.568025839635</v>
      </c>
      <c r="AD383">
        <f>$X$2*('Preassure data '!D381*10^5)</f>
        <v>32965.690999434475</v>
      </c>
      <c r="AE383">
        <f>$X$2*('Preassure data '!E381*10^5)</f>
        <v>33834.757079399933</v>
      </c>
      <c r="AF383">
        <f>$X$2*('Preassure data '!F381*10^5)</f>
        <v>31883.892444170073</v>
      </c>
      <c r="AG383">
        <f>$X$2*('Preassure data '!G381*10^5)</f>
        <v>30446.72281841782</v>
      </c>
      <c r="AH383">
        <f t="shared" si="135"/>
        <v>-16613.363484238362</v>
      </c>
      <c r="AI383">
        <f t="shared" si="135"/>
        <v>-27734.672931565994</v>
      </c>
      <c r="AJ383">
        <f t="shared" si="135"/>
        <v>-30659.677037318783</v>
      </c>
      <c r="AK383">
        <f t="shared" si="135"/>
        <v>-29735.176702305369</v>
      </c>
      <c r="AL383">
        <f t="shared" si="136"/>
        <v>-25478.298104959817</v>
      </c>
      <c r="AM383">
        <f t="shared" si="136"/>
        <v>-21222.666969955051</v>
      </c>
      <c r="AN383">
        <f t="shared" si="137"/>
        <v>-16671.89277804019</v>
      </c>
      <c r="AO383">
        <f t="shared" si="137"/>
        <v>-27832.382875855681</v>
      </c>
      <c r="AP383">
        <f t="shared" si="137"/>
        <v>-30767.69184400672</v>
      </c>
      <c r="AQ383">
        <f t="shared" si="137"/>
        <v>-29839.934471261047</v>
      </c>
      <c r="AR383">
        <f t="shared" si="138"/>
        <v>-25568.058784473666</v>
      </c>
      <c r="AS383">
        <f t="shared" si="138"/>
        <v>-21297.434954868</v>
      </c>
      <c r="AT383">
        <f t="shared" si="139"/>
        <v>-1395.7659341895776</v>
      </c>
      <c r="AU383">
        <f t="shared" si="145"/>
        <v>-2330.1188654841681</v>
      </c>
      <c r="AV383">
        <f t="shared" si="145"/>
        <v>-2575.8620644485263</v>
      </c>
      <c r="AW383">
        <f t="shared" si="145"/>
        <v>-2498.1904915016753</v>
      </c>
      <c r="AX383">
        <f t="shared" si="143"/>
        <v>-2140.5503220204841</v>
      </c>
      <c r="AY383">
        <f t="shared" si="143"/>
        <v>-1783.0149576524248</v>
      </c>
      <c r="AZ383">
        <f t="shared" si="140"/>
        <v>-139.57659341895777</v>
      </c>
      <c r="BA383">
        <f t="shared" si="140"/>
        <v>-233.01188654841681</v>
      </c>
      <c r="BB383">
        <f t="shared" si="140"/>
        <v>-257.58620644485262</v>
      </c>
      <c r="BC383">
        <f t="shared" si="140"/>
        <v>-249.81904915016753</v>
      </c>
      <c r="BD383">
        <f t="shared" si="141"/>
        <v>-214.05503220204844</v>
      </c>
      <c r="BE383">
        <f t="shared" si="141"/>
        <v>-178.30149576524249</v>
      </c>
    </row>
    <row r="384" spans="1:57">
      <c r="A384">
        <f t="shared" si="125"/>
        <v>0.29670597283903605</v>
      </c>
      <c r="B384" s="3">
        <v>17</v>
      </c>
      <c r="C384" s="8">
        <f t="shared" si="126"/>
        <v>8.8919580919565713E-2</v>
      </c>
      <c r="D384" s="8">
        <f t="shared" si="127"/>
        <v>5.0947167027631188</v>
      </c>
      <c r="E384">
        <f t="shared" si="128"/>
        <v>2.3077958332180515E-3</v>
      </c>
      <c r="F384">
        <f t="shared" si="129"/>
        <v>2.7573615445955491E-4</v>
      </c>
      <c r="G384">
        <f t="shared" si="130"/>
        <v>1.6544169267573294</v>
      </c>
      <c r="H384">
        <f t="shared" si="144"/>
        <v>3.3088338535146589</v>
      </c>
      <c r="I384">
        <f t="shared" si="144"/>
        <v>4.9632507802719878</v>
      </c>
      <c r="J384">
        <f t="shared" si="144"/>
        <v>6.6176677070293177</v>
      </c>
      <c r="K384">
        <f t="shared" si="142"/>
        <v>8.2720846337866476</v>
      </c>
      <c r="L384">
        <f t="shared" si="142"/>
        <v>9.9265015605439757</v>
      </c>
      <c r="M384">
        <f t="shared" si="142"/>
        <v>11.580918487301306</v>
      </c>
      <c r="N384">
        <f t="shared" si="131"/>
        <v>539.20998670628421</v>
      </c>
      <c r="O384">
        <f t="shared" si="131"/>
        <v>2156.8399468251368</v>
      </c>
      <c r="P384">
        <f t="shared" si="131"/>
        <v>4852.8898803565598</v>
      </c>
      <c r="Q384">
        <f t="shared" si="131"/>
        <v>8627.3597873005474</v>
      </c>
      <c r="R384">
        <f t="shared" si="132"/>
        <v>13480.24966765711</v>
      </c>
      <c r="S384">
        <f t="shared" si="132"/>
        <v>19411.559521426239</v>
      </c>
      <c r="T384">
        <f t="shared" si="132"/>
        <v>26421.289348607927</v>
      </c>
      <c r="U384">
        <f t="shared" si="133"/>
        <v>253.96790373865988</v>
      </c>
      <c r="V384">
        <f t="shared" si="133"/>
        <v>1015.8716149546395</v>
      </c>
      <c r="W384">
        <f t="shared" si="133"/>
        <v>2285.7111336479397</v>
      </c>
      <c r="X384">
        <f t="shared" si="133"/>
        <v>4063.4864598185582</v>
      </c>
      <c r="Y384">
        <f t="shared" si="134"/>
        <v>6349.1975934664988</v>
      </c>
      <c r="Z384">
        <f t="shared" si="134"/>
        <v>9142.8445345917589</v>
      </c>
      <c r="AA384">
        <f t="shared" si="134"/>
        <v>12444.427283194334</v>
      </c>
      <c r="AB384">
        <f>$X$2*('Preassure data '!B382*10^5)</f>
        <v>17797.963544019174</v>
      </c>
      <c r="AC384">
        <f>$X$2*('Preassure data '!C382*10^5)</f>
        <v>29502.661188404578</v>
      </c>
      <c r="AD384">
        <f>$X$2*('Preassure data '!D382*10^5)</f>
        <v>32946.084319683418</v>
      </c>
      <c r="AE384">
        <f>$X$2*('Preassure data '!E382*10^5)</f>
        <v>33838.678415350143</v>
      </c>
      <c r="AF384">
        <f>$X$2*('Preassure data '!F382*10^5)</f>
        <v>32177.992640435885</v>
      </c>
      <c r="AG384">
        <f>$X$2*('Preassure data '!G382*10^5)</f>
        <v>30672.689802548717</v>
      </c>
      <c r="AH384">
        <f t="shared" si="135"/>
        <v>-17543.995640280515</v>
      </c>
      <c r="AI384">
        <f t="shared" si="135"/>
        <v>-28486.78957344994</v>
      </c>
      <c r="AJ384">
        <f t="shared" si="135"/>
        <v>-30660.373186035478</v>
      </c>
      <c r="AK384">
        <f t="shared" si="135"/>
        <v>-29775.191955531584</v>
      </c>
      <c r="AL384">
        <f t="shared" si="136"/>
        <v>-25828.795046969386</v>
      </c>
      <c r="AM384">
        <f t="shared" si="136"/>
        <v>-21529.84526795696</v>
      </c>
      <c r="AN384">
        <f t="shared" si="137"/>
        <v>-17613.582356305666</v>
      </c>
      <c r="AO384">
        <f t="shared" si="137"/>
        <v>-28599.779919387129</v>
      </c>
      <c r="AP384">
        <f t="shared" si="137"/>
        <v>-30781.984860244014</v>
      </c>
      <c r="AQ384">
        <f t="shared" si="137"/>
        <v>-29893.292636225255</v>
      </c>
      <c r="AR384">
        <f t="shared" si="138"/>
        <v>-25931.24269134058</v>
      </c>
      <c r="AS384">
        <f t="shared" si="138"/>
        <v>-21615.241506045786</v>
      </c>
      <c r="AT384">
        <f t="shared" si="139"/>
        <v>-1564.1292773234882</v>
      </c>
      <c r="AU384">
        <f t="shared" si="145"/>
        <v>-2539.7305438497078</v>
      </c>
      <c r="AV384">
        <f t="shared" si="145"/>
        <v>-2733.5156903387906</v>
      </c>
      <c r="AW384">
        <f t="shared" si="145"/>
        <v>-2654.5976430047208</v>
      </c>
      <c r="AX384">
        <f t="shared" si="143"/>
        <v>-2302.7578984456904</v>
      </c>
      <c r="AY384">
        <f t="shared" si="143"/>
        <v>-1919.4864163405364</v>
      </c>
      <c r="AZ384">
        <f t="shared" si="140"/>
        <v>-156.41292773234883</v>
      </c>
      <c r="BA384">
        <f t="shared" si="140"/>
        <v>-253.97305438497079</v>
      </c>
      <c r="BB384">
        <f t="shared" si="140"/>
        <v>-273.35156903387906</v>
      </c>
      <c r="BC384">
        <f t="shared" si="140"/>
        <v>-265.4597643004721</v>
      </c>
      <c r="BD384">
        <f t="shared" si="141"/>
        <v>-230.27578984456906</v>
      </c>
      <c r="BE384">
        <f t="shared" si="141"/>
        <v>-191.94864163405364</v>
      </c>
    </row>
    <row r="385" spans="1:57">
      <c r="A385">
        <f t="shared" si="125"/>
        <v>0.31415926535897931</v>
      </c>
      <c r="B385" s="3">
        <v>18</v>
      </c>
      <c r="C385" s="8">
        <f t="shared" si="126"/>
        <v>9.3996500872630701E-2</v>
      </c>
      <c r="D385" s="8">
        <f t="shared" si="127"/>
        <v>5.3856027889994991</v>
      </c>
      <c r="E385">
        <f t="shared" si="128"/>
        <v>2.5835319876776064E-3</v>
      </c>
      <c r="F385">
        <f t="shared" si="129"/>
        <v>2.9061706233335372E-4</v>
      </c>
      <c r="G385">
        <f t="shared" si="130"/>
        <v>1.7437023740001223</v>
      </c>
      <c r="H385">
        <f t="shared" si="144"/>
        <v>3.4874047480002446</v>
      </c>
      <c r="I385">
        <f t="shared" si="144"/>
        <v>5.2311071220003669</v>
      </c>
      <c r="J385">
        <f t="shared" si="144"/>
        <v>6.9748094960004892</v>
      </c>
      <c r="K385">
        <f t="shared" si="142"/>
        <v>8.7185118700006115</v>
      </c>
      <c r="L385">
        <f t="shared" si="142"/>
        <v>10.462214244000734</v>
      </c>
      <c r="M385">
        <f t="shared" si="142"/>
        <v>12.205916618000856</v>
      </c>
      <c r="N385">
        <f t="shared" si="131"/>
        <v>534.15351363895434</v>
      </c>
      <c r="O385">
        <f t="shared" si="131"/>
        <v>2136.6140545558173</v>
      </c>
      <c r="P385">
        <f t="shared" si="131"/>
        <v>4807.3816227505904</v>
      </c>
      <c r="Q385">
        <f t="shared" si="131"/>
        <v>8546.4562182232694</v>
      </c>
      <c r="R385">
        <f t="shared" si="132"/>
        <v>13353.83784097386</v>
      </c>
      <c r="S385">
        <f t="shared" si="132"/>
        <v>19229.526491002362</v>
      </c>
      <c r="T385">
        <f t="shared" si="132"/>
        <v>26173.522168308762</v>
      </c>
      <c r="U385">
        <f t="shared" si="133"/>
        <v>251.58630492394749</v>
      </c>
      <c r="V385">
        <f t="shared" si="133"/>
        <v>1006.34521969579</v>
      </c>
      <c r="W385">
        <f t="shared" si="133"/>
        <v>2264.276744315528</v>
      </c>
      <c r="X385">
        <f t="shared" si="133"/>
        <v>4025.3808787831599</v>
      </c>
      <c r="Y385">
        <f t="shared" si="134"/>
        <v>6289.6576230986884</v>
      </c>
      <c r="Z385">
        <f t="shared" si="134"/>
        <v>9057.1069772621122</v>
      </c>
      <c r="AA385">
        <f t="shared" si="134"/>
        <v>12327.728941273428</v>
      </c>
      <c r="AB385">
        <f>$X$2*('Preassure data '!B383*10^5)</f>
        <v>18728.300498206685</v>
      </c>
      <c r="AC385">
        <f>$X$2*('Preassure data '!C383*10^5)</f>
        <v>30041.354714564783</v>
      </c>
      <c r="AD385">
        <f>$X$2*('Preassure data '!D383*10^5)</f>
        <v>32756.879860085748</v>
      </c>
      <c r="AE385">
        <f>$X$2*('Preassure data '!E383*10^5)</f>
        <v>33658.296961640452</v>
      </c>
      <c r="AF385">
        <f>$X$2*('Preassure data '!F383*10^5)</f>
        <v>32322.101736606128</v>
      </c>
      <c r="AG385">
        <f>$X$2*('Preassure data '!G383*10^5)</f>
        <v>30773.664203266646</v>
      </c>
      <c r="AH385">
        <f t="shared" si="135"/>
        <v>-18476.714193282736</v>
      </c>
      <c r="AI385">
        <f t="shared" si="135"/>
        <v>-29035.009494868991</v>
      </c>
      <c r="AJ385">
        <f t="shared" si="135"/>
        <v>-30492.60311577022</v>
      </c>
      <c r="AK385">
        <f t="shared" si="135"/>
        <v>-29632.916082857293</v>
      </c>
      <c r="AL385">
        <f t="shared" si="136"/>
        <v>-26032.444113507438</v>
      </c>
      <c r="AM385">
        <f t="shared" si="136"/>
        <v>-21716.557226004534</v>
      </c>
      <c r="AN385">
        <f t="shared" si="137"/>
        <v>-18558.639813089962</v>
      </c>
      <c r="AO385">
        <f t="shared" si="137"/>
        <v>-29163.750521227488</v>
      </c>
      <c r="AP385">
        <f t="shared" si="137"/>
        <v>-30627.807101915299</v>
      </c>
      <c r="AQ385">
        <f t="shared" si="137"/>
        <v>-29764.308222790169</v>
      </c>
      <c r="AR385">
        <f t="shared" si="138"/>
        <v>-26147.871786241121</v>
      </c>
      <c r="AS385">
        <f t="shared" si="138"/>
        <v>-21812.848286861357</v>
      </c>
      <c r="AT385">
        <f t="shared" si="139"/>
        <v>-1741.8795399659823</v>
      </c>
      <c r="AU385">
        <f t="shared" si="145"/>
        <v>-2737.2555776295549</v>
      </c>
      <c r="AV385">
        <f t="shared" si="145"/>
        <v>-2874.6692151017319</v>
      </c>
      <c r="AW385">
        <f t="shared" si="145"/>
        <v>-2793.6228105440696</v>
      </c>
      <c r="AX385">
        <f t="shared" si="143"/>
        <v>-2454.1907885933488</v>
      </c>
      <c r="AY385">
        <f t="shared" si="143"/>
        <v>-2047.3135166116306</v>
      </c>
      <c r="AZ385">
        <f t="shared" si="140"/>
        <v>-174.18795399659825</v>
      </c>
      <c r="BA385">
        <f t="shared" si="140"/>
        <v>-273.72555776295548</v>
      </c>
      <c r="BB385">
        <f t="shared" si="140"/>
        <v>-287.46692151017322</v>
      </c>
      <c r="BC385">
        <f t="shared" si="140"/>
        <v>-279.36228105440699</v>
      </c>
      <c r="BD385">
        <f t="shared" si="141"/>
        <v>-245.41907885933489</v>
      </c>
      <c r="BE385">
        <f t="shared" si="141"/>
        <v>-204.73135166116307</v>
      </c>
    </row>
    <row r="386" spans="1:57">
      <c r="A386">
        <f t="shared" si="125"/>
        <v>0.33161255787892263</v>
      </c>
      <c r="B386" s="3">
        <v>19</v>
      </c>
      <c r="C386" s="8">
        <f t="shared" si="126"/>
        <v>9.9047120990570961E-2</v>
      </c>
      <c r="D386" s="8">
        <f t="shared" si="127"/>
        <v>5.6749820056813416</v>
      </c>
      <c r="E386">
        <f t="shared" si="128"/>
        <v>2.8741490500109601E-3</v>
      </c>
      <c r="F386">
        <f t="shared" si="129"/>
        <v>3.0535432549186337E-4</v>
      </c>
      <c r="G386">
        <f t="shared" si="130"/>
        <v>1.8321259529511802</v>
      </c>
      <c r="H386">
        <f t="shared" si="144"/>
        <v>3.6642519059023604</v>
      </c>
      <c r="I386">
        <f t="shared" si="144"/>
        <v>5.4963778588535401</v>
      </c>
      <c r="J386">
        <f t="shared" si="144"/>
        <v>7.3285038118047208</v>
      </c>
      <c r="K386">
        <f t="shared" si="142"/>
        <v>9.1606297647559014</v>
      </c>
      <c r="L386">
        <f t="shared" si="142"/>
        <v>10.99275571770708</v>
      </c>
      <c r="M386">
        <f t="shared" si="142"/>
        <v>12.824881670658261</v>
      </c>
      <c r="N386">
        <f t="shared" si="131"/>
        <v>528.83412022830612</v>
      </c>
      <c r="O386">
        <f t="shared" si="131"/>
        <v>2115.3364809132245</v>
      </c>
      <c r="P386">
        <f t="shared" si="131"/>
        <v>4759.5070820547553</v>
      </c>
      <c r="Q386">
        <f t="shared" si="131"/>
        <v>8461.3459236528979</v>
      </c>
      <c r="R386">
        <f t="shared" si="132"/>
        <v>13220.853005707653</v>
      </c>
      <c r="S386">
        <f t="shared" si="132"/>
        <v>19038.028328219021</v>
      </c>
      <c r="T386">
        <f t="shared" si="132"/>
        <v>25912.871891186995</v>
      </c>
      <c r="U386">
        <f t="shared" si="133"/>
        <v>249.08087062753219</v>
      </c>
      <c r="V386">
        <f t="shared" si="133"/>
        <v>996.32348251012877</v>
      </c>
      <c r="W386">
        <f t="shared" si="133"/>
        <v>2241.72783564779</v>
      </c>
      <c r="X386">
        <f t="shared" si="133"/>
        <v>3985.2939300405151</v>
      </c>
      <c r="Y386">
        <f t="shared" si="134"/>
        <v>6227.0217656883051</v>
      </c>
      <c r="Z386">
        <f t="shared" si="134"/>
        <v>8966.9113425911601</v>
      </c>
      <c r="AA386">
        <f t="shared" si="134"/>
        <v>12204.962660749075</v>
      </c>
      <c r="AB386">
        <f>$X$2*('Preassure data '!B384*10^5)</f>
        <v>19675.303130182587</v>
      </c>
      <c r="AC386">
        <f>$X$2*('Preassure data '!C384*10^5)</f>
        <v>30362.41409548829</v>
      </c>
      <c r="AD386">
        <f>$X$2*('Preassure data '!D384*10^5)</f>
        <v>32405.430125548108</v>
      </c>
      <c r="AE386">
        <f>$X$2*('Preassure data '!E384*10^5)</f>
        <v>33336.257246729394</v>
      </c>
      <c r="AF386">
        <f>$X$2*('Preassure data '!F384*10^5)</f>
        <v>32323.572237587457</v>
      </c>
      <c r="AG386">
        <f>$X$2*('Preassure data '!G384*10^5)</f>
        <v>30766.311698360001</v>
      </c>
      <c r="AH386">
        <f t="shared" si="135"/>
        <v>-19426.222259555056</v>
      </c>
      <c r="AI386">
        <f t="shared" si="135"/>
        <v>-29366.090612978162</v>
      </c>
      <c r="AJ386">
        <f t="shared" si="135"/>
        <v>-30163.702289900317</v>
      </c>
      <c r="AK386">
        <f t="shared" si="135"/>
        <v>-29350.963316688878</v>
      </c>
      <c r="AL386">
        <f t="shared" si="136"/>
        <v>-26096.550471899151</v>
      </c>
      <c r="AM386">
        <f t="shared" si="136"/>
        <v>-21799.400355768841</v>
      </c>
      <c r="AN386">
        <f t="shared" si="137"/>
        <v>-19521.902172709782</v>
      </c>
      <c r="AO386">
        <f t="shared" si="137"/>
        <v>-29510.72732937121</v>
      </c>
      <c r="AP386">
        <f t="shared" si="137"/>
        <v>-30312.267480649287</v>
      </c>
      <c r="AQ386">
        <f t="shared" si="137"/>
        <v>-29495.525526655721</v>
      </c>
      <c r="AR386">
        <f t="shared" si="138"/>
        <v>-26225.083732222633</v>
      </c>
      <c r="AS386">
        <f t="shared" si="138"/>
        <v>-21906.768875751626</v>
      </c>
      <c r="AT386">
        <f t="shared" si="139"/>
        <v>-1930.428233117872</v>
      </c>
      <c r="AU386">
        <f t="shared" si="145"/>
        <v>-2918.1757347446915</v>
      </c>
      <c r="AV386">
        <f t="shared" si="145"/>
        <v>-2997.4362353002066</v>
      </c>
      <c r="AW386">
        <f t="shared" si="145"/>
        <v>-2916.6725006388833</v>
      </c>
      <c r="AX386">
        <f t="shared" si="143"/>
        <v>-2593.2740367551783</v>
      </c>
      <c r="AY386">
        <f t="shared" si="143"/>
        <v>-2166.256380141911</v>
      </c>
      <c r="AZ386">
        <f t="shared" si="140"/>
        <v>-193.0428233117872</v>
      </c>
      <c r="BA386">
        <f t="shared" si="140"/>
        <v>-291.81757347446916</v>
      </c>
      <c r="BB386">
        <f t="shared" si="140"/>
        <v>-299.74362353002067</v>
      </c>
      <c r="BC386">
        <f t="shared" si="140"/>
        <v>-291.66725006388833</v>
      </c>
      <c r="BD386">
        <f t="shared" si="141"/>
        <v>-259.32740367551781</v>
      </c>
      <c r="BE386">
        <f t="shared" si="141"/>
        <v>-216.62563801419111</v>
      </c>
    </row>
    <row r="387" spans="1:57">
      <c r="A387">
        <f t="shared" si="125"/>
        <v>0.3490658503988659</v>
      </c>
      <c r="B387" s="3">
        <v>20</v>
      </c>
      <c r="C387" s="8">
        <f t="shared" si="126"/>
        <v>0.10406999196387937</v>
      </c>
      <c r="D387" s="8">
        <f t="shared" si="127"/>
        <v>5.9627713134906815</v>
      </c>
      <c r="E387">
        <f t="shared" si="128"/>
        <v>3.1795033755028235E-3</v>
      </c>
      <c r="F387">
        <f t="shared" si="129"/>
        <v>3.199407912500285E-4</v>
      </c>
      <c r="G387">
        <f t="shared" si="130"/>
        <v>1.919644747500171</v>
      </c>
      <c r="H387">
        <f t="shared" si="144"/>
        <v>3.839289495000342</v>
      </c>
      <c r="I387">
        <f t="shared" si="144"/>
        <v>5.758934242500513</v>
      </c>
      <c r="J387">
        <f t="shared" si="144"/>
        <v>7.678578990000684</v>
      </c>
      <c r="K387">
        <f t="shared" si="142"/>
        <v>9.5982237375008559</v>
      </c>
      <c r="L387">
        <f t="shared" si="142"/>
        <v>11.517868485001026</v>
      </c>
      <c r="M387">
        <f t="shared" si="142"/>
        <v>13.437513232501196</v>
      </c>
      <c r="N387">
        <f t="shared" si="131"/>
        <v>523.2560288320899</v>
      </c>
      <c r="O387">
        <f t="shared" si="131"/>
        <v>2093.0241153283596</v>
      </c>
      <c r="P387">
        <f t="shared" si="131"/>
        <v>4709.3042594888102</v>
      </c>
      <c r="Q387">
        <f t="shared" si="131"/>
        <v>8372.0964613134383</v>
      </c>
      <c r="R387">
        <f t="shared" si="132"/>
        <v>13081.400720802249</v>
      </c>
      <c r="S387">
        <f t="shared" si="132"/>
        <v>18837.217037955241</v>
      </c>
      <c r="T387">
        <f t="shared" si="132"/>
        <v>25639.545412772404</v>
      </c>
      <c r="U387">
        <f t="shared" si="133"/>
        <v>246.45358957991436</v>
      </c>
      <c r="V387">
        <f t="shared" si="133"/>
        <v>985.81435831965746</v>
      </c>
      <c r="W387">
        <f t="shared" si="133"/>
        <v>2218.0823062192298</v>
      </c>
      <c r="X387">
        <f t="shared" si="133"/>
        <v>3943.2574332786298</v>
      </c>
      <c r="Y387">
        <f t="shared" si="134"/>
        <v>6161.3397394978592</v>
      </c>
      <c r="Z387">
        <f t="shared" si="134"/>
        <v>8872.3292248769194</v>
      </c>
      <c r="AA387">
        <f t="shared" si="134"/>
        <v>12076.225889415804</v>
      </c>
      <c r="AB387">
        <f>$X$2*('Preassure data '!B385*10^5)</f>
        <v>20666.420791598361</v>
      </c>
      <c r="AC387">
        <f>$X$2*('Preassure data '!C385*10^5)</f>
        <v>30471.721335100414</v>
      </c>
      <c r="AD387">
        <f>$X$2*('Preassure data '!D385*10^5)</f>
        <v>31917.223799746858</v>
      </c>
      <c r="AE387">
        <f>$X$2*('Preassure data '!E385*10^5)</f>
        <v>32872.559270616963</v>
      </c>
      <c r="AF387">
        <f>$X$2*('Preassure data '!F385*10^5)</f>
        <v>32174.071304485671</v>
      </c>
      <c r="AG387">
        <f>$X$2*('Preassure data '!G385*10^5)</f>
        <v>30637.397778996819</v>
      </c>
      <c r="AH387">
        <f t="shared" si="135"/>
        <v>-20419.967202018448</v>
      </c>
      <c r="AI387">
        <f t="shared" si="135"/>
        <v>-29485.906976780756</v>
      </c>
      <c r="AJ387">
        <f t="shared" si="135"/>
        <v>-29699.14149352763</v>
      </c>
      <c r="AK387">
        <f t="shared" si="135"/>
        <v>-28929.301837338331</v>
      </c>
      <c r="AL387">
        <f t="shared" si="136"/>
        <v>-26012.731564987811</v>
      </c>
      <c r="AM387">
        <f t="shared" si="136"/>
        <v>-21765.068554119898</v>
      </c>
      <c r="AN387">
        <f t="shared" si="137"/>
        <v>-20531.04830016847</v>
      </c>
      <c r="AO387">
        <f t="shared" si="137"/>
        <v>-29646.305222993728</v>
      </c>
      <c r="AP387">
        <f t="shared" si="137"/>
        <v>-29860.699698718468</v>
      </c>
      <c r="AQ387">
        <f t="shared" si="137"/>
        <v>-29086.67224763396</v>
      </c>
      <c r="AR387">
        <f t="shared" si="138"/>
        <v>-26154.236336250859</v>
      </c>
      <c r="AS387">
        <f t="shared" si="138"/>
        <v>-21883.466771530508</v>
      </c>
      <c r="AT387">
        <f t="shared" si="139"/>
        <v>-2132.8112369221549</v>
      </c>
      <c r="AU387">
        <f t="shared" si="145"/>
        <v>-3079.7245220209311</v>
      </c>
      <c r="AV387">
        <f t="shared" si="145"/>
        <v>-3101.9962998802239</v>
      </c>
      <c r="AW387">
        <f t="shared" si="145"/>
        <v>-3021.5885963268838</v>
      </c>
      <c r="AX387">
        <f t="shared" si="143"/>
        <v>-2716.9605923442218</v>
      </c>
      <c r="AY387">
        <f t="shared" si="143"/>
        <v>-2273.3034938478945</v>
      </c>
      <c r="AZ387">
        <f t="shared" si="140"/>
        <v>-213.28112369221549</v>
      </c>
      <c r="BA387">
        <f t="shared" si="140"/>
        <v>-307.97245220209311</v>
      </c>
      <c r="BB387">
        <f t="shared" si="140"/>
        <v>-310.19962998802242</v>
      </c>
      <c r="BC387">
        <f t="shared" si="140"/>
        <v>-302.1588596326884</v>
      </c>
      <c r="BD387">
        <f t="shared" si="141"/>
        <v>-271.69605923442219</v>
      </c>
      <c r="BE387">
        <f t="shared" si="141"/>
        <v>-227.33034938478946</v>
      </c>
    </row>
    <row r="388" spans="1:57">
      <c r="A388">
        <f t="shared" si="125"/>
        <v>0.36651914291880922</v>
      </c>
      <c r="B388" s="3">
        <v>21</v>
      </c>
      <c r="C388" s="8">
        <f t="shared" si="126"/>
        <v>0.10906366674796712</v>
      </c>
      <c r="D388" s="8">
        <f t="shared" si="127"/>
        <v>6.2488878028798132</v>
      </c>
      <c r="E388">
        <f t="shared" si="128"/>
        <v>3.499444166752852E-3</v>
      </c>
      <c r="F388">
        <f t="shared" si="129"/>
        <v>3.3436940361869505E-4</v>
      </c>
      <c r="G388">
        <f t="shared" si="130"/>
        <v>2.0062164217121703</v>
      </c>
      <c r="H388">
        <f t="shared" si="144"/>
        <v>4.0124328434243406</v>
      </c>
      <c r="I388">
        <f t="shared" si="144"/>
        <v>6.0186492651365109</v>
      </c>
      <c r="J388">
        <f t="shared" si="144"/>
        <v>8.0248656868486812</v>
      </c>
      <c r="K388">
        <f t="shared" si="142"/>
        <v>10.031082108560852</v>
      </c>
      <c r="L388">
        <f t="shared" si="142"/>
        <v>12.037298530273022</v>
      </c>
      <c r="M388">
        <f t="shared" si="142"/>
        <v>14.043514951985191</v>
      </c>
      <c r="N388">
        <f t="shared" si="131"/>
        <v>517.42365953270541</v>
      </c>
      <c r="O388">
        <f t="shared" si="131"/>
        <v>2069.6946381308217</v>
      </c>
      <c r="P388">
        <f t="shared" si="131"/>
        <v>4656.8129357943499</v>
      </c>
      <c r="Q388">
        <f t="shared" si="131"/>
        <v>8278.7785525232866</v>
      </c>
      <c r="R388">
        <f t="shared" si="132"/>
        <v>12935.591488317637</v>
      </c>
      <c r="S388">
        <f t="shared" si="132"/>
        <v>18627.251743177399</v>
      </c>
      <c r="T388">
        <f t="shared" si="132"/>
        <v>25353.759317102562</v>
      </c>
      <c r="U388">
        <f t="shared" si="133"/>
        <v>243.70654363990425</v>
      </c>
      <c r="V388">
        <f t="shared" si="133"/>
        <v>974.82617455961702</v>
      </c>
      <c r="W388">
        <f t="shared" si="133"/>
        <v>2193.3588927591391</v>
      </c>
      <c r="X388">
        <f t="shared" si="133"/>
        <v>3899.3046982384681</v>
      </c>
      <c r="Y388">
        <f t="shared" si="134"/>
        <v>6092.6635909976076</v>
      </c>
      <c r="Z388">
        <f t="shared" si="134"/>
        <v>8773.4355710365562</v>
      </c>
      <c r="AA388">
        <f t="shared" si="134"/>
        <v>11941.620638355307</v>
      </c>
      <c r="AB388">
        <f>$X$2*('Preassure data '!B386*10^5)</f>
        <v>21652.636783076374</v>
      </c>
      <c r="AC388">
        <f>$X$2*('Preassure data '!C386*10^5)</f>
        <v>30391.333948121093</v>
      </c>
      <c r="AD388">
        <f>$X$2*('Preassure data '!D386*10^5)</f>
        <v>31312.357729426851</v>
      </c>
      <c r="AE388">
        <f>$X$2*('Preassure data '!E386*10^5)</f>
        <v>32268.183367290731</v>
      </c>
      <c r="AF388">
        <f>$X$2*('Preassure data '!F386*10^5)</f>
        <v>31903.499123921127</v>
      </c>
      <c r="AG388">
        <f>$X$2*('Preassure data '!G386*10^5)</f>
        <v>30408.489792903267</v>
      </c>
      <c r="AH388">
        <f t="shared" si="135"/>
        <v>-21408.930239436471</v>
      </c>
      <c r="AI388">
        <f t="shared" si="135"/>
        <v>-29416.507773561476</v>
      </c>
      <c r="AJ388">
        <f t="shared" si="135"/>
        <v>-29118.998836667713</v>
      </c>
      <c r="AK388">
        <f t="shared" si="135"/>
        <v>-28368.878669052261</v>
      </c>
      <c r="AL388">
        <f t="shared" si="136"/>
        <v>-25810.83553292352</v>
      </c>
      <c r="AM388">
        <f t="shared" si="136"/>
        <v>-21635.054221866711</v>
      </c>
      <c r="AN388">
        <f t="shared" si="137"/>
        <v>-21536.892736378129</v>
      </c>
      <c r="AO388">
        <f t="shared" si="137"/>
        <v>-29592.332055480743</v>
      </c>
      <c r="AP388">
        <f t="shared" si="137"/>
        <v>-29293.04488931529</v>
      </c>
      <c r="AQ388">
        <f t="shared" si="137"/>
        <v>-28538.441207176653</v>
      </c>
      <c r="AR388">
        <f t="shared" si="138"/>
        <v>-25965.108489395647</v>
      </c>
      <c r="AS388">
        <f t="shared" si="138"/>
        <v>-21764.368275802881</v>
      </c>
      <c r="AT388">
        <f t="shared" si="139"/>
        <v>-2344.238627187874</v>
      </c>
      <c r="AU388">
        <f t="shared" si="145"/>
        <v>-3221.0536924786734</v>
      </c>
      <c r="AV388">
        <f t="shared" si="145"/>
        <v>-3188.4770091040295</v>
      </c>
      <c r="AW388">
        <f t="shared" si="145"/>
        <v>-3106.3402254212278</v>
      </c>
      <c r="AX388">
        <f t="shared" si="143"/>
        <v>-2826.2391898879528</v>
      </c>
      <c r="AY388">
        <f t="shared" si="143"/>
        <v>-2368.9987888689125</v>
      </c>
      <c r="AZ388">
        <f t="shared" si="140"/>
        <v>-234.4238627187874</v>
      </c>
      <c r="BA388">
        <f t="shared" si="140"/>
        <v>-322.10536924786737</v>
      </c>
      <c r="BB388">
        <f t="shared" si="140"/>
        <v>-318.84770091040298</v>
      </c>
      <c r="BC388">
        <f t="shared" si="140"/>
        <v>-310.63402254212281</v>
      </c>
      <c r="BD388">
        <f t="shared" si="141"/>
        <v>-282.62391898879531</v>
      </c>
      <c r="BE388">
        <f t="shared" si="141"/>
        <v>-236.89987888689126</v>
      </c>
    </row>
    <row r="389" spans="1:57">
      <c r="A389">
        <f t="shared" si="125"/>
        <v>0.38397243543875248</v>
      </c>
      <c r="B389" s="3">
        <v>22</v>
      </c>
      <c r="C389" s="8">
        <f t="shared" si="126"/>
        <v>0.11402670077388577</v>
      </c>
      <c r="D389" s="8">
        <f t="shared" si="127"/>
        <v>6.5332487061447733</v>
      </c>
      <c r="E389">
        <f t="shared" si="128"/>
        <v>3.833813570371547E-3</v>
      </c>
      <c r="F389">
        <f t="shared" si="129"/>
        <v>3.4863320825670452E-4</v>
      </c>
      <c r="G389">
        <f t="shared" si="130"/>
        <v>2.0917992495402271</v>
      </c>
      <c r="H389">
        <f t="shared" si="144"/>
        <v>4.1835984990804542</v>
      </c>
      <c r="I389">
        <f t="shared" si="144"/>
        <v>6.2753977486206818</v>
      </c>
      <c r="J389">
        <f t="shared" si="144"/>
        <v>8.3671969981609084</v>
      </c>
      <c r="K389">
        <f t="shared" si="142"/>
        <v>10.458996247701135</v>
      </c>
      <c r="L389">
        <f t="shared" si="142"/>
        <v>12.550795497241364</v>
      </c>
      <c r="M389">
        <f t="shared" si="142"/>
        <v>14.64259474678159</v>
      </c>
      <c r="N389">
        <f t="shared" si="131"/>
        <v>511.34162547575329</v>
      </c>
      <c r="O389">
        <f t="shared" si="131"/>
        <v>2045.3665019030132</v>
      </c>
      <c r="P389">
        <f t="shared" si="131"/>
        <v>4602.0746292817812</v>
      </c>
      <c r="Q389">
        <f t="shared" si="131"/>
        <v>8181.4660076120526</v>
      </c>
      <c r="R389">
        <f t="shared" si="132"/>
        <v>12783.540636893835</v>
      </c>
      <c r="S389">
        <f t="shared" si="132"/>
        <v>18408.298517127125</v>
      </c>
      <c r="T389">
        <f t="shared" si="132"/>
        <v>25055.739648311908</v>
      </c>
      <c r="U389">
        <f t="shared" si="133"/>
        <v>240.84190559907981</v>
      </c>
      <c r="V389">
        <f t="shared" si="133"/>
        <v>963.36762239631923</v>
      </c>
      <c r="W389">
        <f t="shared" si="133"/>
        <v>2167.577150391719</v>
      </c>
      <c r="X389">
        <f t="shared" si="133"/>
        <v>3853.4704895852769</v>
      </c>
      <c r="Y389">
        <f t="shared" si="134"/>
        <v>6021.0476399769968</v>
      </c>
      <c r="Z389">
        <f t="shared" si="134"/>
        <v>8670.308601566876</v>
      </c>
      <c r="AA389">
        <f t="shared" si="134"/>
        <v>11801.25337435491</v>
      </c>
      <c r="AB389">
        <f>$X$2*('Preassure data '!B387*10^5)</f>
        <v>22468.764827713992</v>
      </c>
      <c r="AC389">
        <f>$X$2*('Preassure data '!C387*10^5)</f>
        <v>30107.527258724589</v>
      </c>
      <c r="AD389">
        <f>$X$2*('Preassure data '!D387*10^5)</f>
        <v>30594.263083544502</v>
      </c>
      <c r="AE389">
        <f>$X$2*('Preassure data '!E387*10^5)</f>
        <v>31590.772581891815</v>
      </c>
      <c r="AF389">
        <f>$X$2*('Preassure data '!F387*10^5)</f>
        <v>31502.052356018299</v>
      </c>
      <c r="AG389">
        <f>$X$2*('Preassure data '!G387*10^5)</f>
        <v>30084.4894100171</v>
      </c>
      <c r="AH389">
        <f t="shared" si="135"/>
        <v>-22227.922922114914</v>
      </c>
      <c r="AI389">
        <f t="shared" si="135"/>
        <v>-29144.15963632827</v>
      </c>
      <c r="AJ389">
        <f t="shared" si="135"/>
        <v>-28426.685933152781</v>
      </c>
      <c r="AK389">
        <f t="shared" si="135"/>
        <v>-27737.302092306538</v>
      </c>
      <c r="AL389">
        <f t="shared" si="136"/>
        <v>-25481.004716041301</v>
      </c>
      <c r="AM389">
        <f t="shared" si="136"/>
        <v>-21414.180808450226</v>
      </c>
      <c r="AN389">
        <f t="shared" si="137"/>
        <v>-22373.214653415122</v>
      </c>
      <c r="AO389">
        <f t="shared" si="137"/>
        <v>-29334.659010727257</v>
      </c>
      <c r="AP389">
        <f t="shared" si="137"/>
        <v>-28612.495575773319</v>
      </c>
      <c r="AQ389">
        <f t="shared" si="137"/>
        <v>-27918.60561116023</v>
      </c>
      <c r="AR389">
        <f t="shared" si="138"/>
        <v>-25647.560057421357</v>
      </c>
      <c r="AS389">
        <f t="shared" si="138"/>
        <v>-21554.153554214066</v>
      </c>
      <c r="AT389">
        <f t="shared" si="139"/>
        <v>-2545.6190791843833</v>
      </c>
      <c r="AU389">
        <f t="shared" si="145"/>
        <v>-3337.6905740130983</v>
      </c>
      <c r="AV389">
        <f t="shared" si="145"/>
        <v>-3255.5229889438042</v>
      </c>
      <c r="AW389">
        <f t="shared" si="145"/>
        <v>-3176.5723526522943</v>
      </c>
      <c r="AX389">
        <f t="shared" si="143"/>
        <v>-2918.1733259209223</v>
      </c>
      <c r="AY389">
        <f t="shared" si="143"/>
        <v>-2452.4265007622353</v>
      </c>
      <c r="AZ389">
        <f t="shared" si="140"/>
        <v>-254.56190791843835</v>
      </c>
      <c r="BA389">
        <f t="shared" si="140"/>
        <v>-333.76905740130985</v>
      </c>
      <c r="BB389">
        <f t="shared" si="140"/>
        <v>-325.55229889438044</v>
      </c>
      <c r="BC389">
        <f t="shared" si="140"/>
        <v>-317.65723526522947</v>
      </c>
      <c r="BD389">
        <f t="shared" si="141"/>
        <v>-291.81733259209221</v>
      </c>
      <c r="BE389">
        <f t="shared" si="141"/>
        <v>-245.24265007622353</v>
      </c>
    </row>
    <row r="390" spans="1:57">
      <c r="A390">
        <f t="shared" si="125"/>
        <v>0.4014257279586958</v>
      </c>
      <c r="B390" s="3">
        <v>23</v>
      </c>
      <c r="C390" s="8">
        <f t="shared" si="126"/>
        <v>0.11895765217264358</v>
      </c>
      <c r="D390" s="8">
        <f t="shared" si="127"/>
        <v>6.8157714102777245</v>
      </c>
      <c r="E390">
        <f t="shared" si="128"/>
        <v>4.1824467786282515E-3</v>
      </c>
      <c r="F390">
        <f t="shared" si="129"/>
        <v>3.6272535741177503E-4</v>
      </c>
      <c r="G390">
        <f t="shared" si="130"/>
        <v>2.1763521444706502</v>
      </c>
      <c r="H390">
        <f t="shared" si="144"/>
        <v>4.3527042889413003</v>
      </c>
      <c r="I390">
        <f t="shared" si="144"/>
        <v>6.5290564334119505</v>
      </c>
      <c r="J390">
        <f t="shared" si="144"/>
        <v>8.7054085778826007</v>
      </c>
      <c r="K390">
        <f t="shared" si="142"/>
        <v>10.881760722353251</v>
      </c>
      <c r="L390">
        <f t="shared" si="142"/>
        <v>13.058112866823901</v>
      </c>
      <c r="M390">
        <f t="shared" si="142"/>
        <v>15.234465011294551</v>
      </c>
      <c r="N390">
        <f t="shared" si="131"/>
        <v>505.01472800892748</v>
      </c>
      <c r="O390">
        <f t="shared" si="131"/>
        <v>2020.0589120357099</v>
      </c>
      <c r="P390">
        <f t="shared" si="131"/>
        <v>4545.1325520803484</v>
      </c>
      <c r="Q390">
        <f t="shared" si="131"/>
        <v>8080.2356481428396</v>
      </c>
      <c r="R390">
        <f t="shared" si="132"/>
        <v>12625.368200223187</v>
      </c>
      <c r="S390">
        <f t="shared" si="132"/>
        <v>18180.530208321394</v>
      </c>
      <c r="T390">
        <f t="shared" si="132"/>
        <v>24745.721672437441</v>
      </c>
      <c r="U390">
        <f t="shared" si="133"/>
        <v>237.86193689220485</v>
      </c>
      <c r="V390">
        <f t="shared" si="133"/>
        <v>951.44774756881941</v>
      </c>
      <c r="W390">
        <f t="shared" si="133"/>
        <v>2140.757432029844</v>
      </c>
      <c r="X390">
        <f t="shared" si="133"/>
        <v>3805.7909902752776</v>
      </c>
      <c r="Y390">
        <f t="shared" si="134"/>
        <v>5946.5484223051217</v>
      </c>
      <c r="Z390">
        <f t="shared" si="134"/>
        <v>8563.0297281193762</v>
      </c>
      <c r="AA390">
        <f t="shared" si="134"/>
        <v>11655.234907718035</v>
      </c>
      <c r="AB390">
        <f>$X$2*('Preassure data '!B388*10^5)</f>
        <v>22978.048334247615</v>
      </c>
      <c r="AC390">
        <f>$X$2*('Preassure data '!C388*10^5)</f>
        <v>29633.535775742861</v>
      </c>
      <c r="AD390">
        <f>$X$2*('Preassure data '!D388*10^5)</f>
        <v>29798.231885651716</v>
      </c>
      <c r="AE390">
        <f>$X$2*('Preassure data '!E388*10^5)</f>
        <v>30830.523574544703</v>
      </c>
      <c r="AF390">
        <f>$X$2*('Preassure data '!F388*10^5)</f>
        <v>31008.454193285517</v>
      </c>
      <c r="AG390">
        <f>$X$2*('Preassure data '!G388*10^5)</f>
        <v>29664.906463344549</v>
      </c>
      <c r="AH390">
        <f t="shared" si="135"/>
        <v>-22740.18639735541</v>
      </c>
      <c r="AI390">
        <f t="shared" si="135"/>
        <v>-28682.088028174043</v>
      </c>
      <c r="AJ390">
        <f t="shared" si="135"/>
        <v>-27657.474453621871</v>
      </c>
      <c r="AK390">
        <f t="shared" si="135"/>
        <v>-27024.732584269426</v>
      </c>
      <c r="AL390">
        <f t="shared" si="136"/>
        <v>-25061.905770980396</v>
      </c>
      <c r="AM390">
        <f t="shared" si="136"/>
        <v>-21101.876735225174</v>
      </c>
      <c r="AN390">
        <f t="shared" si="137"/>
        <v>-22902.037887367456</v>
      </c>
      <c r="AO390">
        <f t="shared" si="137"/>
        <v>-28886.230536194846</v>
      </c>
      <c r="AP390">
        <f t="shared" si="137"/>
        <v>-27854.324355028548</v>
      </c>
      <c r="AQ390">
        <f t="shared" si="137"/>
        <v>-27217.078995134809</v>
      </c>
      <c r="AR390">
        <f t="shared" si="138"/>
        <v>-25240.281916219312</v>
      </c>
      <c r="AS390">
        <f t="shared" si="138"/>
        <v>-21252.067684937178</v>
      </c>
      <c r="AT390">
        <f t="shared" si="139"/>
        <v>-2717.9518038306878</v>
      </c>
      <c r="AU390">
        <f t="shared" si="145"/>
        <v>-3428.1395733357863</v>
      </c>
      <c r="AV390">
        <f t="shared" si="145"/>
        <v>-3305.6757436854123</v>
      </c>
      <c r="AW390">
        <f t="shared" si="145"/>
        <v>-3230.0491909775733</v>
      </c>
      <c r="AX390">
        <f t="shared" si="143"/>
        <v>-2995.4482697464887</v>
      </c>
      <c r="AY390">
        <f t="shared" si="143"/>
        <v>-2522.1378107695773</v>
      </c>
      <c r="AZ390">
        <f t="shared" si="140"/>
        <v>-271.79518038306878</v>
      </c>
      <c r="BA390">
        <f t="shared" si="140"/>
        <v>-342.81395733357863</v>
      </c>
      <c r="BB390">
        <f t="shared" si="140"/>
        <v>-330.56757436854127</v>
      </c>
      <c r="BC390">
        <f t="shared" si="140"/>
        <v>-323.00491909775735</v>
      </c>
      <c r="BD390">
        <f t="shared" si="141"/>
        <v>-299.54482697464886</v>
      </c>
      <c r="BE390">
        <f t="shared" si="141"/>
        <v>-252.21378107695773</v>
      </c>
    </row>
    <row r="391" spans="1:57">
      <c r="A391">
        <f t="shared" si="125"/>
        <v>0.41887902047863912</v>
      </c>
      <c r="B391" s="3">
        <v>24</v>
      </c>
      <c r="C391" s="8">
        <f t="shared" si="126"/>
        <v>0.12385508201366358</v>
      </c>
      <c r="D391" s="8">
        <f t="shared" si="127"/>
        <v>7.0963734706295964</v>
      </c>
      <c r="E391">
        <f t="shared" si="128"/>
        <v>4.5451721360400266E-3</v>
      </c>
      <c r="F391">
        <f t="shared" si="129"/>
        <v>3.7663911484805968E-4</v>
      </c>
      <c r="G391">
        <f t="shared" si="130"/>
        <v>2.2598346890883581</v>
      </c>
      <c r="H391">
        <f t="shared" si="144"/>
        <v>4.5196693781767161</v>
      </c>
      <c r="I391">
        <f t="shared" si="144"/>
        <v>6.7795040672650746</v>
      </c>
      <c r="J391">
        <f t="shared" si="144"/>
        <v>9.0393387563534322</v>
      </c>
      <c r="K391">
        <f t="shared" si="142"/>
        <v>11.29917344544179</v>
      </c>
      <c r="L391">
        <f t="shared" si="142"/>
        <v>13.559008134530149</v>
      </c>
      <c r="M391">
        <f t="shared" si="142"/>
        <v>15.818842823618507</v>
      </c>
      <c r="N391">
        <f t="shared" si="131"/>
        <v>498.44795162694021</v>
      </c>
      <c r="O391">
        <f t="shared" si="131"/>
        <v>1993.7918065077608</v>
      </c>
      <c r="P391">
        <f t="shared" si="131"/>
        <v>4486.0315646424624</v>
      </c>
      <c r="Q391">
        <f t="shared" ref="Q391:T454" si="146">($J$2*N$3^2*COS($A391))+(($J$2^2/$I$2)*N$3^2*COS(2*$A391))</f>
        <v>7975.1672260310434</v>
      </c>
      <c r="R391">
        <f t="shared" si="132"/>
        <v>12461.198790673508</v>
      </c>
      <c r="S391">
        <f t="shared" si="132"/>
        <v>17944.12625856985</v>
      </c>
      <c r="T391">
        <f t="shared" si="132"/>
        <v>24423.949629720068</v>
      </c>
      <c r="U391">
        <f t="shared" si="133"/>
        <v>234.76898521628885</v>
      </c>
      <c r="V391">
        <f t="shared" si="133"/>
        <v>939.07594086515542</v>
      </c>
      <c r="W391">
        <f t="shared" si="133"/>
        <v>2112.9208669465997</v>
      </c>
      <c r="X391">
        <f t="shared" ref="X391:AA454" si="147">$V$2*Q391</f>
        <v>3756.3037634606217</v>
      </c>
      <c r="Y391">
        <f t="shared" si="134"/>
        <v>5869.2246304072232</v>
      </c>
      <c r="Z391">
        <f t="shared" si="134"/>
        <v>8451.683467786399</v>
      </c>
      <c r="AA391">
        <f t="shared" si="134"/>
        <v>11503.680275598153</v>
      </c>
      <c r="AB391">
        <f>$X$2*('Preassure data '!B389*10^5)</f>
        <v>23107.452420604572</v>
      </c>
      <c r="AC391">
        <f>$X$2*('Preassure data '!C389*10^5)</f>
        <v>29006.122023709137</v>
      </c>
      <c r="AD391">
        <f>$X$2*('Preassure data '!D389*10^5)</f>
        <v>28937.008477586671</v>
      </c>
      <c r="AE391">
        <f>$X$2*('Preassure data '!E389*10^5)</f>
        <v>30002.63152205645</v>
      </c>
      <c r="AF391">
        <f>$X$2*('Preassure data '!F389*10^5)</f>
        <v>30423.684969710335</v>
      </c>
      <c r="AG391">
        <f>$X$2*('Preassure data '!G389*10^5)</f>
        <v>29175.719803555752</v>
      </c>
      <c r="AH391">
        <f t="shared" si="135"/>
        <v>-22872.683435388284</v>
      </c>
      <c r="AI391">
        <f t="shared" si="135"/>
        <v>-28067.046082843983</v>
      </c>
      <c r="AJ391">
        <f t="shared" si="135"/>
        <v>-26824.087610640072</v>
      </c>
      <c r="AK391">
        <f t="shared" ref="AK391:AM454" si="148">X391-AE391</f>
        <v>-26246.327758595828</v>
      </c>
      <c r="AL391">
        <f t="shared" si="136"/>
        <v>-24554.460339303114</v>
      </c>
      <c r="AM391">
        <f t="shared" si="136"/>
        <v>-20724.036335769353</v>
      </c>
      <c r="AN391">
        <f t="shared" si="137"/>
        <v>-23049.24621074276</v>
      </c>
      <c r="AO391">
        <f t="shared" si="137"/>
        <v>-28283.706081063588</v>
      </c>
      <c r="AP391">
        <f t="shared" si="137"/>
        <v>-27031.152748767177</v>
      </c>
      <c r="AQ391">
        <f t="shared" ref="AQ391:AS454" si="149">AK391/COS($C391)</f>
        <v>-26448.932952910327</v>
      </c>
      <c r="AR391">
        <f t="shared" si="138"/>
        <v>-24744.00537791153</v>
      </c>
      <c r="AS391">
        <f t="shared" si="138"/>
        <v>-20884.01290267838</v>
      </c>
      <c r="AT391">
        <f t="shared" si="139"/>
        <v>-2847.4731514017481</v>
      </c>
      <c r="AU391">
        <f t="shared" si="145"/>
        <v>-3494.13134605809</v>
      </c>
      <c r="AV391">
        <f t="shared" si="145"/>
        <v>-3339.3925770847904</v>
      </c>
      <c r="AW391">
        <f t="shared" si="145"/>
        <v>-3267.4659196245434</v>
      </c>
      <c r="AX391">
        <f t="shared" si="143"/>
        <v>-3056.8414397389115</v>
      </c>
      <c r="AY391">
        <f t="shared" si="143"/>
        <v>-2579.9831148572766</v>
      </c>
      <c r="AZ391">
        <f t="shared" si="140"/>
        <v>-284.74731514017481</v>
      </c>
      <c r="BA391">
        <f t="shared" si="140"/>
        <v>-349.41313460580903</v>
      </c>
      <c r="BB391">
        <f t="shared" si="140"/>
        <v>-333.93925770847909</v>
      </c>
      <c r="BC391">
        <f t="shared" ref="BC391:BE454" si="150">AW391*$Y$2</f>
        <v>-326.74659196245437</v>
      </c>
      <c r="BD391">
        <f t="shared" si="141"/>
        <v>-305.68414397389114</v>
      </c>
      <c r="BE391">
        <f t="shared" si="141"/>
        <v>-257.9983114857277</v>
      </c>
    </row>
    <row r="392" spans="1:57">
      <c r="A392">
        <f t="shared" ref="A392:A455" si="151">B392*(PI()/180)</f>
        <v>0.43633231299858238</v>
      </c>
      <c r="B392" s="3">
        <v>25</v>
      </c>
      <c r="C392" s="8">
        <f t="shared" ref="C392:C455" si="152">ASIN(($J$2*SIN(A392))/$I$2)</f>
        <v>0.12871755455790776</v>
      </c>
      <c r="D392" s="8">
        <f t="shared" ref="D392:D455" si="153">C392*180/PI()</f>
        <v>7.3749726254130268</v>
      </c>
      <c r="E392">
        <f t="shared" ref="E392:E455" si="154">($J$2+$I$2)-(($J$2*COS(A392))+($I$2*COS(C392)))</f>
        <v>4.9218112508880862E-3</v>
      </c>
      <c r="F392">
        <f t="shared" ref="F392:F455" si="155">E393-E392</f>
        <v>3.9036786075663521E-4</v>
      </c>
      <c r="G392">
        <f t="shared" ref="G392:G455" si="156">F392*6*$G$6</f>
        <v>2.3422071645398113</v>
      </c>
      <c r="H392">
        <f t="shared" si="144"/>
        <v>4.6844143290796225</v>
      </c>
      <c r="I392">
        <f t="shared" si="144"/>
        <v>7.0266214936194338</v>
      </c>
      <c r="J392">
        <f t="shared" si="144"/>
        <v>9.368828658159245</v>
      </c>
      <c r="K392">
        <f t="shared" si="142"/>
        <v>11.711035822699056</v>
      </c>
      <c r="L392">
        <f t="shared" si="142"/>
        <v>14.053242987238868</v>
      </c>
      <c r="M392">
        <f t="shared" si="142"/>
        <v>16.395450151778679</v>
      </c>
      <c r="N392">
        <f t="shared" ref="N392:T455" si="157">($J$2*K$3^2*COS($A392))+(($J$2^2/$I$2)*K$3^2*COS(2*$A392))</f>
        <v>491.64645872839588</v>
      </c>
      <c r="O392">
        <f t="shared" si="157"/>
        <v>1966.5858349135835</v>
      </c>
      <c r="P392">
        <f t="shared" si="157"/>
        <v>4424.8181285555638</v>
      </c>
      <c r="Q392">
        <f t="shared" si="146"/>
        <v>7866.3433396543342</v>
      </c>
      <c r="R392">
        <f t="shared" si="146"/>
        <v>12291.161468209899</v>
      </c>
      <c r="S392">
        <f t="shared" si="146"/>
        <v>17699.272514222255</v>
      </c>
      <c r="T392">
        <f t="shared" si="146"/>
        <v>24090.676477691399</v>
      </c>
      <c r="U392">
        <f t="shared" ref="U392:AA455" si="158">$V$2*N392</f>
        <v>231.56548206107448</v>
      </c>
      <c r="V392">
        <f t="shared" si="158"/>
        <v>926.26192824429791</v>
      </c>
      <c r="W392">
        <f t="shared" si="158"/>
        <v>2084.0893385496706</v>
      </c>
      <c r="X392">
        <f t="shared" si="147"/>
        <v>3705.0477129771916</v>
      </c>
      <c r="Y392">
        <f t="shared" si="147"/>
        <v>5789.1370515268627</v>
      </c>
      <c r="Z392">
        <f t="shared" si="147"/>
        <v>8336.3573541986825</v>
      </c>
      <c r="AA392">
        <f t="shared" si="147"/>
        <v>11346.708620992649</v>
      </c>
      <c r="AB392">
        <f>$X$2*('Preassure data '!B390*10^5)</f>
        <v>22883.44610444878</v>
      </c>
      <c r="AC392">
        <f>$X$2*('Preassure data '!C390*10^5)</f>
        <v>28265.969863106853</v>
      </c>
      <c r="AD392">
        <f>$X$2*('Preassure data '!D390*10^5)</f>
        <v>28038.532377994627</v>
      </c>
      <c r="AE392">
        <f>$X$2*('Preassure data '!E390*10^5)</f>
        <v>29148.760618898054</v>
      </c>
      <c r="AF392">
        <f>$X$2*('Preassure data '!F390*10^5)</f>
        <v>29772.253034981568</v>
      </c>
      <c r="AG392">
        <f>$X$2*('Preassure data '!G390*10^5)</f>
        <v>28611.537593719178</v>
      </c>
      <c r="AH392">
        <f t="shared" ref="AH392:AM455" si="159">U392-AB392</f>
        <v>-22651.880622387704</v>
      </c>
      <c r="AI392">
        <f t="shared" si="159"/>
        <v>-27339.707934862556</v>
      </c>
      <c r="AJ392">
        <f t="shared" si="159"/>
        <v>-25954.443039444956</v>
      </c>
      <c r="AK392">
        <f t="shared" si="148"/>
        <v>-25443.71290592086</v>
      </c>
      <c r="AL392">
        <f t="shared" si="148"/>
        <v>-23983.115983454707</v>
      </c>
      <c r="AM392">
        <f t="shared" si="148"/>
        <v>-20275.180239520494</v>
      </c>
      <c r="AN392">
        <f t="shared" ref="AN392:AS455" si="160">AH392/COS($C392)</f>
        <v>-22840.83538479104</v>
      </c>
      <c r="AO392">
        <f t="shared" si="160"/>
        <v>-27567.767057331304</v>
      </c>
      <c r="AP392">
        <f t="shared" si="160"/>
        <v>-26170.946724043322</v>
      </c>
      <c r="AQ392">
        <f t="shared" si="149"/>
        <v>-25655.956242663742</v>
      </c>
      <c r="AR392">
        <f t="shared" si="149"/>
        <v>-24183.175486587814</v>
      </c>
      <c r="AS392">
        <f t="shared" si="149"/>
        <v>-20444.309325476253</v>
      </c>
      <c r="AT392">
        <f t="shared" ref="AT392:AT455" si="161">AH392*TAN(C392)</f>
        <v>-2931.9047297309858</v>
      </c>
      <c r="AU392">
        <f t="shared" si="145"/>
        <v>-3538.6650821594344</v>
      </c>
      <c r="AV392">
        <f t="shared" si="145"/>
        <v>-3359.3658545804642</v>
      </c>
      <c r="AW392">
        <f t="shared" si="145"/>
        <v>-3293.2604340611856</v>
      </c>
      <c r="AX392">
        <f t="shared" si="143"/>
        <v>-3104.2107433711931</v>
      </c>
      <c r="AY392">
        <f t="shared" si="143"/>
        <v>-2624.2808635344268</v>
      </c>
      <c r="AZ392">
        <f t="shared" ref="AZ392:BE455" si="162">AT392*$Y$2</f>
        <v>-293.19047297309857</v>
      </c>
      <c r="BA392">
        <f t="shared" si="162"/>
        <v>-353.86650821594344</v>
      </c>
      <c r="BB392">
        <f t="shared" si="162"/>
        <v>-335.93658545804647</v>
      </c>
      <c r="BC392">
        <f t="shared" si="150"/>
        <v>-329.32604340611857</v>
      </c>
      <c r="BD392">
        <f t="shared" si="150"/>
        <v>-310.42107433711931</v>
      </c>
      <c r="BE392">
        <f t="shared" si="150"/>
        <v>-262.42808635344267</v>
      </c>
    </row>
    <row r="393" spans="1:57">
      <c r="A393">
        <f t="shared" si="151"/>
        <v>0.4537856055185257</v>
      </c>
      <c r="B393" s="3">
        <v>26</v>
      </c>
      <c r="C393" s="8">
        <f t="shared" si="152"/>
        <v>0.13354363752616716</v>
      </c>
      <c r="D393" s="8">
        <f t="shared" si="153"/>
        <v>7.6514868110742604</v>
      </c>
      <c r="E393">
        <f t="shared" si="154"/>
        <v>5.3121791116447215E-3</v>
      </c>
      <c r="F393">
        <f t="shared" si="155"/>
        <v>4.0390509664603447E-4</v>
      </c>
      <c r="G393">
        <f t="shared" si="156"/>
        <v>2.4234305798762068</v>
      </c>
      <c r="H393">
        <f t="shared" si="144"/>
        <v>4.8468611597524136</v>
      </c>
      <c r="I393">
        <f t="shared" si="144"/>
        <v>7.27029173962862</v>
      </c>
      <c r="J393">
        <f t="shared" si="144"/>
        <v>9.6937223195048272</v>
      </c>
      <c r="K393">
        <f t="shared" si="142"/>
        <v>12.117152899381034</v>
      </c>
      <c r="L393">
        <f t="shared" si="142"/>
        <v>14.54058347925724</v>
      </c>
      <c r="M393">
        <f t="shared" si="142"/>
        <v>16.964014059133447</v>
      </c>
      <c r="N393">
        <f t="shared" si="157"/>
        <v>484.61558419074868</v>
      </c>
      <c r="O393">
        <f t="shared" si="157"/>
        <v>1938.4623367629947</v>
      </c>
      <c r="P393">
        <f t="shared" si="157"/>
        <v>4361.5402577167388</v>
      </c>
      <c r="Q393">
        <f t="shared" si="146"/>
        <v>7753.8493470519788</v>
      </c>
      <c r="R393">
        <f t="shared" si="146"/>
        <v>12115.389604768719</v>
      </c>
      <c r="S393">
        <f t="shared" si="146"/>
        <v>17446.161030866955</v>
      </c>
      <c r="T393">
        <f t="shared" si="146"/>
        <v>23746.163625346682</v>
      </c>
      <c r="U393">
        <f t="shared" si="158"/>
        <v>228.25394015384265</v>
      </c>
      <c r="V393">
        <f t="shared" si="158"/>
        <v>913.0157606153706</v>
      </c>
      <c r="W393">
        <f t="shared" si="158"/>
        <v>2054.2854613845839</v>
      </c>
      <c r="X393">
        <f t="shared" si="147"/>
        <v>3652.0630424614824</v>
      </c>
      <c r="Y393">
        <f t="shared" si="147"/>
        <v>5706.3485038460676</v>
      </c>
      <c r="Z393">
        <f t="shared" si="147"/>
        <v>8217.1418455383355</v>
      </c>
      <c r="AA393">
        <f t="shared" si="147"/>
        <v>11184.443067538288</v>
      </c>
      <c r="AB393">
        <f>$X$2*('Preassure data '!B391*10^5)</f>
        <v>22381.515102821802</v>
      </c>
      <c r="AC393">
        <f>$X$2*('Preassure data '!C391*10^5)</f>
        <v>27441.508979575035</v>
      </c>
      <c r="AD393">
        <f>$X$2*('Preassure data '!D391*10^5)</f>
        <v>27131.723439508383</v>
      </c>
      <c r="AE393">
        <f>$X$2*('Preassure data '!E391*10^5)</f>
        <v>28263.519028137969</v>
      </c>
      <c r="AF393">
        <f>$X$2*('Preassure data '!F391*10^5)</f>
        <v>29047.786218180125</v>
      </c>
      <c r="AG393">
        <f>$X$2*('Preassure data '!G391*10^5)</f>
        <v>27983.1435076979</v>
      </c>
      <c r="AH393">
        <f t="shared" si="159"/>
        <v>-22153.261162667961</v>
      </c>
      <c r="AI393">
        <f t="shared" si="159"/>
        <v>-26528.493218959666</v>
      </c>
      <c r="AJ393">
        <f t="shared" si="159"/>
        <v>-25077.437978123799</v>
      </c>
      <c r="AK393">
        <f t="shared" si="148"/>
        <v>-24611.455985676486</v>
      </c>
      <c r="AL393">
        <f t="shared" si="148"/>
        <v>-23341.437714334057</v>
      </c>
      <c r="AM393">
        <f t="shared" si="148"/>
        <v>-19766.001662159564</v>
      </c>
      <c r="AN393">
        <f t="shared" si="160"/>
        <v>-22352.279318177512</v>
      </c>
      <c r="AO393">
        <f t="shared" si="160"/>
        <v>-26766.817127575978</v>
      </c>
      <c r="AP393">
        <f t="shared" si="160"/>
        <v>-25302.726048113323</v>
      </c>
      <c r="AQ393">
        <f t="shared" si="149"/>
        <v>-24832.557815276545</v>
      </c>
      <c r="AR393">
        <f t="shared" si="149"/>
        <v>-23551.130086339133</v>
      </c>
      <c r="AS393">
        <f t="shared" si="149"/>
        <v>-19943.573404925402</v>
      </c>
      <c r="AT393">
        <f t="shared" si="161"/>
        <v>-2976.1402145150118</v>
      </c>
      <c r="AU393">
        <f t="shared" si="145"/>
        <v>-3563.9229330480321</v>
      </c>
      <c r="AV393">
        <f t="shared" si="145"/>
        <v>-3368.9835142408419</v>
      </c>
      <c r="AW393">
        <f t="shared" si="145"/>
        <v>-3306.3819976163136</v>
      </c>
      <c r="AX393">
        <f t="shared" si="143"/>
        <v>-3135.7636664028232</v>
      </c>
      <c r="AY393">
        <f t="shared" si="143"/>
        <v>-2655.4281103342109</v>
      </c>
      <c r="AZ393">
        <f t="shared" si="162"/>
        <v>-297.61402145150117</v>
      </c>
      <c r="BA393">
        <f t="shared" si="162"/>
        <v>-356.39229330480322</v>
      </c>
      <c r="BB393">
        <f t="shared" si="162"/>
        <v>-336.89835142408424</v>
      </c>
      <c r="BC393">
        <f t="shared" si="150"/>
        <v>-330.63819976163137</v>
      </c>
      <c r="BD393">
        <f t="shared" si="150"/>
        <v>-313.57636664028234</v>
      </c>
      <c r="BE393">
        <f t="shared" si="150"/>
        <v>-265.54281103342112</v>
      </c>
    </row>
    <row r="394" spans="1:57">
      <c r="A394">
        <f t="shared" si="151"/>
        <v>0.47123889803846897</v>
      </c>
      <c r="B394" s="3">
        <v>27</v>
      </c>
      <c r="C394" s="8">
        <f t="shared" si="152"/>
        <v>0.13833190238299123</v>
      </c>
      <c r="D394" s="8">
        <f t="shared" si="153"/>
        <v>7.9258341785610922</v>
      </c>
      <c r="E394">
        <f t="shared" si="154"/>
        <v>5.7160842082907559E-3</v>
      </c>
      <c r="F394">
        <f t="shared" si="155"/>
        <v>4.1724445020785428E-4</v>
      </c>
      <c r="G394">
        <f t="shared" si="156"/>
        <v>2.5034667012471257</v>
      </c>
      <c r="H394">
        <f t="shared" si="144"/>
        <v>5.0069334024942513</v>
      </c>
      <c r="I394">
        <f t="shared" si="144"/>
        <v>7.510400103741377</v>
      </c>
      <c r="J394">
        <f t="shared" si="144"/>
        <v>10.013866804988503</v>
      </c>
      <c r="K394">
        <f t="shared" si="142"/>
        <v>12.517333506235628</v>
      </c>
      <c r="L394">
        <f t="shared" si="142"/>
        <v>15.020800207482754</v>
      </c>
      <c r="M394">
        <f t="shared" si="142"/>
        <v>17.524266908729878</v>
      </c>
      <c r="N394">
        <f t="shared" si="157"/>
        <v>477.3608297696905</v>
      </c>
      <c r="O394">
        <f t="shared" si="157"/>
        <v>1909.443319078762</v>
      </c>
      <c r="P394">
        <f t="shared" si="157"/>
        <v>4296.2474679272154</v>
      </c>
      <c r="Q394">
        <f t="shared" si="146"/>
        <v>7637.773276315048</v>
      </c>
      <c r="R394">
        <f t="shared" si="146"/>
        <v>11934.020744242263</v>
      </c>
      <c r="S394">
        <f t="shared" si="146"/>
        <v>17184.989871708862</v>
      </c>
      <c r="T394">
        <f t="shared" si="146"/>
        <v>23390.680658714831</v>
      </c>
      <c r="U394">
        <f t="shared" si="158"/>
        <v>224.83695082152423</v>
      </c>
      <c r="V394">
        <f t="shared" si="158"/>
        <v>899.34780328609691</v>
      </c>
      <c r="W394">
        <f t="shared" si="158"/>
        <v>2023.5325573937187</v>
      </c>
      <c r="X394">
        <f t="shared" si="147"/>
        <v>3597.3912131443876</v>
      </c>
      <c r="Y394">
        <f t="shared" si="147"/>
        <v>5620.9237705381065</v>
      </c>
      <c r="Z394">
        <f t="shared" si="147"/>
        <v>8094.1302295748746</v>
      </c>
      <c r="AA394">
        <f t="shared" si="147"/>
        <v>11017.010590254686</v>
      </c>
      <c r="AB394">
        <f>$X$2*('Preassure data '!B392*10^5)</f>
        <v>21706.064985397996</v>
      </c>
      <c r="AC394">
        <f>$X$2*('Preassure data '!C392*10^5)</f>
        <v>26565.090394702926</v>
      </c>
      <c r="AD394">
        <f>$X$2*('Preassure data '!D392*10^5)</f>
        <v>26209.719324215075</v>
      </c>
      <c r="AE394">
        <f>$X$2*('Preassure data '!E392*10^5)</f>
        <v>27371.415099465019</v>
      </c>
      <c r="AF394">
        <f>$X$2*('Preassure data '!F392*10^5)</f>
        <v>28298.320884696092</v>
      </c>
      <c r="AG394">
        <f>$X$2*('Preassure data '!G392*10^5)</f>
        <v>27315.045895180738</v>
      </c>
      <c r="AH394">
        <f t="shared" si="159"/>
        <v>-21481.22803457647</v>
      </c>
      <c r="AI394">
        <f t="shared" si="159"/>
        <v>-25665.742591416827</v>
      </c>
      <c r="AJ394">
        <f t="shared" si="159"/>
        <v>-24186.186766821356</v>
      </c>
      <c r="AK394">
        <f t="shared" si="148"/>
        <v>-23774.023886320632</v>
      </c>
      <c r="AL394">
        <f t="shared" si="148"/>
        <v>-22677.397114157986</v>
      </c>
      <c r="AM394">
        <f t="shared" si="148"/>
        <v>-19220.915665605862</v>
      </c>
      <c r="AN394">
        <f t="shared" si="160"/>
        <v>-21688.408947216016</v>
      </c>
      <c r="AO394">
        <f t="shared" si="160"/>
        <v>-25913.282069378809</v>
      </c>
      <c r="AP394">
        <f t="shared" si="160"/>
        <v>-24419.456309864003</v>
      </c>
      <c r="AQ394">
        <f t="shared" si="149"/>
        <v>-24003.318224519269</v>
      </c>
      <c r="AR394">
        <f t="shared" si="149"/>
        <v>-22896.114769537751</v>
      </c>
      <c r="AS394">
        <f t="shared" si="149"/>
        <v>-19406.296447512657</v>
      </c>
      <c r="AT394">
        <f t="shared" si="161"/>
        <v>-2990.6395282958342</v>
      </c>
      <c r="AU394">
        <f t="shared" si="145"/>
        <v>-3573.2121177340537</v>
      </c>
      <c r="AV394">
        <f t="shared" si="145"/>
        <v>-3367.2267743340722</v>
      </c>
      <c r="AW394">
        <f t="shared" si="145"/>
        <v>-3309.8450175491398</v>
      </c>
      <c r="AX394">
        <f t="shared" si="143"/>
        <v>-3157.1714661423871</v>
      </c>
      <c r="AY394">
        <f t="shared" si="143"/>
        <v>-2675.9564242359138</v>
      </c>
      <c r="AZ394">
        <f t="shared" si="162"/>
        <v>-299.06395282958346</v>
      </c>
      <c r="BA394">
        <f t="shared" si="162"/>
        <v>-357.32121177340537</v>
      </c>
      <c r="BB394">
        <f t="shared" si="162"/>
        <v>-336.72267743340723</v>
      </c>
      <c r="BC394">
        <f t="shared" si="150"/>
        <v>-330.98450175491399</v>
      </c>
      <c r="BD394">
        <f t="shared" si="150"/>
        <v>-315.71714661423874</v>
      </c>
      <c r="BE394">
        <f t="shared" si="150"/>
        <v>-267.59564242359141</v>
      </c>
    </row>
    <row r="395" spans="1:57">
      <c r="A395">
        <f t="shared" si="151"/>
        <v>0.48869219055841229</v>
      </c>
      <c r="B395" s="3">
        <v>28</v>
      </c>
      <c r="C395" s="8">
        <f t="shared" si="152"/>
        <v>0.14308092463670025</v>
      </c>
      <c r="D395" s="8">
        <f t="shared" si="153"/>
        <v>8.1979331105123254</v>
      </c>
      <c r="E395">
        <f t="shared" si="154"/>
        <v>6.1333286584986102E-3</v>
      </c>
      <c r="F395">
        <f t="shared" si="155"/>
        <v>4.3037968015494088E-4</v>
      </c>
      <c r="G395">
        <f t="shared" si="156"/>
        <v>2.5822780809296453</v>
      </c>
      <c r="H395">
        <f t="shared" si="144"/>
        <v>5.1645561618592906</v>
      </c>
      <c r="I395">
        <f t="shared" si="144"/>
        <v>7.7468342427889354</v>
      </c>
      <c r="J395">
        <f t="shared" si="144"/>
        <v>10.329112323718581</v>
      </c>
      <c r="K395">
        <f t="shared" si="142"/>
        <v>12.911390404648227</v>
      </c>
      <c r="L395">
        <f t="shared" si="142"/>
        <v>15.493668485577871</v>
      </c>
      <c r="M395">
        <f t="shared" si="142"/>
        <v>18.075946566507518</v>
      </c>
      <c r="N395">
        <f t="shared" si="157"/>
        <v>469.88785832951959</v>
      </c>
      <c r="O395">
        <f t="shared" si="157"/>
        <v>1879.5514333180784</v>
      </c>
      <c r="P395">
        <f t="shared" si="157"/>
        <v>4228.9907249656771</v>
      </c>
      <c r="Q395">
        <f t="shared" si="146"/>
        <v>7518.2057332723134</v>
      </c>
      <c r="R395">
        <f t="shared" si="146"/>
        <v>11747.196458237991</v>
      </c>
      <c r="S395">
        <f t="shared" si="146"/>
        <v>16915.962899862709</v>
      </c>
      <c r="T395">
        <f t="shared" si="146"/>
        <v>23024.505058146457</v>
      </c>
      <c r="U395">
        <f t="shared" si="158"/>
        <v>221.31718127320374</v>
      </c>
      <c r="V395">
        <f t="shared" si="158"/>
        <v>885.26872509281498</v>
      </c>
      <c r="W395">
        <f t="shared" si="158"/>
        <v>1991.8546314588341</v>
      </c>
      <c r="X395">
        <f t="shared" si="147"/>
        <v>3541.0749003712599</v>
      </c>
      <c r="Y395">
        <f t="shared" si="147"/>
        <v>5532.9295318300947</v>
      </c>
      <c r="Z395">
        <f t="shared" si="147"/>
        <v>7967.4185258353364</v>
      </c>
      <c r="AA395">
        <f t="shared" si="147"/>
        <v>10844.541882386982</v>
      </c>
      <c r="AB395">
        <f>$X$2*('Preassure data '!B393*10^5)</f>
        <v>20952.188148969974</v>
      </c>
      <c r="AC395">
        <f>$X$2*('Preassure data '!C393*10^5)</f>
        <v>25663.673293148222</v>
      </c>
      <c r="AD395">
        <f>$X$2*('Preassure data '!D393*10^5)</f>
        <v>25300.949717753727</v>
      </c>
      <c r="AE395">
        <f>$X$2*('Preassure data '!E393*10^5)</f>
        <v>26474.89966784808</v>
      </c>
      <c r="AF395">
        <f>$X$2*('Preassure data '!F393*10^5)</f>
        <v>27503.760187784632</v>
      </c>
      <c r="AG395">
        <f>$X$2*('Preassure data '!G393*10^5)</f>
        <v>26630.282604875181</v>
      </c>
      <c r="AH395">
        <f t="shared" si="159"/>
        <v>-20730.87096769677</v>
      </c>
      <c r="AI395">
        <f t="shared" si="159"/>
        <v>-24778.404568055408</v>
      </c>
      <c r="AJ395">
        <f t="shared" si="159"/>
        <v>-23309.095086294892</v>
      </c>
      <c r="AK395">
        <f t="shared" si="148"/>
        <v>-22933.824767476821</v>
      </c>
      <c r="AL395">
        <f t="shared" si="148"/>
        <v>-21970.830655954538</v>
      </c>
      <c r="AM395">
        <f t="shared" si="148"/>
        <v>-18662.864079039846</v>
      </c>
      <c r="AN395">
        <f t="shared" si="160"/>
        <v>-20944.899026801228</v>
      </c>
      <c r="AO395">
        <f t="shared" si="160"/>
        <v>-25034.219861376641</v>
      </c>
      <c r="AP395">
        <f t="shared" si="160"/>
        <v>-23549.741047990115</v>
      </c>
      <c r="AQ395">
        <f t="shared" si="149"/>
        <v>-23170.596392290525</v>
      </c>
      <c r="AR395">
        <f t="shared" si="149"/>
        <v>-22197.660211236322</v>
      </c>
      <c r="AS395">
        <f t="shared" si="149"/>
        <v>-18855.541780926629</v>
      </c>
      <c r="AT395">
        <f t="shared" si="161"/>
        <v>-2986.600770710118</v>
      </c>
      <c r="AU395">
        <f t="shared" si="145"/>
        <v>-3569.7102304690698</v>
      </c>
      <c r="AV395">
        <f t="shared" si="145"/>
        <v>-3358.0336039792578</v>
      </c>
      <c r="AW395">
        <f t="shared" si="145"/>
        <v>-3303.970143493053</v>
      </c>
      <c r="AX395">
        <f t="shared" si="143"/>
        <v>-3165.2360324109227</v>
      </c>
      <c r="AY395">
        <f t="shared" si="143"/>
        <v>-2688.6725757432664</v>
      </c>
      <c r="AZ395">
        <f t="shared" si="162"/>
        <v>-298.66007707101181</v>
      </c>
      <c r="BA395">
        <f t="shared" si="162"/>
        <v>-356.97102304690702</v>
      </c>
      <c r="BB395">
        <f t="shared" si="162"/>
        <v>-335.80336039792581</v>
      </c>
      <c r="BC395">
        <f t="shared" si="150"/>
        <v>-330.39701434930532</v>
      </c>
      <c r="BD395">
        <f t="shared" si="150"/>
        <v>-316.5236032410923</v>
      </c>
      <c r="BE395">
        <f t="shared" si="150"/>
        <v>-268.86725757432663</v>
      </c>
    </row>
    <row r="396" spans="1:57">
      <c r="A396">
        <f t="shared" si="151"/>
        <v>0.50614548307835561</v>
      </c>
      <c r="B396" s="3">
        <v>29</v>
      </c>
      <c r="C396" s="8">
        <f t="shared" si="152"/>
        <v>0.14778928415589454</v>
      </c>
      <c r="D396" s="8">
        <f t="shared" si="153"/>
        <v>8.4677022393924055</v>
      </c>
      <c r="E396">
        <f t="shared" si="154"/>
        <v>6.5637083386535511E-3</v>
      </c>
      <c r="F396">
        <f t="shared" si="155"/>
        <v>4.4330468102540821E-4</v>
      </c>
      <c r="G396">
        <f t="shared" si="156"/>
        <v>2.6598280861524493</v>
      </c>
      <c r="H396">
        <f t="shared" si="144"/>
        <v>5.3196561723048985</v>
      </c>
      <c r="I396">
        <f t="shared" si="144"/>
        <v>7.9794842584573473</v>
      </c>
      <c r="J396">
        <f t="shared" si="144"/>
        <v>10.639312344609797</v>
      </c>
      <c r="K396">
        <f t="shared" si="142"/>
        <v>13.299140430762247</v>
      </c>
      <c r="L396">
        <f t="shared" si="142"/>
        <v>15.958968516914695</v>
      </c>
      <c r="M396">
        <f t="shared" si="142"/>
        <v>18.618796603067146</v>
      </c>
      <c r="N396">
        <f t="shared" si="157"/>
        <v>462.20248791123333</v>
      </c>
      <c r="O396">
        <f t="shared" si="157"/>
        <v>1848.8099516449333</v>
      </c>
      <c r="P396">
        <f t="shared" si="157"/>
        <v>4159.8223912011008</v>
      </c>
      <c r="Q396">
        <f t="shared" si="146"/>
        <v>7395.2398065797333</v>
      </c>
      <c r="R396">
        <f t="shared" si="146"/>
        <v>11555.062197780835</v>
      </c>
      <c r="S396">
        <f t="shared" si="146"/>
        <v>16639.289564804403</v>
      </c>
      <c r="T396">
        <f t="shared" si="146"/>
        <v>22647.921907650431</v>
      </c>
      <c r="U396">
        <f t="shared" si="158"/>
        <v>217.69737180619092</v>
      </c>
      <c r="V396">
        <f t="shared" si="158"/>
        <v>870.78948722476366</v>
      </c>
      <c r="W396">
        <f t="shared" si="158"/>
        <v>1959.2763462557186</v>
      </c>
      <c r="X396">
        <f t="shared" si="147"/>
        <v>3483.1579488990546</v>
      </c>
      <c r="Y396">
        <f t="shared" si="147"/>
        <v>5442.4342951547733</v>
      </c>
      <c r="Z396">
        <f t="shared" si="147"/>
        <v>7837.1053850228745</v>
      </c>
      <c r="AA396">
        <f t="shared" si="147"/>
        <v>10667.171218503354</v>
      </c>
      <c r="AB396">
        <f>$X$2*('Preassure data '!B394*10^5)</f>
        <v>20168.901292915369</v>
      </c>
      <c r="AC396">
        <f>$X$2*('Preassure data '!C394*10^5)</f>
        <v>24765.197193556178</v>
      </c>
      <c r="AD396">
        <f>$X$2*('Preassure data '!D394*10^5)</f>
        <v>24400.512950186578</v>
      </c>
      <c r="AE396">
        <f>$X$2*('Preassure data '!E394*10^5)</f>
        <v>25589.658077087995</v>
      </c>
      <c r="AF396">
        <f>$X$2*('Preassure data '!F394*10^5)</f>
        <v>26704.787987929187</v>
      </c>
      <c r="AG396">
        <f>$X$2*('Preassure data '!G394*10^5)</f>
        <v>25911.697791999057</v>
      </c>
      <c r="AH396">
        <f t="shared" si="159"/>
        <v>-19951.203921109176</v>
      </c>
      <c r="AI396">
        <f t="shared" si="159"/>
        <v>-23894.407706331414</v>
      </c>
      <c r="AJ396">
        <f t="shared" si="159"/>
        <v>-22441.236603930858</v>
      </c>
      <c r="AK396">
        <f t="shared" si="148"/>
        <v>-22106.500128188942</v>
      </c>
      <c r="AL396">
        <f t="shared" si="148"/>
        <v>-21262.353692774414</v>
      </c>
      <c r="AM396">
        <f t="shared" si="148"/>
        <v>-18074.592406976182</v>
      </c>
      <c r="AN396">
        <f t="shared" si="160"/>
        <v>-20171.088416926497</v>
      </c>
      <c r="AO396">
        <f t="shared" si="160"/>
        <v>-24157.750701177018</v>
      </c>
      <c r="AP396">
        <f t="shared" si="160"/>
        <v>-22688.564034179399</v>
      </c>
      <c r="AQ396">
        <f t="shared" si="149"/>
        <v>-22350.13838952862</v>
      </c>
      <c r="AR396">
        <f t="shared" si="149"/>
        <v>-21496.68851989122</v>
      </c>
      <c r="AS396">
        <f t="shared" si="149"/>
        <v>-18273.794553083593</v>
      </c>
      <c r="AT396">
        <f t="shared" si="161"/>
        <v>-2970.2306344430799</v>
      </c>
      <c r="AU396">
        <f t="shared" si="145"/>
        <v>-3557.2741395383787</v>
      </c>
      <c r="AV396">
        <f t="shared" si="145"/>
        <v>-3340.9336448742556</v>
      </c>
      <c r="AW396">
        <f t="shared" si="145"/>
        <v>-3291.0998334087631</v>
      </c>
      <c r="AX396">
        <f t="shared" si="143"/>
        <v>-3165.4277380134909</v>
      </c>
      <c r="AY396">
        <f t="shared" si="143"/>
        <v>-2690.8505514031312</v>
      </c>
      <c r="AZ396">
        <f t="shared" si="162"/>
        <v>-297.02306344430798</v>
      </c>
      <c r="BA396">
        <f t="shared" si="162"/>
        <v>-355.72741395383787</v>
      </c>
      <c r="BB396">
        <f t="shared" si="162"/>
        <v>-334.09336448742556</v>
      </c>
      <c r="BC396">
        <f t="shared" si="150"/>
        <v>-329.10998334087634</v>
      </c>
      <c r="BD396">
        <f t="shared" si="150"/>
        <v>-316.54277380134909</v>
      </c>
      <c r="BE396">
        <f t="shared" si="150"/>
        <v>-269.08505514031316</v>
      </c>
    </row>
    <row r="397" spans="1:57">
      <c r="A397">
        <f t="shared" si="151"/>
        <v>0.52359877559829882</v>
      </c>
      <c r="B397" s="3">
        <v>30</v>
      </c>
      <c r="C397" s="8">
        <f t="shared" si="152"/>
        <v>0.15245556550284145</v>
      </c>
      <c r="D397" s="8">
        <f t="shared" si="153"/>
        <v>8.7350604665930831</v>
      </c>
      <c r="E397">
        <f t="shared" si="154"/>
        <v>7.0070130196789593E-3</v>
      </c>
      <c r="F397">
        <f t="shared" si="155"/>
        <v>4.5601348794940821E-4</v>
      </c>
      <c r="G397">
        <f t="shared" si="156"/>
        <v>2.7360809276964493</v>
      </c>
      <c r="H397">
        <f t="shared" si="144"/>
        <v>5.4721618553928986</v>
      </c>
      <c r="I397">
        <f t="shared" si="144"/>
        <v>8.2082427830893483</v>
      </c>
      <c r="J397">
        <f t="shared" si="144"/>
        <v>10.944323710785797</v>
      </c>
      <c r="K397">
        <f t="shared" si="142"/>
        <v>13.680404638482246</v>
      </c>
      <c r="L397">
        <f t="shared" si="142"/>
        <v>16.416485566178697</v>
      </c>
      <c r="M397">
        <f t="shared" si="142"/>
        <v>19.152566493875145</v>
      </c>
      <c r="N397">
        <f t="shared" si="157"/>
        <v>454.31068564527914</v>
      </c>
      <c r="O397">
        <f t="shared" si="157"/>
        <v>1817.2427425811165</v>
      </c>
      <c r="P397">
        <f t="shared" si="157"/>
        <v>4088.7961708075136</v>
      </c>
      <c r="Q397">
        <f t="shared" si="146"/>
        <v>7268.9709703244662</v>
      </c>
      <c r="R397">
        <f t="shared" si="146"/>
        <v>11357.767141131981</v>
      </c>
      <c r="S397">
        <f t="shared" si="146"/>
        <v>16355.184683230054</v>
      </c>
      <c r="T397">
        <f t="shared" si="146"/>
        <v>22261.223596618674</v>
      </c>
      <c r="U397">
        <f t="shared" si="158"/>
        <v>213.98033293892649</v>
      </c>
      <c r="V397">
        <f t="shared" si="158"/>
        <v>855.92133175570598</v>
      </c>
      <c r="W397">
        <f t="shared" si="158"/>
        <v>1925.8229964503391</v>
      </c>
      <c r="X397">
        <f t="shared" si="147"/>
        <v>3423.6853270228239</v>
      </c>
      <c r="Y397">
        <f t="shared" si="147"/>
        <v>5349.5083234731628</v>
      </c>
      <c r="Z397">
        <f t="shared" si="147"/>
        <v>7703.2919858013565</v>
      </c>
      <c r="AA397">
        <f t="shared" si="147"/>
        <v>10485.036314007397</v>
      </c>
      <c r="AB397">
        <f>$X$2*('Preassure data '!B395*10^5)</f>
        <v>19394.437442748738</v>
      </c>
      <c r="AC397">
        <f>$X$2*('Preassure data '!C395*10^5)</f>
        <v>23873.093264883228</v>
      </c>
      <c r="AD397">
        <f>$X$2*('Preassure data '!D395*10^5)</f>
        <v>23523.114031326913</v>
      </c>
      <c r="AE397">
        <f>$X$2*('Preassure data '!E395*10^5)</f>
        <v>24711.278824240781</v>
      </c>
      <c r="AF397">
        <f>$X$2*('Preassure data '!F395*10^5)</f>
        <v>25877.38610243471</v>
      </c>
      <c r="AG397">
        <f>$X$2*('Preassure data '!G395*10^5)</f>
        <v>25174.486633359429</v>
      </c>
      <c r="AH397">
        <f t="shared" si="159"/>
        <v>-19180.457109809813</v>
      </c>
      <c r="AI397">
        <f t="shared" si="159"/>
        <v>-23017.171933127524</v>
      </c>
      <c r="AJ397">
        <f t="shared" si="159"/>
        <v>-21597.291034876573</v>
      </c>
      <c r="AK397">
        <f t="shared" si="148"/>
        <v>-21287.593497217957</v>
      </c>
      <c r="AL397">
        <f t="shared" si="148"/>
        <v>-20527.877778961549</v>
      </c>
      <c r="AM397">
        <f t="shared" si="148"/>
        <v>-17471.194647558073</v>
      </c>
      <c r="AN397">
        <f t="shared" si="160"/>
        <v>-19405.539200763556</v>
      </c>
      <c r="AO397">
        <f t="shared" si="160"/>
        <v>-23287.277757868294</v>
      </c>
      <c r="AP397">
        <f t="shared" si="160"/>
        <v>-21850.73459971113</v>
      </c>
      <c r="AQ397">
        <f t="shared" si="149"/>
        <v>-21537.402770703757</v>
      </c>
      <c r="AR397">
        <f t="shared" si="149"/>
        <v>-20768.771811198581</v>
      </c>
      <c r="AS397">
        <f t="shared" si="149"/>
        <v>-17676.218594600552</v>
      </c>
      <c r="AT397">
        <f t="shared" si="161"/>
        <v>-2947.0352442950621</v>
      </c>
      <c r="AU397">
        <f t="shared" si="145"/>
        <v>-3536.5380774076098</v>
      </c>
      <c r="AV397">
        <f t="shared" si="145"/>
        <v>-3318.3764858516529</v>
      </c>
      <c r="AW397">
        <f t="shared" si="145"/>
        <v>-3270.7921371926968</v>
      </c>
      <c r="AX397">
        <f t="shared" si="143"/>
        <v>-3154.0634802827694</v>
      </c>
      <c r="AY397">
        <f t="shared" si="143"/>
        <v>-2684.4108089561287</v>
      </c>
      <c r="AZ397">
        <f t="shared" si="162"/>
        <v>-294.70352442950622</v>
      </c>
      <c r="BA397">
        <f t="shared" si="162"/>
        <v>-353.65380774076101</v>
      </c>
      <c r="BB397">
        <f t="shared" si="162"/>
        <v>-331.83764858516531</v>
      </c>
      <c r="BC397">
        <f t="shared" si="150"/>
        <v>-327.07921371926972</v>
      </c>
      <c r="BD397">
        <f t="shared" si="150"/>
        <v>-315.40634802827697</v>
      </c>
      <c r="BE397">
        <f t="shared" si="150"/>
        <v>-268.44108089561286</v>
      </c>
    </row>
    <row r="398" spans="1:57">
      <c r="A398">
        <f t="shared" si="151"/>
        <v>0.54105206811824214</v>
      </c>
      <c r="B398" s="3">
        <v>31</v>
      </c>
      <c r="C398" s="8">
        <f t="shared" si="152"/>
        <v>0.15707835828408456</v>
      </c>
      <c r="D398" s="8">
        <f t="shared" si="153"/>
        <v>8.999926982521858</v>
      </c>
      <c r="E398">
        <f t="shared" si="154"/>
        <v>7.4630265076283675E-3</v>
      </c>
      <c r="F398">
        <f t="shared" si="155"/>
        <v>4.6850028137213062E-4</v>
      </c>
      <c r="G398">
        <f t="shared" si="156"/>
        <v>2.8110016882327837</v>
      </c>
      <c r="H398">
        <f t="shared" si="144"/>
        <v>5.6220033764655675</v>
      </c>
      <c r="I398">
        <f t="shared" si="144"/>
        <v>8.4330050646983512</v>
      </c>
      <c r="J398">
        <f t="shared" si="144"/>
        <v>11.244006752931135</v>
      </c>
      <c r="K398">
        <f t="shared" si="142"/>
        <v>14.055008441163919</v>
      </c>
      <c r="L398">
        <f t="shared" si="142"/>
        <v>16.866010129396702</v>
      </c>
      <c r="M398">
        <f t="shared" si="142"/>
        <v>19.677011817629484</v>
      </c>
      <c r="N398">
        <f t="shared" si="157"/>
        <v>446.21856151607358</v>
      </c>
      <c r="O398">
        <f t="shared" si="157"/>
        <v>1784.8742460642943</v>
      </c>
      <c r="P398">
        <f t="shared" si="157"/>
        <v>4015.9670536446629</v>
      </c>
      <c r="Q398">
        <f t="shared" si="146"/>
        <v>7139.4969842571772</v>
      </c>
      <c r="R398">
        <f t="shared" si="146"/>
        <v>11155.46403790184</v>
      </c>
      <c r="S398">
        <f t="shared" si="146"/>
        <v>16063.868214578652</v>
      </c>
      <c r="T398">
        <f t="shared" si="146"/>
        <v>21864.709514287599</v>
      </c>
      <c r="U398">
        <f t="shared" si="158"/>
        <v>210.16894247407066</v>
      </c>
      <c r="V398">
        <f t="shared" si="158"/>
        <v>840.67576989628265</v>
      </c>
      <c r="W398">
        <f t="shared" si="158"/>
        <v>1891.5204822666362</v>
      </c>
      <c r="X398">
        <f t="shared" si="147"/>
        <v>3362.7030795851306</v>
      </c>
      <c r="Y398">
        <f t="shared" si="147"/>
        <v>5254.223561851767</v>
      </c>
      <c r="Z398">
        <f t="shared" si="147"/>
        <v>7566.0819290665449</v>
      </c>
      <c r="AA398">
        <f t="shared" si="147"/>
        <v>10298.27818122946</v>
      </c>
      <c r="AB398">
        <f>$X$2*('Preassure data '!B396*10^5)</f>
        <v>18636.149103376731</v>
      </c>
      <c r="AC398">
        <f>$X$2*('Preassure data '!C396*10^5)</f>
        <v>22995.694346023563</v>
      </c>
      <c r="AD398">
        <f>$X$2*('Preassure data '!D396*10^5)</f>
        <v>22673.164464118727</v>
      </c>
      <c r="AE398">
        <f>$X$2*('Preassure data '!E396*10^5)</f>
        <v>23849.56524918196</v>
      </c>
      <c r="AF398">
        <f>$X$2*('Preassure data '!F396*10^5)</f>
        <v>25071.551564666395</v>
      </c>
      <c r="AG398">
        <f>$X$2*('Preassure data '!G396*10^5)</f>
        <v>24446.588647601551</v>
      </c>
      <c r="AH398">
        <f t="shared" si="159"/>
        <v>-18425.980160902662</v>
      </c>
      <c r="AI398">
        <f t="shared" si="159"/>
        <v>-22155.018576127281</v>
      </c>
      <c r="AJ398">
        <f t="shared" si="159"/>
        <v>-20781.643981852092</v>
      </c>
      <c r="AK398">
        <f t="shared" si="148"/>
        <v>-20486.862169596829</v>
      </c>
      <c r="AL398">
        <f t="shared" si="148"/>
        <v>-19817.328002814629</v>
      </c>
      <c r="AM398">
        <f t="shared" si="148"/>
        <v>-16880.506718535005</v>
      </c>
      <c r="AN398">
        <f t="shared" si="160"/>
        <v>-18655.658555850445</v>
      </c>
      <c r="AO398">
        <f t="shared" si="160"/>
        <v>-22431.179141924502</v>
      </c>
      <c r="AP398">
        <f t="shared" si="160"/>
        <v>-21040.685541239847</v>
      </c>
      <c r="AQ398">
        <f t="shared" si="149"/>
        <v>-20742.229296856287</v>
      </c>
      <c r="AR398">
        <f t="shared" si="149"/>
        <v>-20064.349439291487</v>
      </c>
      <c r="AS398">
        <f t="shared" si="149"/>
        <v>-17090.920908453925</v>
      </c>
      <c r="AT398">
        <f t="shared" si="161"/>
        <v>-2918.364484175589</v>
      </c>
      <c r="AU398">
        <f t="shared" si="145"/>
        <v>-3508.9812750375208</v>
      </c>
      <c r="AV398">
        <f t="shared" si="145"/>
        <v>-3291.461902694648</v>
      </c>
      <c r="AW398">
        <f t="shared" si="145"/>
        <v>-3244.7734354351387</v>
      </c>
      <c r="AX398">
        <f t="shared" si="143"/>
        <v>-3138.7305158066206</v>
      </c>
      <c r="AY398">
        <f t="shared" si="143"/>
        <v>-2673.5875569208597</v>
      </c>
      <c r="AZ398">
        <f t="shared" si="162"/>
        <v>-291.83644841755893</v>
      </c>
      <c r="BA398">
        <f t="shared" si="162"/>
        <v>-350.89812750375211</v>
      </c>
      <c r="BB398">
        <f t="shared" si="162"/>
        <v>-329.1461902694648</v>
      </c>
      <c r="BC398">
        <f t="shared" si="150"/>
        <v>-324.47734354351388</v>
      </c>
      <c r="BD398">
        <f t="shared" si="150"/>
        <v>-313.87305158066209</v>
      </c>
      <c r="BE398">
        <f t="shared" si="150"/>
        <v>-267.35875569208599</v>
      </c>
    </row>
    <row r="399" spans="1:57">
      <c r="A399">
        <f t="shared" si="151"/>
        <v>0.55850536063818546</v>
      </c>
      <c r="B399" s="3">
        <v>32</v>
      </c>
      <c r="C399" s="8">
        <f t="shared" si="152"/>
        <v>0.16165625751858392</v>
      </c>
      <c r="D399" s="8">
        <f t="shared" si="153"/>
        <v>9.2622212876948407</v>
      </c>
      <c r="E399">
        <f t="shared" si="154"/>
        <v>7.9315267890004981E-3</v>
      </c>
      <c r="F399">
        <f t="shared" si="155"/>
        <v>4.8075939172784188E-4</v>
      </c>
      <c r="G399">
        <f t="shared" si="156"/>
        <v>2.8845563503670513</v>
      </c>
      <c r="H399">
        <f t="shared" si="144"/>
        <v>5.7691127007341025</v>
      </c>
      <c r="I399">
        <f t="shared" si="144"/>
        <v>8.6536690511011543</v>
      </c>
      <c r="J399">
        <f t="shared" si="144"/>
        <v>11.538225401468205</v>
      </c>
      <c r="K399">
        <f t="shared" si="142"/>
        <v>14.422781751835256</v>
      </c>
      <c r="L399">
        <f t="shared" si="142"/>
        <v>17.307338102202309</v>
      </c>
      <c r="M399">
        <f t="shared" si="142"/>
        <v>20.191894452569358</v>
      </c>
      <c r="N399">
        <f t="shared" si="157"/>
        <v>437.93236198557281</v>
      </c>
      <c r="O399">
        <f t="shared" si="157"/>
        <v>1751.7294479422912</v>
      </c>
      <c r="P399">
        <f t="shared" si="157"/>
        <v>3941.3912578701566</v>
      </c>
      <c r="Q399">
        <f t="shared" si="146"/>
        <v>7006.917791769165</v>
      </c>
      <c r="R399">
        <f t="shared" si="146"/>
        <v>10948.309049639322</v>
      </c>
      <c r="S399">
        <f t="shared" si="146"/>
        <v>15765.565031480626</v>
      </c>
      <c r="T399">
        <f t="shared" si="146"/>
        <v>21458.685737293064</v>
      </c>
      <c r="U399">
        <f t="shared" si="158"/>
        <v>206.2661424952048</v>
      </c>
      <c r="V399">
        <f t="shared" si="158"/>
        <v>825.06456998081921</v>
      </c>
      <c r="W399">
        <f t="shared" si="158"/>
        <v>1856.3952824568439</v>
      </c>
      <c r="X399">
        <f t="shared" si="147"/>
        <v>3300.2582799232769</v>
      </c>
      <c r="Y399">
        <f t="shared" si="147"/>
        <v>5156.653562380121</v>
      </c>
      <c r="Z399">
        <f t="shared" si="147"/>
        <v>7425.5811298273757</v>
      </c>
      <c r="AA399">
        <f t="shared" si="147"/>
        <v>10107.040982265034</v>
      </c>
      <c r="AB399">
        <f>$X$2*('Preassure data '!B397*10^5)</f>
        <v>17905.800282649972</v>
      </c>
      <c r="AC399">
        <f>$X$2*('Preassure data '!C397*10^5)</f>
        <v>22143.293943846496</v>
      </c>
      <c r="AD399">
        <f>$X$2*('Preassure data '!D397*10^5)</f>
        <v>21844.292077642924</v>
      </c>
      <c r="AE399">
        <f>$X$2*('Preassure data '!E397*10^5)</f>
        <v>23014.320691787067</v>
      </c>
      <c r="AF399">
        <f>$X$2*('Preassure data '!F397*10^5)</f>
        <v>24254.443186041226</v>
      </c>
      <c r="AG399">
        <f>$X$2*('Preassure data '!G397*10^5)</f>
        <v>23717.220160862347</v>
      </c>
      <c r="AH399">
        <f t="shared" si="159"/>
        <v>-17699.534140154767</v>
      </c>
      <c r="AI399">
        <f t="shared" si="159"/>
        <v>-21318.229373865677</v>
      </c>
      <c r="AJ399">
        <f t="shared" si="159"/>
        <v>-19987.89679518608</v>
      </c>
      <c r="AK399">
        <f t="shared" si="148"/>
        <v>-19714.06241186379</v>
      </c>
      <c r="AL399">
        <f t="shared" si="148"/>
        <v>-19097.789623661105</v>
      </c>
      <c r="AM399">
        <f t="shared" si="148"/>
        <v>-16291.639031034971</v>
      </c>
      <c r="AN399">
        <f t="shared" si="160"/>
        <v>-17933.348102561144</v>
      </c>
      <c r="AO399">
        <f t="shared" si="160"/>
        <v>-21599.846937464892</v>
      </c>
      <c r="AP399">
        <f t="shared" si="160"/>
        <v>-20251.940431184925</v>
      </c>
      <c r="AQ399">
        <f t="shared" si="149"/>
        <v>-19974.488647444032</v>
      </c>
      <c r="AR399">
        <f t="shared" si="149"/>
        <v>-19350.074787200021</v>
      </c>
      <c r="AS399">
        <f t="shared" si="149"/>
        <v>-16506.854451157171</v>
      </c>
      <c r="AT399">
        <f t="shared" si="161"/>
        <v>-2886.4277903888701</v>
      </c>
      <c r="AU399">
        <f t="shared" si="145"/>
        <v>-3476.5621071918313</v>
      </c>
      <c r="AV399">
        <f t="shared" si="145"/>
        <v>-3259.6123900323887</v>
      </c>
      <c r="AW399">
        <f t="shared" si="145"/>
        <v>-3214.9556681250997</v>
      </c>
      <c r="AX399">
        <f t="shared" si="143"/>
        <v>-3114.4543279065988</v>
      </c>
      <c r="AY399">
        <f t="shared" si="143"/>
        <v>-2656.8292293907889</v>
      </c>
      <c r="AZ399">
        <f t="shared" si="162"/>
        <v>-288.642779038887</v>
      </c>
      <c r="BA399">
        <f t="shared" si="162"/>
        <v>-347.65621071918315</v>
      </c>
      <c r="BB399">
        <f t="shared" si="162"/>
        <v>-325.96123900323892</v>
      </c>
      <c r="BC399">
        <f t="shared" si="150"/>
        <v>-321.49556681250999</v>
      </c>
      <c r="BD399">
        <f t="shared" si="150"/>
        <v>-311.44543279065988</v>
      </c>
      <c r="BE399">
        <f t="shared" si="150"/>
        <v>-265.68292293907888</v>
      </c>
    </row>
    <row r="400" spans="1:57">
      <c r="A400">
        <f t="shared" si="151"/>
        <v>0.57595865315812877</v>
      </c>
      <c r="B400" s="3">
        <v>33</v>
      </c>
      <c r="C400" s="8">
        <f t="shared" si="152"/>
        <v>0.16618786402365487</v>
      </c>
      <c r="D400" s="8">
        <f t="shared" si="153"/>
        <v>9.5218632148494358</v>
      </c>
      <c r="E400">
        <f t="shared" si="154"/>
        <v>8.41228618072834E-3</v>
      </c>
      <c r="F400">
        <f t="shared" si="155"/>
        <v>4.9278530405874599E-4</v>
      </c>
      <c r="G400">
        <f t="shared" si="156"/>
        <v>2.9567118243524759</v>
      </c>
      <c r="H400">
        <f t="shared" si="144"/>
        <v>5.9134236487049519</v>
      </c>
      <c r="I400">
        <f t="shared" si="144"/>
        <v>8.8701354730574273</v>
      </c>
      <c r="J400">
        <f t="shared" si="144"/>
        <v>11.826847297409904</v>
      </c>
      <c r="K400">
        <f t="shared" si="142"/>
        <v>14.78355912176238</v>
      </c>
      <c r="L400">
        <f t="shared" si="142"/>
        <v>17.740270946114855</v>
      </c>
      <c r="M400">
        <f t="shared" si="142"/>
        <v>20.696982770467333</v>
      </c>
      <c r="N400">
        <f t="shared" si="157"/>
        <v>429.45846348333754</v>
      </c>
      <c r="O400">
        <f t="shared" si="157"/>
        <v>1717.8338539333502</v>
      </c>
      <c r="P400">
        <f t="shared" si="157"/>
        <v>3865.1261713500385</v>
      </c>
      <c r="Q400">
        <f t="shared" si="146"/>
        <v>6871.3354157334006</v>
      </c>
      <c r="R400">
        <f t="shared" si="146"/>
        <v>10736.461587083439</v>
      </c>
      <c r="S400">
        <f t="shared" si="146"/>
        <v>15460.504685400154</v>
      </c>
      <c r="T400">
        <f t="shared" si="146"/>
        <v>21043.464710683536</v>
      </c>
      <c r="U400">
        <f t="shared" si="158"/>
        <v>202.274936300652</v>
      </c>
      <c r="V400">
        <f t="shared" si="158"/>
        <v>809.09974520260801</v>
      </c>
      <c r="W400">
        <f t="shared" si="158"/>
        <v>1820.4744267058682</v>
      </c>
      <c r="X400">
        <f t="shared" si="147"/>
        <v>3236.398980810432</v>
      </c>
      <c r="Y400">
        <f t="shared" si="147"/>
        <v>5056.8734075163002</v>
      </c>
      <c r="Z400">
        <f t="shared" si="147"/>
        <v>7281.8977068234726</v>
      </c>
      <c r="AA400">
        <f t="shared" si="147"/>
        <v>9911.4718787319471</v>
      </c>
      <c r="AB400">
        <f>$X$2*('Preassure data '!B398*10^5)</f>
        <v>17204.371314556018</v>
      </c>
      <c r="AC400">
        <f>$X$2*('Preassure data '!C398*10^5)</f>
        <v>21324.224897246218</v>
      </c>
      <c r="AD400">
        <f>$X$2*('Preassure data '!D398*10^5)</f>
        <v>21043.359209812374</v>
      </c>
      <c r="AE400">
        <f>$X$2*('Preassure data '!E398*10^5)</f>
        <v>22198.682814143223</v>
      </c>
      <c r="AF400">
        <f>$X$2*('Preassure data '!F398*10^5)</f>
        <v>23467.725161030186</v>
      </c>
      <c r="AG400">
        <f>$X$2*('Preassure data '!G398*10^5)</f>
        <v>22979.518835228944</v>
      </c>
      <c r="AH400">
        <f t="shared" si="159"/>
        <v>-17002.096378255366</v>
      </c>
      <c r="AI400">
        <f t="shared" si="159"/>
        <v>-20515.125152043609</v>
      </c>
      <c r="AJ400">
        <f t="shared" si="159"/>
        <v>-19222.884783106507</v>
      </c>
      <c r="AK400">
        <f t="shared" si="148"/>
        <v>-18962.283833332793</v>
      </c>
      <c r="AL400">
        <f t="shared" si="148"/>
        <v>-18410.851753513885</v>
      </c>
      <c r="AM400">
        <f t="shared" si="148"/>
        <v>-15697.621128405472</v>
      </c>
      <c r="AN400">
        <f t="shared" si="160"/>
        <v>-17239.614301817099</v>
      </c>
      <c r="AO400">
        <f t="shared" si="160"/>
        <v>-20801.719805980189</v>
      </c>
      <c r="AP400">
        <f t="shared" si="160"/>
        <v>-19491.426942671562</v>
      </c>
      <c r="AQ400">
        <f t="shared" si="149"/>
        <v>-19227.18541851858</v>
      </c>
      <c r="AR400">
        <f t="shared" si="149"/>
        <v>-18668.049876745921</v>
      </c>
      <c r="AS400">
        <f t="shared" si="149"/>
        <v>-15916.915637290042</v>
      </c>
      <c r="AT400">
        <f t="shared" si="161"/>
        <v>-2851.8450203214779</v>
      </c>
      <c r="AU400">
        <f t="shared" si="145"/>
        <v>-3441.1025678546903</v>
      </c>
      <c r="AV400">
        <f t="shared" si="145"/>
        <v>-3224.3487523708009</v>
      </c>
      <c r="AW400">
        <f t="shared" si="145"/>
        <v>-3180.6368768250468</v>
      </c>
      <c r="AX400">
        <f t="shared" si="143"/>
        <v>-3088.1424693184335</v>
      </c>
      <c r="AY400">
        <f t="shared" si="143"/>
        <v>-2633.038988250345</v>
      </c>
      <c r="AZ400">
        <f t="shared" si="162"/>
        <v>-285.1845020321478</v>
      </c>
      <c r="BA400">
        <f t="shared" si="162"/>
        <v>-344.11025678546906</v>
      </c>
      <c r="BB400">
        <f t="shared" si="162"/>
        <v>-322.43487523708012</v>
      </c>
      <c r="BC400">
        <f t="shared" si="150"/>
        <v>-318.06368768250468</v>
      </c>
      <c r="BD400">
        <f t="shared" si="150"/>
        <v>-308.8142469318434</v>
      </c>
      <c r="BE400">
        <f t="shared" si="150"/>
        <v>-263.30389882503454</v>
      </c>
    </row>
    <row r="401" spans="1:57">
      <c r="A401">
        <f t="shared" si="151"/>
        <v>0.59341194567807209</v>
      </c>
      <c r="B401" s="3">
        <v>34</v>
      </c>
      <c r="C401" s="8">
        <f t="shared" si="152"/>
        <v>0.17067178481893178</v>
      </c>
      <c r="D401" s="8">
        <f t="shared" si="153"/>
        <v>9.7787729520897457</v>
      </c>
      <c r="E401">
        <f t="shared" si="154"/>
        <v>8.905071484787086E-3</v>
      </c>
      <c r="F401">
        <f t="shared" si="155"/>
        <v>5.0457266257156186E-4</v>
      </c>
      <c r="G401">
        <f t="shared" si="156"/>
        <v>3.0274359754293712</v>
      </c>
      <c r="H401">
        <f t="shared" si="144"/>
        <v>6.0548719508587423</v>
      </c>
      <c r="I401">
        <f t="shared" si="144"/>
        <v>9.082307926288113</v>
      </c>
      <c r="J401">
        <f t="shared" si="144"/>
        <v>12.109743901717485</v>
      </c>
      <c r="K401">
        <f t="shared" si="142"/>
        <v>15.137179877146856</v>
      </c>
      <c r="L401">
        <f t="shared" si="142"/>
        <v>18.164615852576226</v>
      </c>
      <c r="M401">
        <f t="shared" si="142"/>
        <v>21.192051828005599</v>
      </c>
      <c r="N401">
        <f t="shared" si="157"/>
        <v>420.8033657706867</v>
      </c>
      <c r="O401">
        <f t="shared" si="157"/>
        <v>1683.2134630827468</v>
      </c>
      <c r="P401">
        <f t="shared" si="157"/>
        <v>3787.2302919361809</v>
      </c>
      <c r="Q401">
        <f t="shared" si="146"/>
        <v>6732.8538523309871</v>
      </c>
      <c r="R401">
        <f t="shared" si="146"/>
        <v>10520.08414426717</v>
      </c>
      <c r="S401">
        <f t="shared" si="146"/>
        <v>15148.921167744724</v>
      </c>
      <c r="T401">
        <f t="shared" si="146"/>
        <v>20619.364922763645</v>
      </c>
      <c r="U401">
        <f t="shared" si="158"/>
        <v>198.19838527799345</v>
      </c>
      <c r="V401">
        <f t="shared" si="158"/>
        <v>792.79354111197381</v>
      </c>
      <c r="W401">
        <f t="shared" si="158"/>
        <v>1783.7854675019414</v>
      </c>
      <c r="X401">
        <f t="shared" si="147"/>
        <v>3171.1741644478952</v>
      </c>
      <c r="Y401">
        <f t="shared" si="147"/>
        <v>4954.9596319498378</v>
      </c>
      <c r="Z401">
        <f t="shared" si="147"/>
        <v>7135.1418700077656</v>
      </c>
      <c r="AA401">
        <f t="shared" si="147"/>
        <v>9711.7208786216779</v>
      </c>
      <c r="AB401">
        <f>$X$2*('Preassure data '!B399*10^5)</f>
        <v>16535.293368051305</v>
      </c>
      <c r="AC401">
        <f>$X$2*('Preassure data '!C399*10^5)</f>
        <v>20534.075703278751</v>
      </c>
      <c r="AD401">
        <f>$X$2*('Preassure data '!D399*10^5)</f>
        <v>20269.875693633297</v>
      </c>
      <c r="AE401">
        <f>$X$2*('Preassure data '!E399*10^5)</f>
        <v>21409.513954163303</v>
      </c>
      <c r="AF401">
        <f>$X$2*('Preassure data '!F399*10^5)</f>
        <v>22678.556301050266</v>
      </c>
      <c r="AG401">
        <f>$X$2*('Preassure data '!G399*10^5)</f>
        <v>22260.93402235282</v>
      </c>
      <c r="AH401">
        <f t="shared" si="159"/>
        <v>-16337.094982773311</v>
      </c>
      <c r="AI401">
        <f t="shared" si="159"/>
        <v>-19741.282162166779</v>
      </c>
      <c r="AJ401">
        <f t="shared" si="159"/>
        <v>-18486.090226131357</v>
      </c>
      <c r="AK401">
        <f t="shared" si="148"/>
        <v>-18238.339789715406</v>
      </c>
      <c r="AL401">
        <f t="shared" si="148"/>
        <v>-17723.596669100429</v>
      </c>
      <c r="AM401">
        <f t="shared" si="148"/>
        <v>-15125.792152345053</v>
      </c>
      <c r="AN401">
        <f t="shared" si="160"/>
        <v>-16577.957950957352</v>
      </c>
      <c r="AO401">
        <f t="shared" si="160"/>
        <v>-20032.33414064594</v>
      </c>
      <c r="AP401">
        <f t="shared" si="160"/>
        <v>-18758.636512155834</v>
      </c>
      <c r="AQ401">
        <f t="shared" si="149"/>
        <v>-18507.233412549336</v>
      </c>
      <c r="AR401">
        <f t="shared" si="149"/>
        <v>-17984.901270996772</v>
      </c>
      <c r="AS401">
        <f t="shared" si="149"/>
        <v>-15348.796499065833</v>
      </c>
      <c r="AT401">
        <f t="shared" si="161"/>
        <v>-2815.6735157956723</v>
      </c>
      <c r="AU401">
        <f t="shared" si="145"/>
        <v>-3402.3800076129978</v>
      </c>
      <c r="AV401">
        <f t="shared" si="145"/>
        <v>-3186.0495831855283</v>
      </c>
      <c r="AW401">
        <f t="shared" si="145"/>
        <v>-3143.3501716268156</v>
      </c>
      <c r="AX401">
        <f t="shared" si="143"/>
        <v>-3054.6349763193343</v>
      </c>
      <c r="AY401">
        <f t="shared" si="143"/>
        <v>-2606.9073120831067</v>
      </c>
      <c r="AZ401">
        <f t="shared" si="162"/>
        <v>-281.56735157956723</v>
      </c>
      <c r="BA401">
        <f t="shared" si="162"/>
        <v>-340.23800076129982</v>
      </c>
      <c r="BB401">
        <f t="shared" si="162"/>
        <v>-318.60495831855286</v>
      </c>
      <c r="BC401">
        <f t="shared" si="150"/>
        <v>-314.33501716268159</v>
      </c>
      <c r="BD401">
        <f t="shared" si="150"/>
        <v>-305.46349763193342</v>
      </c>
      <c r="BE401">
        <f t="shared" si="150"/>
        <v>-260.69073120831069</v>
      </c>
    </row>
    <row r="402" spans="1:57">
      <c r="A402">
        <f t="shared" si="151"/>
        <v>0.6108652381980153</v>
      </c>
      <c r="B402" s="3">
        <v>35</v>
      </c>
      <c r="C402" s="8">
        <f t="shared" si="152"/>
        <v>0.17510663354853817</v>
      </c>
      <c r="D402" s="8">
        <f t="shared" si="153"/>
        <v>10.032871067075147</v>
      </c>
      <c r="E402">
        <f t="shared" si="154"/>
        <v>9.4096441473586478E-3</v>
      </c>
      <c r="F402">
        <f t="shared" si="155"/>
        <v>5.1611627512648806E-4</v>
      </c>
      <c r="G402">
        <f t="shared" si="156"/>
        <v>3.0966976507589283</v>
      </c>
      <c r="H402">
        <f t="shared" si="144"/>
        <v>6.1933953015178567</v>
      </c>
      <c r="I402">
        <f t="shared" si="144"/>
        <v>9.290092952276785</v>
      </c>
      <c r="J402">
        <f t="shared" si="144"/>
        <v>12.386790603035713</v>
      </c>
      <c r="K402">
        <f t="shared" si="142"/>
        <v>15.483488253794642</v>
      </c>
      <c r="L402">
        <f t="shared" si="142"/>
        <v>18.58018590455357</v>
      </c>
      <c r="M402">
        <f t="shared" si="142"/>
        <v>21.6768835553125</v>
      </c>
      <c r="N402">
        <f t="shared" si="157"/>
        <v>411.9736851866835</v>
      </c>
      <c r="O402">
        <f t="shared" si="157"/>
        <v>1647.894740746734</v>
      </c>
      <c r="P402">
        <f t="shared" si="157"/>
        <v>3707.7631666801526</v>
      </c>
      <c r="Q402">
        <f t="shared" si="146"/>
        <v>6591.5789629869359</v>
      </c>
      <c r="R402">
        <f t="shared" si="146"/>
        <v>10299.342129667089</v>
      </c>
      <c r="S402">
        <f t="shared" si="146"/>
        <v>14831.05266672061</v>
      </c>
      <c r="T402">
        <f t="shared" si="146"/>
        <v>20186.710574147492</v>
      </c>
      <c r="U402">
        <f t="shared" si="158"/>
        <v>194.03960572292794</v>
      </c>
      <c r="V402">
        <f t="shared" si="158"/>
        <v>776.15842289171178</v>
      </c>
      <c r="W402">
        <f t="shared" si="158"/>
        <v>1746.356451506352</v>
      </c>
      <c r="X402">
        <f t="shared" si="147"/>
        <v>3104.6336915668471</v>
      </c>
      <c r="Y402">
        <f t="shared" si="147"/>
        <v>4850.9901430731998</v>
      </c>
      <c r="Z402">
        <f t="shared" si="147"/>
        <v>6985.4258060254078</v>
      </c>
      <c r="AA402">
        <f t="shared" si="147"/>
        <v>9507.9406804234695</v>
      </c>
      <c r="AB402">
        <f>$X$2*('Preassure data '!B400*10^5)</f>
        <v>15897.586109148277</v>
      </c>
      <c r="AC402">
        <f>$X$2*('Preassure data '!C400*10^5)</f>
        <v>19773.33652893786</v>
      </c>
      <c r="AD402">
        <f>$X$2*('Preassure data '!D400*10^5)</f>
        <v>19523.35136211192</v>
      </c>
      <c r="AE402">
        <f>$X$2*('Preassure data '!E400*10^5)</f>
        <v>20640.932107921992</v>
      </c>
      <c r="AF402">
        <f>$X$2*('Preassure data '!F400*10^5)</f>
        <v>21917.3269597156</v>
      </c>
      <c r="AG402">
        <f>$X$2*('Preassure data '!G400*10^5)</f>
        <v>21548.721380395786</v>
      </c>
      <c r="AH402">
        <f t="shared" si="159"/>
        <v>-15703.546503425348</v>
      </c>
      <c r="AI402">
        <f t="shared" si="159"/>
        <v>-18997.178106046147</v>
      </c>
      <c r="AJ402">
        <f t="shared" si="159"/>
        <v>-17776.994910605568</v>
      </c>
      <c r="AK402">
        <f t="shared" si="148"/>
        <v>-17536.298416355145</v>
      </c>
      <c r="AL402">
        <f t="shared" si="148"/>
        <v>-17066.336816642401</v>
      </c>
      <c r="AM402">
        <f t="shared" si="148"/>
        <v>-14563.295574370379</v>
      </c>
      <c r="AN402">
        <f t="shared" si="160"/>
        <v>-15947.414889603649</v>
      </c>
      <c r="AO402">
        <f t="shared" si="160"/>
        <v>-19292.194977913448</v>
      </c>
      <c r="AP402">
        <f t="shared" si="160"/>
        <v>-18053.062935048558</v>
      </c>
      <c r="AQ402">
        <f t="shared" si="149"/>
        <v>-17808.62854212672</v>
      </c>
      <c r="AR402">
        <f t="shared" si="149"/>
        <v>-17331.368668940358</v>
      </c>
      <c r="AS402">
        <f t="shared" si="149"/>
        <v>-14789.456422073452</v>
      </c>
      <c r="AT402">
        <f t="shared" si="161"/>
        <v>-2778.2492465417326</v>
      </c>
      <c r="AU402">
        <f t="shared" si="145"/>
        <v>-3360.9538933150779</v>
      </c>
      <c r="AV402">
        <f t="shared" si="145"/>
        <v>-3145.0808074082588</v>
      </c>
      <c r="AW402">
        <f t="shared" si="145"/>
        <v>-3102.4971239294591</v>
      </c>
      <c r="AX402">
        <f t="shared" si="143"/>
        <v>-3019.3521821151576</v>
      </c>
      <c r="AY402">
        <f t="shared" si="143"/>
        <v>-2576.5176641998405</v>
      </c>
      <c r="AZ402">
        <f t="shared" si="162"/>
        <v>-277.82492465417329</v>
      </c>
      <c r="BA402">
        <f t="shared" si="162"/>
        <v>-336.09538933150782</v>
      </c>
      <c r="BB402">
        <f t="shared" si="162"/>
        <v>-314.5080807408259</v>
      </c>
      <c r="BC402">
        <f t="shared" si="150"/>
        <v>-310.24971239294592</v>
      </c>
      <c r="BD402">
        <f t="shared" si="150"/>
        <v>-301.93521821151575</v>
      </c>
      <c r="BE402">
        <f t="shared" si="150"/>
        <v>-257.65176641998409</v>
      </c>
    </row>
    <row r="403" spans="1:57">
      <c r="A403">
        <f t="shared" si="151"/>
        <v>0.62831853071795862</v>
      </c>
      <c r="B403" s="3">
        <v>36</v>
      </c>
      <c r="C403" s="8">
        <f t="shared" si="152"/>
        <v>0.17949103092159849</v>
      </c>
      <c r="D403" s="8">
        <f t="shared" si="153"/>
        <v>10.284078532259748</v>
      </c>
      <c r="E403">
        <f t="shared" si="154"/>
        <v>9.9257604224851359E-3</v>
      </c>
      <c r="F403">
        <f t="shared" si="155"/>
        <v>5.2741111764906257E-4</v>
      </c>
      <c r="G403">
        <f t="shared" si="156"/>
        <v>3.1644667058943754</v>
      </c>
      <c r="H403">
        <f t="shared" si="144"/>
        <v>6.3289334117887508</v>
      </c>
      <c r="I403">
        <f t="shared" si="144"/>
        <v>9.4934001176831266</v>
      </c>
      <c r="J403">
        <f t="shared" si="144"/>
        <v>12.657866823577502</v>
      </c>
      <c r="K403">
        <f t="shared" si="142"/>
        <v>15.822333529471877</v>
      </c>
      <c r="L403">
        <f t="shared" si="142"/>
        <v>18.986800235366253</v>
      </c>
      <c r="M403">
        <f t="shared" si="142"/>
        <v>22.151266941260626</v>
      </c>
      <c r="N403">
        <f t="shared" si="157"/>
        <v>402.97614778382325</v>
      </c>
      <c r="O403">
        <f t="shared" si="157"/>
        <v>1611.904591135293</v>
      </c>
      <c r="P403">
        <f t="shared" si="157"/>
        <v>3626.7853300544102</v>
      </c>
      <c r="Q403">
        <f t="shared" si="146"/>
        <v>6447.618364541172</v>
      </c>
      <c r="R403">
        <f t="shared" si="146"/>
        <v>10074.403694595583</v>
      </c>
      <c r="S403">
        <f t="shared" si="146"/>
        <v>14507.141320217641</v>
      </c>
      <c r="T403">
        <f t="shared" si="146"/>
        <v>19745.831241407337</v>
      </c>
      <c r="U403">
        <f t="shared" si="158"/>
        <v>189.80176560618077</v>
      </c>
      <c r="V403">
        <f t="shared" si="158"/>
        <v>759.20706242472306</v>
      </c>
      <c r="W403">
        <f t="shared" si="158"/>
        <v>1708.2158904556272</v>
      </c>
      <c r="X403">
        <f t="shared" si="147"/>
        <v>3036.8282496988923</v>
      </c>
      <c r="Y403">
        <f t="shared" si="147"/>
        <v>4745.0441401545204</v>
      </c>
      <c r="Z403">
        <f t="shared" si="147"/>
        <v>6832.8635618225089</v>
      </c>
      <c r="AA403">
        <f t="shared" si="147"/>
        <v>9300.2865147028569</v>
      </c>
      <c r="AB403">
        <f>$X$2*('Preassure data '!B401*10^5)</f>
        <v>15287.818368890501</v>
      </c>
      <c r="AC403">
        <f>$X$2*('Preassure data '!C401*10^5)</f>
        <v>19041.027040235989</v>
      </c>
      <c r="AD403">
        <f>$X$2*('Preassure data '!D401*10^5)</f>
        <v>18805.256716229571</v>
      </c>
      <c r="AE403">
        <f>$X$2*('Preassure data '!E401*10^5)</f>
        <v>19899.799613332154</v>
      </c>
      <c r="AF403">
        <f>$X$2*('Preassure data '!F401*10^5)</f>
        <v>21165.410791262682</v>
      </c>
      <c r="AG403">
        <f>$X$2*('Preassure data '!G401*10^5)</f>
        <v>20844.351410339175</v>
      </c>
      <c r="AH403">
        <f t="shared" si="159"/>
        <v>-15098.016603284321</v>
      </c>
      <c r="AI403">
        <f t="shared" si="159"/>
        <v>-18281.819977811265</v>
      </c>
      <c r="AJ403">
        <f t="shared" si="159"/>
        <v>-17097.040825773944</v>
      </c>
      <c r="AK403">
        <f t="shared" si="148"/>
        <v>-16862.97136363326</v>
      </c>
      <c r="AL403">
        <f t="shared" si="148"/>
        <v>-16420.366651108161</v>
      </c>
      <c r="AM403">
        <f t="shared" si="148"/>
        <v>-14011.487848516666</v>
      </c>
      <c r="AN403">
        <f t="shared" si="160"/>
        <v>-15344.531319117941</v>
      </c>
      <c r="AO403">
        <f t="shared" si="160"/>
        <v>-18580.318633308252</v>
      </c>
      <c r="AP403">
        <f t="shared" si="160"/>
        <v>-17376.194854512039</v>
      </c>
      <c r="AQ403">
        <f t="shared" si="149"/>
        <v>-17138.303594551078</v>
      </c>
      <c r="AR403">
        <f t="shared" si="149"/>
        <v>-16688.472199356216</v>
      </c>
      <c r="AS403">
        <f t="shared" si="149"/>
        <v>-14240.262132990028</v>
      </c>
      <c r="AT403">
        <f t="shared" si="161"/>
        <v>-2739.4408280418065</v>
      </c>
      <c r="AU403">
        <f t="shared" si="145"/>
        <v>-3317.1220680226324</v>
      </c>
      <c r="AV403">
        <f t="shared" si="145"/>
        <v>-3102.1512896359036</v>
      </c>
      <c r="AW403">
        <f t="shared" si="145"/>
        <v>-3059.6808474556715</v>
      </c>
      <c r="AX403">
        <f t="shared" si="143"/>
        <v>-2979.3729863614394</v>
      </c>
      <c r="AY403">
        <f t="shared" si="143"/>
        <v>-2542.2969706821282</v>
      </c>
      <c r="AZ403">
        <f t="shared" si="162"/>
        <v>-273.94408280418065</v>
      </c>
      <c r="BA403">
        <f t="shared" si="162"/>
        <v>-331.71220680226327</v>
      </c>
      <c r="BB403">
        <f t="shared" si="162"/>
        <v>-310.21512896359036</v>
      </c>
      <c r="BC403">
        <f t="shared" si="150"/>
        <v>-305.96808474556718</v>
      </c>
      <c r="BD403">
        <f t="shared" si="150"/>
        <v>-297.93729863614396</v>
      </c>
      <c r="BE403">
        <f t="shared" si="150"/>
        <v>-254.22969706821283</v>
      </c>
    </row>
    <row r="404" spans="1:57">
      <c r="A404">
        <f t="shared" si="151"/>
        <v>0.64577182323790194</v>
      </c>
      <c r="B404" s="3">
        <v>37</v>
      </c>
      <c r="C404" s="8">
        <f t="shared" si="152"/>
        <v>0.18382360517117521</v>
      </c>
      <c r="D404" s="8">
        <f t="shared" si="153"/>
        <v>10.532316751187555</v>
      </c>
      <c r="E404">
        <f t="shared" si="154"/>
        <v>1.0453171540134198E-2</v>
      </c>
      <c r="F404">
        <f t="shared" si="155"/>
        <v>5.3845233845967178E-4</v>
      </c>
      <c r="G404">
        <f t="shared" si="156"/>
        <v>3.2307140307580307</v>
      </c>
      <c r="H404">
        <f t="shared" si="144"/>
        <v>6.4614280615160613</v>
      </c>
      <c r="I404">
        <f t="shared" si="144"/>
        <v>9.6921420922740928</v>
      </c>
      <c r="J404">
        <f t="shared" si="144"/>
        <v>12.922856123032123</v>
      </c>
      <c r="K404">
        <f t="shared" si="142"/>
        <v>16.153570153790152</v>
      </c>
      <c r="L404">
        <f t="shared" si="142"/>
        <v>19.384284184548186</v>
      </c>
      <c r="M404">
        <f t="shared" si="142"/>
        <v>22.614998215306215</v>
      </c>
      <c r="N404">
        <f t="shared" si="157"/>
        <v>393.81758236142508</v>
      </c>
      <c r="O404">
        <f t="shared" si="157"/>
        <v>1575.2703294457003</v>
      </c>
      <c r="P404">
        <f t="shared" si="157"/>
        <v>3544.3582412528267</v>
      </c>
      <c r="Q404">
        <f t="shared" si="146"/>
        <v>6301.0813177828013</v>
      </c>
      <c r="R404">
        <f t="shared" si="146"/>
        <v>9845.4395590356271</v>
      </c>
      <c r="S404">
        <f t="shared" si="146"/>
        <v>14177.432965011307</v>
      </c>
      <c r="T404">
        <f t="shared" si="146"/>
        <v>19297.061535709829</v>
      </c>
      <c r="U404">
        <f t="shared" si="158"/>
        <v>185.48808129223121</v>
      </c>
      <c r="V404">
        <f t="shared" si="158"/>
        <v>741.95232516892486</v>
      </c>
      <c r="W404">
        <f t="shared" si="158"/>
        <v>1669.3927316300815</v>
      </c>
      <c r="X404">
        <f t="shared" si="147"/>
        <v>2967.8093006756994</v>
      </c>
      <c r="Y404">
        <f t="shared" si="147"/>
        <v>4637.2020323057804</v>
      </c>
      <c r="Z404">
        <f t="shared" si="147"/>
        <v>6677.5709265203259</v>
      </c>
      <c r="AA404">
        <f t="shared" si="147"/>
        <v>9088.9159833193298</v>
      </c>
      <c r="AB404">
        <f>$X$2*('Preassure data '!B402*10^5)</f>
        <v>14706.480314271752</v>
      </c>
      <c r="AC404">
        <f>$X$2*('Preassure data '!C402*10^5)</f>
        <v>18341.068573123368</v>
      </c>
      <c r="AD404">
        <f>$X$2*('Preassure data '!D402*10^5)</f>
        <v>18122.944260892895</v>
      </c>
      <c r="AE404">
        <f>$X$2*('Preassure data '!E402*10^5)</f>
        <v>19184.155802418685</v>
      </c>
      <c r="AF404">
        <f>$X$2*('Preassure data '!F402*10^5)</f>
        <v>20446.825978386558</v>
      </c>
      <c r="AG404">
        <f>$X$2*('Preassure data '!G402*10^5)</f>
        <v>20163.019288990054</v>
      </c>
      <c r="AH404">
        <f t="shared" si="159"/>
        <v>-14520.992232979521</v>
      </c>
      <c r="AI404">
        <f t="shared" si="159"/>
        <v>-17599.116247954444</v>
      </c>
      <c r="AJ404">
        <f t="shared" si="159"/>
        <v>-16453.551529262812</v>
      </c>
      <c r="AK404">
        <f t="shared" si="148"/>
        <v>-16216.346501742986</v>
      </c>
      <c r="AL404">
        <f t="shared" si="148"/>
        <v>-15809.623946080777</v>
      </c>
      <c r="AM404">
        <f t="shared" si="148"/>
        <v>-13485.448362469728</v>
      </c>
      <c r="AN404">
        <f t="shared" si="160"/>
        <v>-14769.834941031007</v>
      </c>
      <c r="AO404">
        <f t="shared" si="160"/>
        <v>-17900.70801773086</v>
      </c>
      <c r="AP404">
        <f t="shared" si="160"/>
        <v>-16735.512035398715</v>
      </c>
      <c r="AQ404">
        <f t="shared" si="149"/>
        <v>-16494.242083081437</v>
      </c>
      <c r="AR404">
        <f t="shared" si="149"/>
        <v>-16080.549622019324</v>
      </c>
      <c r="AS404">
        <f t="shared" si="149"/>
        <v>-13716.545207366042</v>
      </c>
      <c r="AT404">
        <f t="shared" si="161"/>
        <v>-2699.77939007039</v>
      </c>
      <c r="AU404">
        <f t="shared" si="145"/>
        <v>-3272.0719471062712</v>
      </c>
      <c r="AV404">
        <f t="shared" si="145"/>
        <v>-3059.085673999447</v>
      </c>
      <c r="AW404">
        <f t="shared" si="145"/>
        <v>-3014.9839188132792</v>
      </c>
      <c r="AX404">
        <f t="shared" si="143"/>
        <v>-2939.3650385304486</v>
      </c>
      <c r="AY404">
        <f t="shared" si="143"/>
        <v>-2507.2484697131376</v>
      </c>
      <c r="AZ404">
        <f t="shared" si="162"/>
        <v>-269.97793900703903</v>
      </c>
      <c r="BA404">
        <f t="shared" si="162"/>
        <v>-327.20719471062716</v>
      </c>
      <c r="BB404">
        <f t="shared" si="162"/>
        <v>-305.90856739994473</v>
      </c>
      <c r="BC404">
        <f t="shared" si="150"/>
        <v>-301.4983918813279</v>
      </c>
      <c r="BD404">
        <f t="shared" si="150"/>
        <v>-293.93650385304488</v>
      </c>
      <c r="BE404">
        <f t="shared" si="150"/>
        <v>-250.72484697131378</v>
      </c>
    </row>
    <row r="405" spans="1:57">
      <c r="A405">
        <f t="shared" si="151"/>
        <v>0.66322511575784526</v>
      </c>
      <c r="B405" s="3">
        <v>38</v>
      </c>
      <c r="C405" s="8">
        <f t="shared" si="152"/>
        <v>0.18810299253166762</v>
      </c>
      <c r="D405" s="8">
        <f t="shared" si="153"/>
        <v>10.777507585845399</v>
      </c>
      <c r="E405">
        <f t="shared" si="154"/>
        <v>1.099162387859387E-2</v>
      </c>
      <c r="F405">
        <f t="shared" si="155"/>
        <v>5.4923526251038357E-4</v>
      </c>
      <c r="G405">
        <f t="shared" si="156"/>
        <v>3.2954115750623014</v>
      </c>
      <c r="H405">
        <f t="shared" si="144"/>
        <v>6.5908231501246028</v>
      </c>
      <c r="I405">
        <f t="shared" si="144"/>
        <v>9.8862347251869043</v>
      </c>
      <c r="J405">
        <f t="shared" si="144"/>
        <v>13.181646300249206</v>
      </c>
      <c r="K405">
        <f t="shared" si="142"/>
        <v>16.477057875311509</v>
      </c>
      <c r="L405">
        <f t="shared" si="142"/>
        <v>19.772469450373809</v>
      </c>
      <c r="M405">
        <f t="shared" si="142"/>
        <v>23.067881025436108</v>
      </c>
      <c r="N405">
        <f t="shared" si="157"/>
        <v>384.50491340483933</v>
      </c>
      <c r="O405">
        <f t="shared" si="157"/>
        <v>1538.0196536193573</v>
      </c>
      <c r="P405">
        <f t="shared" si="157"/>
        <v>3460.5442206435546</v>
      </c>
      <c r="Q405">
        <f t="shared" si="146"/>
        <v>6152.0786144774293</v>
      </c>
      <c r="R405">
        <f t="shared" si="146"/>
        <v>9612.6228351209847</v>
      </c>
      <c r="S405">
        <f t="shared" si="146"/>
        <v>13842.176882574218</v>
      </c>
      <c r="T405">
        <f t="shared" si="146"/>
        <v>18840.740756837124</v>
      </c>
      <c r="U405">
        <f t="shared" si="158"/>
        <v>181.10181421367935</v>
      </c>
      <c r="V405">
        <f t="shared" si="158"/>
        <v>724.40725685471739</v>
      </c>
      <c r="W405">
        <f t="shared" si="158"/>
        <v>1629.9163279231143</v>
      </c>
      <c r="X405">
        <f t="shared" si="147"/>
        <v>2897.6290274188696</v>
      </c>
      <c r="Y405">
        <f t="shared" si="147"/>
        <v>4527.5453553419838</v>
      </c>
      <c r="Z405">
        <f t="shared" si="147"/>
        <v>6519.6653116924572</v>
      </c>
      <c r="AA405">
        <f t="shared" si="147"/>
        <v>8873.9888964702859</v>
      </c>
      <c r="AB405">
        <f>$X$2*('Preassure data '!B403*10^5)</f>
        <v>14152.101444310703</v>
      </c>
      <c r="AC405">
        <f>$X$2*('Preassure data '!C403*10^5)</f>
        <v>17671.010292631101</v>
      </c>
      <c r="AD405">
        <f>$X$2*('Preassure data '!D403*10^5)</f>
        <v>17463.669654263707</v>
      </c>
      <c r="AE405">
        <f>$X$2*('Preassure data '!E403*10^5)</f>
        <v>18490.079339231379</v>
      </c>
      <c r="AF405">
        <f>$X$2*('Preassure data '!F403*10^5)</f>
        <v>19747.847845261484</v>
      </c>
      <c r="AG405">
        <f>$X$2*('Preassure data '!G403*10^5)</f>
        <v>19488.059338560026</v>
      </c>
      <c r="AH405">
        <f t="shared" si="159"/>
        <v>-13970.999630097023</v>
      </c>
      <c r="AI405">
        <f t="shared" si="159"/>
        <v>-16946.603035776385</v>
      </c>
      <c r="AJ405">
        <f t="shared" si="159"/>
        <v>-15833.753326340593</v>
      </c>
      <c r="AK405">
        <f t="shared" si="148"/>
        <v>-15592.45031181251</v>
      </c>
      <c r="AL405">
        <f t="shared" si="148"/>
        <v>-15220.302489919501</v>
      </c>
      <c r="AM405">
        <f t="shared" si="148"/>
        <v>-12968.394026867569</v>
      </c>
      <c r="AN405">
        <f t="shared" si="160"/>
        <v>-14221.862841844422</v>
      </c>
      <c r="AO405">
        <f t="shared" si="160"/>
        <v>-17250.896170006006</v>
      </c>
      <c r="AP405">
        <f t="shared" si="160"/>
        <v>-16118.064135776516</v>
      </c>
      <c r="AQ405">
        <f t="shared" si="149"/>
        <v>-15872.428285314601</v>
      </c>
      <c r="AR405">
        <f t="shared" si="149"/>
        <v>-15493.598178666265</v>
      </c>
      <c r="AS405">
        <f t="shared" si="149"/>
        <v>-13201.25445653771</v>
      </c>
      <c r="AT405">
        <f t="shared" si="161"/>
        <v>-2659.4270112307922</v>
      </c>
      <c r="AU405">
        <f t="shared" si="145"/>
        <v>-3225.8431790994528</v>
      </c>
      <c r="AV405">
        <f t="shared" si="145"/>
        <v>-3014.0084747066271</v>
      </c>
      <c r="AW405">
        <f t="shared" si="145"/>
        <v>-2968.0756301201195</v>
      </c>
      <c r="AX405">
        <f t="shared" si="143"/>
        <v>-2897.2360341057502</v>
      </c>
      <c r="AY405">
        <f t="shared" si="143"/>
        <v>-2468.5776451556721</v>
      </c>
      <c r="AZ405">
        <f t="shared" si="162"/>
        <v>-265.94270112307925</v>
      </c>
      <c r="BA405">
        <f t="shared" si="162"/>
        <v>-322.5843179099453</v>
      </c>
      <c r="BB405">
        <f t="shared" si="162"/>
        <v>-301.40084747066271</v>
      </c>
      <c r="BC405">
        <f t="shared" si="150"/>
        <v>-296.80756301201194</v>
      </c>
      <c r="BD405">
        <f t="shared" si="150"/>
        <v>-289.72360341057504</v>
      </c>
      <c r="BE405">
        <f t="shared" si="150"/>
        <v>-246.85776451556723</v>
      </c>
    </row>
    <row r="406" spans="1:57">
      <c r="A406">
        <f t="shared" si="151"/>
        <v>0.68067840827778847</v>
      </c>
      <c r="B406" s="3">
        <v>39</v>
      </c>
      <c r="C406" s="8">
        <f t="shared" si="152"/>
        <v>0.1923278377346504</v>
      </c>
      <c r="D406" s="8">
        <f t="shared" si="153"/>
        <v>11.019573385072404</v>
      </c>
      <c r="E406">
        <f t="shared" si="154"/>
        <v>1.1540859141104254E-2</v>
      </c>
      <c r="F406">
        <f t="shared" si="155"/>
        <v>5.597553955229706E-4</v>
      </c>
      <c r="G406">
        <f t="shared" si="156"/>
        <v>3.3585323731378236</v>
      </c>
      <c r="H406">
        <f t="shared" si="144"/>
        <v>6.7170647462756472</v>
      </c>
      <c r="I406">
        <f t="shared" si="144"/>
        <v>10.075597119413471</v>
      </c>
      <c r="J406">
        <f t="shared" si="144"/>
        <v>13.434129492551294</v>
      </c>
      <c r="K406">
        <f t="shared" si="144"/>
        <v>16.792661865689119</v>
      </c>
      <c r="L406">
        <f t="shared" si="144"/>
        <v>20.151194238826942</v>
      </c>
      <c r="M406">
        <f t="shared" si="144"/>
        <v>23.509726611964766</v>
      </c>
      <c r="N406">
        <f t="shared" si="157"/>
        <v>375.04515393869008</v>
      </c>
      <c r="O406">
        <f t="shared" si="157"/>
        <v>1500.1806157547603</v>
      </c>
      <c r="P406">
        <f t="shared" si="157"/>
        <v>3375.4063854482115</v>
      </c>
      <c r="Q406">
        <f t="shared" si="146"/>
        <v>6000.7224630190412</v>
      </c>
      <c r="R406">
        <f t="shared" si="146"/>
        <v>9376.1288484672532</v>
      </c>
      <c r="S406">
        <f t="shared" si="146"/>
        <v>13501.625541792846</v>
      </c>
      <c r="T406">
        <f t="shared" si="146"/>
        <v>18377.212542995811</v>
      </c>
      <c r="U406">
        <f t="shared" si="158"/>
        <v>176.64626750512303</v>
      </c>
      <c r="V406">
        <f t="shared" si="158"/>
        <v>706.58507002049214</v>
      </c>
      <c r="W406">
        <f t="shared" si="158"/>
        <v>1589.8164075461077</v>
      </c>
      <c r="X406">
        <f t="shared" si="147"/>
        <v>2826.3402800819686</v>
      </c>
      <c r="Y406">
        <f t="shared" si="147"/>
        <v>4416.1566876280767</v>
      </c>
      <c r="Z406">
        <f t="shared" si="147"/>
        <v>6359.2656301844308</v>
      </c>
      <c r="AA406">
        <f t="shared" si="147"/>
        <v>8655.6671077510273</v>
      </c>
      <c r="AB406">
        <f>$X$2*('Preassure data '!B404*10^5)</f>
        <v>13620.760423057143</v>
      </c>
      <c r="AC406">
        <f>$X$2*('Preassure data '!C404*10^5)</f>
        <v>17030.362031765417</v>
      </c>
      <c r="AD406">
        <f>$X$2*('Preassure data '!D404*10^5)</f>
        <v>16834.295234254878</v>
      </c>
      <c r="AE406">
        <f>$X$2*('Preassure data '!E404*10^5)</f>
        <v>17831.294899595967</v>
      </c>
      <c r="AF406">
        <f>$X$2*('Preassure data '!F404*10^5)</f>
        <v>19075.828896794115</v>
      </c>
      <c r="AG406">
        <f>$X$2*('Preassure data '!G404*10^5)</f>
        <v>18837.117570825034</v>
      </c>
      <c r="AH406">
        <f t="shared" si="159"/>
        <v>-13444.114155552021</v>
      </c>
      <c r="AI406">
        <f t="shared" si="159"/>
        <v>-16323.776961744925</v>
      </c>
      <c r="AJ406">
        <f t="shared" si="159"/>
        <v>-15244.47882670877</v>
      </c>
      <c r="AK406">
        <f t="shared" si="148"/>
        <v>-15004.954619513999</v>
      </c>
      <c r="AL406">
        <f t="shared" si="148"/>
        <v>-14659.672209166038</v>
      </c>
      <c r="AM406">
        <f t="shared" si="148"/>
        <v>-12477.851940640603</v>
      </c>
      <c r="AN406">
        <f t="shared" si="160"/>
        <v>-13696.653853754662</v>
      </c>
      <c r="AO406">
        <f t="shared" si="160"/>
        <v>-16630.409415155314</v>
      </c>
      <c r="AP406">
        <f t="shared" si="160"/>
        <v>-15530.83730578816</v>
      </c>
      <c r="AQ406">
        <f t="shared" si="149"/>
        <v>-15286.813778645841</v>
      </c>
      <c r="AR406">
        <f t="shared" si="149"/>
        <v>-14935.045443327663</v>
      </c>
      <c r="AS406">
        <f t="shared" si="149"/>
        <v>-12712.24097712504</v>
      </c>
      <c r="AT406">
        <f t="shared" si="161"/>
        <v>-2618.0376930170837</v>
      </c>
      <c r="AU406">
        <f t="shared" si="145"/>
        <v>-3178.8084275231545</v>
      </c>
      <c r="AV406">
        <f t="shared" si="145"/>
        <v>-2968.6314558882636</v>
      </c>
      <c r="AW406">
        <f t="shared" si="145"/>
        <v>-2921.9877428425084</v>
      </c>
      <c r="AX406">
        <f t="shared" si="145"/>
        <v>-2854.7492208716544</v>
      </c>
      <c r="AY406">
        <f t="shared" si="145"/>
        <v>-2429.8727555056325</v>
      </c>
      <c r="AZ406">
        <f t="shared" si="162"/>
        <v>-261.80376930170837</v>
      </c>
      <c r="BA406">
        <f t="shared" si="162"/>
        <v>-317.88084275231546</v>
      </c>
      <c r="BB406">
        <f t="shared" si="162"/>
        <v>-296.8631455888264</v>
      </c>
      <c r="BC406">
        <f t="shared" si="150"/>
        <v>-292.19877428425087</v>
      </c>
      <c r="BD406">
        <f t="shared" si="150"/>
        <v>-285.47492208716545</v>
      </c>
      <c r="BE406">
        <f t="shared" si="150"/>
        <v>-242.98727555056325</v>
      </c>
    </row>
    <row r="407" spans="1:57">
      <c r="A407">
        <f t="shared" si="151"/>
        <v>0.69813170079773179</v>
      </c>
      <c r="B407" s="3">
        <v>40</v>
      </c>
      <c r="C407" s="8">
        <f t="shared" si="152"/>
        <v>0.19649679452307575</v>
      </c>
      <c r="D407" s="8">
        <f t="shared" si="153"/>
        <v>11.25843701402159</v>
      </c>
      <c r="E407">
        <f t="shared" si="154"/>
        <v>1.2100614536627224E-2</v>
      </c>
      <c r="F407">
        <f t="shared" si="155"/>
        <v>5.7000842801729901E-4</v>
      </c>
      <c r="G407">
        <f t="shared" si="156"/>
        <v>3.420050568103794</v>
      </c>
      <c r="H407">
        <f t="shared" ref="H407:K470" si="163">$F407*6*H$6</f>
        <v>6.8401011362075881</v>
      </c>
      <c r="I407">
        <f t="shared" si="163"/>
        <v>10.260151704311383</v>
      </c>
      <c r="J407">
        <f t="shared" si="163"/>
        <v>13.680202272415176</v>
      </c>
      <c r="K407">
        <f t="shared" si="163"/>
        <v>17.100252840518969</v>
      </c>
      <c r="L407">
        <f t="shared" ref="L407:M470" si="164">$F407*6*L$6</f>
        <v>20.520303408622766</v>
      </c>
      <c r="M407">
        <f t="shared" si="164"/>
        <v>23.940353976726559</v>
      </c>
      <c r="N407">
        <f t="shared" si="157"/>
        <v>365.44539830246703</v>
      </c>
      <c r="O407">
        <f t="shared" si="157"/>
        <v>1461.7815932098681</v>
      </c>
      <c r="P407">
        <f t="shared" si="157"/>
        <v>3289.008584722204</v>
      </c>
      <c r="Q407">
        <f t="shared" si="146"/>
        <v>5847.1263728394724</v>
      </c>
      <c r="R407">
        <f t="shared" si="146"/>
        <v>9136.1349575616769</v>
      </c>
      <c r="S407">
        <f t="shared" si="146"/>
        <v>13156.034338888816</v>
      </c>
      <c r="T407">
        <f t="shared" si="146"/>
        <v>17906.824516820881</v>
      </c>
      <c r="U407">
        <f t="shared" si="158"/>
        <v>172.12478260046197</v>
      </c>
      <c r="V407">
        <f t="shared" si="158"/>
        <v>688.49913040184788</v>
      </c>
      <c r="W407">
        <f t="shared" si="158"/>
        <v>1549.1230434041581</v>
      </c>
      <c r="X407">
        <f t="shared" si="147"/>
        <v>2753.9965216073915</v>
      </c>
      <c r="Y407">
        <f t="shared" si="147"/>
        <v>4303.1195650115496</v>
      </c>
      <c r="Z407">
        <f t="shared" si="147"/>
        <v>6196.4921736166325</v>
      </c>
      <c r="AA407">
        <f t="shared" si="147"/>
        <v>8434.1143474226355</v>
      </c>
      <c r="AB407">
        <f>$X$2*('Preassure data '!B405*10^5)</f>
        <v>13115.398252473729</v>
      </c>
      <c r="AC407">
        <f>$X$2*('Preassure data '!C405*10^5)</f>
        <v>16418.633623532533</v>
      </c>
      <c r="AD407">
        <f>$X$2*('Preassure data '!D405*10^5)</f>
        <v>16234.821000866405</v>
      </c>
      <c r="AE407">
        <f>$X$2*('Preassure data '!E405*10^5)</f>
        <v>17198.979477624478</v>
      </c>
      <c r="AF407">
        <f>$X$2*('Preassure data '!F405*10^5)</f>
        <v>18425.867463046678</v>
      </c>
      <c r="AG407">
        <f>$X$2*('Preassure data '!G405*10^5)</f>
        <v>18205.782482841099</v>
      </c>
      <c r="AH407">
        <f t="shared" si="159"/>
        <v>-12943.273469873267</v>
      </c>
      <c r="AI407">
        <f t="shared" si="159"/>
        <v>-15730.134493130685</v>
      </c>
      <c r="AJ407">
        <f t="shared" si="159"/>
        <v>-14685.697957462246</v>
      </c>
      <c r="AK407">
        <f t="shared" si="148"/>
        <v>-14444.982956017087</v>
      </c>
      <c r="AL407">
        <f t="shared" si="148"/>
        <v>-14122.747898035128</v>
      </c>
      <c r="AM407">
        <f t="shared" si="148"/>
        <v>-12009.290309224467</v>
      </c>
      <c r="AN407">
        <f t="shared" si="160"/>
        <v>-13197.233885829008</v>
      </c>
      <c r="AO407">
        <f t="shared" si="160"/>
        <v>-16038.776005512662</v>
      </c>
      <c r="AP407">
        <f t="shared" si="160"/>
        <v>-14973.84654449152</v>
      </c>
      <c r="AQ407">
        <f t="shared" si="149"/>
        <v>-14728.408465686056</v>
      </c>
      <c r="AR407">
        <f t="shared" si="149"/>
        <v>-14399.850822497881</v>
      </c>
      <c r="AS407">
        <f t="shared" si="149"/>
        <v>-12244.925009315042</v>
      </c>
      <c r="AT407">
        <f t="shared" si="161"/>
        <v>-2576.5585810045627</v>
      </c>
      <c r="AU407">
        <f t="shared" ref="AU407:AX470" si="165">AI407*TAN($C407)</f>
        <v>-3131.3263296930527</v>
      </c>
      <c r="AV407">
        <f t="shared" si="165"/>
        <v>-2923.4150988475576</v>
      </c>
      <c r="AW407">
        <f t="shared" si="165"/>
        <v>-2875.4970583307081</v>
      </c>
      <c r="AX407">
        <f t="shared" si="165"/>
        <v>-2811.3511909288932</v>
      </c>
      <c r="AY407">
        <f t="shared" ref="AY407:AY470" si="166">AM407*TAN($C407)</f>
        <v>-2390.6348011597879</v>
      </c>
      <c r="AZ407">
        <f t="shared" si="162"/>
        <v>-257.65585810045627</v>
      </c>
      <c r="BA407">
        <f t="shared" si="162"/>
        <v>-313.13263296930529</v>
      </c>
      <c r="BB407">
        <f t="shared" si="162"/>
        <v>-292.34150988475579</v>
      </c>
      <c r="BC407">
        <f t="shared" si="150"/>
        <v>-287.54970583307085</v>
      </c>
      <c r="BD407">
        <f t="shared" si="150"/>
        <v>-281.13511909288934</v>
      </c>
      <c r="BE407">
        <f t="shared" si="150"/>
        <v>-239.06348011597879</v>
      </c>
    </row>
    <row r="408" spans="1:57">
      <c r="A408">
        <f t="shared" si="151"/>
        <v>0.71558499331767511</v>
      </c>
      <c r="B408" s="3">
        <v>41</v>
      </c>
      <c r="C408" s="8">
        <f t="shared" si="152"/>
        <v>0.20060852618370487</v>
      </c>
      <c r="D408" s="8">
        <f t="shared" si="153"/>
        <v>11.494021884665957</v>
      </c>
      <c r="E408">
        <f t="shared" si="154"/>
        <v>1.2670622964644523E-2</v>
      </c>
      <c r="F408">
        <f t="shared" si="155"/>
        <v>5.7999023922303272E-4</v>
      </c>
      <c r="G408">
        <f t="shared" si="156"/>
        <v>3.4799414353381963</v>
      </c>
      <c r="H408">
        <f t="shared" si="163"/>
        <v>6.9598828706763927</v>
      </c>
      <c r="I408">
        <f t="shared" si="163"/>
        <v>10.439824306014589</v>
      </c>
      <c r="J408">
        <f t="shared" si="163"/>
        <v>13.919765741352785</v>
      </c>
      <c r="K408">
        <f t="shared" si="163"/>
        <v>17.399707176690981</v>
      </c>
      <c r="L408">
        <f t="shared" si="164"/>
        <v>20.879648612029179</v>
      </c>
      <c r="M408">
        <f t="shared" si="164"/>
        <v>24.359590047367373</v>
      </c>
      <c r="N408">
        <f t="shared" si="157"/>
        <v>355.71281485686723</v>
      </c>
      <c r="O408">
        <f t="shared" si="157"/>
        <v>1422.8512594274689</v>
      </c>
      <c r="P408">
        <f t="shared" si="157"/>
        <v>3201.4153337118059</v>
      </c>
      <c r="Q408">
        <f t="shared" si="146"/>
        <v>5691.4050377098756</v>
      </c>
      <c r="R408">
        <f t="shared" si="146"/>
        <v>8892.8203714216816</v>
      </c>
      <c r="S408">
        <f t="shared" si="146"/>
        <v>12805.661334847224</v>
      </c>
      <c r="T408">
        <f t="shared" si="146"/>
        <v>17429.92792798649</v>
      </c>
      <c r="U408">
        <f t="shared" si="158"/>
        <v>167.54073579758446</v>
      </c>
      <c r="V408">
        <f t="shared" si="158"/>
        <v>670.16294319033784</v>
      </c>
      <c r="W408">
        <f t="shared" si="158"/>
        <v>1507.8666221782607</v>
      </c>
      <c r="X408">
        <f t="shared" si="147"/>
        <v>2680.6517727613514</v>
      </c>
      <c r="Y408">
        <f t="shared" si="147"/>
        <v>4188.5183949396123</v>
      </c>
      <c r="Z408">
        <f t="shared" si="147"/>
        <v>6031.466488713043</v>
      </c>
      <c r="AA408">
        <f t="shared" si="147"/>
        <v>8209.4960540816373</v>
      </c>
      <c r="AB408">
        <f>$X$2*('Preassure data '!B406*10^5)</f>
        <v>12635.034598572909</v>
      </c>
      <c r="AC408">
        <f>$X$2*('Preassure data '!C406*10^5)</f>
        <v>15830.923397994691</v>
      </c>
      <c r="AD408">
        <f>$X$2*('Preassure data '!D406*10^5)</f>
        <v>15661.815785141855</v>
      </c>
      <c r="AE408">
        <f>$X$2*('Preassure data '!E406*10^5)</f>
        <v>16594.603574298242</v>
      </c>
      <c r="AF408">
        <f>$X$2*('Preassure data '!F406*10^5)</f>
        <v>17799.434045000507</v>
      </c>
      <c r="AG408">
        <f>$X$2*('Preassure data '!G406*10^5)</f>
        <v>17594.544241601994</v>
      </c>
      <c r="AH408">
        <f t="shared" si="159"/>
        <v>-12467.493862775325</v>
      </c>
      <c r="AI408">
        <f t="shared" si="159"/>
        <v>-15160.760454804353</v>
      </c>
      <c r="AJ408">
        <f t="shared" si="159"/>
        <v>-14153.949162963594</v>
      </c>
      <c r="AK408">
        <f t="shared" si="148"/>
        <v>-13913.95180153689</v>
      </c>
      <c r="AL408">
        <f t="shared" si="148"/>
        <v>-13610.915650060895</v>
      </c>
      <c r="AM408">
        <f t="shared" si="148"/>
        <v>-11563.077752888952</v>
      </c>
      <c r="AN408">
        <f t="shared" si="160"/>
        <v>-12722.640035955579</v>
      </c>
      <c r="AO408">
        <f t="shared" si="160"/>
        <v>-15471.024093601507</v>
      </c>
      <c r="AP408">
        <f t="shared" si="160"/>
        <v>-14443.608496592826</v>
      </c>
      <c r="AQ408">
        <f t="shared" si="149"/>
        <v>-14198.699610122247</v>
      </c>
      <c r="AR408">
        <f t="shared" si="149"/>
        <v>-13889.461850268866</v>
      </c>
      <c r="AS408">
        <f t="shared" si="149"/>
        <v>-11799.715129358341</v>
      </c>
      <c r="AT408">
        <f t="shared" si="161"/>
        <v>-2535.1856472770155</v>
      </c>
      <c r="AU408">
        <f t="shared" si="165"/>
        <v>-3082.8442933172664</v>
      </c>
      <c r="AV408">
        <f t="shared" si="165"/>
        <v>-2878.1156153098859</v>
      </c>
      <c r="AW408">
        <f t="shared" si="165"/>
        <v>-2829.3136770237988</v>
      </c>
      <c r="AX408">
        <f t="shared" si="165"/>
        <v>-2767.6932013866053</v>
      </c>
      <c r="AY408">
        <f t="shared" si="166"/>
        <v>-2351.2783788085762</v>
      </c>
      <c r="AZ408">
        <f t="shared" si="162"/>
        <v>-253.51856472770157</v>
      </c>
      <c r="BA408">
        <f t="shared" si="162"/>
        <v>-308.28442933172664</v>
      </c>
      <c r="BB408">
        <f t="shared" si="162"/>
        <v>-287.81156153098863</v>
      </c>
      <c r="BC408">
        <f t="shared" si="150"/>
        <v>-282.93136770237987</v>
      </c>
      <c r="BD408">
        <f t="shared" si="150"/>
        <v>-276.76932013866053</v>
      </c>
      <c r="BE408">
        <f t="shared" si="150"/>
        <v>-235.12783788085764</v>
      </c>
    </row>
    <row r="409" spans="1:57">
      <c r="A409">
        <f t="shared" si="151"/>
        <v>0.73303828583761843</v>
      </c>
      <c r="B409" s="3">
        <v>42</v>
      </c>
      <c r="C409" s="8">
        <f t="shared" si="152"/>
        <v>0.20466170609757264</v>
      </c>
      <c r="D409" s="8">
        <f t="shared" si="153"/>
        <v>11.726251987337777</v>
      </c>
      <c r="E409">
        <f t="shared" si="154"/>
        <v>1.3250613203867556E-2</v>
      </c>
      <c r="F409">
        <f t="shared" si="155"/>
        <v>5.8969690086366211E-4</v>
      </c>
      <c r="G409">
        <f t="shared" si="156"/>
        <v>3.5381814051819727</v>
      </c>
      <c r="H409">
        <f t="shared" si="163"/>
        <v>7.0763628103639453</v>
      </c>
      <c r="I409">
        <f t="shared" si="163"/>
        <v>10.614544215545918</v>
      </c>
      <c r="J409">
        <f t="shared" si="163"/>
        <v>14.152725620727891</v>
      </c>
      <c r="K409">
        <f t="shared" si="163"/>
        <v>17.690907025909862</v>
      </c>
      <c r="L409">
        <f t="shared" si="164"/>
        <v>21.229088431091835</v>
      </c>
      <c r="M409">
        <f t="shared" si="164"/>
        <v>24.767269836273808</v>
      </c>
      <c r="N409">
        <f t="shared" si="157"/>
        <v>345.85463862936047</v>
      </c>
      <c r="O409">
        <f t="shared" si="157"/>
        <v>1383.4185545174419</v>
      </c>
      <c r="P409">
        <f t="shared" si="157"/>
        <v>3112.6917476642443</v>
      </c>
      <c r="Q409">
        <f t="shared" si="146"/>
        <v>5533.6742180697674</v>
      </c>
      <c r="R409">
        <f t="shared" si="146"/>
        <v>8646.3659657340104</v>
      </c>
      <c r="S409">
        <f t="shared" si="146"/>
        <v>12450.766990656977</v>
      </c>
      <c r="T409">
        <f t="shared" si="146"/>
        <v>16946.877292838661</v>
      </c>
      <c r="U409">
        <f t="shared" si="158"/>
        <v>162.89753479442879</v>
      </c>
      <c r="V409">
        <f t="shared" si="158"/>
        <v>651.59013917771517</v>
      </c>
      <c r="W409">
        <f t="shared" si="158"/>
        <v>1466.0778131498591</v>
      </c>
      <c r="X409">
        <f t="shared" si="147"/>
        <v>2606.3605567108607</v>
      </c>
      <c r="Y409">
        <f t="shared" si="147"/>
        <v>4072.4383698607194</v>
      </c>
      <c r="Z409">
        <f t="shared" si="147"/>
        <v>5864.3112525994366</v>
      </c>
      <c r="AA409">
        <f t="shared" si="147"/>
        <v>7981.97920492701</v>
      </c>
      <c r="AB409">
        <f>$X$2*('Preassure data '!B407*10^5)</f>
        <v>12173.787457429366</v>
      </c>
      <c r="AC409">
        <f>$X$2*('Preassure data '!C407*10^5)</f>
        <v>15271.642858095882</v>
      </c>
      <c r="AD409">
        <f>$X$2*('Preassure data '!D407*10^5)</f>
        <v>15113.318919106121</v>
      </c>
      <c r="AE409">
        <f>$X$2*('Preassure data '!E407*10^5)</f>
        <v>16018.657356611035</v>
      </c>
      <c r="AF409">
        <f>$X$2*('Preassure data '!F407*10^5)</f>
        <v>17197.508976643152</v>
      </c>
      <c r="AG409">
        <f>$X$2*('Preassure data '!G407*10^5)</f>
        <v>17007.814350051704</v>
      </c>
      <c r="AH409">
        <f t="shared" si="159"/>
        <v>-12010.889922634937</v>
      </c>
      <c r="AI409">
        <f t="shared" si="159"/>
        <v>-14620.052718918167</v>
      </c>
      <c r="AJ409">
        <f t="shared" si="159"/>
        <v>-13647.241105956262</v>
      </c>
      <c r="AK409">
        <f t="shared" si="148"/>
        <v>-13412.296799900174</v>
      </c>
      <c r="AL409">
        <f t="shared" si="148"/>
        <v>-13125.070606782432</v>
      </c>
      <c r="AM409">
        <f t="shared" si="148"/>
        <v>-11143.503097452267</v>
      </c>
      <c r="AN409">
        <f t="shared" si="160"/>
        <v>-12266.902708857579</v>
      </c>
      <c r="AO409">
        <f t="shared" si="160"/>
        <v>-14931.679955151387</v>
      </c>
      <c r="AP409">
        <f t="shared" si="160"/>
        <v>-13938.132808593858</v>
      </c>
      <c r="AQ409">
        <f t="shared" si="149"/>
        <v>-13698.180651596835</v>
      </c>
      <c r="AR409">
        <f t="shared" si="149"/>
        <v>-13404.832216209797</v>
      </c>
      <c r="AS409">
        <f t="shared" si="149"/>
        <v>-11381.027485289927</v>
      </c>
      <c r="AT409">
        <f t="shared" si="161"/>
        <v>-2493.0754771815355</v>
      </c>
      <c r="AU409">
        <f t="shared" si="165"/>
        <v>-3034.653980130724</v>
      </c>
      <c r="AV409">
        <f t="shared" si="165"/>
        <v>-2832.7294939507124</v>
      </c>
      <c r="AW409">
        <f t="shared" si="165"/>
        <v>-2783.962592271926</v>
      </c>
      <c r="AX409">
        <f t="shared" si="165"/>
        <v>-2724.3436478740941</v>
      </c>
      <c r="AY409">
        <f t="shared" si="166"/>
        <v>-2313.033795256033</v>
      </c>
      <c r="AZ409">
        <f t="shared" si="162"/>
        <v>-249.30754771815356</v>
      </c>
      <c r="BA409">
        <f t="shared" si="162"/>
        <v>-303.46539801307239</v>
      </c>
      <c r="BB409">
        <f t="shared" si="162"/>
        <v>-283.27294939507124</v>
      </c>
      <c r="BC409">
        <f t="shared" si="150"/>
        <v>-278.39625922719262</v>
      </c>
      <c r="BD409">
        <f t="shared" si="150"/>
        <v>-272.43436478740944</v>
      </c>
      <c r="BE409">
        <f t="shared" si="150"/>
        <v>-231.3033795256033</v>
      </c>
    </row>
    <row r="410" spans="1:57">
      <c r="A410">
        <f t="shared" si="151"/>
        <v>0.75049157835756175</v>
      </c>
      <c r="B410" s="3">
        <v>43</v>
      </c>
      <c r="C410" s="8">
        <f t="shared" si="152"/>
        <v>0.2086550183082278</v>
      </c>
      <c r="D410" s="8">
        <f t="shared" si="153"/>
        <v>11.955051923286376</v>
      </c>
      <c r="E410">
        <f t="shared" si="154"/>
        <v>1.3840310104731218E-2</v>
      </c>
      <c r="F410">
        <f t="shared" si="155"/>
        <v>5.9912468080466907E-4</v>
      </c>
      <c r="G410">
        <f t="shared" si="156"/>
        <v>3.5947480848280144</v>
      </c>
      <c r="H410">
        <f t="shared" si="163"/>
        <v>7.1894961696560289</v>
      </c>
      <c r="I410">
        <f t="shared" si="163"/>
        <v>10.784244254484044</v>
      </c>
      <c r="J410">
        <f t="shared" si="163"/>
        <v>14.378992339312058</v>
      </c>
      <c r="K410">
        <f t="shared" si="163"/>
        <v>17.973740424140072</v>
      </c>
      <c r="L410">
        <f t="shared" si="164"/>
        <v>21.568488508968088</v>
      </c>
      <c r="M410">
        <f t="shared" si="164"/>
        <v>25.1632365937961</v>
      </c>
      <c r="N410">
        <f t="shared" si="157"/>
        <v>335.87816390751959</v>
      </c>
      <c r="O410">
        <f t="shared" si="157"/>
        <v>1343.5126556300784</v>
      </c>
      <c r="P410">
        <f t="shared" si="157"/>
        <v>3022.9034751676768</v>
      </c>
      <c r="Q410">
        <f t="shared" si="146"/>
        <v>5374.0506225203135</v>
      </c>
      <c r="R410">
        <f t="shared" si="146"/>
        <v>8396.9540976879907</v>
      </c>
      <c r="S410">
        <f t="shared" si="146"/>
        <v>12091.613900670707</v>
      </c>
      <c r="T410">
        <f t="shared" si="146"/>
        <v>16458.030031468457</v>
      </c>
      <c r="U410">
        <f t="shared" si="158"/>
        <v>158.19861520044174</v>
      </c>
      <c r="V410">
        <f t="shared" si="158"/>
        <v>632.79446080176695</v>
      </c>
      <c r="W410">
        <f t="shared" si="158"/>
        <v>1423.7875368039759</v>
      </c>
      <c r="X410">
        <f t="shared" si="147"/>
        <v>2531.1778432070678</v>
      </c>
      <c r="Y410">
        <f t="shared" si="147"/>
        <v>3954.9653800110441</v>
      </c>
      <c r="Z410">
        <f t="shared" si="147"/>
        <v>5695.1501472159034</v>
      </c>
      <c r="AA410">
        <f t="shared" si="147"/>
        <v>7751.7321448216435</v>
      </c>
      <c r="AB410">
        <f>$X$2*('Preassure data '!B408*10^5)</f>
        <v>11737.04866597464</v>
      </c>
      <c r="AC410">
        <f>$X$2*('Preassure data '!C408*10^5)</f>
        <v>14735.890333898333</v>
      </c>
      <c r="AD410">
        <f>$X$2*('Preassure data '!D408*10^5)</f>
        <v>14589.330402759206</v>
      </c>
      <c r="AE410">
        <f>$X$2*('Preassure data '!E408*10^5)</f>
        <v>15463.788319656209</v>
      </c>
      <c r="AF410">
        <f>$X$2*('Preassure data '!F408*10^5)</f>
        <v>16614.2102540493</v>
      </c>
      <c r="AG410">
        <f>$X$2*('Preassure data '!G408*10^5)</f>
        <v>16441.181305246246</v>
      </c>
      <c r="AH410">
        <f t="shared" si="159"/>
        <v>-11578.850050774199</v>
      </c>
      <c r="AI410">
        <f t="shared" si="159"/>
        <v>-14103.095873096565</v>
      </c>
      <c r="AJ410">
        <f t="shared" si="159"/>
        <v>-13165.542865955231</v>
      </c>
      <c r="AK410">
        <f t="shared" si="148"/>
        <v>-12932.610476449141</v>
      </c>
      <c r="AL410">
        <f t="shared" si="148"/>
        <v>-12659.244874038255</v>
      </c>
      <c r="AM410">
        <f t="shared" si="148"/>
        <v>-10746.031158030342</v>
      </c>
      <c r="AN410">
        <f t="shared" si="160"/>
        <v>-11835.558524474371</v>
      </c>
      <c r="AO410">
        <f t="shared" si="160"/>
        <v>-14415.768046944066</v>
      </c>
      <c r="AP410">
        <f t="shared" si="160"/>
        <v>-13457.429054975148</v>
      </c>
      <c r="AQ410">
        <f t="shared" si="149"/>
        <v>-13219.332446403845</v>
      </c>
      <c r="AR410">
        <f t="shared" si="149"/>
        <v>-12939.906201852393</v>
      </c>
      <c r="AS410">
        <f t="shared" si="149"/>
        <v>-10984.27565077494</v>
      </c>
      <c r="AT410">
        <f t="shared" si="161"/>
        <v>-2451.6682255036603</v>
      </c>
      <c r="AU410">
        <f t="shared" si="165"/>
        <v>-2986.1438641733494</v>
      </c>
      <c r="AV410">
        <f t="shared" si="165"/>
        <v>-2787.6294255845082</v>
      </c>
      <c r="AW410">
        <f t="shared" si="165"/>
        <v>-2738.3090755032372</v>
      </c>
      <c r="AX410">
        <f t="shared" si="165"/>
        <v>-2680.4275278160708</v>
      </c>
      <c r="AY410">
        <f t="shared" si="166"/>
        <v>-2275.3298492412664</v>
      </c>
      <c r="AZ410">
        <f t="shared" si="162"/>
        <v>-245.16682255036605</v>
      </c>
      <c r="BA410">
        <f t="shared" si="162"/>
        <v>-298.61438641733497</v>
      </c>
      <c r="BB410">
        <f t="shared" si="162"/>
        <v>-278.76294255845085</v>
      </c>
      <c r="BC410">
        <f t="shared" si="150"/>
        <v>-273.83090755032373</v>
      </c>
      <c r="BD410">
        <f t="shared" si="150"/>
        <v>-268.04275278160708</v>
      </c>
      <c r="BE410">
        <f t="shared" si="150"/>
        <v>-227.53298492412665</v>
      </c>
    </row>
    <row r="411" spans="1:57">
      <c r="A411">
        <f t="shared" si="151"/>
        <v>0.76794487087750496</v>
      </c>
      <c r="B411" s="3">
        <v>44</v>
      </c>
      <c r="C411" s="8">
        <f t="shared" si="152"/>
        <v>0.21258715810742521</v>
      </c>
      <c r="D411" s="8">
        <f t="shared" si="153"/>
        <v>12.180346938235806</v>
      </c>
      <c r="E411">
        <f t="shared" si="154"/>
        <v>1.4439434785535887E-2</v>
      </c>
      <c r="F411">
        <f t="shared" si="155"/>
        <v>6.082700465545321E-4</v>
      </c>
      <c r="G411">
        <f t="shared" si="156"/>
        <v>3.6496202793271926</v>
      </c>
      <c r="H411">
        <f t="shared" si="163"/>
        <v>7.2992405586543851</v>
      </c>
      <c r="I411">
        <f t="shared" si="163"/>
        <v>10.948860837981577</v>
      </c>
      <c r="J411">
        <f t="shared" si="163"/>
        <v>14.59848111730877</v>
      </c>
      <c r="K411">
        <f t="shared" si="163"/>
        <v>18.248101396635963</v>
      </c>
      <c r="L411">
        <f t="shared" si="164"/>
        <v>21.897721675963155</v>
      </c>
      <c r="M411">
        <f t="shared" si="164"/>
        <v>25.547341955290349</v>
      </c>
      <c r="N411">
        <f t="shared" si="157"/>
        <v>325.79073678871055</v>
      </c>
      <c r="O411">
        <f t="shared" si="157"/>
        <v>1303.1629471548422</v>
      </c>
      <c r="P411">
        <f t="shared" si="157"/>
        <v>2932.1166310983958</v>
      </c>
      <c r="Q411">
        <f t="shared" si="146"/>
        <v>5212.6517886193687</v>
      </c>
      <c r="R411">
        <f t="shared" si="146"/>
        <v>8144.7684197177641</v>
      </c>
      <c r="S411">
        <f t="shared" si="146"/>
        <v>11728.466524393583</v>
      </c>
      <c r="T411">
        <f t="shared" si="146"/>
        <v>15963.746102646815</v>
      </c>
      <c r="U411">
        <f t="shared" si="158"/>
        <v>153.44743702748266</v>
      </c>
      <c r="V411">
        <f t="shared" si="158"/>
        <v>613.78974810993066</v>
      </c>
      <c r="W411">
        <f t="shared" si="158"/>
        <v>1381.0269332473445</v>
      </c>
      <c r="X411">
        <f t="shared" si="147"/>
        <v>2455.1589924397226</v>
      </c>
      <c r="Y411">
        <f t="shared" si="147"/>
        <v>3836.1859256870671</v>
      </c>
      <c r="Z411">
        <f t="shared" si="147"/>
        <v>5524.1077329893778</v>
      </c>
      <c r="AA411">
        <f t="shared" si="147"/>
        <v>7518.9244143466503</v>
      </c>
      <c r="AB411">
        <f>$X$2*('Preassure data '!B409*10^5)</f>
        <v>11319.916554270969</v>
      </c>
      <c r="AC411">
        <f>$X$2*('Preassure data '!C409*10^5)</f>
        <v>14225.626493377156</v>
      </c>
      <c r="AD411">
        <f>$X$2*('Preassure data '!D409*10^5)</f>
        <v>14086.909234138449</v>
      </c>
      <c r="AE411">
        <f>$X$2*('Preassure data '!E409*10^5)</f>
        <v>14939.309636315518</v>
      </c>
      <c r="AF411">
        <f>$X$2*('Preassure data '!F409*10^5)</f>
        <v>16056.890382125592</v>
      </c>
      <c r="AG411">
        <f>$X$2*('Preassure data '!G409*10^5)</f>
        <v>15902.977946079818</v>
      </c>
      <c r="AH411">
        <f t="shared" si="159"/>
        <v>-11166.469117243487</v>
      </c>
      <c r="AI411">
        <f t="shared" si="159"/>
        <v>-13611.836745267226</v>
      </c>
      <c r="AJ411">
        <f t="shared" si="159"/>
        <v>-12705.882300891106</v>
      </c>
      <c r="AK411">
        <f t="shared" si="148"/>
        <v>-12484.150643875795</v>
      </c>
      <c r="AL411">
        <f t="shared" si="148"/>
        <v>-12220.704456438525</v>
      </c>
      <c r="AM411">
        <f t="shared" si="148"/>
        <v>-10378.87021309044</v>
      </c>
      <c r="AN411">
        <f t="shared" si="160"/>
        <v>-11423.6342772566</v>
      </c>
      <c r="AO411">
        <f t="shared" si="160"/>
        <v>-13925.31902313996</v>
      </c>
      <c r="AP411">
        <f t="shared" si="160"/>
        <v>-12998.500336252946</v>
      </c>
      <c r="AQ411">
        <f t="shared" si="149"/>
        <v>-12771.662171848629</v>
      </c>
      <c r="AR411">
        <f t="shared" si="149"/>
        <v>-12502.148786245511</v>
      </c>
      <c r="AS411">
        <f t="shared" si="149"/>
        <v>-10617.89687327106</v>
      </c>
      <c r="AT411">
        <f t="shared" si="161"/>
        <v>-2410.2671126162363</v>
      </c>
      <c r="AU411">
        <f t="shared" si="165"/>
        <v>-2938.0963762981978</v>
      </c>
      <c r="AV411">
        <f t="shared" si="165"/>
        <v>-2742.5473464409142</v>
      </c>
      <c r="AW411">
        <f t="shared" si="165"/>
        <v>-2694.6868710194917</v>
      </c>
      <c r="AX411">
        <f t="shared" si="165"/>
        <v>-2637.8223711621786</v>
      </c>
      <c r="AY411">
        <f t="shared" si="166"/>
        <v>-2240.2649645172237</v>
      </c>
      <c r="AZ411">
        <f t="shared" si="162"/>
        <v>-241.02671126162363</v>
      </c>
      <c r="BA411">
        <f t="shared" si="162"/>
        <v>-293.8096376298198</v>
      </c>
      <c r="BB411">
        <f t="shared" si="162"/>
        <v>-274.25473464409146</v>
      </c>
      <c r="BC411">
        <f t="shared" si="150"/>
        <v>-269.46868710194917</v>
      </c>
      <c r="BD411">
        <f t="shared" si="150"/>
        <v>-263.78223711621786</v>
      </c>
      <c r="BE411">
        <f t="shared" si="150"/>
        <v>-224.02649645172238</v>
      </c>
    </row>
    <row r="412" spans="1:57">
      <c r="A412">
        <f t="shared" si="151"/>
        <v>0.78539816339744828</v>
      </c>
      <c r="B412" s="3">
        <v>45</v>
      </c>
      <c r="C412" s="8">
        <f t="shared" si="152"/>
        <v>0.21645683263788143</v>
      </c>
      <c r="D412" s="8">
        <f t="shared" si="153"/>
        <v>12.402062956920217</v>
      </c>
      <c r="E412">
        <f t="shared" si="154"/>
        <v>1.5047704832090419E-2</v>
      </c>
      <c r="F412">
        <f t="shared" si="155"/>
        <v>6.1712966860993923E-4</v>
      </c>
      <c r="G412">
        <f t="shared" si="156"/>
        <v>3.7027780116596354</v>
      </c>
      <c r="H412">
        <f t="shared" si="163"/>
        <v>7.4055560233192708</v>
      </c>
      <c r="I412">
        <f t="shared" si="163"/>
        <v>11.108334034978906</v>
      </c>
      <c r="J412">
        <f t="shared" si="163"/>
        <v>14.811112046638542</v>
      </c>
      <c r="K412">
        <f t="shared" si="163"/>
        <v>18.513890058298177</v>
      </c>
      <c r="L412">
        <f t="shared" si="164"/>
        <v>22.216668069957812</v>
      </c>
      <c r="M412">
        <f t="shared" si="164"/>
        <v>25.919446081617448</v>
      </c>
      <c r="N412">
        <f t="shared" si="157"/>
        <v>315.59974769478038</v>
      </c>
      <c r="O412">
        <f t="shared" si="157"/>
        <v>1262.3989907791215</v>
      </c>
      <c r="P412">
        <f t="shared" si="157"/>
        <v>2840.3977292530244</v>
      </c>
      <c r="Q412">
        <f t="shared" si="146"/>
        <v>5049.595963116486</v>
      </c>
      <c r="R412">
        <f t="shared" si="146"/>
        <v>7889.9936923695113</v>
      </c>
      <c r="S412">
        <f t="shared" si="146"/>
        <v>11361.590917012098</v>
      </c>
      <c r="T412">
        <f t="shared" si="146"/>
        <v>15464.387637044238</v>
      </c>
      <c r="U412">
        <f t="shared" si="158"/>
        <v>148.64748116424155</v>
      </c>
      <c r="V412">
        <f t="shared" si="158"/>
        <v>594.58992465696622</v>
      </c>
      <c r="W412">
        <f t="shared" si="158"/>
        <v>1337.8273304781746</v>
      </c>
      <c r="X412">
        <f t="shared" si="147"/>
        <v>2378.3596986278649</v>
      </c>
      <c r="Y412">
        <f t="shared" si="147"/>
        <v>3716.18702910604</v>
      </c>
      <c r="Z412">
        <f t="shared" si="147"/>
        <v>5351.3093219126986</v>
      </c>
      <c r="AA412">
        <f t="shared" si="147"/>
        <v>7283.7265770478361</v>
      </c>
      <c r="AB412">
        <f>$X$2*('Preassure data '!B410*10^5)</f>
        <v>10924.841957287232</v>
      </c>
      <c r="AC412">
        <f>$X$2*('Preassure data '!C410*10^5)</f>
        <v>13737.420167575914</v>
      </c>
      <c r="AD412">
        <f>$X$2*('Preassure data '!D410*10^5)</f>
        <v>13608.016081218959</v>
      </c>
      <c r="AE412">
        <f>$X$2*('Preassure data '!E410*10^5)</f>
        <v>14433.947465732103</v>
      </c>
      <c r="AF412">
        <f>$X$2*('Preassure data '!F410*10^5)</f>
        <v>15510.844351058739</v>
      </c>
      <c r="AG412">
        <f>$X$2*('Preassure data '!G410*10^5)</f>
        <v>15381.440264701783</v>
      </c>
      <c r="AH412">
        <f t="shared" si="159"/>
        <v>-10776.19447612299</v>
      </c>
      <c r="AI412">
        <f t="shared" si="159"/>
        <v>-13142.830242918948</v>
      </c>
      <c r="AJ412">
        <f t="shared" si="159"/>
        <v>-12270.188750740785</v>
      </c>
      <c r="AK412">
        <f t="shared" si="148"/>
        <v>-12055.587767104238</v>
      </c>
      <c r="AL412">
        <f t="shared" si="148"/>
        <v>-11794.657321952698</v>
      </c>
      <c r="AM412">
        <f t="shared" si="148"/>
        <v>-10030.130942789085</v>
      </c>
      <c r="AN412">
        <f t="shared" si="160"/>
        <v>-11033.670178226281</v>
      </c>
      <c r="AO412">
        <f t="shared" si="160"/>
        <v>-13456.851992611553</v>
      </c>
      <c r="AP412">
        <f t="shared" si="160"/>
        <v>-12563.360470176338</v>
      </c>
      <c r="AQ412">
        <f t="shared" si="149"/>
        <v>-12343.632023495549</v>
      </c>
      <c r="AR412">
        <f t="shared" si="149"/>
        <v>-12076.46716509967</v>
      </c>
      <c r="AS412">
        <f t="shared" si="149"/>
        <v>-10269.780942833599</v>
      </c>
      <c r="AT412">
        <f t="shared" si="161"/>
        <v>-2369.7067782019631</v>
      </c>
      <c r="AU412">
        <f t="shared" si="165"/>
        <v>-2890.1347298817373</v>
      </c>
      <c r="AV412">
        <f t="shared" si="165"/>
        <v>-2698.2391155684686</v>
      </c>
      <c r="AW412">
        <f t="shared" si="165"/>
        <v>-2651.0479288597362</v>
      </c>
      <c r="AX412">
        <f t="shared" si="165"/>
        <v>-2593.6688006447712</v>
      </c>
      <c r="AY412">
        <f t="shared" si="166"/>
        <v>-2205.6459109052616</v>
      </c>
      <c r="AZ412">
        <f t="shared" si="162"/>
        <v>-236.97067782019633</v>
      </c>
      <c r="BA412">
        <f t="shared" si="162"/>
        <v>-289.01347298817376</v>
      </c>
      <c r="BB412">
        <f t="shared" si="162"/>
        <v>-269.82391155684689</v>
      </c>
      <c r="BC412">
        <f t="shared" si="150"/>
        <v>-265.10479288597361</v>
      </c>
      <c r="BD412">
        <f t="shared" si="150"/>
        <v>-259.36688006447713</v>
      </c>
      <c r="BE412">
        <f t="shared" si="150"/>
        <v>-220.56459109052616</v>
      </c>
    </row>
    <row r="413" spans="1:57">
      <c r="A413">
        <f t="shared" si="151"/>
        <v>0.8028514559173916</v>
      </c>
      <c r="B413" s="3">
        <v>46</v>
      </c>
      <c r="C413" s="8">
        <f t="shared" si="152"/>
        <v>0.22026276151263668</v>
      </c>
      <c r="D413" s="8">
        <f t="shared" si="153"/>
        <v>12.620126618570668</v>
      </c>
      <c r="E413">
        <f t="shared" si="154"/>
        <v>1.5664834500700359E-2</v>
      </c>
      <c r="F413">
        <f t="shared" si="155"/>
        <v>6.2570042363413458E-4</v>
      </c>
      <c r="G413">
        <f t="shared" si="156"/>
        <v>3.7542025418048075</v>
      </c>
      <c r="H413">
        <f t="shared" si="163"/>
        <v>7.508405083609615</v>
      </c>
      <c r="I413">
        <f t="shared" si="163"/>
        <v>11.262607625414422</v>
      </c>
      <c r="J413">
        <f t="shared" si="163"/>
        <v>15.01681016721923</v>
      </c>
      <c r="K413">
        <f t="shared" si="163"/>
        <v>18.771012709024038</v>
      </c>
      <c r="L413">
        <f t="shared" si="164"/>
        <v>22.525215250828843</v>
      </c>
      <c r="M413">
        <f t="shared" si="164"/>
        <v>26.279417792633652</v>
      </c>
      <c r="N413">
        <f t="shared" si="157"/>
        <v>305.31262386041902</v>
      </c>
      <c r="O413">
        <f t="shared" si="157"/>
        <v>1221.2504954416761</v>
      </c>
      <c r="P413">
        <f t="shared" si="157"/>
        <v>2747.8136147437722</v>
      </c>
      <c r="Q413">
        <f t="shared" si="146"/>
        <v>4885.0019817667044</v>
      </c>
      <c r="R413">
        <f t="shared" si="146"/>
        <v>7632.8155965104761</v>
      </c>
      <c r="S413">
        <f t="shared" si="146"/>
        <v>10991.254458975089</v>
      </c>
      <c r="T413">
        <f t="shared" si="146"/>
        <v>14960.31856916053</v>
      </c>
      <c r="U413">
        <f t="shared" si="158"/>
        <v>143.80224583825736</v>
      </c>
      <c r="V413">
        <f t="shared" si="158"/>
        <v>575.20898335302945</v>
      </c>
      <c r="W413">
        <f t="shared" si="158"/>
        <v>1294.2202125443168</v>
      </c>
      <c r="X413">
        <f t="shared" si="147"/>
        <v>2300.8359334121178</v>
      </c>
      <c r="Y413">
        <f t="shared" si="147"/>
        <v>3595.0561459564346</v>
      </c>
      <c r="Z413">
        <f t="shared" si="147"/>
        <v>5176.8808501772673</v>
      </c>
      <c r="AA413">
        <f t="shared" si="147"/>
        <v>7046.31004607461</v>
      </c>
      <c r="AB413">
        <f>$X$2*('Preassure data '!B411*10^5)</f>
        <v>10546.433038091891</v>
      </c>
      <c r="AC413">
        <f>$X$2*('Preassure data '!C411*10^5)</f>
        <v>13272.25169048216</v>
      </c>
      <c r="AD413">
        <f>$X$2*('Preassure data '!D411*10^5)</f>
        <v>13150.690276025625</v>
      </c>
      <c r="AE413">
        <f>$X$2*('Preassure data '!E411*10^5)</f>
        <v>13953.583811831282</v>
      </c>
      <c r="AF413">
        <f>$X$2*('Preassure data '!F411*10^5)</f>
        <v>14993.228005630916</v>
      </c>
      <c r="AG413">
        <f>$X$2*('Preassure data '!G411*10^5)</f>
        <v>14885.881433993896</v>
      </c>
      <c r="AH413">
        <f t="shared" si="159"/>
        <v>-10402.630792253634</v>
      </c>
      <c r="AI413">
        <f t="shared" si="159"/>
        <v>-12697.042707129131</v>
      </c>
      <c r="AJ413">
        <f t="shared" si="159"/>
        <v>-11856.470063481309</v>
      </c>
      <c r="AK413">
        <f t="shared" si="148"/>
        <v>-11652.747878419164</v>
      </c>
      <c r="AL413">
        <f t="shared" si="148"/>
        <v>-11398.171859674481</v>
      </c>
      <c r="AM413">
        <f t="shared" si="148"/>
        <v>-9709.0005838166289</v>
      </c>
      <c r="AN413">
        <f t="shared" si="160"/>
        <v>-10660.179958711171</v>
      </c>
      <c r="AO413">
        <f t="shared" si="160"/>
        <v>-13011.397107569061</v>
      </c>
      <c r="AP413">
        <f t="shared" si="160"/>
        <v>-12150.01349907572</v>
      </c>
      <c r="AQ413">
        <f t="shared" si="149"/>
        <v>-11941.247543836636</v>
      </c>
      <c r="AR413">
        <f t="shared" si="149"/>
        <v>-11680.368711627058</v>
      </c>
      <c r="AS413">
        <f t="shared" si="149"/>
        <v>-9949.3767980104221</v>
      </c>
      <c r="AT413">
        <f t="shared" si="161"/>
        <v>-2329.1005457394526</v>
      </c>
      <c r="AU413">
        <f t="shared" si="165"/>
        <v>-2842.8086787885454</v>
      </c>
      <c r="AV413">
        <f t="shared" si="165"/>
        <v>-2654.6083819452065</v>
      </c>
      <c r="AW413">
        <f t="shared" si="165"/>
        <v>-2608.9959342977509</v>
      </c>
      <c r="AX413">
        <f t="shared" si="165"/>
        <v>-2551.997550328193</v>
      </c>
      <c r="AY413">
        <f t="shared" si="166"/>
        <v>-2173.7999752130995</v>
      </c>
      <c r="AZ413">
        <f t="shared" si="162"/>
        <v>-232.91005457394527</v>
      </c>
      <c r="BA413">
        <f t="shared" si="162"/>
        <v>-284.28086787885456</v>
      </c>
      <c r="BB413">
        <f t="shared" si="162"/>
        <v>-265.46083819452065</v>
      </c>
      <c r="BC413">
        <f t="shared" si="150"/>
        <v>-260.89959342977511</v>
      </c>
      <c r="BD413">
        <f t="shared" si="150"/>
        <v>-255.19975503281933</v>
      </c>
      <c r="BE413">
        <f t="shared" si="150"/>
        <v>-217.37999752130997</v>
      </c>
    </row>
    <row r="414" spans="1:57">
      <c r="A414">
        <f t="shared" si="151"/>
        <v>0.82030474843733492</v>
      </c>
      <c r="B414" s="3">
        <v>47</v>
      </c>
      <c r="C414" s="8">
        <f t="shared" si="152"/>
        <v>0.22400367745049568</v>
      </c>
      <c r="D414" s="8">
        <f t="shared" si="153"/>
        <v>12.834465313323211</v>
      </c>
      <c r="E414">
        <f t="shared" si="154"/>
        <v>1.6290534924334493E-2</v>
      </c>
      <c r="F414">
        <f t="shared" si="155"/>
        <v>6.3397939745757359E-4</v>
      </c>
      <c r="G414">
        <f t="shared" si="156"/>
        <v>3.8038763847454415</v>
      </c>
      <c r="H414">
        <f t="shared" si="163"/>
        <v>7.6077527694908831</v>
      </c>
      <c r="I414">
        <f t="shared" si="163"/>
        <v>11.411629154236325</v>
      </c>
      <c r="J414">
        <f t="shared" si="163"/>
        <v>15.215505538981766</v>
      </c>
      <c r="K414">
        <f t="shared" si="163"/>
        <v>19.019381923727209</v>
      </c>
      <c r="L414">
        <f t="shared" si="164"/>
        <v>22.823258308472649</v>
      </c>
      <c r="M414">
        <f t="shared" si="164"/>
        <v>26.627134693218089</v>
      </c>
      <c r="N414">
        <f t="shared" si="157"/>
        <v>294.93682180388947</v>
      </c>
      <c r="O414">
        <f t="shared" si="157"/>
        <v>1179.7472872155579</v>
      </c>
      <c r="P414">
        <f t="shared" si="157"/>
        <v>2654.4313962350056</v>
      </c>
      <c r="Q414">
        <f t="shared" si="146"/>
        <v>4718.9891488622316</v>
      </c>
      <c r="R414">
        <f t="shared" si="146"/>
        <v>7373.4205450972368</v>
      </c>
      <c r="S414">
        <f t="shared" si="146"/>
        <v>10617.725584940023</v>
      </c>
      <c r="T414">
        <f t="shared" si="146"/>
        <v>14451.904268390579</v>
      </c>
      <c r="U414">
        <f t="shared" si="158"/>
        <v>138.91524306963194</v>
      </c>
      <c r="V414">
        <f t="shared" si="158"/>
        <v>555.66097227852777</v>
      </c>
      <c r="W414">
        <f t="shared" si="158"/>
        <v>1250.2371876266877</v>
      </c>
      <c r="X414">
        <f t="shared" si="147"/>
        <v>2222.6438891141111</v>
      </c>
      <c r="Y414">
        <f t="shared" si="147"/>
        <v>3472.8810767407986</v>
      </c>
      <c r="Z414">
        <f t="shared" si="147"/>
        <v>5000.9487505067509</v>
      </c>
      <c r="AA414">
        <f t="shared" si="147"/>
        <v>6806.8469104119631</v>
      </c>
      <c r="AB414">
        <f>$X$2*('Preassure data '!B412*10^5)</f>
        <v>10185.670130672501</v>
      </c>
      <c r="AC414">
        <f>$X$2*('Preassure data '!C412*10^5)</f>
        <v>12826.689893139461</v>
      </c>
      <c r="AD414">
        <f>$X$2*('Preassure data '!D412*10^5)</f>
        <v>12712.48098358957</v>
      </c>
      <c r="AE414">
        <f>$X$2*('Preassure data '!E412*10^5)</f>
        <v>13491.846503693963</v>
      </c>
      <c r="AF414">
        <f>$X$2*('Preassure data '!F412*10^5)</f>
        <v>14487.865835047502</v>
      </c>
      <c r="AG414">
        <f>$X$2*('Preassure data '!G412*10^5)</f>
        <v>14405.517780093076</v>
      </c>
      <c r="AH414">
        <f t="shared" si="159"/>
        <v>-10046.754887602869</v>
      </c>
      <c r="AI414">
        <f t="shared" si="159"/>
        <v>-12271.028920860934</v>
      </c>
      <c r="AJ414">
        <f t="shared" si="159"/>
        <v>-11462.243795962882</v>
      </c>
      <c r="AK414">
        <f t="shared" si="148"/>
        <v>-11269.202614579852</v>
      </c>
      <c r="AL414">
        <f t="shared" si="148"/>
        <v>-11014.984758306702</v>
      </c>
      <c r="AM414">
        <f t="shared" si="148"/>
        <v>-9404.5690295863242</v>
      </c>
      <c r="AN414">
        <f t="shared" si="160"/>
        <v>-10304.195853321246</v>
      </c>
      <c r="AO414">
        <f t="shared" si="160"/>
        <v>-12585.46533053613</v>
      </c>
      <c r="AP414">
        <f t="shared" si="160"/>
        <v>-11755.955660653972</v>
      </c>
      <c r="AQ414">
        <f t="shared" si="149"/>
        <v>-11557.967935962715</v>
      </c>
      <c r="AR414">
        <f t="shared" si="149"/>
        <v>-11297.235927492764</v>
      </c>
      <c r="AS414">
        <f t="shared" si="149"/>
        <v>-9645.5544383305314</v>
      </c>
      <c r="AT414">
        <f t="shared" si="161"/>
        <v>-2288.9229807991846</v>
      </c>
      <c r="AU414">
        <f t="shared" si="165"/>
        <v>-2795.6728724086156</v>
      </c>
      <c r="AV414">
        <f t="shared" si="165"/>
        <v>-2611.4097068772239</v>
      </c>
      <c r="AW414">
        <f t="shared" si="165"/>
        <v>-2567.4296952962236</v>
      </c>
      <c r="AX414">
        <f t="shared" si="165"/>
        <v>-2509.5119795897194</v>
      </c>
      <c r="AY414">
        <f t="shared" si="166"/>
        <v>-2142.6156422801469</v>
      </c>
      <c r="AZ414">
        <f t="shared" si="162"/>
        <v>-228.89229807991848</v>
      </c>
      <c r="BA414">
        <f t="shared" si="162"/>
        <v>-279.56728724086156</v>
      </c>
      <c r="BB414">
        <f t="shared" si="162"/>
        <v>-261.14097068772242</v>
      </c>
      <c r="BC414">
        <f t="shared" si="150"/>
        <v>-256.74296952962237</v>
      </c>
      <c r="BD414">
        <f t="shared" si="150"/>
        <v>-250.95119795897196</v>
      </c>
      <c r="BE414">
        <f t="shared" si="150"/>
        <v>-214.26156422801469</v>
      </c>
    </row>
    <row r="415" spans="1:57">
      <c r="A415">
        <f t="shared" si="151"/>
        <v>0.83775804095727824</v>
      </c>
      <c r="B415" s="3">
        <v>48</v>
      </c>
      <c r="C415" s="8">
        <f t="shared" si="152"/>
        <v>0.22767832692695139</v>
      </c>
      <c r="D415" s="8">
        <f t="shared" si="153"/>
        <v>13.045007219514082</v>
      </c>
      <c r="E415">
        <f t="shared" si="154"/>
        <v>1.6924514321792067E-2</v>
      </c>
      <c r="F415">
        <f t="shared" si="155"/>
        <v>6.4196388789186654E-4</v>
      </c>
      <c r="G415">
        <f t="shared" si="156"/>
        <v>3.8517833273511992</v>
      </c>
      <c r="H415">
        <f t="shared" si="163"/>
        <v>7.7035666547023984</v>
      </c>
      <c r="I415">
        <f t="shared" si="163"/>
        <v>11.555349982053597</v>
      </c>
      <c r="J415">
        <f t="shared" si="163"/>
        <v>15.407133309404797</v>
      </c>
      <c r="K415">
        <f t="shared" si="163"/>
        <v>19.258916636755995</v>
      </c>
      <c r="L415">
        <f t="shared" si="164"/>
        <v>23.110699964107194</v>
      </c>
      <c r="M415">
        <f t="shared" si="164"/>
        <v>26.962483291458394</v>
      </c>
      <c r="N415">
        <f t="shared" si="157"/>
        <v>284.47981978883843</v>
      </c>
      <c r="O415">
        <f t="shared" si="157"/>
        <v>1137.9192791553537</v>
      </c>
      <c r="P415">
        <f t="shared" si="157"/>
        <v>2560.3183780995469</v>
      </c>
      <c r="Q415">
        <f t="shared" si="146"/>
        <v>4551.6771166214148</v>
      </c>
      <c r="R415">
        <f t="shared" si="146"/>
        <v>7111.9954947209626</v>
      </c>
      <c r="S415">
        <f t="shared" si="146"/>
        <v>10241.273512398187</v>
      </c>
      <c r="T415">
        <f t="shared" si="146"/>
        <v>13939.51116965308</v>
      </c>
      <c r="U415">
        <f t="shared" si="158"/>
        <v>133.98999512054291</v>
      </c>
      <c r="V415">
        <f t="shared" si="158"/>
        <v>535.95998048217166</v>
      </c>
      <c r="W415">
        <f t="shared" si="158"/>
        <v>1205.9099560848867</v>
      </c>
      <c r="X415">
        <f t="shared" si="147"/>
        <v>2143.8399219286866</v>
      </c>
      <c r="Y415">
        <f t="shared" si="147"/>
        <v>3349.7498780135734</v>
      </c>
      <c r="Z415">
        <f t="shared" si="147"/>
        <v>4823.639824339547</v>
      </c>
      <c r="AA415">
        <f t="shared" si="147"/>
        <v>6565.5097609066015</v>
      </c>
      <c r="AB415">
        <f>$X$2*('Preassure data '!B413*10^5)</f>
        <v>9841.5729010415034</v>
      </c>
      <c r="AC415">
        <f>$X$2*('Preassure data '!C413*10^5)</f>
        <v>12402.205276529143</v>
      </c>
      <c r="AD415">
        <f>$X$2*('Preassure data '!D413*10^5)</f>
        <v>12295.348871885899</v>
      </c>
      <c r="AE415">
        <f>$X$2*('Preassure data '!E413*10^5)</f>
        <v>13046.284706351264</v>
      </c>
      <c r="AF415">
        <f>$X$2*('Preassure data '!F413*10^5)</f>
        <v>14019.75635599109</v>
      </c>
      <c r="AG415">
        <f>$X$2*('Preassure data '!G413*10^5)</f>
        <v>13943.29030496198</v>
      </c>
      <c r="AH415">
        <f t="shared" si="159"/>
        <v>-9707.5829059209609</v>
      </c>
      <c r="AI415">
        <f t="shared" si="159"/>
        <v>-11866.245296046971</v>
      </c>
      <c r="AJ415">
        <f t="shared" si="159"/>
        <v>-11089.438915801013</v>
      </c>
      <c r="AK415">
        <f t="shared" si="148"/>
        <v>-10902.444784422576</v>
      </c>
      <c r="AL415">
        <f t="shared" si="148"/>
        <v>-10670.006477977517</v>
      </c>
      <c r="AM415">
        <f t="shared" si="148"/>
        <v>-9119.650480622433</v>
      </c>
      <c r="AN415">
        <f t="shared" si="160"/>
        <v>-9964.7424186535973</v>
      </c>
      <c r="AO415">
        <f t="shared" si="160"/>
        <v>-12180.589029999133</v>
      </c>
      <c r="AP415">
        <f t="shared" si="160"/>
        <v>-11383.204597299993</v>
      </c>
      <c r="AQ415">
        <f t="shared" si="149"/>
        <v>-11191.256882709838</v>
      </c>
      <c r="AR415">
        <f t="shared" si="149"/>
        <v>-10952.661150445694</v>
      </c>
      <c r="AS415">
        <f t="shared" si="149"/>
        <v>-9361.2353217324071</v>
      </c>
      <c r="AT415">
        <f t="shared" si="161"/>
        <v>-2249.2055474734839</v>
      </c>
      <c r="AU415">
        <f t="shared" si="165"/>
        <v>-2749.3584145720906</v>
      </c>
      <c r="AV415">
        <f t="shared" si="165"/>
        <v>-2569.3756900674834</v>
      </c>
      <c r="AW415">
        <f t="shared" si="165"/>
        <v>-2526.0499475301899</v>
      </c>
      <c r="AX415">
        <f t="shared" si="165"/>
        <v>-2472.1949834914385</v>
      </c>
      <c r="AY415">
        <f t="shared" si="166"/>
        <v>-2112.9841126079186</v>
      </c>
      <c r="AZ415">
        <f t="shared" si="162"/>
        <v>-224.9205547473484</v>
      </c>
      <c r="BA415">
        <f t="shared" si="162"/>
        <v>-274.93584145720905</v>
      </c>
      <c r="BB415">
        <f t="shared" si="162"/>
        <v>-256.93756900674833</v>
      </c>
      <c r="BC415">
        <f t="shared" si="150"/>
        <v>-252.60499475301901</v>
      </c>
      <c r="BD415">
        <f t="shared" si="150"/>
        <v>-247.21949834914386</v>
      </c>
      <c r="BE415">
        <f t="shared" si="150"/>
        <v>-211.29841126079188</v>
      </c>
    </row>
    <row r="416" spans="1:57">
      <c r="A416">
        <f t="shared" si="151"/>
        <v>0.85521133347722145</v>
      </c>
      <c r="B416" s="3">
        <v>49</v>
      </c>
      <c r="C416" s="8">
        <f t="shared" si="152"/>
        <v>0.23128547083992207</v>
      </c>
      <c r="D416" s="8">
        <f t="shared" si="153"/>
        <v>13.251681341823605</v>
      </c>
      <c r="E416">
        <f t="shared" si="154"/>
        <v>1.7566478209683933E-2</v>
      </c>
      <c r="F416">
        <f t="shared" si="155"/>
        <v>6.4965140734452032E-4</v>
      </c>
      <c r="G416">
        <f t="shared" si="156"/>
        <v>3.8979084440671219</v>
      </c>
      <c r="H416">
        <f t="shared" si="163"/>
        <v>7.7958168881342438</v>
      </c>
      <c r="I416">
        <f t="shared" si="163"/>
        <v>11.693725332201366</v>
      </c>
      <c r="J416">
        <f t="shared" si="163"/>
        <v>15.591633776268488</v>
      </c>
      <c r="K416">
        <f t="shared" si="163"/>
        <v>19.489542220335608</v>
      </c>
      <c r="L416">
        <f t="shared" si="164"/>
        <v>23.387450664402731</v>
      </c>
      <c r="M416">
        <f t="shared" si="164"/>
        <v>27.285359108469855</v>
      </c>
      <c r="N416">
        <f t="shared" si="157"/>
        <v>273.9491102859003</v>
      </c>
      <c r="O416">
        <f t="shared" si="157"/>
        <v>1095.7964411436012</v>
      </c>
      <c r="P416">
        <f t="shared" si="157"/>
        <v>2465.5419925731035</v>
      </c>
      <c r="Q416">
        <f t="shared" si="146"/>
        <v>4383.1857645744049</v>
      </c>
      <c r="R416">
        <f t="shared" si="146"/>
        <v>6848.7277571475088</v>
      </c>
      <c r="S416">
        <f t="shared" si="146"/>
        <v>9862.1679702924139</v>
      </c>
      <c r="T416">
        <f t="shared" si="146"/>
        <v>13423.506404009113</v>
      </c>
      <c r="U416">
        <f t="shared" si="158"/>
        <v>129.03003094465905</v>
      </c>
      <c r="V416">
        <f t="shared" si="158"/>
        <v>516.12012377863618</v>
      </c>
      <c r="W416">
        <f t="shared" si="158"/>
        <v>1161.2702785019319</v>
      </c>
      <c r="X416">
        <f t="shared" si="147"/>
        <v>2064.4804951145447</v>
      </c>
      <c r="Y416">
        <f t="shared" si="147"/>
        <v>3225.7507736164766</v>
      </c>
      <c r="Z416">
        <f t="shared" si="147"/>
        <v>4645.0811140077276</v>
      </c>
      <c r="AA416">
        <f t="shared" si="147"/>
        <v>6322.4715162882922</v>
      </c>
      <c r="AB416">
        <f>$X$2*('Preassure data '!B414*10^5)</f>
        <v>9511.2003472362467</v>
      </c>
      <c r="AC416">
        <f>$X$2*('Preassure data '!C414*10^5)</f>
        <v>11996.347005682328</v>
      </c>
      <c r="AD416">
        <f>$X$2*('Preassure data '!D414*10^5)</f>
        <v>11892.921769995519</v>
      </c>
      <c r="AE416">
        <f>$X$2*('Preassure data '!E414*10^5)</f>
        <v>12623.270590722275</v>
      </c>
      <c r="AF416">
        <f>$X$2*('Preassure data '!F414*10^5)</f>
        <v>13559.979715828877</v>
      </c>
      <c r="AG416">
        <f>$X$2*('Preassure data '!G414*10^5)</f>
        <v>13498.708841606833</v>
      </c>
      <c r="AH416">
        <f t="shared" si="159"/>
        <v>-9382.1703162915874</v>
      </c>
      <c r="AI416">
        <f t="shared" si="159"/>
        <v>-11480.226881903693</v>
      </c>
      <c r="AJ416">
        <f t="shared" si="159"/>
        <v>-10731.651491493587</v>
      </c>
      <c r="AK416">
        <f t="shared" si="148"/>
        <v>-10558.79009560773</v>
      </c>
      <c r="AL416">
        <f t="shared" si="148"/>
        <v>-10334.228942212399</v>
      </c>
      <c r="AM416">
        <f t="shared" si="148"/>
        <v>-8853.6277275991051</v>
      </c>
      <c r="AN416">
        <f t="shared" si="160"/>
        <v>-9638.8278960394437</v>
      </c>
      <c r="AO416">
        <f t="shared" si="160"/>
        <v>-11794.278657466675</v>
      </c>
      <c r="AP416">
        <f t="shared" si="160"/>
        <v>-11025.225324162286</v>
      </c>
      <c r="AQ416">
        <f t="shared" si="149"/>
        <v>-10847.635151670991</v>
      </c>
      <c r="AR416">
        <f t="shared" si="149"/>
        <v>-10616.930929007802</v>
      </c>
      <c r="AS416">
        <f t="shared" si="149"/>
        <v>-9095.82655664917</v>
      </c>
      <c r="AT416">
        <f t="shared" si="161"/>
        <v>-2209.4984420825413</v>
      </c>
      <c r="AU416">
        <f t="shared" si="165"/>
        <v>-2703.5901667948347</v>
      </c>
      <c r="AV416">
        <f t="shared" si="165"/>
        <v>-2527.3008751774755</v>
      </c>
      <c r="AW416">
        <f t="shared" si="165"/>
        <v>-2486.5920655918294</v>
      </c>
      <c r="AX416">
        <f t="shared" si="165"/>
        <v>-2433.7079778112361</v>
      </c>
      <c r="AY416">
        <f t="shared" si="166"/>
        <v>-2085.0268127131112</v>
      </c>
      <c r="AZ416">
        <f t="shared" si="162"/>
        <v>-220.94984420825415</v>
      </c>
      <c r="BA416">
        <f t="shared" si="162"/>
        <v>-270.35901667948349</v>
      </c>
      <c r="BB416">
        <f t="shared" si="162"/>
        <v>-252.73008751774756</v>
      </c>
      <c r="BC416">
        <f t="shared" si="150"/>
        <v>-248.65920655918296</v>
      </c>
      <c r="BD416">
        <f t="shared" si="150"/>
        <v>-243.37079778112363</v>
      </c>
      <c r="BE416">
        <f t="shared" si="150"/>
        <v>-208.50268127131113</v>
      </c>
    </row>
    <row r="417" spans="1:57">
      <c r="A417">
        <f t="shared" si="151"/>
        <v>0.87266462599716477</v>
      </c>
      <c r="B417" s="3">
        <v>50</v>
      </c>
      <c r="C417" s="8">
        <f t="shared" si="152"/>
        <v>0.23482388518956124</v>
      </c>
      <c r="D417" s="8">
        <f t="shared" si="153"/>
        <v>13.454417550226459</v>
      </c>
      <c r="E417">
        <f t="shared" si="154"/>
        <v>1.8216129617028454E-2</v>
      </c>
      <c r="F417">
        <f t="shared" si="155"/>
        <v>6.5703968522531908E-4</v>
      </c>
      <c r="G417">
        <f t="shared" si="156"/>
        <v>3.9422381113519145</v>
      </c>
      <c r="H417">
        <f t="shared" si="163"/>
        <v>7.884476222703829</v>
      </c>
      <c r="I417">
        <f t="shared" si="163"/>
        <v>11.826714334055744</v>
      </c>
      <c r="J417">
        <f t="shared" si="163"/>
        <v>15.768952445407658</v>
      </c>
      <c r="K417">
        <f t="shared" si="163"/>
        <v>19.711190556759572</v>
      </c>
      <c r="L417">
        <f t="shared" si="164"/>
        <v>23.653428668111488</v>
      </c>
      <c r="M417">
        <f t="shared" si="164"/>
        <v>27.5956667794634</v>
      </c>
      <c r="N417">
        <f t="shared" si="157"/>
        <v>263.35219244279864</v>
      </c>
      <c r="O417">
        <f t="shared" si="157"/>
        <v>1053.4087697711946</v>
      </c>
      <c r="P417">
        <f t="shared" si="157"/>
        <v>2370.1697319851878</v>
      </c>
      <c r="Q417">
        <f t="shared" si="146"/>
        <v>4213.6350790847782</v>
      </c>
      <c r="R417">
        <f t="shared" si="146"/>
        <v>6583.8048110699665</v>
      </c>
      <c r="S417">
        <f t="shared" si="146"/>
        <v>9480.6789279407512</v>
      </c>
      <c r="T417">
        <f t="shared" si="146"/>
        <v>12904.257429697131</v>
      </c>
      <c r="U417">
        <f t="shared" si="158"/>
        <v>124.03888264055817</v>
      </c>
      <c r="V417">
        <f t="shared" si="158"/>
        <v>496.15553056223268</v>
      </c>
      <c r="W417">
        <f t="shared" si="158"/>
        <v>1116.3499437650235</v>
      </c>
      <c r="X417">
        <f t="shared" si="147"/>
        <v>1984.6221222489307</v>
      </c>
      <c r="Y417">
        <f t="shared" si="147"/>
        <v>3100.9720660139542</v>
      </c>
      <c r="Z417">
        <f t="shared" si="147"/>
        <v>4465.3997750600938</v>
      </c>
      <c r="AA417">
        <f t="shared" si="147"/>
        <v>6077.9052493873487</v>
      </c>
      <c r="AB417">
        <f>$X$2*('Preassure data '!B415*10^5)</f>
        <v>9198.4738052069351</v>
      </c>
      <c r="AC417">
        <f>$X$2*('Preassure data '!C415*10^5)</f>
        <v>11609.115080599013</v>
      </c>
      <c r="AD417">
        <f>$X$2*('Preassure data '!D415*10^5)</f>
        <v>11513.042349818848</v>
      </c>
      <c r="AE417">
        <f>$X$2*('Preassure data '!E415*10^5)</f>
        <v>12215.451651900356</v>
      </c>
      <c r="AF417">
        <f>$X$2*('Preassure data '!F415*10^5)</f>
        <v>13133.534431243454</v>
      </c>
      <c r="AG417">
        <f>$X$2*('Preassure data '!G415*10^5)</f>
        <v>13073.734058002739</v>
      </c>
      <c r="AH417">
        <f t="shared" si="159"/>
        <v>-9074.4349225663773</v>
      </c>
      <c r="AI417">
        <f t="shared" si="159"/>
        <v>-11112.95955003678</v>
      </c>
      <c r="AJ417">
        <f t="shared" si="159"/>
        <v>-10396.692406053826</v>
      </c>
      <c r="AK417">
        <f t="shared" si="148"/>
        <v>-10230.829529651424</v>
      </c>
      <c r="AL417">
        <f t="shared" si="148"/>
        <v>-10032.5623652295</v>
      </c>
      <c r="AM417">
        <f t="shared" si="148"/>
        <v>-8608.3342829426456</v>
      </c>
      <c r="AN417">
        <f t="shared" si="160"/>
        <v>-9330.5075931474839</v>
      </c>
      <c r="AO417">
        <f t="shared" si="160"/>
        <v>-11426.557614745025</v>
      </c>
      <c r="AP417">
        <f t="shared" si="160"/>
        <v>-10690.078034177937</v>
      </c>
      <c r="AQ417">
        <f t="shared" si="149"/>
        <v>-10519.534651488031</v>
      </c>
      <c r="AR417">
        <f t="shared" si="149"/>
        <v>-10315.672559920196</v>
      </c>
      <c r="AS417">
        <f t="shared" si="149"/>
        <v>-8851.2539983737624</v>
      </c>
      <c r="AT417">
        <f t="shared" si="161"/>
        <v>-2170.9451356242489</v>
      </c>
      <c r="AU417">
        <f t="shared" si="165"/>
        <v>-2658.6366736231248</v>
      </c>
      <c r="AV417">
        <f t="shared" si="165"/>
        <v>-2487.2787119091299</v>
      </c>
      <c r="AW417">
        <f t="shared" si="165"/>
        <v>-2447.5980918177352</v>
      </c>
      <c r="AX417">
        <f t="shared" si="165"/>
        <v>-2400.1651508325726</v>
      </c>
      <c r="AY417">
        <f t="shared" si="166"/>
        <v>-2059.4363832956446</v>
      </c>
      <c r="AZ417">
        <f t="shared" si="162"/>
        <v>-217.09451356242491</v>
      </c>
      <c r="BA417">
        <f t="shared" si="162"/>
        <v>-265.86366736231247</v>
      </c>
      <c r="BB417">
        <f t="shared" si="162"/>
        <v>-248.72787119091299</v>
      </c>
      <c r="BC417">
        <f t="shared" si="150"/>
        <v>-244.75980918177353</v>
      </c>
      <c r="BD417">
        <f t="shared" si="150"/>
        <v>-240.01651508325727</v>
      </c>
      <c r="BE417">
        <f t="shared" si="150"/>
        <v>-205.94363832956446</v>
      </c>
    </row>
    <row r="418" spans="1:57">
      <c r="A418">
        <f t="shared" si="151"/>
        <v>0.89011791851710809</v>
      </c>
      <c r="B418" s="3">
        <v>51</v>
      </c>
      <c r="C418" s="8">
        <f t="shared" si="152"/>
        <v>0.23829236177132626</v>
      </c>
      <c r="D418" s="8">
        <f t="shared" si="153"/>
        <v>13.653146619701557</v>
      </c>
      <c r="E418">
        <f t="shared" si="154"/>
        <v>1.8873169302253773E-2</v>
      </c>
      <c r="F418">
        <f t="shared" si="155"/>
        <v>6.6412667013293625E-4</v>
      </c>
      <c r="G418">
        <f t="shared" si="156"/>
        <v>3.9847600207976175</v>
      </c>
      <c r="H418">
        <f t="shared" si="163"/>
        <v>7.969520041595235</v>
      </c>
      <c r="I418">
        <f t="shared" si="163"/>
        <v>11.954280062392852</v>
      </c>
      <c r="J418">
        <f t="shared" si="163"/>
        <v>15.93904008319047</v>
      </c>
      <c r="K418">
        <f t="shared" si="163"/>
        <v>19.923800103988086</v>
      </c>
      <c r="L418">
        <f t="shared" si="164"/>
        <v>23.908560124785705</v>
      </c>
      <c r="M418">
        <f t="shared" si="164"/>
        <v>27.893320145583324</v>
      </c>
      <c r="N418">
        <f t="shared" si="157"/>
        <v>252.69656457163364</v>
      </c>
      <c r="O418">
        <f t="shared" si="157"/>
        <v>1010.7862582865346</v>
      </c>
      <c r="P418">
        <f t="shared" si="157"/>
        <v>2274.2690811447037</v>
      </c>
      <c r="Q418">
        <f t="shared" si="146"/>
        <v>4043.1450331461383</v>
      </c>
      <c r="R418">
        <f t="shared" si="146"/>
        <v>6317.4141142908411</v>
      </c>
      <c r="S418">
        <f t="shared" si="146"/>
        <v>9097.0763245788148</v>
      </c>
      <c r="T418">
        <f t="shared" si="146"/>
        <v>12382.131664010047</v>
      </c>
      <c r="U418">
        <f t="shared" si="158"/>
        <v>119.02008191323945</v>
      </c>
      <c r="V418">
        <f t="shared" si="158"/>
        <v>476.08032765295781</v>
      </c>
      <c r="W418">
        <f t="shared" si="158"/>
        <v>1071.1807372191556</v>
      </c>
      <c r="X418">
        <f t="shared" si="147"/>
        <v>1904.3213106118312</v>
      </c>
      <c r="Y418">
        <f t="shared" si="147"/>
        <v>2975.5020478309862</v>
      </c>
      <c r="Z418">
        <f t="shared" si="147"/>
        <v>4284.7229488766225</v>
      </c>
      <c r="AA418">
        <f t="shared" si="147"/>
        <v>5831.9840137487327</v>
      </c>
      <c r="AB418">
        <f>$X$2*('Preassure data '!B416*10^5)</f>
        <v>8898.0014380220346</v>
      </c>
      <c r="AC418">
        <f>$X$2*('Preassure data '!C416*10^5)</f>
        <v>11237.568499316541</v>
      </c>
      <c r="AD418">
        <f>$X$2*('Preassure data '!D416*10^5)</f>
        <v>11150.318774424351</v>
      </c>
      <c r="AE418">
        <f>$X$2*('Preassure data '!E416*10^5)</f>
        <v>11828.709893810817</v>
      </c>
      <c r="AF418">
        <f>$X$2*('Preassure data '!F416*10^5)</f>
        <v>12720.813822483769</v>
      </c>
      <c r="AG418">
        <f>$X$2*('Preassure data '!G416*10^5)</f>
        <v>12658.562614274173</v>
      </c>
      <c r="AH418">
        <f t="shared" si="159"/>
        <v>-8778.9813561087958</v>
      </c>
      <c r="AI418">
        <f t="shared" si="159"/>
        <v>-10761.488171663583</v>
      </c>
      <c r="AJ418">
        <f t="shared" si="159"/>
        <v>-10079.138037205195</v>
      </c>
      <c r="AK418">
        <f t="shared" si="148"/>
        <v>-9924.3885831989865</v>
      </c>
      <c r="AL418">
        <f t="shared" si="148"/>
        <v>-9745.3117746527823</v>
      </c>
      <c r="AM418">
        <f t="shared" si="148"/>
        <v>-8373.8396653975506</v>
      </c>
      <c r="AN418">
        <f t="shared" si="160"/>
        <v>-9034.2674530390068</v>
      </c>
      <c r="AO418">
        <f t="shared" si="160"/>
        <v>-11074.42405807972</v>
      </c>
      <c r="AP418">
        <f t="shared" si="160"/>
        <v>-10372.231700987555</v>
      </c>
      <c r="AQ418">
        <f t="shared" si="149"/>
        <v>-10212.982250624953</v>
      </c>
      <c r="AR418">
        <f t="shared" si="149"/>
        <v>-10028.698024765728</v>
      </c>
      <c r="AS418">
        <f t="shared" si="149"/>
        <v>-8617.3445502793493</v>
      </c>
      <c r="AT418">
        <f t="shared" si="161"/>
        <v>-2132.4808937324833</v>
      </c>
      <c r="AU418">
        <f t="shared" si="165"/>
        <v>-2614.0467764215064</v>
      </c>
      <c r="AV418">
        <f t="shared" si="165"/>
        <v>-2448.2987738294082</v>
      </c>
      <c r="AW418">
        <f t="shared" si="165"/>
        <v>-2410.7089623697739</v>
      </c>
      <c r="AX418">
        <f t="shared" si="165"/>
        <v>-2367.2098527071657</v>
      </c>
      <c r="AY418">
        <f t="shared" si="166"/>
        <v>-2034.0689163457187</v>
      </c>
      <c r="AZ418">
        <f t="shared" si="162"/>
        <v>-213.24808937324835</v>
      </c>
      <c r="BA418">
        <f t="shared" si="162"/>
        <v>-261.40467764215066</v>
      </c>
      <c r="BB418">
        <f t="shared" si="162"/>
        <v>-244.82987738294082</v>
      </c>
      <c r="BC418">
        <f t="shared" si="150"/>
        <v>-241.0708962369774</v>
      </c>
      <c r="BD418">
        <f t="shared" si="150"/>
        <v>-236.7209852707166</v>
      </c>
      <c r="BE418">
        <f t="shared" si="150"/>
        <v>-203.40689163457188</v>
      </c>
    </row>
    <row r="419" spans="1:57">
      <c r="A419">
        <f t="shared" si="151"/>
        <v>0.90757121103705141</v>
      </c>
      <c r="B419" s="3">
        <v>52</v>
      </c>
      <c r="C419" s="8">
        <f t="shared" si="152"/>
        <v>0.24168970888141908</v>
      </c>
      <c r="D419" s="8">
        <f t="shared" si="153"/>
        <v>13.847800270650843</v>
      </c>
      <c r="E419">
        <f t="shared" si="154"/>
        <v>1.9537295972386709E-2</v>
      </c>
      <c r="F419">
        <f t="shared" si="155"/>
        <v>6.7091053181150828E-4</v>
      </c>
      <c r="G419">
        <f t="shared" si="156"/>
        <v>4.0254631908690497</v>
      </c>
      <c r="H419">
        <f t="shared" si="163"/>
        <v>8.0509263817380994</v>
      </c>
      <c r="I419">
        <f t="shared" si="163"/>
        <v>12.076389572607148</v>
      </c>
      <c r="J419">
        <f t="shared" si="163"/>
        <v>16.101852763476199</v>
      </c>
      <c r="K419">
        <f t="shared" si="163"/>
        <v>20.127315954345249</v>
      </c>
      <c r="L419">
        <f t="shared" si="164"/>
        <v>24.152779145214296</v>
      </c>
      <c r="M419">
        <f t="shared" si="164"/>
        <v>28.178242336083347</v>
      </c>
      <c r="N419">
        <f t="shared" si="157"/>
        <v>241.98971666201356</v>
      </c>
      <c r="O419">
        <f t="shared" si="157"/>
        <v>967.95886664805425</v>
      </c>
      <c r="P419">
        <f t="shared" si="157"/>
        <v>2177.9074499581229</v>
      </c>
      <c r="Q419">
        <f t="shared" si="146"/>
        <v>3871.835466592217</v>
      </c>
      <c r="R419">
        <f t="shared" si="146"/>
        <v>6049.7429165503399</v>
      </c>
      <c r="S419">
        <f t="shared" si="146"/>
        <v>8711.6297998324917</v>
      </c>
      <c r="T419">
        <f t="shared" si="146"/>
        <v>11857.496116438664</v>
      </c>
      <c r="U419">
        <f t="shared" si="158"/>
        <v>113.97715654780839</v>
      </c>
      <c r="V419">
        <f t="shared" si="158"/>
        <v>455.90862619123357</v>
      </c>
      <c r="W419">
        <f t="shared" si="158"/>
        <v>1025.7944089302759</v>
      </c>
      <c r="X419">
        <f t="shared" si="147"/>
        <v>1823.6345047649343</v>
      </c>
      <c r="Y419">
        <f t="shared" si="147"/>
        <v>2849.4289136952102</v>
      </c>
      <c r="Z419">
        <f t="shared" si="147"/>
        <v>4103.1776357211038</v>
      </c>
      <c r="AA419">
        <f t="shared" si="147"/>
        <v>5584.8806708426109</v>
      </c>
      <c r="AB419">
        <f>$X$2*('Preassure data '!B417*10^5)</f>
        <v>8610.7635796690956</v>
      </c>
      <c r="AC419">
        <f>$X$2*('Preassure data '!C417*10^5)</f>
        <v>10883.177762816242</v>
      </c>
      <c r="AD419">
        <f>$X$2*('Preassure data '!D417*10^5)</f>
        <v>10802.300208843146</v>
      </c>
      <c r="AE419">
        <f>$X$2*('Preassure data '!E417*10^5)</f>
        <v>11454.712477559464</v>
      </c>
      <c r="AF419">
        <f>$X$2*('Preassure data '!F417*10^5)</f>
        <v>12335.052398381784</v>
      </c>
      <c r="AG419">
        <f>$X$2*('Preassure data '!G417*10^5)</f>
        <v>12265.448685265543</v>
      </c>
      <c r="AH419">
        <f t="shared" si="159"/>
        <v>-8496.786423121288</v>
      </c>
      <c r="AI419">
        <f t="shared" si="159"/>
        <v>-10427.269136625007</v>
      </c>
      <c r="AJ419">
        <f t="shared" si="159"/>
        <v>-9776.5057999128694</v>
      </c>
      <c r="AK419">
        <f t="shared" si="148"/>
        <v>-9631.0779727945301</v>
      </c>
      <c r="AL419">
        <f t="shared" si="148"/>
        <v>-9485.6234846865736</v>
      </c>
      <c r="AM419">
        <f t="shared" si="148"/>
        <v>-8162.2710495444389</v>
      </c>
      <c r="AN419">
        <f t="shared" si="160"/>
        <v>-8751.1387958638516</v>
      </c>
      <c r="AO419">
        <f t="shared" si="160"/>
        <v>-10739.410752766935</v>
      </c>
      <c r="AP419">
        <f t="shared" si="160"/>
        <v>-10069.166733530379</v>
      </c>
      <c r="AQ419">
        <f t="shared" si="149"/>
        <v>-9919.3855060735677</v>
      </c>
      <c r="AR419">
        <f t="shared" si="149"/>
        <v>-9769.5768195270539</v>
      </c>
      <c r="AS419">
        <f t="shared" si="149"/>
        <v>-8406.609662407549</v>
      </c>
      <c r="AT419">
        <f t="shared" si="161"/>
        <v>-2094.5287547167145</v>
      </c>
      <c r="AU419">
        <f t="shared" si="165"/>
        <v>-2570.4088525045236</v>
      </c>
      <c r="AV419">
        <f t="shared" si="165"/>
        <v>-2409.9902597116197</v>
      </c>
      <c r="AW419">
        <f t="shared" si="165"/>
        <v>-2374.1410868047365</v>
      </c>
      <c r="AX419">
        <f t="shared" si="165"/>
        <v>-2338.2853417414403</v>
      </c>
      <c r="AY419">
        <f t="shared" si="166"/>
        <v>-2012.0679237671552</v>
      </c>
      <c r="AZ419">
        <f t="shared" si="162"/>
        <v>-209.45287547167146</v>
      </c>
      <c r="BA419">
        <f t="shared" si="162"/>
        <v>-257.04088525045239</v>
      </c>
      <c r="BB419">
        <f t="shared" si="162"/>
        <v>-240.99902597116198</v>
      </c>
      <c r="BC419">
        <f t="shared" si="150"/>
        <v>-237.41410868047365</v>
      </c>
      <c r="BD419">
        <f t="shared" si="150"/>
        <v>-233.82853417414404</v>
      </c>
      <c r="BE419">
        <f t="shared" si="150"/>
        <v>-201.20679237671553</v>
      </c>
    </row>
    <row r="420" spans="1:57">
      <c r="A420">
        <f t="shared" si="151"/>
        <v>0.92502450355699462</v>
      </c>
      <c r="B420" s="3">
        <v>53</v>
      </c>
      <c r="C420" s="8">
        <f t="shared" si="152"/>
        <v>0.2450147520336409</v>
      </c>
      <c r="D420" s="8">
        <f t="shared" si="153"/>
        <v>14.038311209972028</v>
      </c>
      <c r="E420">
        <f t="shared" si="154"/>
        <v>2.0208206504198217E-2</v>
      </c>
      <c r="F420">
        <f t="shared" si="155"/>
        <v>6.7738966286734481E-4</v>
      </c>
      <c r="G420">
        <f t="shared" si="156"/>
        <v>4.0643379772040689</v>
      </c>
      <c r="H420">
        <f t="shared" si="163"/>
        <v>8.1286759544081377</v>
      </c>
      <c r="I420">
        <f t="shared" si="163"/>
        <v>12.193013931612207</v>
      </c>
      <c r="J420">
        <f t="shared" si="163"/>
        <v>16.257351908816275</v>
      </c>
      <c r="K420">
        <f t="shared" si="163"/>
        <v>20.321689886020344</v>
      </c>
      <c r="L420">
        <f t="shared" si="164"/>
        <v>24.386027863224413</v>
      </c>
      <c r="M420">
        <f t="shared" si="164"/>
        <v>28.450365840428482</v>
      </c>
      <c r="N420">
        <f t="shared" si="157"/>
        <v>231.23912292864904</v>
      </c>
      <c r="O420">
        <f t="shared" si="157"/>
        <v>924.95649171459615</v>
      </c>
      <c r="P420">
        <f t="shared" si="157"/>
        <v>2081.1521063578416</v>
      </c>
      <c r="Q420">
        <f t="shared" si="146"/>
        <v>3699.8259668583846</v>
      </c>
      <c r="R420">
        <f t="shared" si="146"/>
        <v>5780.9780732162262</v>
      </c>
      <c r="S420">
        <f t="shared" si="146"/>
        <v>8324.6084254313664</v>
      </c>
      <c r="T420">
        <f t="shared" si="146"/>
        <v>11330.717023503801</v>
      </c>
      <c r="U420">
        <f t="shared" si="158"/>
        <v>108.91362689939371</v>
      </c>
      <c r="V420">
        <f t="shared" si="158"/>
        <v>435.65450759757482</v>
      </c>
      <c r="W420">
        <f t="shared" si="158"/>
        <v>980.2226420945434</v>
      </c>
      <c r="X420">
        <f t="shared" si="147"/>
        <v>1742.6180303902993</v>
      </c>
      <c r="Y420">
        <f t="shared" si="147"/>
        <v>2722.8406724848428</v>
      </c>
      <c r="Z420">
        <f t="shared" si="147"/>
        <v>3920.8905683781736</v>
      </c>
      <c r="AA420">
        <f t="shared" si="147"/>
        <v>5336.7677180702904</v>
      </c>
      <c r="AB420">
        <f>$X$2*('Preassure data '!B418*10^5)</f>
        <v>8338.7208981232234</v>
      </c>
      <c r="AC420">
        <f>$X$2*('Preassure data '!C418*10^5)</f>
        <v>10545.452704104338</v>
      </c>
      <c r="AD420">
        <f>$X$2*('Preassure data '!D418*10^5)</f>
        <v>10468.496486081453</v>
      </c>
      <c r="AE420">
        <f>$X$2*('Preassure data '!E418*10^5)</f>
        <v>11097.870906090282</v>
      </c>
      <c r="AF420">
        <f>$X$2*('Preassure data '!F418*10^5)</f>
        <v>11965.466485074418</v>
      </c>
      <c r="AG420">
        <f>$X$2*('Preassure data '!G418*10^5)</f>
        <v>11880.66759515111</v>
      </c>
      <c r="AH420">
        <f t="shared" si="159"/>
        <v>-8229.80727122383</v>
      </c>
      <c r="AI420">
        <f t="shared" si="159"/>
        <v>-10109.798196506763</v>
      </c>
      <c r="AJ420">
        <f t="shared" si="159"/>
        <v>-9488.2738439869099</v>
      </c>
      <c r="AK420">
        <f t="shared" si="148"/>
        <v>-9355.2528756999818</v>
      </c>
      <c r="AL420">
        <f t="shared" si="148"/>
        <v>-9242.6258125895747</v>
      </c>
      <c r="AM420">
        <f t="shared" si="148"/>
        <v>-7959.7770267729356</v>
      </c>
      <c r="AN420">
        <f t="shared" si="160"/>
        <v>-8483.1677070194237</v>
      </c>
      <c r="AO420">
        <f t="shared" si="160"/>
        <v>-10421.035482199793</v>
      </c>
      <c r="AP420">
        <f t="shared" si="160"/>
        <v>-9780.3770630338586</v>
      </c>
      <c r="AQ420">
        <f t="shared" si="149"/>
        <v>-9643.2609501846782</v>
      </c>
      <c r="AR420">
        <f t="shared" si="149"/>
        <v>-9527.1665833025527</v>
      </c>
      <c r="AS420">
        <f t="shared" si="149"/>
        <v>-8204.8243905660674</v>
      </c>
      <c r="AT420">
        <f t="shared" si="161"/>
        <v>-2057.7673881973565</v>
      </c>
      <c r="AU420">
        <f t="shared" si="165"/>
        <v>-2527.8372074118356</v>
      </c>
      <c r="AV420">
        <f t="shared" si="165"/>
        <v>-2372.4322870490237</v>
      </c>
      <c r="AW420">
        <f t="shared" si="165"/>
        <v>-2339.1719443136135</v>
      </c>
      <c r="AX420">
        <f t="shared" si="165"/>
        <v>-2311.0108598727411</v>
      </c>
      <c r="AY420">
        <f t="shared" si="166"/>
        <v>-1990.2494728263712</v>
      </c>
      <c r="AZ420">
        <f t="shared" si="162"/>
        <v>-205.77673881973567</v>
      </c>
      <c r="BA420">
        <f t="shared" si="162"/>
        <v>-252.78372074118357</v>
      </c>
      <c r="BB420">
        <f t="shared" si="162"/>
        <v>-237.24322870490238</v>
      </c>
      <c r="BC420">
        <f t="shared" si="150"/>
        <v>-233.91719443136137</v>
      </c>
      <c r="BD420">
        <f t="shared" si="150"/>
        <v>-231.10108598727413</v>
      </c>
      <c r="BE420">
        <f t="shared" si="150"/>
        <v>-199.02494728263713</v>
      </c>
    </row>
    <row r="421" spans="1:57">
      <c r="A421">
        <f t="shared" si="151"/>
        <v>0.94247779607693793</v>
      </c>
      <c r="B421" s="3">
        <v>54</v>
      </c>
      <c r="C421" s="8">
        <f t="shared" si="152"/>
        <v>0.24826633468662787</v>
      </c>
      <c r="D421" s="8">
        <f t="shared" si="153"/>
        <v>14.224613172726134</v>
      </c>
      <c r="E421">
        <f t="shared" si="154"/>
        <v>2.0885596167065562E-2</v>
      </c>
      <c r="F421">
        <f t="shared" si="155"/>
        <v>6.8356268023370137E-4</v>
      </c>
      <c r="G421">
        <f t="shared" si="156"/>
        <v>4.1013760814022078</v>
      </c>
      <c r="H421">
        <f t="shared" si="163"/>
        <v>8.2027521628044155</v>
      </c>
      <c r="I421">
        <f t="shared" si="163"/>
        <v>12.304128244206625</v>
      </c>
      <c r="J421">
        <f t="shared" si="163"/>
        <v>16.405504325608831</v>
      </c>
      <c r="K421">
        <f t="shared" si="163"/>
        <v>20.506880407011042</v>
      </c>
      <c r="L421">
        <f t="shared" si="164"/>
        <v>24.60825648841325</v>
      </c>
      <c r="M421">
        <f t="shared" si="164"/>
        <v>28.709632569815458</v>
      </c>
      <c r="N421">
        <f t="shared" si="157"/>
        <v>220.45223440198032</v>
      </c>
      <c r="O421">
        <f t="shared" si="157"/>
        <v>881.80893760792128</v>
      </c>
      <c r="P421">
        <f t="shared" si="157"/>
        <v>1984.0701096178234</v>
      </c>
      <c r="Q421">
        <f t="shared" si="146"/>
        <v>3527.2357504316851</v>
      </c>
      <c r="R421">
        <f t="shared" si="146"/>
        <v>5511.3058600495087</v>
      </c>
      <c r="S421">
        <f t="shared" si="146"/>
        <v>7936.2804384712936</v>
      </c>
      <c r="T421">
        <f t="shared" si="146"/>
        <v>10802.159485697035</v>
      </c>
      <c r="U421">
        <f t="shared" si="158"/>
        <v>103.83300240333274</v>
      </c>
      <c r="V421">
        <f t="shared" si="158"/>
        <v>415.33200961333097</v>
      </c>
      <c r="W421">
        <f t="shared" si="158"/>
        <v>934.49702162999483</v>
      </c>
      <c r="X421">
        <f t="shared" si="147"/>
        <v>1661.3280384533239</v>
      </c>
      <c r="Y421">
        <f t="shared" si="147"/>
        <v>2595.8250600833189</v>
      </c>
      <c r="Z421">
        <f t="shared" si="147"/>
        <v>3737.9880865199793</v>
      </c>
      <c r="AA421">
        <f t="shared" si="147"/>
        <v>5087.8171177633039</v>
      </c>
      <c r="AB421">
        <f>$X$2*('Preassure data '!B419*10^5)</f>
        <v>8077.9520574342059</v>
      </c>
      <c r="AC421">
        <f>$X$2*('Preassure data '!C419*10^5)</f>
        <v>10221.452321218174</v>
      </c>
      <c r="AD421">
        <f>$X$2*('Preassure data '!D419*10^5)</f>
        <v>10149.397773133051</v>
      </c>
      <c r="AE421">
        <f>$X$2*('Preassure data '!E419*10^5)</f>
        <v>10758.185179403274</v>
      </c>
      <c r="AF421">
        <f>$X$2*('Preassure data '!F419*10^5)</f>
        <v>11615.487251518105</v>
      </c>
      <c r="AG421">
        <f>$X$2*('Preassure data '!G419*10^5)</f>
        <v>11512.062015831296</v>
      </c>
      <c r="AH421">
        <f t="shared" si="159"/>
        <v>-7974.1190550308729</v>
      </c>
      <c r="AI421">
        <f t="shared" si="159"/>
        <v>-9806.1203116048437</v>
      </c>
      <c r="AJ421">
        <f t="shared" si="159"/>
        <v>-9214.9007515030553</v>
      </c>
      <c r="AK421">
        <f t="shared" si="148"/>
        <v>-9096.8571409499491</v>
      </c>
      <c r="AL421">
        <f t="shared" si="148"/>
        <v>-9019.6621914347852</v>
      </c>
      <c r="AM421">
        <f t="shared" si="148"/>
        <v>-7774.0739293113165</v>
      </c>
      <c r="AN421">
        <f t="shared" si="160"/>
        <v>-8226.3396056209949</v>
      </c>
      <c r="AO421">
        <f t="shared" si="160"/>
        <v>-10116.286870076974</v>
      </c>
      <c r="AP421">
        <f t="shared" si="160"/>
        <v>-9506.3670972069231</v>
      </c>
      <c r="AQ421">
        <f t="shared" si="149"/>
        <v>-9384.5897796145964</v>
      </c>
      <c r="AR421">
        <f t="shared" si="149"/>
        <v>-9304.9531619308091</v>
      </c>
      <c r="AS421">
        <f t="shared" si="149"/>
        <v>-8019.9670735254304</v>
      </c>
      <c r="AT421">
        <f t="shared" si="161"/>
        <v>-2021.4075796835559</v>
      </c>
      <c r="AU421">
        <f t="shared" si="165"/>
        <v>-2485.8126381573265</v>
      </c>
      <c r="AV421">
        <f t="shared" si="165"/>
        <v>-2335.940822625184</v>
      </c>
      <c r="AW421">
        <f t="shared" si="165"/>
        <v>-2306.0172351469255</v>
      </c>
      <c r="AX421">
        <f t="shared" si="165"/>
        <v>-2286.4486213619589</v>
      </c>
      <c r="AY421">
        <f t="shared" si="166"/>
        <v>-1970.6969330757474</v>
      </c>
      <c r="AZ421">
        <f t="shared" si="162"/>
        <v>-202.14075796835562</v>
      </c>
      <c r="BA421">
        <f t="shared" si="162"/>
        <v>-248.58126381573265</v>
      </c>
      <c r="BB421">
        <f t="shared" si="162"/>
        <v>-233.59408226251841</v>
      </c>
      <c r="BC421">
        <f t="shared" si="150"/>
        <v>-230.60172351469257</v>
      </c>
      <c r="BD421">
        <f t="shared" si="150"/>
        <v>-228.64486213619591</v>
      </c>
      <c r="BE421">
        <f t="shared" si="150"/>
        <v>-197.06969330757477</v>
      </c>
    </row>
    <row r="422" spans="1:57">
      <c r="A422">
        <f t="shared" si="151"/>
        <v>0.95993108859688125</v>
      </c>
      <c r="B422" s="3">
        <v>55</v>
      </c>
      <c r="C422" s="8">
        <f t="shared" si="152"/>
        <v>0.25144331898036665</v>
      </c>
      <c r="D422" s="8">
        <f t="shared" si="153"/>
        <v>14.406640964336717</v>
      </c>
      <c r="E422">
        <f t="shared" si="154"/>
        <v>2.1569158847299263E-2</v>
      </c>
      <c r="F422">
        <f t="shared" si="155"/>
        <v>6.8942842637653712E-4</v>
      </c>
      <c r="G422">
        <f t="shared" si="156"/>
        <v>4.1365705582592227</v>
      </c>
      <c r="H422">
        <f t="shared" si="163"/>
        <v>8.2731411165184454</v>
      </c>
      <c r="I422">
        <f t="shared" si="163"/>
        <v>12.409711674777668</v>
      </c>
      <c r="J422">
        <f t="shared" si="163"/>
        <v>16.546282233036891</v>
      </c>
      <c r="K422">
        <f t="shared" si="163"/>
        <v>20.682852791296114</v>
      </c>
      <c r="L422">
        <f t="shared" si="164"/>
        <v>24.819423349555336</v>
      </c>
      <c r="M422">
        <f t="shared" si="164"/>
        <v>28.955993907814559</v>
      </c>
      <c r="N422">
        <f t="shared" si="157"/>
        <v>209.63647157034944</v>
      </c>
      <c r="O422">
        <f t="shared" si="157"/>
        <v>838.54588628139777</v>
      </c>
      <c r="P422">
        <f t="shared" si="157"/>
        <v>1886.7282441331454</v>
      </c>
      <c r="Q422">
        <f t="shared" si="146"/>
        <v>3354.1835451255911</v>
      </c>
      <c r="R422">
        <f t="shared" si="146"/>
        <v>5240.9117892587365</v>
      </c>
      <c r="S422">
        <f t="shared" si="146"/>
        <v>7546.9129765325815</v>
      </c>
      <c r="T422">
        <f t="shared" si="146"/>
        <v>10272.18710694712</v>
      </c>
      <c r="U422">
        <f t="shared" si="158"/>
        <v>98.738778109634595</v>
      </c>
      <c r="V422">
        <f t="shared" si="158"/>
        <v>394.95511243853838</v>
      </c>
      <c r="W422">
        <f t="shared" si="158"/>
        <v>888.64900298671148</v>
      </c>
      <c r="X422">
        <f t="shared" si="147"/>
        <v>1579.8204497541535</v>
      </c>
      <c r="Y422">
        <f t="shared" si="147"/>
        <v>2468.4694527408651</v>
      </c>
      <c r="Z422">
        <f t="shared" si="147"/>
        <v>3554.5960119468459</v>
      </c>
      <c r="AA422">
        <f t="shared" si="147"/>
        <v>4838.2001273720934</v>
      </c>
      <c r="AB422">
        <f>$X$2*('Preassure data '!B420*10^5)</f>
        <v>7829.9275585833739</v>
      </c>
      <c r="AC422">
        <f>$X$2*('Preassure data '!C420*10^5)</f>
        <v>9910.686447163971</v>
      </c>
      <c r="AD422">
        <f>$X$2*('Preassure data '!D420*10^5)</f>
        <v>9845.0040699979381</v>
      </c>
      <c r="AE422">
        <f>$X$2*('Preassure data '!E420*10^5)</f>
        <v>10431.24379455445</v>
      </c>
      <c r="AF422">
        <f>$X$2*('Preassure data '!F420*10^5)</f>
        <v>11282.173695750189</v>
      </c>
      <c r="AG422">
        <f>$X$2*('Preassure data '!G420*10^5)</f>
        <v>11158.651613318551</v>
      </c>
      <c r="AH422">
        <f t="shared" si="159"/>
        <v>-7731.1887804737389</v>
      </c>
      <c r="AI422">
        <f t="shared" si="159"/>
        <v>-9515.731334725433</v>
      </c>
      <c r="AJ422">
        <f t="shared" si="159"/>
        <v>-8956.3550670112272</v>
      </c>
      <c r="AK422">
        <f t="shared" si="148"/>
        <v>-8851.423344800296</v>
      </c>
      <c r="AL422">
        <f t="shared" si="148"/>
        <v>-8813.7042430093243</v>
      </c>
      <c r="AM422">
        <f t="shared" si="148"/>
        <v>-7604.0556013717051</v>
      </c>
      <c r="AN422">
        <f t="shared" si="160"/>
        <v>-7982.1942276272666</v>
      </c>
      <c r="AO422">
        <f t="shared" si="160"/>
        <v>-9824.6748189019036</v>
      </c>
      <c r="AP422">
        <f t="shared" si="160"/>
        <v>-9247.1375032309716</v>
      </c>
      <c r="AQ422">
        <f t="shared" si="149"/>
        <v>-9138.7990043131176</v>
      </c>
      <c r="AR422">
        <f t="shared" si="149"/>
        <v>-9099.8552913685307</v>
      </c>
      <c r="AS422">
        <f t="shared" si="149"/>
        <v>-7850.9334659018259</v>
      </c>
      <c r="AT422">
        <f t="shared" si="161"/>
        <v>-1985.9870916607276</v>
      </c>
      <c r="AU422">
        <f t="shared" si="165"/>
        <v>-2444.400225513341</v>
      </c>
      <c r="AV422">
        <f t="shared" si="165"/>
        <v>-2300.7076992271445</v>
      </c>
      <c r="AW422">
        <f t="shared" si="165"/>
        <v>-2273.7528476856887</v>
      </c>
      <c r="AX422">
        <f t="shared" si="165"/>
        <v>-2264.0635681462854</v>
      </c>
      <c r="AY422">
        <f t="shared" si="166"/>
        <v>-1953.3291318323352</v>
      </c>
      <c r="AZ422">
        <f t="shared" si="162"/>
        <v>-198.59870916607278</v>
      </c>
      <c r="BA422">
        <f t="shared" si="162"/>
        <v>-244.4400225513341</v>
      </c>
      <c r="BB422">
        <f t="shared" si="162"/>
        <v>-230.07076992271448</v>
      </c>
      <c r="BC422">
        <f t="shared" si="150"/>
        <v>-227.37528476856889</v>
      </c>
      <c r="BD422">
        <f t="shared" si="150"/>
        <v>-226.40635681462857</v>
      </c>
      <c r="BE422">
        <f t="shared" si="150"/>
        <v>-195.33291318323353</v>
      </c>
    </row>
    <row r="423" spans="1:57">
      <c r="A423">
        <f t="shared" si="151"/>
        <v>0.97738438111682457</v>
      </c>
      <c r="B423" s="3">
        <v>56</v>
      </c>
      <c r="C423" s="8">
        <f t="shared" si="152"/>
        <v>0.25454458648081668</v>
      </c>
      <c r="D423" s="8">
        <f t="shared" si="153"/>
        <v>14.584330503253588</v>
      </c>
      <c r="E423">
        <f t="shared" si="154"/>
        <v>2.2258587273675801E-2</v>
      </c>
      <c r="F423">
        <f t="shared" si="155"/>
        <v>6.9498597022873976E-4</v>
      </c>
      <c r="G423">
        <f t="shared" si="156"/>
        <v>4.1699158213724381</v>
      </c>
      <c r="H423">
        <f t="shared" si="163"/>
        <v>8.3398316427448762</v>
      </c>
      <c r="I423">
        <f t="shared" si="163"/>
        <v>12.509747464117316</v>
      </c>
      <c r="J423">
        <f t="shared" si="163"/>
        <v>16.679663285489752</v>
      </c>
      <c r="K423">
        <f t="shared" si="163"/>
        <v>20.849579106862194</v>
      </c>
      <c r="L423">
        <f t="shared" si="164"/>
        <v>25.019494928234632</v>
      </c>
      <c r="M423">
        <f t="shared" si="164"/>
        <v>29.18941074960707</v>
      </c>
      <c r="N423">
        <f t="shared" si="157"/>
        <v>198.79921708215451</v>
      </c>
      <c r="O423">
        <f t="shared" si="157"/>
        <v>795.19686832861805</v>
      </c>
      <c r="P423">
        <f t="shared" si="157"/>
        <v>1789.192953739391</v>
      </c>
      <c r="Q423">
        <f t="shared" si="146"/>
        <v>3180.7874733144722</v>
      </c>
      <c r="R423">
        <f t="shared" si="146"/>
        <v>4969.9804270538625</v>
      </c>
      <c r="S423">
        <f t="shared" si="146"/>
        <v>7156.7718149575639</v>
      </c>
      <c r="T423">
        <f t="shared" si="146"/>
        <v>9741.1616370255688</v>
      </c>
      <c r="U423">
        <f t="shared" si="158"/>
        <v>93.634431245694785</v>
      </c>
      <c r="V423">
        <f t="shared" si="158"/>
        <v>374.53772498277914</v>
      </c>
      <c r="W423">
        <f t="shared" si="158"/>
        <v>842.70988121125322</v>
      </c>
      <c r="X423">
        <f t="shared" si="147"/>
        <v>1498.1508999311166</v>
      </c>
      <c r="Y423">
        <f t="shared" si="147"/>
        <v>2340.8607811423694</v>
      </c>
      <c r="Z423">
        <f t="shared" si="147"/>
        <v>3370.8395248450129</v>
      </c>
      <c r="AA423">
        <f t="shared" si="147"/>
        <v>4588.087131039043</v>
      </c>
      <c r="AB423">
        <f>$X$2*('Preassure data '!B421*10^5)</f>
        <v>7593.1769005893984</v>
      </c>
      <c r="AC423">
        <f>$X$2*('Preassure data '!C421*10^5)</f>
        <v>9610.704246972844</v>
      </c>
      <c r="AD423">
        <f>$X$2*('Preassure data '!D421*10^5)</f>
        <v>9552.8645417072348</v>
      </c>
      <c r="AE423">
        <f>$X$2*('Preassure data '!E421*10^5)</f>
        <v>10121.948421481573</v>
      </c>
      <c r="AF423">
        <f>$X$2*('Preassure data '!F421*10^5)</f>
        <v>10960.624147832905</v>
      </c>
      <c r="AG423">
        <f>$X$2*('Preassure data '!G421*10^5)</f>
        <v>10819.946220619093</v>
      </c>
      <c r="AH423">
        <f t="shared" si="159"/>
        <v>-7499.5424693437035</v>
      </c>
      <c r="AI423">
        <f t="shared" si="159"/>
        <v>-9236.1665219900642</v>
      </c>
      <c r="AJ423">
        <f t="shared" si="159"/>
        <v>-8710.1546604959822</v>
      </c>
      <c r="AK423">
        <f t="shared" si="148"/>
        <v>-8623.7975215504557</v>
      </c>
      <c r="AL423">
        <f t="shared" si="148"/>
        <v>-8619.7633666905349</v>
      </c>
      <c r="AM423">
        <f t="shared" si="148"/>
        <v>-7449.1066957740804</v>
      </c>
      <c r="AN423">
        <f t="shared" si="160"/>
        <v>-7749.2378590679191</v>
      </c>
      <c r="AO423">
        <f t="shared" si="160"/>
        <v>-9543.6823749495416</v>
      </c>
      <c r="AP423">
        <f t="shared" si="160"/>
        <v>-9000.1570801637336</v>
      </c>
      <c r="AQ423">
        <f t="shared" si="149"/>
        <v>-8910.9247018882597</v>
      </c>
      <c r="AR423">
        <f t="shared" si="149"/>
        <v>-8906.7562308518409</v>
      </c>
      <c r="AS423">
        <f t="shared" si="149"/>
        <v>-7697.1228390390634</v>
      </c>
      <c r="AT423">
        <f t="shared" si="161"/>
        <v>-1951.294479806083</v>
      </c>
      <c r="AU423">
        <f t="shared" si="165"/>
        <v>-2403.1440347995172</v>
      </c>
      <c r="AV423">
        <f t="shared" si="165"/>
        <v>-2266.2818134251315</v>
      </c>
      <c r="AW423">
        <f t="shared" si="165"/>
        <v>-2243.8126815807459</v>
      </c>
      <c r="AX423">
        <f t="shared" si="165"/>
        <v>-2242.763041000534</v>
      </c>
      <c r="AY423">
        <f t="shared" si="166"/>
        <v>-1938.1716730544108</v>
      </c>
      <c r="AZ423">
        <f t="shared" si="162"/>
        <v>-195.12944798060832</v>
      </c>
      <c r="BA423">
        <f t="shared" si="162"/>
        <v>-240.31440347995172</v>
      </c>
      <c r="BB423">
        <f t="shared" si="162"/>
        <v>-226.62818134251316</v>
      </c>
      <c r="BC423">
        <f t="shared" si="150"/>
        <v>-224.38126815807459</v>
      </c>
      <c r="BD423">
        <f t="shared" si="150"/>
        <v>-224.27630410005341</v>
      </c>
      <c r="BE423">
        <f t="shared" si="150"/>
        <v>-193.8171673054411</v>
      </c>
    </row>
    <row r="424" spans="1:57">
      <c r="A424">
        <f t="shared" si="151"/>
        <v>0.99483767363676789</v>
      </c>
      <c r="B424" s="3">
        <v>57</v>
      </c>
      <c r="C424" s="8">
        <f t="shared" si="152"/>
        <v>0.25756903893139937</v>
      </c>
      <c r="D424" s="8">
        <f t="shared" si="153"/>
        <v>14.757618864009975</v>
      </c>
      <c r="E424">
        <f t="shared" si="154"/>
        <v>2.295357324390454E-2</v>
      </c>
      <c r="F424">
        <f t="shared" si="155"/>
        <v>7.0023460784557345E-4</v>
      </c>
      <c r="G424">
        <f t="shared" si="156"/>
        <v>4.2014076470734407</v>
      </c>
      <c r="H424">
        <f t="shared" si="163"/>
        <v>8.4028152941468814</v>
      </c>
      <c r="I424">
        <f t="shared" si="163"/>
        <v>12.604222941220321</v>
      </c>
      <c r="J424">
        <f t="shared" si="163"/>
        <v>16.805630588293763</v>
      </c>
      <c r="K424">
        <f t="shared" si="163"/>
        <v>21.007038235367204</v>
      </c>
      <c r="L424">
        <f t="shared" si="164"/>
        <v>25.208445882440643</v>
      </c>
      <c r="M424">
        <f t="shared" si="164"/>
        <v>29.409853529514084</v>
      </c>
      <c r="N424">
        <f t="shared" si="157"/>
        <v>187.94780851635016</v>
      </c>
      <c r="O424">
        <f t="shared" si="157"/>
        <v>751.79123406540066</v>
      </c>
      <c r="P424">
        <f t="shared" si="157"/>
        <v>1691.5302766471518</v>
      </c>
      <c r="Q424">
        <f t="shared" si="146"/>
        <v>3007.1649362616026</v>
      </c>
      <c r="R424">
        <f t="shared" si="146"/>
        <v>4698.6952129087549</v>
      </c>
      <c r="S424">
        <f t="shared" si="146"/>
        <v>6766.1211065886073</v>
      </c>
      <c r="T424">
        <f t="shared" si="146"/>
        <v>9209.442617301158</v>
      </c>
      <c r="U424">
        <f t="shared" si="158"/>
        <v>88.523417811200929</v>
      </c>
      <c r="V424">
        <f t="shared" si="158"/>
        <v>354.09367124480372</v>
      </c>
      <c r="W424">
        <f t="shared" si="158"/>
        <v>796.7107603008086</v>
      </c>
      <c r="X424">
        <f t="shared" si="147"/>
        <v>1416.3746849792149</v>
      </c>
      <c r="Y424">
        <f t="shared" si="147"/>
        <v>2213.0854452800236</v>
      </c>
      <c r="Z424">
        <f t="shared" si="147"/>
        <v>3186.8430412032344</v>
      </c>
      <c r="AA424">
        <f t="shared" si="147"/>
        <v>4337.6474727488458</v>
      </c>
      <c r="AB424">
        <f>$X$2*('Preassure data '!B422*10^5)</f>
        <v>7366.2295824709499</v>
      </c>
      <c r="AC424">
        <f>$X$2*('Preassure data '!C422*10^5)</f>
        <v>9327.3877245701151</v>
      </c>
      <c r="AD424">
        <f>$X$2*('Preassure data '!D422*10^5)</f>
        <v>9272.4890212671653</v>
      </c>
      <c r="AE424">
        <f>$X$2*('Preassure data '!E422*10^5)</f>
        <v>9826.3777242344368</v>
      </c>
      <c r="AF424">
        <f>$X$2*('Preassure data '!F422*10^5)</f>
        <v>10653.779609728912</v>
      </c>
      <c r="AG424">
        <f>$X$2*('Preassure data '!G422*10^5)</f>
        <v>10495.945837732928</v>
      </c>
      <c r="AH424">
        <f t="shared" si="159"/>
        <v>-7277.7061646597494</v>
      </c>
      <c r="AI424">
        <f t="shared" si="159"/>
        <v>-8973.2940533253113</v>
      </c>
      <c r="AJ424">
        <f t="shared" si="159"/>
        <v>-8475.7782609663573</v>
      </c>
      <c r="AK424">
        <f t="shared" si="148"/>
        <v>-8410.0030392552217</v>
      </c>
      <c r="AL424">
        <f t="shared" si="148"/>
        <v>-8440.6941644488888</v>
      </c>
      <c r="AM424">
        <f t="shared" si="148"/>
        <v>-7309.1027965296944</v>
      </c>
      <c r="AN424">
        <f t="shared" si="160"/>
        <v>-7525.9723780882159</v>
      </c>
      <c r="AO424">
        <f t="shared" si="160"/>
        <v>-9279.4022811371451</v>
      </c>
      <c r="AP424">
        <f t="shared" si="160"/>
        <v>-8764.914607927929</v>
      </c>
      <c r="AQ424">
        <f t="shared" si="149"/>
        <v>-8696.8955796021564</v>
      </c>
      <c r="AR424">
        <f t="shared" si="149"/>
        <v>-8728.6336788375484</v>
      </c>
      <c r="AS424">
        <f t="shared" si="149"/>
        <v>-7558.4400511258582</v>
      </c>
      <c r="AT424">
        <f t="shared" si="161"/>
        <v>-1917.0949941565946</v>
      </c>
      <c r="AU424">
        <f t="shared" si="165"/>
        <v>-2363.747137011454</v>
      </c>
      <c r="AV424">
        <f t="shared" si="165"/>
        <v>-2232.6914151307406</v>
      </c>
      <c r="AW424">
        <f t="shared" si="165"/>
        <v>-2215.364891439212</v>
      </c>
      <c r="AX424">
        <f t="shared" si="165"/>
        <v>-2223.4495545380778</v>
      </c>
      <c r="AY424">
        <f t="shared" si="166"/>
        <v>-1925.3655019827459</v>
      </c>
      <c r="AZ424">
        <f t="shared" si="162"/>
        <v>-191.70949941565948</v>
      </c>
      <c r="BA424">
        <f t="shared" si="162"/>
        <v>-236.37471370114542</v>
      </c>
      <c r="BB424">
        <f t="shared" si="162"/>
        <v>-223.26914151307406</v>
      </c>
      <c r="BC424">
        <f t="shared" si="150"/>
        <v>-221.53648914392122</v>
      </c>
      <c r="BD424">
        <f t="shared" si="150"/>
        <v>-222.34495545380778</v>
      </c>
      <c r="BE424">
        <f t="shared" si="150"/>
        <v>-192.5365501982746</v>
      </c>
    </row>
    <row r="425" spans="1:57">
      <c r="A425">
        <f t="shared" si="151"/>
        <v>1.0122909661567112</v>
      </c>
      <c r="B425" s="3">
        <v>58</v>
      </c>
      <c r="C425" s="8">
        <f t="shared" si="152"/>
        <v>0.26051559901004573</v>
      </c>
      <c r="D425" s="8">
        <f t="shared" si="153"/>
        <v>14.926444320598149</v>
      </c>
      <c r="E425">
        <f t="shared" si="154"/>
        <v>2.3653807851750114E-2</v>
      </c>
      <c r="F425">
        <f t="shared" si="155"/>
        <v>7.0517386277174632E-4</v>
      </c>
      <c r="G425">
        <f t="shared" si="156"/>
        <v>4.2310431766304779</v>
      </c>
      <c r="H425">
        <f t="shared" si="163"/>
        <v>8.4620863532609558</v>
      </c>
      <c r="I425">
        <f t="shared" si="163"/>
        <v>12.693129529891433</v>
      </c>
      <c r="J425">
        <f t="shared" si="163"/>
        <v>16.924172706521912</v>
      </c>
      <c r="K425">
        <f t="shared" si="163"/>
        <v>21.15521588315239</v>
      </c>
      <c r="L425">
        <f t="shared" si="164"/>
        <v>25.386259059782866</v>
      </c>
      <c r="M425">
        <f t="shared" si="164"/>
        <v>29.617302236413344</v>
      </c>
      <c r="N425">
        <f t="shared" si="157"/>
        <v>177.08953122956126</v>
      </c>
      <c r="O425">
        <f t="shared" si="157"/>
        <v>708.35812491824504</v>
      </c>
      <c r="P425">
        <f t="shared" si="157"/>
        <v>1593.8057810660516</v>
      </c>
      <c r="Q425">
        <f t="shared" si="146"/>
        <v>2833.4324996729802</v>
      </c>
      <c r="R425">
        <f t="shared" si="146"/>
        <v>4427.2382807390313</v>
      </c>
      <c r="S425">
        <f t="shared" si="146"/>
        <v>6375.2231242642065</v>
      </c>
      <c r="T425">
        <f t="shared" si="146"/>
        <v>8677.3870302484993</v>
      </c>
      <c r="U425">
        <f t="shared" si="158"/>
        <v>83.409169209123363</v>
      </c>
      <c r="V425">
        <f t="shared" si="158"/>
        <v>333.63667683649345</v>
      </c>
      <c r="W425">
        <f t="shared" si="158"/>
        <v>750.68252288211033</v>
      </c>
      <c r="X425">
        <f t="shared" si="147"/>
        <v>1334.5467073459738</v>
      </c>
      <c r="Y425">
        <f t="shared" si="147"/>
        <v>2085.2292302280839</v>
      </c>
      <c r="Z425">
        <f t="shared" si="147"/>
        <v>3002.7300915284413</v>
      </c>
      <c r="AA425">
        <f t="shared" si="147"/>
        <v>4087.0492912470436</v>
      </c>
      <c r="AB425">
        <f>$X$2*('Preassure data '!B423*10^5)</f>
        <v>7149.5757712218037</v>
      </c>
      <c r="AC425">
        <f>$X$2*('Preassure data '!C423*10^5)</f>
        <v>9057.3057109993497</v>
      </c>
      <c r="AD425">
        <f>$X$2*('Preassure data '!D423*10^5)</f>
        <v>9004.3676756715031</v>
      </c>
      <c r="AE425">
        <f>$X$2*('Preassure data '!E423*10^5)</f>
        <v>9548.4530387632476</v>
      </c>
      <c r="AF425">
        <f>$X$2*('Preassure data '!F423*10^5)</f>
        <v>10349.876073587577</v>
      </c>
      <c r="AG425">
        <f>$X$2*('Preassure data '!G423*10^5)</f>
        <v>10186.160297666274</v>
      </c>
      <c r="AH425">
        <f t="shared" si="159"/>
        <v>-7066.1666020126804</v>
      </c>
      <c r="AI425">
        <f t="shared" si="159"/>
        <v>-8723.6690341628564</v>
      </c>
      <c r="AJ425">
        <f t="shared" si="159"/>
        <v>-8253.6851527893923</v>
      </c>
      <c r="AK425">
        <f t="shared" si="148"/>
        <v>-8213.9063314172745</v>
      </c>
      <c r="AL425">
        <f t="shared" si="148"/>
        <v>-8264.6468433594928</v>
      </c>
      <c r="AM425">
        <f t="shared" si="148"/>
        <v>-7183.430206137833</v>
      </c>
      <c r="AN425">
        <f t="shared" si="160"/>
        <v>-7312.9244227182535</v>
      </c>
      <c r="AO425">
        <f t="shared" si="160"/>
        <v>-9028.3085481552916</v>
      </c>
      <c r="AP425">
        <f t="shared" si="160"/>
        <v>-8541.912345240833</v>
      </c>
      <c r="AQ425">
        <f t="shared" si="149"/>
        <v>-8500.7444064271276</v>
      </c>
      <c r="AR425">
        <f t="shared" si="149"/>
        <v>-8553.256829343647</v>
      </c>
      <c r="AS425">
        <f t="shared" si="149"/>
        <v>-7434.2829927608191</v>
      </c>
      <c r="AT425">
        <f t="shared" si="161"/>
        <v>-1883.6542052589346</v>
      </c>
      <c r="AU425">
        <f t="shared" si="165"/>
        <v>-2325.5007682393907</v>
      </c>
      <c r="AV425">
        <f t="shared" si="165"/>
        <v>-2200.215424089582</v>
      </c>
      <c r="AW425">
        <f t="shared" si="165"/>
        <v>-2189.611436329586</v>
      </c>
      <c r="AX425">
        <f t="shared" si="165"/>
        <v>-2203.1375225486299</v>
      </c>
      <c r="AY425">
        <f t="shared" si="166"/>
        <v>-1914.9135985728776</v>
      </c>
      <c r="AZ425">
        <f t="shared" si="162"/>
        <v>-188.36542052589346</v>
      </c>
      <c r="BA425">
        <f t="shared" si="162"/>
        <v>-232.55007682393909</v>
      </c>
      <c r="BB425">
        <f t="shared" si="162"/>
        <v>-220.02154240895823</v>
      </c>
      <c r="BC425">
        <f t="shared" si="150"/>
        <v>-218.96114363295862</v>
      </c>
      <c r="BD425">
        <f t="shared" si="150"/>
        <v>-220.313752254863</v>
      </c>
      <c r="BE425">
        <f t="shared" si="150"/>
        <v>-191.49135985728776</v>
      </c>
    </row>
    <row r="426" spans="1:57">
      <c r="A426">
        <f t="shared" si="151"/>
        <v>1.0297442586766545</v>
      </c>
      <c r="B426" s="3">
        <v>59</v>
      </c>
      <c r="C426" s="8">
        <f t="shared" si="152"/>
        <v>0.26338321109043422</v>
      </c>
      <c r="D426" s="8">
        <f t="shared" si="153"/>
        <v>15.090746390085139</v>
      </c>
      <c r="E426">
        <f t="shared" si="154"/>
        <v>2.435898171452186E-2</v>
      </c>
      <c r="F426">
        <f t="shared" si="155"/>
        <v>7.0980348611140998E-4</v>
      </c>
      <c r="G426">
        <f t="shared" si="156"/>
        <v>4.2588209166684603</v>
      </c>
      <c r="H426">
        <f t="shared" si="163"/>
        <v>8.5176418333369206</v>
      </c>
      <c r="I426">
        <f t="shared" si="163"/>
        <v>12.776462750005379</v>
      </c>
      <c r="J426">
        <f t="shared" si="163"/>
        <v>17.035283666673841</v>
      </c>
      <c r="K426">
        <f t="shared" si="163"/>
        <v>21.2941045833423</v>
      </c>
      <c r="L426">
        <f t="shared" si="164"/>
        <v>25.552925500010758</v>
      </c>
      <c r="M426">
        <f t="shared" si="164"/>
        <v>29.81174641667922</v>
      </c>
      <c r="N426">
        <f t="shared" si="157"/>
        <v>166.23161128798282</v>
      </c>
      <c r="O426">
        <f t="shared" si="157"/>
        <v>664.92644515193126</v>
      </c>
      <c r="P426">
        <f t="shared" si="157"/>
        <v>1496.0845015918458</v>
      </c>
      <c r="Q426">
        <f t="shared" si="146"/>
        <v>2659.705780607725</v>
      </c>
      <c r="R426">
        <f t="shared" si="146"/>
        <v>4155.7902821995704</v>
      </c>
      <c r="S426">
        <f t="shared" si="146"/>
        <v>5984.3380063673831</v>
      </c>
      <c r="T426">
        <f t="shared" si="146"/>
        <v>8145.3489531111572</v>
      </c>
      <c r="U426">
        <f t="shared" si="158"/>
        <v>78.295088916639912</v>
      </c>
      <c r="V426">
        <f t="shared" si="158"/>
        <v>313.18035566655965</v>
      </c>
      <c r="W426">
        <f t="shared" si="158"/>
        <v>704.65580024975941</v>
      </c>
      <c r="X426">
        <f t="shared" si="147"/>
        <v>1252.7214226662386</v>
      </c>
      <c r="Y426">
        <f t="shared" si="147"/>
        <v>1957.3772229159977</v>
      </c>
      <c r="Z426">
        <f t="shared" si="147"/>
        <v>2818.6232009990376</v>
      </c>
      <c r="AA426">
        <f t="shared" si="147"/>
        <v>3836.4593569153553</v>
      </c>
      <c r="AB426">
        <f>$X$2*('Preassure data '!B424*10^5)</f>
        <v>6941.7449658606329</v>
      </c>
      <c r="AC426">
        <f>$X$2*('Preassure data '!C424*10^5)</f>
        <v>8798.0073712916619</v>
      </c>
      <c r="AD426">
        <f>$X$2*('Preassure data '!D424*10^5)</f>
        <v>8746.539836945145</v>
      </c>
      <c r="AE426">
        <f>$X$2*('Preassure data '!E424*10^5)</f>
        <v>9281.3120271551379</v>
      </c>
      <c r="AF426">
        <f>$X$2*('Preassure data '!F424*10^5)</f>
        <v>10065.089050203518</v>
      </c>
      <c r="AG426">
        <f>$X$2*('Preassure data '!G424*10^5)</f>
        <v>9895.0011033631272</v>
      </c>
      <c r="AH426">
        <f t="shared" si="159"/>
        <v>-6863.4498769439933</v>
      </c>
      <c r="AI426">
        <f t="shared" si="159"/>
        <v>-8484.8270156251019</v>
      </c>
      <c r="AJ426">
        <f t="shared" si="159"/>
        <v>-8041.8840366953855</v>
      </c>
      <c r="AK426">
        <f t="shared" si="148"/>
        <v>-8028.5906044888998</v>
      </c>
      <c r="AL426">
        <f t="shared" si="148"/>
        <v>-8107.7118272875205</v>
      </c>
      <c r="AM426">
        <f t="shared" si="148"/>
        <v>-7076.3779023640891</v>
      </c>
      <c r="AN426">
        <f t="shared" si="160"/>
        <v>-7108.591861583629</v>
      </c>
      <c r="AO426">
        <f t="shared" si="160"/>
        <v>-8787.8797618717854</v>
      </c>
      <c r="AP426">
        <f t="shared" si="160"/>
        <v>-8329.1161791810082</v>
      </c>
      <c r="AQ426">
        <f t="shared" si="149"/>
        <v>-8315.3479451748171</v>
      </c>
      <c r="AR426">
        <f t="shared" si="149"/>
        <v>-8397.2951423641189</v>
      </c>
      <c r="AS426">
        <f t="shared" si="149"/>
        <v>-7329.1250417979963</v>
      </c>
      <c r="AT426">
        <f t="shared" si="161"/>
        <v>-1850.7117661187788</v>
      </c>
      <c r="AU426">
        <f t="shared" si="165"/>
        <v>-2287.9119790835762</v>
      </c>
      <c r="AV426">
        <f t="shared" si="165"/>
        <v>-2168.4735337648885</v>
      </c>
      <c r="AW426">
        <f t="shared" si="165"/>
        <v>-2164.8889936520086</v>
      </c>
      <c r="AX426">
        <f t="shared" si="165"/>
        <v>-2186.2238297196559</v>
      </c>
      <c r="AY426">
        <f t="shared" si="166"/>
        <v>-1908.1272654735831</v>
      </c>
      <c r="AZ426">
        <f t="shared" si="162"/>
        <v>-185.07117661187789</v>
      </c>
      <c r="BA426">
        <f t="shared" si="162"/>
        <v>-228.79119790835762</v>
      </c>
      <c r="BB426">
        <f t="shared" si="162"/>
        <v>-216.84735337648885</v>
      </c>
      <c r="BC426">
        <f t="shared" si="150"/>
        <v>-216.48889936520087</v>
      </c>
      <c r="BD426">
        <f t="shared" si="150"/>
        <v>-218.62238297196561</v>
      </c>
      <c r="BE426">
        <f t="shared" si="150"/>
        <v>-190.81272654735832</v>
      </c>
    </row>
    <row r="427" spans="1:57">
      <c r="A427">
        <f t="shared" si="151"/>
        <v>1.0471975511965976</v>
      </c>
      <c r="B427" s="3">
        <v>60</v>
      </c>
      <c r="C427" s="8">
        <f t="shared" si="152"/>
        <v>0.26617084200598579</v>
      </c>
      <c r="D427" s="8">
        <f t="shared" si="153"/>
        <v>15.250465876386432</v>
      </c>
      <c r="E427">
        <f t="shared" si="154"/>
        <v>2.506878520063327E-2</v>
      </c>
      <c r="F427">
        <f t="shared" si="155"/>
        <v>7.1412345629406904E-4</v>
      </c>
      <c r="G427">
        <f t="shared" si="156"/>
        <v>4.2847407377644142</v>
      </c>
      <c r="H427">
        <f t="shared" si="163"/>
        <v>8.5694814755288284</v>
      </c>
      <c r="I427">
        <f t="shared" si="163"/>
        <v>12.854222213293243</v>
      </c>
      <c r="J427">
        <f t="shared" si="163"/>
        <v>17.138962951057657</v>
      </c>
      <c r="K427">
        <f t="shared" si="163"/>
        <v>21.423703688822073</v>
      </c>
      <c r="L427">
        <f t="shared" si="164"/>
        <v>25.708444426586485</v>
      </c>
      <c r="M427">
        <f t="shared" si="164"/>
        <v>29.993185164350898</v>
      </c>
      <c r="N427">
        <f t="shared" si="157"/>
        <v>155.38120849212541</v>
      </c>
      <c r="O427">
        <f t="shared" si="157"/>
        <v>621.52483396850164</v>
      </c>
      <c r="P427">
        <f t="shared" si="157"/>
        <v>1398.4308764291291</v>
      </c>
      <c r="Q427">
        <f t="shared" si="146"/>
        <v>2486.0993358740066</v>
      </c>
      <c r="R427">
        <f t="shared" si="146"/>
        <v>3884.5302123031352</v>
      </c>
      <c r="S427">
        <f t="shared" si="146"/>
        <v>5593.7235057165162</v>
      </c>
      <c r="T427">
        <f t="shared" si="146"/>
        <v>7613.6792161141429</v>
      </c>
      <c r="U427">
        <f t="shared" si="158"/>
        <v>73.184549199791078</v>
      </c>
      <c r="V427">
        <f t="shared" si="158"/>
        <v>292.73819679916431</v>
      </c>
      <c r="W427">
        <f t="shared" si="158"/>
        <v>658.66094279811978</v>
      </c>
      <c r="X427">
        <f t="shared" si="147"/>
        <v>1170.9527871966573</v>
      </c>
      <c r="Y427">
        <f t="shared" si="147"/>
        <v>1829.6137299947768</v>
      </c>
      <c r="Z427">
        <f t="shared" si="147"/>
        <v>2634.6437711924791</v>
      </c>
      <c r="AA427">
        <f t="shared" si="147"/>
        <v>3586.0429107897617</v>
      </c>
      <c r="AB427">
        <f>$X$2*('Preassure data '!B425*10^5)</f>
        <v>6743.2273333812118</v>
      </c>
      <c r="AC427">
        <f>$X$2*('Preassure data '!C425*10^5)</f>
        <v>8547.5320374719449</v>
      </c>
      <c r="AD427">
        <f>$X$2*('Preassure data '!D425*10^5)</f>
        <v>8496.0645031254298</v>
      </c>
      <c r="AE427">
        <f>$X$2*('Preassure data '!E425*10^5)</f>
        <v>9022.0136874474501</v>
      </c>
      <c r="AF427">
        <f>$X$2*('Preassure data '!F425*10^5)</f>
        <v>9785.6938637509993</v>
      </c>
      <c r="AG427">
        <f>$X$2*('Preassure data '!G425*10^5)</f>
        <v>9618.0567518794905</v>
      </c>
      <c r="AH427">
        <f t="shared" si="159"/>
        <v>-6670.0427841814208</v>
      </c>
      <c r="AI427">
        <f t="shared" si="159"/>
        <v>-8254.7938406727808</v>
      </c>
      <c r="AJ427">
        <f t="shared" si="159"/>
        <v>-7837.4035603273096</v>
      </c>
      <c r="AK427">
        <f t="shared" si="148"/>
        <v>-7851.0609002507927</v>
      </c>
      <c r="AL427">
        <f t="shared" si="148"/>
        <v>-7956.0801337562225</v>
      </c>
      <c r="AM427">
        <f t="shared" si="148"/>
        <v>-6983.4129806870114</v>
      </c>
      <c r="AN427">
        <f t="shared" si="160"/>
        <v>-6913.5004220635501</v>
      </c>
      <c r="AO427">
        <f t="shared" si="160"/>
        <v>-8556.0951478278566</v>
      </c>
      <c r="AP427">
        <f t="shared" si="160"/>
        <v>-8123.4700549008439</v>
      </c>
      <c r="AQ427">
        <f t="shared" si="149"/>
        <v>-8137.6258899352451</v>
      </c>
      <c r="AR427">
        <f t="shared" si="149"/>
        <v>-8246.4783424092329</v>
      </c>
      <c r="AS427">
        <f t="shared" si="149"/>
        <v>-7238.3086813061364</v>
      </c>
      <c r="AT427">
        <f t="shared" si="161"/>
        <v>-1818.5206468616857</v>
      </c>
      <c r="AU427">
        <f t="shared" si="165"/>
        <v>-2250.5872181886475</v>
      </c>
      <c r="AV427">
        <f t="shared" si="165"/>
        <v>-2136.789920754853</v>
      </c>
      <c r="AW427">
        <f t="shared" si="165"/>
        <v>-2140.5134582846217</v>
      </c>
      <c r="AX427">
        <f t="shared" si="165"/>
        <v>-2169.1459049759892</v>
      </c>
      <c r="AY427">
        <f t="shared" si="166"/>
        <v>-1903.9579057962187</v>
      </c>
      <c r="AZ427">
        <f t="shared" si="162"/>
        <v>-181.85206468616857</v>
      </c>
      <c r="BA427">
        <f t="shared" si="162"/>
        <v>-225.05872181886477</v>
      </c>
      <c r="BB427">
        <f t="shared" si="162"/>
        <v>-213.67899207548533</v>
      </c>
      <c r="BC427">
        <f t="shared" si="150"/>
        <v>-214.05134582846219</v>
      </c>
      <c r="BD427">
        <f t="shared" si="150"/>
        <v>-216.91459049759894</v>
      </c>
      <c r="BE427">
        <f t="shared" si="150"/>
        <v>-190.39579057962189</v>
      </c>
    </row>
    <row r="428" spans="1:57">
      <c r="A428">
        <f t="shared" si="151"/>
        <v>1.064650843716541</v>
      </c>
      <c r="B428" s="3">
        <v>61</v>
      </c>
      <c r="C428" s="8">
        <f t="shared" si="152"/>
        <v>0.26887748181512849</v>
      </c>
      <c r="D428" s="8">
        <f t="shared" si="153"/>
        <v>15.405544914112404</v>
      </c>
      <c r="E428">
        <f t="shared" si="154"/>
        <v>2.5782908656927339E-2</v>
      </c>
      <c r="F428">
        <f t="shared" si="155"/>
        <v>7.1813397852915628E-4</v>
      </c>
      <c r="G428">
        <f t="shared" si="156"/>
        <v>4.3088038711749377</v>
      </c>
      <c r="H428">
        <f t="shared" si="163"/>
        <v>8.6176077423498754</v>
      </c>
      <c r="I428">
        <f t="shared" si="163"/>
        <v>12.926411613524813</v>
      </c>
      <c r="J428">
        <f t="shared" si="163"/>
        <v>17.235215484699751</v>
      </c>
      <c r="K428">
        <f t="shared" si="163"/>
        <v>21.544019355874688</v>
      </c>
      <c r="L428">
        <f t="shared" si="164"/>
        <v>25.852823227049626</v>
      </c>
      <c r="M428">
        <f t="shared" si="164"/>
        <v>30.161627098224564</v>
      </c>
      <c r="N428">
        <f t="shared" si="157"/>
        <v>144.54540950234696</v>
      </c>
      <c r="O428">
        <f t="shared" si="157"/>
        <v>578.18163800938783</v>
      </c>
      <c r="P428">
        <f t="shared" si="157"/>
        <v>1300.9086855211231</v>
      </c>
      <c r="Q428">
        <f t="shared" si="146"/>
        <v>2312.7265520375513</v>
      </c>
      <c r="R428">
        <f t="shared" si="146"/>
        <v>3613.6352375586739</v>
      </c>
      <c r="S428">
        <f t="shared" si="146"/>
        <v>5203.6347420844922</v>
      </c>
      <c r="T428">
        <f t="shared" si="146"/>
        <v>7082.725065614999</v>
      </c>
      <c r="U428">
        <f t="shared" si="158"/>
        <v>68.080887875605427</v>
      </c>
      <c r="V428">
        <f t="shared" si="158"/>
        <v>272.32355150242171</v>
      </c>
      <c r="W428">
        <f t="shared" si="158"/>
        <v>612.72799088044906</v>
      </c>
      <c r="X428">
        <f t="shared" si="147"/>
        <v>1089.2942060096868</v>
      </c>
      <c r="Y428">
        <f t="shared" si="147"/>
        <v>1702.0221968901355</v>
      </c>
      <c r="Z428">
        <f t="shared" si="147"/>
        <v>2450.9119635217962</v>
      </c>
      <c r="AA428">
        <f t="shared" si="147"/>
        <v>3335.9635059046645</v>
      </c>
      <c r="AB428">
        <f>$X$2*('Preassure data '!B426*10^5)</f>
        <v>6554.0228737835414</v>
      </c>
      <c r="AC428">
        <f>$X$2*('Preassure data '!C426*10^5)</f>
        <v>8307.3502105215357</v>
      </c>
      <c r="AD428">
        <f>$X$2*('Preassure data '!D426*10^5)</f>
        <v>8260.2941791190078</v>
      </c>
      <c r="AE428">
        <f>$X$2*('Preassure data '!E426*10^5)</f>
        <v>8772.028520621514</v>
      </c>
      <c r="AF428">
        <f>$X$2*('Preassure data '!F426*10^5)</f>
        <v>9513.651182205127</v>
      </c>
      <c r="AG428">
        <f>$X$2*('Preassure data '!G426*10^5)</f>
        <v>9352.3862412527087</v>
      </c>
      <c r="AH428">
        <f t="shared" si="159"/>
        <v>-6485.9419859079362</v>
      </c>
      <c r="AI428">
        <f t="shared" si="159"/>
        <v>-8035.026659019114</v>
      </c>
      <c r="AJ428">
        <f t="shared" si="159"/>
        <v>-7647.5661882385584</v>
      </c>
      <c r="AK428">
        <f t="shared" si="148"/>
        <v>-7682.7343146118274</v>
      </c>
      <c r="AL428">
        <f t="shared" si="148"/>
        <v>-7811.628985314992</v>
      </c>
      <c r="AM428">
        <f t="shared" si="148"/>
        <v>-6901.4742777309129</v>
      </c>
      <c r="AN428">
        <f t="shared" si="160"/>
        <v>-6727.6691570700705</v>
      </c>
      <c r="AO428">
        <f t="shared" si="160"/>
        <v>-8334.4872876705958</v>
      </c>
      <c r="AP428">
        <f t="shared" si="160"/>
        <v>-7932.5863973268633</v>
      </c>
      <c r="AQ428">
        <f t="shared" si="149"/>
        <v>-7969.0652186958241</v>
      </c>
      <c r="AR428">
        <f t="shared" si="149"/>
        <v>-8102.7637165369206</v>
      </c>
      <c r="AS428">
        <f t="shared" si="149"/>
        <v>-7158.6880884046441</v>
      </c>
      <c r="AT428">
        <f t="shared" si="161"/>
        <v>-1787.2013995150448</v>
      </c>
      <c r="AU428">
        <f t="shared" si="165"/>
        <v>-2214.0517015631985</v>
      </c>
      <c r="AV428">
        <f t="shared" si="165"/>
        <v>-2107.2869637440344</v>
      </c>
      <c r="AW428">
        <f t="shared" si="165"/>
        <v>-2116.9775414286928</v>
      </c>
      <c r="AX428">
        <f t="shared" si="165"/>
        <v>-2152.4944696360735</v>
      </c>
      <c r="AY428">
        <f t="shared" si="166"/>
        <v>-1901.7013279916268</v>
      </c>
      <c r="AZ428">
        <f t="shared" si="162"/>
        <v>-178.72013995150451</v>
      </c>
      <c r="BA428">
        <f t="shared" si="162"/>
        <v>-221.40517015631985</v>
      </c>
      <c r="BB428">
        <f t="shared" si="162"/>
        <v>-210.72869637440346</v>
      </c>
      <c r="BC428">
        <f t="shared" si="150"/>
        <v>-211.69775414286929</v>
      </c>
      <c r="BD428">
        <f t="shared" si="150"/>
        <v>-215.24944696360737</v>
      </c>
      <c r="BE428">
        <f t="shared" si="150"/>
        <v>-190.1701327991627</v>
      </c>
    </row>
    <row r="429" spans="1:57">
      <c r="A429">
        <f t="shared" si="151"/>
        <v>1.0821041362364843</v>
      </c>
      <c r="B429" s="3">
        <v>62</v>
      </c>
      <c r="C429" s="8">
        <f t="shared" si="152"/>
        <v>0.27150214456628907</v>
      </c>
      <c r="D429" s="8">
        <f t="shared" si="153"/>
        <v>15.555927012399101</v>
      </c>
      <c r="E429">
        <f t="shared" si="154"/>
        <v>2.6501042635456495E-2</v>
      </c>
      <c r="F429">
        <f t="shared" si="155"/>
        <v>7.2183548394211261E-4</v>
      </c>
      <c r="G429">
        <f t="shared" si="156"/>
        <v>4.3310129036526757</v>
      </c>
      <c r="H429">
        <f t="shared" si="163"/>
        <v>8.6620258073053513</v>
      </c>
      <c r="I429">
        <f t="shared" si="163"/>
        <v>12.993038710958027</v>
      </c>
      <c r="J429">
        <f t="shared" si="163"/>
        <v>17.324051614610703</v>
      </c>
      <c r="K429">
        <f t="shared" si="163"/>
        <v>21.65506451826338</v>
      </c>
      <c r="L429">
        <f t="shared" si="164"/>
        <v>25.986077421916054</v>
      </c>
      <c r="M429">
        <f t="shared" si="164"/>
        <v>30.317090325568728</v>
      </c>
      <c r="N429">
        <f t="shared" si="157"/>
        <v>133.73122107298551</v>
      </c>
      <c r="O429">
        <f t="shared" si="157"/>
        <v>534.92488429194202</v>
      </c>
      <c r="P429">
        <f t="shared" si="157"/>
        <v>1203.5809896568699</v>
      </c>
      <c r="Q429">
        <f t="shared" si="146"/>
        <v>2139.6995371677681</v>
      </c>
      <c r="R429">
        <f t="shared" si="146"/>
        <v>3343.2805268246379</v>
      </c>
      <c r="S429">
        <f t="shared" si="146"/>
        <v>4814.3239586274794</v>
      </c>
      <c r="T429">
        <f t="shared" si="146"/>
        <v>6552.829832576288</v>
      </c>
      <c r="U429">
        <f t="shared" si="158"/>
        <v>62.987405125376178</v>
      </c>
      <c r="V429">
        <f t="shared" si="158"/>
        <v>251.94962050150471</v>
      </c>
      <c r="W429">
        <f t="shared" si="158"/>
        <v>566.88664612838579</v>
      </c>
      <c r="X429">
        <f t="shared" si="147"/>
        <v>1007.7984820060188</v>
      </c>
      <c r="Y429">
        <f t="shared" si="147"/>
        <v>1574.6851281344045</v>
      </c>
      <c r="Z429">
        <f t="shared" si="147"/>
        <v>2267.5465845135432</v>
      </c>
      <c r="AA429">
        <f t="shared" si="147"/>
        <v>3086.3828511434317</v>
      </c>
      <c r="AB429">
        <f>$X$2*('Preassure data '!B427*10^5)</f>
        <v>6371.6807520987404</v>
      </c>
      <c r="AC429">
        <f>$X$2*('Preassure data '!C427*10^5)</f>
        <v>8077.4618904404297</v>
      </c>
      <c r="AD429">
        <f>$X$2*('Preassure data '!D427*10^5)</f>
        <v>8038.2485309383219</v>
      </c>
      <c r="AE429">
        <f>$X$2*('Preassure data '!E427*10^5)</f>
        <v>8531.3565266773276</v>
      </c>
      <c r="AF429">
        <f>$X$2*('Preassure data '!F427*10^5)</f>
        <v>9250.4315065472292</v>
      </c>
      <c r="AG429">
        <f>$X$2*('Preassure data '!G427*10^5)</f>
        <v>9106.3224103769826</v>
      </c>
      <c r="AH429">
        <f t="shared" si="159"/>
        <v>-6308.693346973364</v>
      </c>
      <c r="AI429">
        <f t="shared" si="159"/>
        <v>-7825.5122699389249</v>
      </c>
      <c r="AJ429">
        <f t="shared" si="159"/>
        <v>-7471.3618848099359</v>
      </c>
      <c r="AK429">
        <f t="shared" si="148"/>
        <v>-7523.5580446713084</v>
      </c>
      <c r="AL429">
        <f t="shared" si="148"/>
        <v>-7675.7463784128249</v>
      </c>
      <c r="AM429">
        <f t="shared" si="148"/>
        <v>-6838.7758258634394</v>
      </c>
      <c r="AN429">
        <f t="shared" si="160"/>
        <v>-6548.5732156777658</v>
      </c>
      <c r="AO429">
        <f t="shared" si="160"/>
        <v>-8123.0672076437713</v>
      </c>
      <c r="AP429">
        <f t="shared" si="160"/>
        <v>-7755.4507142077246</v>
      </c>
      <c r="AQ429">
        <f t="shared" si="149"/>
        <v>-7809.6315652382164</v>
      </c>
      <c r="AR429">
        <f t="shared" si="149"/>
        <v>-7967.6066626577885</v>
      </c>
      <c r="AS429">
        <f t="shared" si="149"/>
        <v>-7098.811392181462</v>
      </c>
      <c r="AT429">
        <f t="shared" si="161"/>
        <v>-1756.188889312949</v>
      </c>
      <c r="AU429">
        <f t="shared" si="165"/>
        <v>-2178.4348906802111</v>
      </c>
      <c r="AV429">
        <f t="shared" si="165"/>
        <v>-2079.8479191312103</v>
      </c>
      <c r="AW429">
        <f t="shared" si="165"/>
        <v>-2094.3780779092276</v>
      </c>
      <c r="AX429">
        <f t="shared" si="165"/>
        <v>-2136.7436591952683</v>
      </c>
      <c r="AY429">
        <f t="shared" si="166"/>
        <v>-1903.7511353512405</v>
      </c>
      <c r="AZ429">
        <f t="shared" si="162"/>
        <v>-175.61888893129492</v>
      </c>
      <c r="BA429">
        <f t="shared" si="162"/>
        <v>-217.84348906802111</v>
      </c>
      <c r="BB429">
        <f t="shared" si="162"/>
        <v>-207.98479191312106</v>
      </c>
      <c r="BC429">
        <f t="shared" si="150"/>
        <v>-209.43780779092276</v>
      </c>
      <c r="BD429">
        <f t="shared" si="150"/>
        <v>-213.67436591952685</v>
      </c>
      <c r="BE429">
        <f t="shared" si="150"/>
        <v>-190.37511353512406</v>
      </c>
    </row>
    <row r="430" spans="1:57">
      <c r="A430">
        <f t="shared" si="151"/>
        <v>1.0995574287564276</v>
      </c>
      <c r="B430" s="3">
        <v>63</v>
      </c>
      <c r="C430" s="8">
        <f t="shared" si="152"/>
        <v>0.27404386906102063</v>
      </c>
      <c r="D430" s="8">
        <f t="shared" si="153"/>
        <v>15.701557098632241</v>
      </c>
      <c r="E430">
        <f t="shared" si="154"/>
        <v>2.7222878119398608E-2</v>
      </c>
      <c r="F430">
        <f t="shared" si="155"/>
        <v>7.2522862838775293E-4</v>
      </c>
      <c r="G430">
        <f t="shared" si="156"/>
        <v>4.3513717703265176</v>
      </c>
      <c r="H430">
        <f t="shared" si="163"/>
        <v>8.7027435406530351</v>
      </c>
      <c r="I430">
        <f t="shared" si="163"/>
        <v>13.054115310979553</v>
      </c>
      <c r="J430">
        <f t="shared" si="163"/>
        <v>17.40548708130607</v>
      </c>
      <c r="K430">
        <f t="shared" si="163"/>
        <v>21.756858851632586</v>
      </c>
      <c r="L430">
        <f t="shared" si="164"/>
        <v>26.108230621959105</v>
      </c>
      <c r="M430">
        <f t="shared" si="164"/>
        <v>30.459602392285625</v>
      </c>
      <c r="N430">
        <f t="shared" si="157"/>
        <v>122.94556340276402</v>
      </c>
      <c r="O430">
        <f t="shared" si="157"/>
        <v>491.78225361105609</v>
      </c>
      <c r="P430">
        <f t="shared" si="157"/>
        <v>1106.5100706248766</v>
      </c>
      <c r="Q430">
        <f t="shared" si="146"/>
        <v>1967.1290144442244</v>
      </c>
      <c r="R430">
        <f t="shared" si="146"/>
        <v>3073.6390850691009</v>
      </c>
      <c r="S430">
        <f t="shared" si="146"/>
        <v>4426.0402824995062</v>
      </c>
      <c r="T430">
        <f t="shared" si="146"/>
        <v>6024.3326067354365</v>
      </c>
      <c r="U430">
        <f t="shared" si="158"/>
        <v>57.907360362701858</v>
      </c>
      <c r="V430">
        <f t="shared" si="158"/>
        <v>231.62944145080743</v>
      </c>
      <c r="W430">
        <f t="shared" si="158"/>
        <v>521.1662432643169</v>
      </c>
      <c r="X430">
        <f t="shared" si="147"/>
        <v>926.51776580322974</v>
      </c>
      <c r="Y430">
        <f t="shared" si="147"/>
        <v>1447.6840090675466</v>
      </c>
      <c r="Z430">
        <f t="shared" si="147"/>
        <v>2084.6649730572676</v>
      </c>
      <c r="AA430">
        <f t="shared" si="147"/>
        <v>2837.4606577723907</v>
      </c>
      <c r="AB430">
        <f>$X$2*('Preassure data '!B428*10^5)</f>
        <v>6197.1813023143604</v>
      </c>
      <c r="AC430">
        <f>$X$2*('Preassure data '!C428*10^5)</f>
        <v>7857.3769102348497</v>
      </c>
      <c r="AD430">
        <f>$X$2*('Preassure data '!D428*10^5)</f>
        <v>7820.6143857016232</v>
      </c>
      <c r="AE430">
        <f>$X$2*('Preassure data '!E428*10^5)</f>
        <v>8300.4878726086681</v>
      </c>
      <c r="AF430">
        <f>$X$2*('Preassure data '!F428*10^5)</f>
        <v>8997.0151707648583</v>
      </c>
      <c r="AG430">
        <f>$X$2*('Preassure data '!G428*10^5)</f>
        <v>8871.5324203581131</v>
      </c>
      <c r="AH430">
        <f t="shared" si="159"/>
        <v>-6139.2739419516583</v>
      </c>
      <c r="AI430">
        <f t="shared" si="159"/>
        <v>-7625.7474687840422</v>
      </c>
      <c r="AJ430">
        <f t="shared" si="159"/>
        <v>-7299.4481424373062</v>
      </c>
      <c r="AK430">
        <f t="shared" si="148"/>
        <v>-7373.9701068054383</v>
      </c>
      <c r="AL430">
        <f t="shared" si="148"/>
        <v>-7549.3311616973115</v>
      </c>
      <c r="AM430">
        <f t="shared" si="148"/>
        <v>-6786.867447300845</v>
      </c>
      <c r="AN430">
        <f t="shared" si="160"/>
        <v>-6377.2447048496078</v>
      </c>
      <c r="AO430">
        <f t="shared" si="160"/>
        <v>-7921.3369733365562</v>
      </c>
      <c r="AP430">
        <f t="shared" si="160"/>
        <v>-7582.3896204710463</v>
      </c>
      <c r="AQ430">
        <f t="shared" si="149"/>
        <v>-7659.8002079697017</v>
      </c>
      <c r="AR430">
        <f t="shared" si="149"/>
        <v>-7841.9586145369985</v>
      </c>
      <c r="AS430">
        <f t="shared" si="149"/>
        <v>-7049.9402535304389</v>
      </c>
      <c r="AT430">
        <f t="shared" si="161"/>
        <v>-1725.8521058322808</v>
      </c>
      <c r="AU430">
        <f t="shared" si="165"/>
        <v>-2143.7245596117359</v>
      </c>
      <c r="AV430">
        <f t="shared" si="165"/>
        <v>-2051.9963870571573</v>
      </c>
      <c r="AW430">
        <f t="shared" si="165"/>
        <v>-2072.9457518112918</v>
      </c>
      <c r="AX430">
        <f t="shared" si="165"/>
        <v>-2122.2426635842007</v>
      </c>
      <c r="AY430">
        <f t="shared" si="166"/>
        <v>-1907.9014207020623</v>
      </c>
      <c r="AZ430">
        <f t="shared" si="162"/>
        <v>-172.5852105832281</v>
      </c>
      <c r="BA430">
        <f t="shared" si="162"/>
        <v>-214.37245596117361</v>
      </c>
      <c r="BB430">
        <f t="shared" si="162"/>
        <v>-205.19963870571576</v>
      </c>
      <c r="BC430">
        <f t="shared" si="150"/>
        <v>-207.29457518112918</v>
      </c>
      <c r="BD430">
        <f t="shared" si="150"/>
        <v>-212.2242663584201</v>
      </c>
      <c r="BE430">
        <f t="shared" si="150"/>
        <v>-190.79014207020623</v>
      </c>
    </row>
    <row r="431" spans="1:57">
      <c r="A431">
        <f t="shared" si="151"/>
        <v>1.1170107212763709</v>
      </c>
      <c r="B431" s="3">
        <v>64</v>
      </c>
      <c r="C431" s="8">
        <f t="shared" si="152"/>
        <v>0.27650171961362896</v>
      </c>
      <c r="D431" s="8">
        <f t="shared" si="153"/>
        <v>15.842381561970594</v>
      </c>
      <c r="E431">
        <f t="shared" si="154"/>
        <v>2.7948106747786361E-2</v>
      </c>
      <c r="F431">
        <f t="shared" si="155"/>
        <v>7.2831429093420108E-4</v>
      </c>
      <c r="G431">
        <f t="shared" si="156"/>
        <v>4.369885745605206</v>
      </c>
      <c r="H431">
        <f t="shared" si="163"/>
        <v>8.7397714912104121</v>
      </c>
      <c r="I431">
        <f t="shared" si="163"/>
        <v>13.10965723681562</v>
      </c>
      <c r="J431">
        <f t="shared" si="163"/>
        <v>17.479542982420824</v>
      </c>
      <c r="K431">
        <f t="shared" si="163"/>
        <v>21.849428728026034</v>
      </c>
      <c r="L431">
        <f t="shared" si="164"/>
        <v>26.21931447363124</v>
      </c>
      <c r="M431">
        <f t="shared" si="164"/>
        <v>30.589200219236446</v>
      </c>
      <c r="N431">
        <f t="shared" si="157"/>
        <v>112.1952636089964</v>
      </c>
      <c r="O431">
        <f t="shared" si="157"/>
        <v>448.7810544359856</v>
      </c>
      <c r="P431">
        <f t="shared" si="157"/>
        <v>1009.7573724809677</v>
      </c>
      <c r="Q431">
        <f t="shared" si="146"/>
        <v>1795.1242177439424</v>
      </c>
      <c r="R431">
        <f t="shared" si="146"/>
        <v>2804.8815902249098</v>
      </c>
      <c r="S431">
        <f t="shared" si="146"/>
        <v>4039.0294899238706</v>
      </c>
      <c r="T431">
        <f t="shared" si="146"/>
        <v>5497.5679168408224</v>
      </c>
      <c r="U431">
        <f t="shared" si="158"/>
        <v>52.843969159837307</v>
      </c>
      <c r="V431">
        <f t="shared" si="158"/>
        <v>211.37587663934923</v>
      </c>
      <c r="W431">
        <f t="shared" si="158"/>
        <v>475.5957224385358</v>
      </c>
      <c r="X431">
        <f t="shared" si="147"/>
        <v>845.50350655739692</v>
      </c>
      <c r="Y431">
        <f t="shared" si="147"/>
        <v>1321.0992289959327</v>
      </c>
      <c r="Z431">
        <f t="shared" si="147"/>
        <v>1902.3828897541432</v>
      </c>
      <c r="AA431">
        <f t="shared" si="147"/>
        <v>2589.3544888320275</v>
      </c>
      <c r="AB431">
        <f>$X$2*('Preassure data '!B429*10^5)</f>
        <v>6030.0343574366261</v>
      </c>
      <c r="AC431">
        <f>$X$2*('Preassure data '!C429*10^5)</f>
        <v>7646.6051029110204</v>
      </c>
      <c r="AD431">
        <f>$X$2*('Preassure data '!D429*10^5)</f>
        <v>7612.2934133466761</v>
      </c>
      <c r="AE431">
        <f>$X$2*('Preassure data '!E429*10^5)</f>
        <v>8078.4422244279831</v>
      </c>
      <c r="AF431">
        <f>$X$2*('Preassure data '!F429*10^5)</f>
        <v>8756.3431768206701</v>
      </c>
      <c r="AG431">
        <f>$X$2*('Preassure data '!G429*10^5)</f>
        <v>8646.0556032209934</v>
      </c>
      <c r="AH431">
        <f t="shared" si="159"/>
        <v>-5977.1903882767892</v>
      </c>
      <c r="AI431">
        <f t="shared" si="159"/>
        <v>-7435.229226271671</v>
      </c>
      <c r="AJ431">
        <f t="shared" si="159"/>
        <v>-7136.6976909081404</v>
      </c>
      <c r="AK431">
        <f t="shared" si="148"/>
        <v>-7232.9387178705865</v>
      </c>
      <c r="AL431">
        <f t="shared" si="148"/>
        <v>-7435.2439478247379</v>
      </c>
      <c r="AM431">
        <f t="shared" si="148"/>
        <v>-6743.6727134668499</v>
      </c>
      <c r="AN431">
        <f t="shared" si="160"/>
        <v>-6213.1901836314792</v>
      </c>
      <c r="AO431">
        <f t="shared" si="160"/>
        <v>-7728.7973513989691</v>
      </c>
      <c r="AP431">
        <f t="shared" si="160"/>
        <v>-7418.4787761929574</v>
      </c>
      <c r="AQ431">
        <f t="shared" si="149"/>
        <v>-7518.5197260610557</v>
      </c>
      <c r="AR431">
        <f t="shared" si="149"/>
        <v>-7728.8126542089949</v>
      </c>
      <c r="AS431">
        <f t="shared" si="149"/>
        <v>-7009.9358365955095</v>
      </c>
      <c r="AT431">
        <f t="shared" si="161"/>
        <v>-1696.1507363044532</v>
      </c>
      <c r="AU431">
        <f t="shared" si="165"/>
        <v>-2109.8992515727587</v>
      </c>
      <c r="AV431">
        <f t="shared" si="165"/>
        <v>-2025.1847869791468</v>
      </c>
      <c r="AW431">
        <f t="shared" si="165"/>
        <v>-2052.4951582641597</v>
      </c>
      <c r="AX431">
        <f t="shared" si="165"/>
        <v>-2109.9034291162952</v>
      </c>
      <c r="AY431">
        <f t="shared" si="166"/>
        <v>-1913.6558642631223</v>
      </c>
      <c r="AZ431">
        <f t="shared" si="162"/>
        <v>-169.61507363044532</v>
      </c>
      <c r="BA431">
        <f t="shared" si="162"/>
        <v>-210.98992515727588</v>
      </c>
      <c r="BB431">
        <f t="shared" si="162"/>
        <v>-202.5184786979147</v>
      </c>
      <c r="BC431">
        <f t="shared" si="150"/>
        <v>-205.24951582641597</v>
      </c>
      <c r="BD431">
        <f t="shared" si="150"/>
        <v>-210.99034291162954</v>
      </c>
      <c r="BE431">
        <f t="shared" si="150"/>
        <v>-191.36558642631223</v>
      </c>
    </row>
    <row r="432" spans="1:57">
      <c r="A432">
        <f t="shared" si="151"/>
        <v>1.1344640137963142</v>
      </c>
      <c r="B432" s="3">
        <v>65</v>
      </c>
      <c r="C432" s="8">
        <f t="shared" si="152"/>
        <v>0.27887478680562283</v>
      </c>
      <c r="D432" s="8">
        <f t="shared" si="153"/>
        <v>15.978348296572806</v>
      </c>
      <c r="E432">
        <f t="shared" si="154"/>
        <v>2.8676421038720562E-2</v>
      </c>
      <c r="F432">
        <f t="shared" si="155"/>
        <v>7.3109357201567304E-4</v>
      </c>
      <c r="G432">
        <f t="shared" si="156"/>
        <v>4.3865614320940383</v>
      </c>
      <c r="H432">
        <f t="shared" si="163"/>
        <v>8.7731228641880765</v>
      </c>
      <c r="I432">
        <f t="shared" si="163"/>
        <v>13.159684296282116</v>
      </c>
      <c r="J432">
        <f t="shared" si="163"/>
        <v>17.546245728376153</v>
      </c>
      <c r="K432">
        <f t="shared" si="163"/>
        <v>21.93280716047019</v>
      </c>
      <c r="L432">
        <f t="shared" si="164"/>
        <v>26.319368592564231</v>
      </c>
      <c r="M432">
        <f t="shared" si="164"/>
        <v>30.705930024658269</v>
      </c>
      <c r="N432">
        <f t="shared" si="157"/>
        <v>101.48704933296332</v>
      </c>
      <c r="O432">
        <f t="shared" si="157"/>
        <v>405.94819733185329</v>
      </c>
      <c r="P432">
        <f t="shared" si="157"/>
        <v>913.38344399667017</v>
      </c>
      <c r="Q432">
        <f t="shared" si="146"/>
        <v>1623.7927893274132</v>
      </c>
      <c r="R432">
        <f t="shared" si="146"/>
        <v>2537.1762333240831</v>
      </c>
      <c r="S432">
        <f t="shared" si="146"/>
        <v>3653.5337759866807</v>
      </c>
      <c r="T432">
        <f t="shared" si="146"/>
        <v>4972.8654173152017</v>
      </c>
      <c r="U432">
        <f t="shared" si="158"/>
        <v>47.800400235825727</v>
      </c>
      <c r="V432">
        <f t="shared" si="158"/>
        <v>191.20160094330291</v>
      </c>
      <c r="W432">
        <f t="shared" si="158"/>
        <v>430.20360212243168</v>
      </c>
      <c r="X432">
        <f t="shared" si="147"/>
        <v>764.80640377321163</v>
      </c>
      <c r="Y432">
        <f t="shared" si="147"/>
        <v>1195.0100058956432</v>
      </c>
      <c r="Z432">
        <f t="shared" si="147"/>
        <v>1720.8144084897267</v>
      </c>
      <c r="AA432">
        <f t="shared" si="147"/>
        <v>2342.2196115554602</v>
      </c>
      <c r="AB432">
        <f>$X$2*('Preassure data '!B430*10^5)</f>
        <v>5871.7104184468662</v>
      </c>
      <c r="AC432">
        <f>$X$2*('Preassure data '!C430*10^5)</f>
        <v>7445.1464684689417</v>
      </c>
      <c r="AD432">
        <f>$X$2*('Preassure data '!D430*10^5)</f>
        <v>7414.2659478610312</v>
      </c>
      <c r="AE432">
        <f>$X$2*('Preassure data '!E430*10^5)</f>
        <v>7865.2195821352716</v>
      </c>
      <c r="AF432">
        <f>$X$2*('Preassure data '!F430*10^5)</f>
        <v>8524.9843557582353</v>
      </c>
      <c r="AG432">
        <f>$X$2*('Preassure data '!G430*10^5)</f>
        <v>8429.4017919718463</v>
      </c>
      <c r="AH432">
        <f t="shared" si="159"/>
        <v>-5823.9100182110406</v>
      </c>
      <c r="AI432">
        <f t="shared" si="159"/>
        <v>-7253.944867525639</v>
      </c>
      <c r="AJ432">
        <f t="shared" si="159"/>
        <v>-6984.0623457385991</v>
      </c>
      <c r="AK432">
        <f t="shared" si="148"/>
        <v>-7100.4131783620596</v>
      </c>
      <c r="AL432">
        <f t="shared" si="148"/>
        <v>-7329.9743498625921</v>
      </c>
      <c r="AM432">
        <f t="shared" si="148"/>
        <v>-6708.5873834821195</v>
      </c>
      <c r="AN432">
        <f t="shared" si="160"/>
        <v>-6057.9543038068532</v>
      </c>
      <c r="AO432">
        <f t="shared" si="160"/>
        <v>-7545.4576723187583</v>
      </c>
      <c r="AP432">
        <f t="shared" si="160"/>
        <v>-7264.7294366025999</v>
      </c>
      <c r="AQ432">
        <f t="shared" si="149"/>
        <v>-7385.7560364365236</v>
      </c>
      <c r="AR432">
        <f t="shared" si="149"/>
        <v>-7624.5425359755</v>
      </c>
      <c r="AS432">
        <f t="shared" si="149"/>
        <v>-6978.1840181510133</v>
      </c>
      <c r="AT432">
        <f t="shared" si="161"/>
        <v>-1667.5978072644041</v>
      </c>
      <c r="AU432">
        <f t="shared" si="165"/>
        <v>-2077.0689308861311</v>
      </c>
      <c r="AV432">
        <f t="shared" si="165"/>
        <v>-1999.7917236243848</v>
      </c>
      <c r="AW432">
        <f t="shared" si="165"/>
        <v>-2033.1072097410247</v>
      </c>
      <c r="AX432">
        <f t="shared" si="165"/>
        <v>-2098.8389440965166</v>
      </c>
      <c r="AY432">
        <f t="shared" si="166"/>
        <v>-1920.913196727731</v>
      </c>
      <c r="AZ432">
        <f t="shared" si="162"/>
        <v>-166.75978072644043</v>
      </c>
      <c r="BA432">
        <f t="shared" si="162"/>
        <v>-207.70689308861313</v>
      </c>
      <c r="BB432">
        <f t="shared" si="162"/>
        <v>-199.97917236243848</v>
      </c>
      <c r="BC432">
        <f t="shared" si="150"/>
        <v>-203.31072097410248</v>
      </c>
      <c r="BD432">
        <f t="shared" si="150"/>
        <v>-209.88389440965167</v>
      </c>
      <c r="BE432">
        <f t="shared" si="150"/>
        <v>-192.09131967277312</v>
      </c>
    </row>
    <row r="433" spans="1:57">
      <c r="A433">
        <f t="shared" si="151"/>
        <v>1.1519173063162575</v>
      </c>
      <c r="B433" s="3">
        <v>66</v>
      </c>
      <c r="C433" s="8">
        <f t="shared" si="152"/>
        <v>0.28116218823327754</v>
      </c>
      <c r="D433" s="8">
        <f t="shared" si="153"/>
        <v>16.10940674442962</v>
      </c>
      <c r="E433">
        <f t="shared" si="154"/>
        <v>2.9407514610736235E-2</v>
      </c>
      <c r="F433">
        <f t="shared" si="155"/>
        <v>7.3356779124919558E-4</v>
      </c>
      <c r="G433">
        <f t="shared" si="156"/>
        <v>4.401406747495173</v>
      </c>
      <c r="H433">
        <f t="shared" si="163"/>
        <v>8.802813494990346</v>
      </c>
      <c r="I433">
        <f t="shared" si="163"/>
        <v>13.204220242485521</v>
      </c>
      <c r="J433">
        <f t="shared" si="163"/>
        <v>17.605626989980692</v>
      </c>
      <c r="K433">
        <f t="shared" si="163"/>
        <v>22.007033737475869</v>
      </c>
      <c r="L433">
        <f t="shared" si="164"/>
        <v>26.408440484971042</v>
      </c>
      <c r="M433">
        <f t="shared" si="164"/>
        <v>30.809847232466215</v>
      </c>
      <c r="N433">
        <f t="shared" si="157"/>
        <v>90.827542483664473</v>
      </c>
      <c r="O433">
        <f t="shared" si="157"/>
        <v>363.31016993465789</v>
      </c>
      <c r="P433">
        <f t="shared" si="157"/>
        <v>817.44788235298029</v>
      </c>
      <c r="Q433">
        <f t="shared" si="146"/>
        <v>1453.2406797386316</v>
      </c>
      <c r="R433">
        <f t="shared" si="146"/>
        <v>2270.6885620916109</v>
      </c>
      <c r="S433">
        <f t="shared" si="146"/>
        <v>3269.7915294119211</v>
      </c>
      <c r="T433">
        <f t="shared" si="146"/>
        <v>4450.5495816995572</v>
      </c>
      <c r="U433">
        <f t="shared" si="158"/>
        <v>42.779772509805973</v>
      </c>
      <c r="V433">
        <f t="shared" si="158"/>
        <v>171.11909003922389</v>
      </c>
      <c r="W433">
        <f t="shared" si="158"/>
        <v>385.01795258825376</v>
      </c>
      <c r="X433">
        <f t="shared" si="147"/>
        <v>684.47636015689557</v>
      </c>
      <c r="Y433">
        <f t="shared" si="147"/>
        <v>1069.4943127451488</v>
      </c>
      <c r="Z433">
        <f t="shared" si="147"/>
        <v>1540.0718103530151</v>
      </c>
      <c r="AA433">
        <f t="shared" si="147"/>
        <v>2096.2088529804914</v>
      </c>
      <c r="AB433">
        <f>$X$2*('Preassure data '!B431*10^5)</f>
        <v>5718.7783163886461</v>
      </c>
      <c r="AC433">
        <f>$X$2*('Preassure data '!C431*10^5)</f>
        <v>7252.5108399148367</v>
      </c>
      <c r="AD433">
        <f>$X$2*('Preassure data '!D431*10^5)</f>
        <v>7220.6499853193745</v>
      </c>
      <c r="AE433">
        <f>$X$2*('Preassure data '!E431*10^5)</f>
        <v>7663.2707806994158</v>
      </c>
      <c r="AF433">
        <f>$X$2*('Preassure data '!F431*10^5)</f>
        <v>8305.3895425464307</v>
      </c>
      <c r="AG433">
        <f>$X$2*('Preassure data '!G431*10^5)</f>
        <v>8225.4923225608854</v>
      </c>
      <c r="AH433">
        <f t="shared" si="159"/>
        <v>-5675.9985438788399</v>
      </c>
      <c r="AI433">
        <f t="shared" si="159"/>
        <v>-7081.3917498756127</v>
      </c>
      <c r="AJ433">
        <f t="shared" si="159"/>
        <v>-6835.6320327311205</v>
      </c>
      <c r="AK433">
        <f t="shared" si="148"/>
        <v>-6978.7944205425201</v>
      </c>
      <c r="AL433">
        <f t="shared" si="148"/>
        <v>-7235.8952298012819</v>
      </c>
      <c r="AM433">
        <f t="shared" si="148"/>
        <v>-6685.4205122078702</v>
      </c>
      <c r="AN433">
        <f t="shared" si="160"/>
        <v>-5907.9837247566338</v>
      </c>
      <c r="AO433">
        <f t="shared" si="160"/>
        <v>-7370.817114110956</v>
      </c>
      <c r="AP433">
        <f t="shared" si="160"/>
        <v>-7115.0128890277283</v>
      </c>
      <c r="AQ433">
        <f t="shared" si="149"/>
        <v>-7264.0265032223942</v>
      </c>
      <c r="AR433">
        <f t="shared" si="149"/>
        <v>-7531.6353450817005</v>
      </c>
      <c r="AS433">
        <f t="shared" si="149"/>
        <v>-6958.662035224329</v>
      </c>
      <c r="AT433">
        <f t="shared" si="161"/>
        <v>-1639.3023582837159</v>
      </c>
      <c r="AU433">
        <f t="shared" si="165"/>
        <v>-2045.1982335374146</v>
      </c>
      <c r="AV433">
        <f t="shared" si="165"/>
        <v>-1974.2196240871749</v>
      </c>
      <c r="AW433">
        <f t="shared" si="165"/>
        <v>-2015.566787611353</v>
      </c>
      <c r="AX433">
        <f t="shared" si="165"/>
        <v>-2089.8208522796854</v>
      </c>
      <c r="AY433">
        <f t="shared" si="166"/>
        <v>-1930.8365791600932</v>
      </c>
      <c r="AZ433">
        <f t="shared" si="162"/>
        <v>-163.93023582837159</v>
      </c>
      <c r="BA433">
        <f t="shared" si="162"/>
        <v>-204.51982335374146</v>
      </c>
      <c r="BB433">
        <f t="shared" si="162"/>
        <v>-197.42196240871749</v>
      </c>
      <c r="BC433">
        <f t="shared" si="150"/>
        <v>-201.55667876113532</v>
      </c>
      <c r="BD433">
        <f t="shared" si="150"/>
        <v>-208.98208522796855</v>
      </c>
      <c r="BE433">
        <f t="shared" si="150"/>
        <v>-193.08365791600932</v>
      </c>
    </row>
    <row r="434" spans="1:57">
      <c r="A434">
        <f t="shared" si="151"/>
        <v>1.1693705988362009</v>
      </c>
      <c r="B434" s="3">
        <v>67</v>
      </c>
      <c r="C434" s="8">
        <f t="shared" si="152"/>
        <v>0.28336306924657295</v>
      </c>
      <c r="D434" s="8">
        <f t="shared" si="153"/>
        <v>16.235507937701922</v>
      </c>
      <c r="E434">
        <f t="shared" si="154"/>
        <v>3.0141082401985431E-2</v>
      </c>
      <c r="F434">
        <f t="shared" si="155"/>
        <v>7.3573848491428895E-4</v>
      </c>
      <c r="G434">
        <f t="shared" si="156"/>
        <v>4.4144309094857341</v>
      </c>
      <c r="H434">
        <f t="shared" si="163"/>
        <v>8.8288618189714683</v>
      </c>
      <c r="I434">
        <f t="shared" si="163"/>
        <v>13.243292728457201</v>
      </c>
      <c r="J434">
        <f t="shared" si="163"/>
        <v>17.657723637942937</v>
      </c>
      <c r="K434">
        <f t="shared" si="163"/>
        <v>22.072154547428667</v>
      </c>
      <c r="L434">
        <f t="shared" si="164"/>
        <v>26.486585456914401</v>
      </c>
      <c r="M434">
        <f t="shared" si="164"/>
        <v>30.901016366400135</v>
      </c>
      <c r="N434">
        <f t="shared" si="157"/>
        <v>80.223253126976644</v>
      </c>
      <c r="O434">
        <f t="shared" si="157"/>
        <v>320.89301250790658</v>
      </c>
      <c r="P434">
        <f t="shared" si="157"/>
        <v>722.00927814279021</v>
      </c>
      <c r="Q434">
        <f t="shared" si="146"/>
        <v>1283.5720500316263</v>
      </c>
      <c r="R434">
        <f t="shared" si="146"/>
        <v>2005.5813281744163</v>
      </c>
      <c r="S434">
        <f t="shared" si="146"/>
        <v>2888.0371125711608</v>
      </c>
      <c r="T434">
        <f t="shared" si="146"/>
        <v>3930.9394032218543</v>
      </c>
      <c r="U434">
        <f t="shared" si="158"/>
        <v>37.785152222806005</v>
      </c>
      <c r="V434">
        <f t="shared" si="158"/>
        <v>151.14060889122402</v>
      </c>
      <c r="W434">
        <f t="shared" si="158"/>
        <v>340.06637000525421</v>
      </c>
      <c r="X434">
        <f t="shared" si="147"/>
        <v>604.56243556489608</v>
      </c>
      <c r="Y434">
        <f t="shared" si="147"/>
        <v>944.62880557015012</v>
      </c>
      <c r="Z434">
        <f t="shared" si="147"/>
        <v>1360.2654800210169</v>
      </c>
      <c r="AA434">
        <f t="shared" si="147"/>
        <v>1851.4724589174934</v>
      </c>
      <c r="AB434">
        <f>$X$2*('Preassure data '!B432*10^5)</f>
        <v>5573.6888862308469</v>
      </c>
      <c r="AC434">
        <f>$X$2*('Preassure data '!C432*10^5)</f>
        <v>7066.737549273601</v>
      </c>
      <c r="AD434">
        <f>$X$2*('Preassure data '!D432*10^5)</f>
        <v>7035.8570286656914</v>
      </c>
      <c r="AE434">
        <f>$X$2*('Preassure data '!E432*10^5)</f>
        <v>7468.6744841702057</v>
      </c>
      <c r="AF434">
        <f>$X$2*('Preassure data '!F432*10^5)</f>
        <v>8093.1472342412726</v>
      </c>
      <c r="AG434">
        <f>$X$2*('Preassure data '!G432*10^5)</f>
        <v>8030.8960260316762</v>
      </c>
      <c r="AH434">
        <f t="shared" si="159"/>
        <v>-5535.9037340080413</v>
      </c>
      <c r="AI434">
        <f t="shared" si="159"/>
        <v>-6915.5969403823765</v>
      </c>
      <c r="AJ434">
        <f t="shared" si="159"/>
        <v>-6695.7906586604367</v>
      </c>
      <c r="AK434">
        <f t="shared" si="148"/>
        <v>-6864.1120486053096</v>
      </c>
      <c r="AL434">
        <f t="shared" si="148"/>
        <v>-7148.5184286711228</v>
      </c>
      <c r="AM434">
        <f t="shared" si="148"/>
        <v>-6670.6305460106596</v>
      </c>
      <c r="AN434">
        <f t="shared" si="160"/>
        <v>-5765.842043650342</v>
      </c>
      <c r="AO434">
        <f t="shared" si="160"/>
        <v>-7202.8419408455084</v>
      </c>
      <c r="AP434">
        <f t="shared" si="160"/>
        <v>-6973.9058246292625</v>
      </c>
      <c r="AQ434">
        <f t="shared" si="149"/>
        <v>-7149.2185817908021</v>
      </c>
      <c r="AR434">
        <f t="shared" si="149"/>
        <v>-7445.4380145081777</v>
      </c>
      <c r="AS434">
        <f t="shared" si="149"/>
        <v>-6947.7006660301568</v>
      </c>
      <c r="AT434">
        <f t="shared" si="161"/>
        <v>-1612.0497263179495</v>
      </c>
      <c r="AU434">
        <f t="shared" si="165"/>
        <v>-2013.8150319671843</v>
      </c>
      <c r="AV434">
        <f t="shared" si="165"/>
        <v>-1949.8076587688295</v>
      </c>
      <c r="AW434">
        <f t="shared" si="165"/>
        <v>-1998.8226820842069</v>
      </c>
      <c r="AX434">
        <f t="shared" si="165"/>
        <v>-2081.6415404273653</v>
      </c>
      <c r="AY434">
        <f t="shared" si="166"/>
        <v>-1942.4810586941137</v>
      </c>
      <c r="AZ434">
        <f t="shared" si="162"/>
        <v>-161.20497263179496</v>
      </c>
      <c r="BA434">
        <f t="shared" si="162"/>
        <v>-201.38150319671843</v>
      </c>
      <c r="BB434">
        <f t="shared" si="162"/>
        <v>-194.98076587688297</v>
      </c>
      <c r="BC434">
        <f t="shared" si="150"/>
        <v>-199.8822682084207</v>
      </c>
      <c r="BD434">
        <f t="shared" si="150"/>
        <v>-208.16415404273653</v>
      </c>
      <c r="BE434">
        <f t="shared" si="150"/>
        <v>-194.24810586941138</v>
      </c>
    </row>
    <row r="435" spans="1:57">
      <c r="A435">
        <f t="shared" si="151"/>
        <v>1.1868238913561442</v>
      </c>
      <c r="B435" s="3">
        <v>68</v>
      </c>
      <c r="C435" s="8">
        <f t="shared" si="152"/>
        <v>0.2854766036777458</v>
      </c>
      <c r="D435" s="8">
        <f t="shared" si="153"/>
        <v>16.35660454046371</v>
      </c>
      <c r="E435">
        <f t="shared" si="154"/>
        <v>3.087682088689972E-2</v>
      </c>
      <c r="F435">
        <f t="shared" si="155"/>
        <v>7.3760740309503081E-4</v>
      </c>
      <c r="G435">
        <f t="shared" si="156"/>
        <v>4.4256444185701849</v>
      </c>
      <c r="H435">
        <f t="shared" si="163"/>
        <v>8.8512888371403697</v>
      </c>
      <c r="I435">
        <f t="shared" si="163"/>
        <v>13.276933255710555</v>
      </c>
      <c r="J435">
        <f t="shared" si="163"/>
        <v>17.702577674280739</v>
      </c>
      <c r="K435">
        <f t="shared" si="163"/>
        <v>22.128222092850926</v>
      </c>
      <c r="L435">
        <f t="shared" si="164"/>
        <v>26.553866511421109</v>
      </c>
      <c r="M435">
        <f t="shared" si="164"/>
        <v>30.979510929991292</v>
      </c>
      <c r="N435">
        <f t="shared" si="157"/>
        <v>69.680573527068603</v>
      </c>
      <c r="O435">
        <f t="shared" si="157"/>
        <v>278.72229410827441</v>
      </c>
      <c r="P435">
        <f t="shared" si="157"/>
        <v>627.1251617436177</v>
      </c>
      <c r="Q435">
        <f t="shared" si="146"/>
        <v>1114.8891764330976</v>
      </c>
      <c r="R435">
        <f t="shared" si="146"/>
        <v>1742.0143381767152</v>
      </c>
      <c r="S435">
        <f t="shared" si="146"/>
        <v>2508.5006469744708</v>
      </c>
      <c r="T435">
        <f t="shared" si="146"/>
        <v>3414.3481028263604</v>
      </c>
      <c r="U435">
        <f t="shared" si="158"/>
        <v>32.819550131249315</v>
      </c>
      <c r="V435">
        <f t="shared" si="158"/>
        <v>131.27820052499726</v>
      </c>
      <c r="W435">
        <f t="shared" si="158"/>
        <v>295.37595118124398</v>
      </c>
      <c r="X435">
        <f t="shared" si="147"/>
        <v>525.11280209998904</v>
      </c>
      <c r="Y435">
        <f t="shared" si="147"/>
        <v>820.4887532812329</v>
      </c>
      <c r="Z435">
        <f t="shared" si="147"/>
        <v>1181.5038047249759</v>
      </c>
      <c r="AA435">
        <f t="shared" si="147"/>
        <v>1608.1579564312158</v>
      </c>
      <c r="AB435">
        <f>$X$2*('Preassure data '!B433*10^5)</f>
        <v>5434.4814599983638</v>
      </c>
      <c r="AC435">
        <f>$X$2*('Preassure data '!C433*10^5)</f>
        <v>6888.8069305327872</v>
      </c>
      <c r="AD435">
        <f>$X$2*('Preassure data '!D433*10^5)</f>
        <v>6857.9264099248776</v>
      </c>
      <c r="AE435">
        <f>$X$2*('Preassure data '!E433*10^5)</f>
        <v>7283.8815275165234</v>
      </c>
      <c r="AF435">
        <f>$X$2*('Preassure data '!F433*10^5)</f>
        <v>7886.2967628676533</v>
      </c>
      <c r="AG435">
        <f>$X$2*('Preassure data '!G433*10^5)</f>
        <v>7843.1620674153364</v>
      </c>
      <c r="AH435">
        <f t="shared" si="159"/>
        <v>-5401.6619098671144</v>
      </c>
      <c r="AI435">
        <f t="shared" si="159"/>
        <v>-6757.5287300077898</v>
      </c>
      <c r="AJ435">
        <f t="shared" si="159"/>
        <v>-6562.5504587436335</v>
      </c>
      <c r="AK435">
        <f t="shared" si="148"/>
        <v>-6758.7687254165339</v>
      </c>
      <c r="AL435">
        <f t="shared" si="148"/>
        <v>-7065.8080095864207</v>
      </c>
      <c r="AM435">
        <f t="shared" si="148"/>
        <v>-6661.6582626903601</v>
      </c>
      <c r="AN435">
        <f t="shared" si="160"/>
        <v>-5629.5016743527412</v>
      </c>
      <c r="AO435">
        <f t="shared" si="160"/>
        <v>-7042.5583708924614</v>
      </c>
      <c r="AP435">
        <f t="shared" si="160"/>
        <v>-6839.3560004258925</v>
      </c>
      <c r="AQ435">
        <f t="shared" si="149"/>
        <v>-7043.8506687715571</v>
      </c>
      <c r="AR435">
        <f t="shared" si="149"/>
        <v>-7363.8407372297597</v>
      </c>
      <c r="AS435">
        <f t="shared" si="149"/>
        <v>-6942.6441287036669</v>
      </c>
      <c r="AT435">
        <f t="shared" si="161"/>
        <v>-1585.3509747154023</v>
      </c>
      <c r="AU435">
        <f t="shared" si="165"/>
        <v>-1983.2886503347884</v>
      </c>
      <c r="AV435">
        <f t="shared" si="165"/>
        <v>-1926.0638559002625</v>
      </c>
      <c r="AW435">
        <f t="shared" si="165"/>
        <v>-1983.6525805404729</v>
      </c>
      <c r="AX435">
        <f t="shared" si="165"/>
        <v>-2073.766518909234</v>
      </c>
      <c r="AY435">
        <f t="shared" si="166"/>
        <v>-1955.1513212415932</v>
      </c>
      <c r="AZ435">
        <f t="shared" si="162"/>
        <v>-158.53509747154024</v>
      </c>
      <c r="BA435">
        <f t="shared" si="162"/>
        <v>-198.32886503347885</v>
      </c>
      <c r="BB435">
        <f t="shared" si="162"/>
        <v>-192.60638559002626</v>
      </c>
      <c r="BC435">
        <f t="shared" si="150"/>
        <v>-198.3652580540473</v>
      </c>
      <c r="BD435">
        <f t="shared" si="150"/>
        <v>-207.37665189092343</v>
      </c>
      <c r="BE435">
        <f t="shared" si="150"/>
        <v>-195.51513212415932</v>
      </c>
    </row>
    <row r="436" spans="1:57">
      <c r="A436">
        <f t="shared" si="151"/>
        <v>1.2042771838760873</v>
      </c>
      <c r="B436" s="3">
        <v>69</v>
      </c>
      <c r="C436" s="8">
        <f t="shared" si="152"/>
        <v>0.28750199455767927</v>
      </c>
      <c r="D436" s="8">
        <f t="shared" si="153"/>
        <v>16.472650889748184</v>
      </c>
      <c r="E436">
        <f t="shared" si="154"/>
        <v>3.161442828999475E-2</v>
      </c>
      <c r="F436">
        <f t="shared" si="155"/>
        <v>7.3917650648341882E-4</v>
      </c>
      <c r="G436">
        <f t="shared" si="156"/>
        <v>4.4350590389005129</v>
      </c>
      <c r="H436">
        <f t="shared" si="163"/>
        <v>8.8701180778010258</v>
      </c>
      <c r="I436">
        <f t="shared" si="163"/>
        <v>13.30517711670154</v>
      </c>
      <c r="J436">
        <f t="shared" si="163"/>
        <v>17.740236155602052</v>
      </c>
      <c r="K436">
        <f t="shared" si="163"/>
        <v>22.175295194502564</v>
      </c>
      <c r="L436">
        <f t="shared" si="164"/>
        <v>26.610354233403079</v>
      </c>
      <c r="M436">
        <f t="shared" si="164"/>
        <v>31.045413272303591</v>
      </c>
      <c r="N436">
        <f t="shared" si="157"/>
        <v>59.205772346729717</v>
      </c>
      <c r="O436">
        <f t="shared" si="157"/>
        <v>236.82308938691887</v>
      </c>
      <c r="P436">
        <f t="shared" si="157"/>
        <v>532.85195112056738</v>
      </c>
      <c r="Q436">
        <f t="shared" si="146"/>
        <v>947.29235754767546</v>
      </c>
      <c r="R436">
        <f t="shared" si="146"/>
        <v>1480.1443086682425</v>
      </c>
      <c r="S436">
        <f t="shared" si="146"/>
        <v>2131.4078044822695</v>
      </c>
      <c r="T436">
        <f t="shared" si="146"/>
        <v>2901.0828449897544</v>
      </c>
      <c r="U436">
        <f t="shared" si="158"/>
        <v>27.885918775309698</v>
      </c>
      <c r="V436">
        <f t="shared" si="158"/>
        <v>111.54367510123879</v>
      </c>
      <c r="W436">
        <f t="shared" si="158"/>
        <v>250.97326897778726</v>
      </c>
      <c r="X436">
        <f t="shared" si="147"/>
        <v>446.17470040495516</v>
      </c>
      <c r="Y436">
        <f t="shared" si="147"/>
        <v>697.1479693827423</v>
      </c>
      <c r="Z436">
        <f t="shared" si="147"/>
        <v>1003.893075911149</v>
      </c>
      <c r="AA436">
        <f t="shared" si="147"/>
        <v>1366.4100199901745</v>
      </c>
      <c r="AB436">
        <f>$X$2*('Preassure data '!B434*10^5)</f>
        <v>5298.21503572854</v>
      </c>
      <c r="AC436">
        <f>$X$2*('Preassure data '!C434*10^5)</f>
        <v>6718.2288166986182</v>
      </c>
      <c r="AD436">
        <f>$X$2*('Preassure data '!D434*10^5)</f>
        <v>6688.8187970720373</v>
      </c>
      <c r="AE436">
        <f>$X$2*('Preassure data '!E434*10^5)</f>
        <v>7103.9902408006037</v>
      </c>
      <c r="AF436">
        <f>$X$2*('Preassure data '!F434*10^5)</f>
        <v>7691.2102993446679</v>
      </c>
      <c r="AG436">
        <f>$X$2*('Preassure data '!G434*10^5)</f>
        <v>7656.8986097803236</v>
      </c>
      <c r="AH436">
        <f t="shared" si="159"/>
        <v>-5270.3291169532304</v>
      </c>
      <c r="AI436">
        <f t="shared" si="159"/>
        <v>-6606.6851415973797</v>
      </c>
      <c r="AJ436">
        <f t="shared" si="159"/>
        <v>-6437.8455280942499</v>
      </c>
      <c r="AK436">
        <f t="shared" si="148"/>
        <v>-6657.8155403956489</v>
      </c>
      <c r="AL436">
        <f t="shared" si="148"/>
        <v>-6994.0623299619256</v>
      </c>
      <c r="AM436">
        <f t="shared" si="148"/>
        <v>-6653.0055338691745</v>
      </c>
      <c r="AN436">
        <f t="shared" si="160"/>
        <v>-5495.9075700911981</v>
      </c>
      <c r="AO436">
        <f t="shared" si="160"/>
        <v>-6889.4617541275447</v>
      </c>
      <c r="AP436">
        <f t="shared" si="160"/>
        <v>-6713.3955371244674</v>
      </c>
      <c r="AQ436">
        <f t="shared" si="149"/>
        <v>-6942.7806151666518</v>
      </c>
      <c r="AR436">
        <f t="shared" si="149"/>
        <v>-7293.4193011363204</v>
      </c>
      <c r="AS436">
        <f t="shared" si="149"/>
        <v>-6937.7647327246996</v>
      </c>
      <c r="AT436">
        <f t="shared" si="161"/>
        <v>-1558.4065637633585</v>
      </c>
      <c r="AU436">
        <f t="shared" si="165"/>
        <v>-1953.5594952247034</v>
      </c>
      <c r="AV436">
        <f t="shared" si="165"/>
        <v>-1903.6345747752086</v>
      </c>
      <c r="AW436">
        <f t="shared" si="165"/>
        <v>-1968.6784654686576</v>
      </c>
      <c r="AX436">
        <f t="shared" si="165"/>
        <v>-2068.1047427041431</v>
      </c>
      <c r="AY436">
        <f t="shared" si="166"/>
        <v>-1967.2561736959312</v>
      </c>
      <c r="AZ436">
        <f t="shared" si="162"/>
        <v>-155.84065637633586</v>
      </c>
      <c r="BA436">
        <f t="shared" si="162"/>
        <v>-195.35594952247035</v>
      </c>
      <c r="BB436">
        <f t="shared" si="162"/>
        <v>-190.36345747752088</v>
      </c>
      <c r="BC436">
        <f t="shared" si="150"/>
        <v>-196.86784654686576</v>
      </c>
      <c r="BD436">
        <f t="shared" si="150"/>
        <v>-206.81047427041432</v>
      </c>
      <c r="BE436">
        <f t="shared" si="150"/>
        <v>-196.72561736959312</v>
      </c>
    </row>
    <row r="437" spans="1:57">
      <c r="A437">
        <f t="shared" si="151"/>
        <v>1.2217304763960306</v>
      </c>
      <c r="B437" s="3">
        <v>70</v>
      </c>
      <c r="C437" s="8">
        <f t="shared" si="152"/>
        <v>0.28943847481834584</v>
      </c>
      <c r="D437" s="8">
        <f t="shared" si="153"/>
        <v>16.583603035794773</v>
      </c>
      <c r="E437">
        <f t="shared" si="154"/>
        <v>3.2353604796478169E-2</v>
      </c>
      <c r="F437">
        <f t="shared" si="155"/>
        <v>7.4044796284639114E-4</v>
      </c>
      <c r="G437">
        <f t="shared" si="156"/>
        <v>4.4426877770783468</v>
      </c>
      <c r="H437">
        <f t="shared" si="163"/>
        <v>8.8853755541566937</v>
      </c>
      <c r="I437">
        <f t="shared" si="163"/>
        <v>13.32806333123504</v>
      </c>
      <c r="J437">
        <f t="shared" si="163"/>
        <v>17.770751108313387</v>
      </c>
      <c r="K437">
        <f t="shared" si="163"/>
        <v>22.213438885391735</v>
      </c>
      <c r="L437">
        <f t="shared" si="164"/>
        <v>26.656126662470079</v>
      </c>
      <c r="M437">
        <f t="shared" si="164"/>
        <v>31.098814439548427</v>
      </c>
      <c r="N437">
        <f t="shared" si="157"/>
        <v>48.804989013073168</v>
      </c>
      <c r="O437">
        <f t="shared" si="157"/>
        <v>195.21995605229267</v>
      </c>
      <c r="P437">
        <f t="shared" si="157"/>
        <v>439.24490111765863</v>
      </c>
      <c r="Q437">
        <f t="shared" si="146"/>
        <v>780.87982420917069</v>
      </c>
      <c r="R437">
        <f t="shared" si="146"/>
        <v>1220.1247253268284</v>
      </c>
      <c r="S437">
        <f t="shared" si="146"/>
        <v>1756.9796044706345</v>
      </c>
      <c r="T437">
        <f t="shared" si="146"/>
        <v>2391.4444616405835</v>
      </c>
      <c r="U437">
        <f t="shared" si="158"/>
        <v>22.987149825157463</v>
      </c>
      <c r="V437">
        <f t="shared" si="158"/>
        <v>91.948599300629851</v>
      </c>
      <c r="W437">
        <f t="shared" si="158"/>
        <v>206.88434842641723</v>
      </c>
      <c r="X437">
        <f t="shared" si="147"/>
        <v>367.79439720251941</v>
      </c>
      <c r="Y437">
        <f t="shared" si="147"/>
        <v>574.67874562893621</v>
      </c>
      <c r="Z437">
        <f t="shared" si="147"/>
        <v>827.53739370566893</v>
      </c>
      <c r="AA437">
        <f t="shared" si="147"/>
        <v>1126.3703414327149</v>
      </c>
      <c r="AB437">
        <f>$X$2*('Preassure data '!B435*10^5)</f>
        <v>5168.8109493715838</v>
      </c>
      <c r="AC437">
        <f>$X$2*('Preassure data '!C435*10^5)</f>
        <v>6555.0032077710948</v>
      </c>
      <c r="AD437">
        <f>$X$2*('Preassure data '!D435*10^5)</f>
        <v>6525.593188144514</v>
      </c>
      <c r="AE437">
        <f>$X$2*('Preassure data '!E435*10^5)</f>
        <v>6933.902293960211</v>
      </c>
      <c r="AF437">
        <f>$X$2*('Preassure data '!F435*10^5)</f>
        <v>7504.4566747158797</v>
      </c>
      <c r="AG437">
        <f>$X$2*('Preassure data '!G435*10^5)</f>
        <v>7475.0466550892988</v>
      </c>
      <c r="AH437">
        <f t="shared" si="159"/>
        <v>-5145.823799546426</v>
      </c>
      <c r="AI437">
        <f t="shared" si="159"/>
        <v>-6463.0546084704647</v>
      </c>
      <c r="AJ437">
        <f t="shared" si="159"/>
        <v>-6318.7088397180969</v>
      </c>
      <c r="AK437">
        <f t="shared" si="148"/>
        <v>-6566.1078967576914</v>
      </c>
      <c r="AL437">
        <f t="shared" si="148"/>
        <v>-6929.7779290869439</v>
      </c>
      <c r="AM437">
        <f t="shared" si="148"/>
        <v>-6647.5092613836296</v>
      </c>
      <c r="AN437">
        <f t="shared" si="160"/>
        <v>-5369.1577059873925</v>
      </c>
      <c r="AO437">
        <f t="shared" si="160"/>
        <v>-6743.5576512249072</v>
      </c>
      <c r="AP437">
        <f t="shared" si="160"/>
        <v>-6592.9471315464525</v>
      </c>
      <c r="AQ437">
        <f t="shared" si="149"/>
        <v>-6851.08355543163</v>
      </c>
      <c r="AR437">
        <f t="shared" si="149"/>
        <v>-7230.5372313793769</v>
      </c>
      <c r="AS437">
        <f t="shared" si="149"/>
        <v>-6936.0178208057705</v>
      </c>
      <c r="AT437">
        <f t="shared" si="161"/>
        <v>-1532.4333250700927</v>
      </c>
      <c r="AU437">
        <f t="shared" si="165"/>
        <v>-1924.706451208255</v>
      </c>
      <c r="AV437">
        <f t="shared" si="165"/>
        <v>-1881.7200849847384</v>
      </c>
      <c r="AW437">
        <f t="shared" si="165"/>
        <v>-1955.395860597539</v>
      </c>
      <c r="AX437">
        <f t="shared" si="165"/>
        <v>-2063.697290763062</v>
      </c>
      <c r="AY437">
        <f t="shared" si="166"/>
        <v>-1979.6372976770529</v>
      </c>
      <c r="AZ437">
        <f t="shared" si="162"/>
        <v>-153.24333250700928</v>
      </c>
      <c r="BA437">
        <f t="shared" si="162"/>
        <v>-192.47064512082551</v>
      </c>
      <c r="BB437">
        <f t="shared" si="162"/>
        <v>-188.17200849847384</v>
      </c>
      <c r="BC437">
        <f t="shared" si="150"/>
        <v>-195.5395860597539</v>
      </c>
      <c r="BD437">
        <f t="shared" si="150"/>
        <v>-206.36972907630621</v>
      </c>
      <c r="BE437">
        <f t="shared" si="150"/>
        <v>-197.9637297677053</v>
      </c>
    </row>
    <row r="438" spans="1:57">
      <c r="A438">
        <f t="shared" si="151"/>
        <v>1.2391837689159739</v>
      </c>
      <c r="B438" s="3">
        <v>71</v>
      </c>
      <c r="C438" s="8">
        <f t="shared" si="152"/>
        <v>0.29128530797951491</v>
      </c>
      <c r="D438" s="8">
        <f t="shared" si="153"/>
        <v>16.689418781394565</v>
      </c>
      <c r="E438">
        <f t="shared" si="154"/>
        <v>3.309405275932456E-2</v>
      </c>
      <c r="F438">
        <f t="shared" si="155"/>
        <v>7.4142414315916949E-4</v>
      </c>
      <c r="G438">
        <f t="shared" si="156"/>
        <v>4.4485448589550174</v>
      </c>
      <c r="H438">
        <f t="shared" si="163"/>
        <v>8.8970897179100348</v>
      </c>
      <c r="I438">
        <f t="shared" si="163"/>
        <v>13.34563457686505</v>
      </c>
      <c r="J438">
        <f t="shared" si="163"/>
        <v>17.79417943582007</v>
      </c>
      <c r="K438">
        <f t="shared" si="163"/>
        <v>22.242724294775083</v>
      </c>
      <c r="L438">
        <f t="shared" si="164"/>
        <v>26.691269153730101</v>
      </c>
      <c r="M438">
        <f t="shared" si="164"/>
        <v>31.139814012685118</v>
      </c>
      <c r="N438">
        <f t="shared" si="157"/>
        <v>38.48422825486972</v>
      </c>
      <c r="O438">
        <f t="shared" si="157"/>
        <v>153.93691301947888</v>
      </c>
      <c r="P438">
        <f t="shared" si="157"/>
        <v>346.35805429382754</v>
      </c>
      <c r="Q438">
        <f t="shared" si="146"/>
        <v>615.74765207791552</v>
      </c>
      <c r="R438">
        <f t="shared" si="146"/>
        <v>962.10570637174214</v>
      </c>
      <c r="S438">
        <f t="shared" si="146"/>
        <v>1385.4322171753101</v>
      </c>
      <c r="T438">
        <f t="shared" si="146"/>
        <v>1885.7271844886145</v>
      </c>
      <c r="U438">
        <f t="shared" si="158"/>
        <v>18.126071508043641</v>
      </c>
      <c r="V438">
        <f t="shared" si="158"/>
        <v>72.504286032174562</v>
      </c>
      <c r="W438">
        <f t="shared" si="158"/>
        <v>163.13464357239278</v>
      </c>
      <c r="X438">
        <f t="shared" si="147"/>
        <v>290.01714412869825</v>
      </c>
      <c r="Y438">
        <f t="shared" si="147"/>
        <v>453.1517877010906</v>
      </c>
      <c r="Z438">
        <f t="shared" si="147"/>
        <v>652.5385742895711</v>
      </c>
      <c r="AA438">
        <f t="shared" si="147"/>
        <v>888.17750389413754</v>
      </c>
      <c r="AB438">
        <f>$X$2*('Preassure data '!B436*10^5)</f>
        <v>5041.8576979835098</v>
      </c>
      <c r="AC438">
        <f>$X$2*('Preassure data '!C436*10^5)</f>
        <v>6398.1497697626637</v>
      </c>
      <c r="AD438">
        <f>$X$2*('Preassure data '!D436*10^5)</f>
        <v>6369.7200841236354</v>
      </c>
      <c r="AE438">
        <f>$X$2*('Preassure data '!E436*10^5)</f>
        <v>6773.1275200015689</v>
      </c>
      <c r="AF438">
        <f>$X$2*('Preassure data '!F436*10^5)</f>
        <v>7324.56538799996</v>
      </c>
      <c r="AG438">
        <f>$X$2*('Preassure data '!G436*10^5)</f>
        <v>7295.6455353671554</v>
      </c>
      <c r="AH438">
        <f t="shared" si="159"/>
        <v>-5023.7316264754663</v>
      </c>
      <c r="AI438">
        <f t="shared" si="159"/>
        <v>-6325.6454837304891</v>
      </c>
      <c r="AJ438">
        <f t="shared" si="159"/>
        <v>-6206.5854405512428</v>
      </c>
      <c r="AK438">
        <f t="shared" si="148"/>
        <v>-6483.1103758728705</v>
      </c>
      <c r="AL438">
        <f t="shared" si="148"/>
        <v>-6871.4136002988689</v>
      </c>
      <c r="AM438">
        <f t="shared" si="148"/>
        <v>-6643.1069610775839</v>
      </c>
      <c r="AN438">
        <f t="shared" si="160"/>
        <v>-5244.6600604923178</v>
      </c>
      <c r="AO438">
        <f t="shared" si="160"/>
        <v>-6603.8281285798539</v>
      </c>
      <c r="AP438">
        <f t="shared" si="160"/>
        <v>-6479.5321868993924</v>
      </c>
      <c r="AQ438">
        <f t="shared" si="149"/>
        <v>-6768.2178476477648</v>
      </c>
      <c r="AR438">
        <f t="shared" si="149"/>
        <v>-7173.5974666096545</v>
      </c>
      <c r="AS438">
        <f t="shared" si="149"/>
        <v>-6935.2505959371128</v>
      </c>
      <c r="AT438">
        <f t="shared" si="161"/>
        <v>-1506.1804989022571</v>
      </c>
      <c r="AU438">
        <f t="shared" si="165"/>
        <v>-1896.5113144884126</v>
      </c>
      <c r="AV438">
        <f t="shared" si="165"/>
        <v>-1860.815555126989</v>
      </c>
      <c r="AW438">
        <f t="shared" si="165"/>
        <v>-1943.7213502627551</v>
      </c>
      <c r="AX438">
        <f t="shared" si="165"/>
        <v>-2060.1397395750096</v>
      </c>
      <c r="AY438">
        <f t="shared" si="166"/>
        <v>-1991.6904207553525</v>
      </c>
      <c r="AZ438">
        <f t="shared" si="162"/>
        <v>-150.61804989022571</v>
      </c>
      <c r="BA438">
        <f t="shared" si="162"/>
        <v>-189.65113144884128</v>
      </c>
      <c r="BB438">
        <f t="shared" si="162"/>
        <v>-186.08155551269891</v>
      </c>
      <c r="BC438">
        <f t="shared" si="150"/>
        <v>-194.37213502627552</v>
      </c>
      <c r="BD438">
        <f t="shared" si="150"/>
        <v>-206.01397395750098</v>
      </c>
      <c r="BE438">
        <f t="shared" si="150"/>
        <v>-199.16904207553526</v>
      </c>
    </row>
    <row r="439" spans="1:57">
      <c r="A439">
        <f t="shared" si="151"/>
        <v>1.2566370614359172</v>
      </c>
      <c r="B439" s="3">
        <v>72</v>
      </c>
      <c r="C439" s="8">
        <f t="shared" si="152"/>
        <v>0.29304178881794551</v>
      </c>
      <c r="D439" s="8">
        <f t="shared" si="153"/>
        <v>16.790057720232241</v>
      </c>
      <c r="E439">
        <f t="shared" si="154"/>
        <v>3.383547690248373E-2</v>
      </c>
      <c r="F439">
        <f t="shared" si="155"/>
        <v>7.4210761740736708E-4</v>
      </c>
      <c r="G439">
        <f t="shared" si="156"/>
        <v>4.4526457044442029</v>
      </c>
      <c r="H439">
        <f t="shared" si="163"/>
        <v>8.9052914088884059</v>
      </c>
      <c r="I439">
        <f t="shared" si="163"/>
        <v>13.357937113332607</v>
      </c>
      <c r="J439">
        <f t="shared" si="163"/>
        <v>17.810582817776812</v>
      </c>
      <c r="K439">
        <f t="shared" si="163"/>
        <v>22.263228522221013</v>
      </c>
      <c r="L439">
        <f t="shared" si="164"/>
        <v>26.715874226665214</v>
      </c>
      <c r="M439">
        <f t="shared" si="164"/>
        <v>31.168519931109419</v>
      </c>
      <c r="N439">
        <f t="shared" si="157"/>
        <v>28.2493548175499</v>
      </c>
      <c r="O439">
        <f t="shared" si="157"/>
        <v>112.9974192701996</v>
      </c>
      <c r="P439">
        <f t="shared" si="157"/>
        <v>254.24419335794926</v>
      </c>
      <c r="Q439">
        <f t="shared" si="146"/>
        <v>451.9896770807984</v>
      </c>
      <c r="R439">
        <f t="shared" si="146"/>
        <v>706.23387043874754</v>
      </c>
      <c r="S439">
        <f t="shared" si="146"/>
        <v>1016.976773431797</v>
      </c>
      <c r="T439">
        <f t="shared" si="146"/>
        <v>1384.2183860599453</v>
      </c>
      <c r="U439">
        <f t="shared" si="158"/>
        <v>13.305446119066003</v>
      </c>
      <c r="V439">
        <f t="shared" si="158"/>
        <v>53.221784476264013</v>
      </c>
      <c r="W439">
        <f t="shared" si="158"/>
        <v>119.7490150715941</v>
      </c>
      <c r="X439">
        <f t="shared" si="147"/>
        <v>212.88713790505605</v>
      </c>
      <c r="Y439">
        <f t="shared" si="147"/>
        <v>332.63615297665012</v>
      </c>
      <c r="Z439">
        <f t="shared" si="147"/>
        <v>478.99606028637641</v>
      </c>
      <c r="AA439">
        <f t="shared" si="147"/>
        <v>651.96685983423424</v>
      </c>
      <c r="AB439">
        <f>$X$2*('Preassure data '!B437*10^5)</f>
        <v>4921.276617514528</v>
      </c>
      <c r="AC439">
        <f>$X$2*('Preassure data '!C437*10^5)</f>
        <v>6247.1783356795486</v>
      </c>
      <c r="AD439">
        <f>$X$2*('Preassure data '!D437*10^5)</f>
        <v>6216.7879820654143</v>
      </c>
      <c r="AE439">
        <f>$X$2*('Preassure data '!E437*10^5)</f>
        <v>6620.685584937125</v>
      </c>
      <c r="AF439">
        <f>$X$2*('Preassure data '!F437*10^5)</f>
        <v>7151.0462722031325</v>
      </c>
      <c r="AG439">
        <f>$X$2*('Preassure data '!G437*10^5)</f>
        <v>7125.5575885267626</v>
      </c>
      <c r="AH439">
        <f t="shared" si="159"/>
        <v>-4907.9711713954621</v>
      </c>
      <c r="AI439">
        <f t="shared" si="159"/>
        <v>-6193.956551203285</v>
      </c>
      <c r="AJ439">
        <f t="shared" si="159"/>
        <v>-6097.0389669938204</v>
      </c>
      <c r="AK439">
        <f t="shared" si="148"/>
        <v>-6407.7984470320689</v>
      </c>
      <c r="AL439">
        <f t="shared" si="148"/>
        <v>-6818.4101192264825</v>
      </c>
      <c r="AM439">
        <f t="shared" si="148"/>
        <v>-6646.561528240386</v>
      </c>
      <c r="AN439">
        <f t="shared" si="160"/>
        <v>-5126.5164248952497</v>
      </c>
      <c r="AO439">
        <f t="shared" si="160"/>
        <v>-6469.7649774097727</v>
      </c>
      <c r="AP439">
        <f t="shared" si="160"/>
        <v>-6368.531785534743</v>
      </c>
      <c r="AQ439">
        <f t="shared" si="149"/>
        <v>-6693.1289608182778</v>
      </c>
      <c r="AR439">
        <f t="shared" si="149"/>
        <v>-7122.0246100076474</v>
      </c>
      <c r="AS439">
        <f t="shared" si="149"/>
        <v>-6942.5238359566774</v>
      </c>
      <c r="AT439">
        <f t="shared" si="161"/>
        <v>-1480.8746184170445</v>
      </c>
      <c r="AU439">
        <f t="shared" si="165"/>
        <v>-1868.8930158583121</v>
      </c>
      <c r="AV439">
        <f t="shared" si="165"/>
        <v>-1839.6502217338134</v>
      </c>
      <c r="AW439">
        <f t="shared" si="165"/>
        <v>-1933.4152033015994</v>
      </c>
      <c r="AX439">
        <f t="shared" si="165"/>
        <v>-2057.3084337513615</v>
      </c>
      <c r="AY439">
        <f t="shared" si="166"/>
        <v>-2005.4568218092959</v>
      </c>
      <c r="AZ439">
        <f t="shared" si="162"/>
        <v>-148.08746184170445</v>
      </c>
      <c r="BA439">
        <f t="shared" si="162"/>
        <v>-186.88930158583122</v>
      </c>
      <c r="BB439">
        <f t="shared" si="162"/>
        <v>-183.96502217338136</v>
      </c>
      <c r="BC439">
        <f t="shared" si="150"/>
        <v>-193.34152033015994</v>
      </c>
      <c r="BD439">
        <f t="shared" si="150"/>
        <v>-205.73084337513615</v>
      </c>
      <c r="BE439">
        <f t="shared" si="150"/>
        <v>-200.54568218092959</v>
      </c>
    </row>
    <row r="440" spans="1:57">
      <c r="A440">
        <f t="shared" si="151"/>
        <v>1.2740903539558606</v>
      </c>
      <c r="B440" s="3">
        <v>73</v>
      </c>
      <c r="C440" s="8">
        <f t="shared" si="152"/>
        <v>0.29470724401729564</v>
      </c>
      <c r="D440" s="8">
        <f t="shared" si="153"/>
        <v>16.885481274123123</v>
      </c>
      <c r="E440">
        <f t="shared" si="154"/>
        <v>3.4577584519891097E-2</v>
      </c>
      <c r="F440">
        <f t="shared" si="155"/>
        <v>7.4250115006430084E-4</v>
      </c>
      <c r="G440">
        <f t="shared" si="156"/>
        <v>4.455006900385805</v>
      </c>
      <c r="H440">
        <f t="shared" si="163"/>
        <v>8.9100138007716101</v>
      </c>
      <c r="I440">
        <f t="shared" si="163"/>
        <v>13.365020701157416</v>
      </c>
      <c r="J440">
        <f t="shared" si="163"/>
        <v>17.82002760154322</v>
      </c>
      <c r="K440">
        <f t="shared" si="163"/>
        <v>22.275034501929024</v>
      </c>
      <c r="L440">
        <f t="shared" si="164"/>
        <v>26.730041402314832</v>
      </c>
      <c r="M440">
        <f t="shared" si="164"/>
        <v>31.185048302700636</v>
      </c>
      <c r="N440">
        <f t="shared" si="157"/>
        <v>18.106088361697786</v>
      </c>
      <c r="O440">
        <f t="shared" si="157"/>
        <v>72.424353446791145</v>
      </c>
      <c r="P440">
        <f t="shared" si="157"/>
        <v>162.95479525528015</v>
      </c>
      <c r="Q440">
        <f t="shared" si="146"/>
        <v>289.69741378716458</v>
      </c>
      <c r="R440">
        <f t="shared" si="146"/>
        <v>452.65220904244416</v>
      </c>
      <c r="S440">
        <f t="shared" si="146"/>
        <v>651.81918102112058</v>
      </c>
      <c r="T440">
        <f t="shared" si="146"/>
        <v>887.19832972319182</v>
      </c>
      <c r="U440">
        <f t="shared" si="158"/>
        <v>8.5279676183596571</v>
      </c>
      <c r="V440">
        <f t="shared" si="158"/>
        <v>34.111870473438628</v>
      </c>
      <c r="W440">
        <f t="shared" si="158"/>
        <v>76.751708565236953</v>
      </c>
      <c r="X440">
        <f t="shared" si="147"/>
        <v>136.44748189375451</v>
      </c>
      <c r="Y440">
        <f t="shared" si="147"/>
        <v>213.19919045899121</v>
      </c>
      <c r="Z440">
        <f t="shared" si="147"/>
        <v>307.00683426094781</v>
      </c>
      <c r="AA440">
        <f t="shared" si="147"/>
        <v>417.87041329962335</v>
      </c>
      <c r="AB440">
        <f>$X$2*('Preassure data '!B438*10^5)</f>
        <v>4805.1070399895343</v>
      </c>
      <c r="AC440">
        <f>$X$2*('Preassure data '!C438*10^5)</f>
        <v>6099.6380705528672</v>
      </c>
      <c r="AD440">
        <f>$X$2*('Preassure data '!D438*10^5)</f>
        <v>6068.7575499449576</v>
      </c>
      <c r="AE440">
        <f>$X$2*('Preassure data '!E438*10^5)</f>
        <v>6473.1453198104446</v>
      </c>
      <c r="AF440">
        <f>$X$2*('Preassure data '!F438*10^5)</f>
        <v>6983.8993273253982</v>
      </c>
      <c r="AG440">
        <f>$X$2*('Preassure data '!G438*10^5)</f>
        <v>6960.3713116241333</v>
      </c>
      <c r="AH440">
        <f t="shared" si="159"/>
        <v>-4796.5790723711743</v>
      </c>
      <c r="AI440">
        <f t="shared" si="159"/>
        <v>-6065.5262000794282</v>
      </c>
      <c r="AJ440">
        <f t="shared" si="159"/>
        <v>-5992.0058413797206</v>
      </c>
      <c r="AK440">
        <f t="shared" si="148"/>
        <v>-6336.6978379166903</v>
      </c>
      <c r="AL440">
        <f t="shared" si="148"/>
        <v>-6770.7001368664069</v>
      </c>
      <c r="AM440">
        <f t="shared" si="148"/>
        <v>-6653.3644773631859</v>
      </c>
      <c r="AN440">
        <f t="shared" si="160"/>
        <v>-5012.6900918010642</v>
      </c>
      <c r="AO440">
        <f t="shared" si="160"/>
        <v>-6338.8099364048394</v>
      </c>
      <c r="AP440">
        <f t="shared" si="160"/>
        <v>-6261.97710032746</v>
      </c>
      <c r="AQ440">
        <f t="shared" si="149"/>
        <v>-6622.1992773611946</v>
      </c>
      <c r="AR440">
        <f t="shared" si="149"/>
        <v>-7075.7556538828194</v>
      </c>
      <c r="AS440">
        <f t="shared" si="149"/>
        <v>-6953.1334081254945</v>
      </c>
      <c r="AT440">
        <f t="shared" si="161"/>
        <v>-1455.984601199973</v>
      </c>
      <c r="AU440">
        <f t="shared" si="165"/>
        <v>-1841.1690107143174</v>
      </c>
      <c r="AV440">
        <f t="shared" si="165"/>
        <v>-1818.8521660368137</v>
      </c>
      <c r="AW440">
        <f t="shared" si="165"/>
        <v>-1923.4822016397932</v>
      </c>
      <c r="AX440">
        <f t="shared" si="165"/>
        <v>-2055.2220634500554</v>
      </c>
      <c r="AY440">
        <f t="shared" si="166"/>
        <v>-2019.6052392862709</v>
      </c>
      <c r="AZ440">
        <f t="shared" si="162"/>
        <v>-145.5984601199973</v>
      </c>
      <c r="BA440">
        <f t="shared" si="162"/>
        <v>-184.11690107143176</v>
      </c>
      <c r="BB440">
        <f t="shared" si="162"/>
        <v>-181.88521660368139</v>
      </c>
      <c r="BC440">
        <f t="shared" si="150"/>
        <v>-192.34822016397933</v>
      </c>
      <c r="BD440">
        <f t="shared" si="150"/>
        <v>-205.52220634500554</v>
      </c>
      <c r="BE440">
        <f t="shared" si="150"/>
        <v>-201.96052392862711</v>
      </c>
    </row>
    <row r="441" spans="1:57">
      <c r="A441">
        <f t="shared" si="151"/>
        <v>1.2915436464758039</v>
      </c>
      <c r="B441" s="3">
        <v>74</v>
      </c>
      <c r="C441" s="8">
        <f t="shared" si="152"/>
        <v>0.29628103279700074</v>
      </c>
      <c r="D441" s="8">
        <f t="shared" si="153"/>
        <v>16.975652729045265</v>
      </c>
      <c r="E441">
        <f t="shared" si="154"/>
        <v>3.5320085669955398E-2</v>
      </c>
      <c r="F441">
        <f t="shared" si="155"/>
        <v>7.4260769524808756E-4</v>
      </c>
      <c r="G441">
        <f t="shared" si="156"/>
        <v>4.4556461714885254</v>
      </c>
      <c r="H441">
        <f t="shared" si="163"/>
        <v>8.9112923429770508</v>
      </c>
      <c r="I441">
        <f t="shared" si="163"/>
        <v>13.366938514465577</v>
      </c>
      <c r="J441">
        <f t="shared" si="163"/>
        <v>17.822584685954102</v>
      </c>
      <c r="K441">
        <f t="shared" si="163"/>
        <v>22.278230857442626</v>
      </c>
      <c r="L441">
        <f t="shared" si="164"/>
        <v>26.733877028931154</v>
      </c>
      <c r="M441">
        <f t="shared" si="164"/>
        <v>31.189523200419679</v>
      </c>
      <c r="N441">
        <f t="shared" si="157"/>
        <v>8.0599985506272134</v>
      </c>
      <c r="O441">
        <f t="shared" si="157"/>
        <v>32.239994202508854</v>
      </c>
      <c r="P441">
        <f t="shared" si="157"/>
        <v>72.539986955644963</v>
      </c>
      <c r="Q441">
        <f t="shared" si="146"/>
        <v>128.95997681003541</v>
      </c>
      <c r="R441">
        <f t="shared" si="146"/>
        <v>201.49996376568015</v>
      </c>
      <c r="S441">
        <f t="shared" si="146"/>
        <v>290.15994782257985</v>
      </c>
      <c r="T441">
        <f t="shared" si="146"/>
        <v>394.93992898073338</v>
      </c>
      <c r="U441">
        <f t="shared" si="158"/>
        <v>3.7962593173454175</v>
      </c>
      <c r="V441">
        <f t="shared" si="158"/>
        <v>15.18503726938167</v>
      </c>
      <c r="W441">
        <f t="shared" si="158"/>
        <v>34.166333856108778</v>
      </c>
      <c r="X441">
        <f t="shared" si="147"/>
        <v>60.740149077526681</v>
      </c>
      <c r="Y441">
        <f t="shared" si="147"/>
        <v>94.90648293363536</v>
      </c>
      <c r="Z441">
        <f t="shared" si="147"/>
        <v>136.66533542443511</v>
      </c>
      <c r="AA441">
        <f t="shared" si="147"/>
        <v>186.01670654992543</v>
      </c>
      <c r="AB441">
        <f>$X$2*('Preassure data '!B439*10^5)</f>
        <v>4693.3489654085261</v>
      </c>
      <c r="AC441">
        <f>$X$2*('Preassure data '!C439*10^5)</f>
        <v>5959.9404773266087</v>
      </c>
      <c r="AD441">
        <f>$X$2*('Preassure data '!D439*10^5)</f>
        <v>5927.5894557373695</v>
      </c>
      <c r="AE441">
        <f>$X$2*('Preassure data '!E439*10^5)</f>
        <v>6330.0165576277514</v>
      </c>
      <c r="AF441">
        <f>$X$2*('Preassure data '!F439*10^5)</f>
        <v>6825.0852213418621</v>
      </c>
      <c r="AG441">
        <f>$X$2*('Preassure data '!G439*10^5)</f>
        <v>6800.0867046592684</v>
      </c>
      <c r="AH441">
        <f t="shared" si="159"/>
        <v>-4689.5527060911809</v>
      </c>
      <c r="AI441">
        <f t="shared" si="159"/>
        <v>-5944.7554400572271</v>
      </c>
      <c r="AJ441">
        <f t="shared" si="159"/>
        <v>-5893.4231218812611</v>
      </c>
      <c r="AK441">
        <f t="shared" si="148"/>
        <v>-6269.2764085502249</v>
      </c>
      <c r="AL441">
        <f t="shared" si="148"/>
        <v>-6730.1787384082263</v>
      </c>
      <c r="AM441">
        <f t="shared" si="148"/>
        <v>-6663.421369234833</v>
      </c>
      <c r="AN441">
        <f t="shared" si="160"/>
        <v>-4903.1900403217023</v>
      </c>
      <c r="AO441">
        <f t="shared" si="160"/>
        <v>-6215.5748090807601</v>
      </c>
      <c r="AP441">
        <f t="shared" si="160"/>
        <v>-6161.9039950391343</v>
      </c>
      <c r="AQ441">
        <f t="shared" si="149"/>
        <v>-6554.8796597381906</v>
      </c>
      <c r="AR441">
        <f t="shared" si="149"/>
        <v>-7036.7788631282037</v>
      </c>
      <c r="AS441">
        <f t="shared" si="149"/>
        <v>-6966.9802942318775</v>
      </c>
      <c r="AT441">
        <f t="shared" si="161"/>
        <v>-1431.5613812557299</v>
      </c>
      <c r="AU441">
        <f t="shared" si="165"/>
        <v>-1814.7322020588394</v>
      </c>
      <c r="AV441">
        <f t="shared" si="165"/>
        <v>-1799.0621864056204</v>
      </c>
      <c r="AW441">
        <f t="shared" si="165"/>
        <v>-1913.7974466607093</v>
      </c>
      <c r="AX441">
        <f t="shared" si="165"/>
        <v>-2054.4952951140358</v>
      </c>
      <c r="AY441">
        <f t="shared" si="166"/>
        <v>-2034.1165345770808</v>
      </c>
      <c r="AZ441">
        <f t="shared" si="162"/>
        <v>-143.15613812557299</v>
      </c>
      <c r="BA441">
        <f t="shared" si="162"/>
        <v>-181.47322020588396</v>
      </c>
      <c r="BB441">
        <f t="shared" si="162"/>
        <v>-179.90621864056206</v>
      </c>
      <c r="BC441">
        <f t="shared" si="150"/>
        <v>-191.37974466607093</v>
      </c>
      <c r="BD441">
        <f t="shared" si="150"/>
        <v>-205.4495295114036</v>
      </c>
      <c r="BE441">
        <f t="shared" si="150"/>
        <v>-203.4116534577081</v>
      </c>
    </row>
    <row r="442" spans="1:57">
      <c r="A442">
        <f t="shared" si="151"/>
        <v>1.3089969389957472</v>
      </c>
      <c r="B442" s="3">
        <v>75</v>
      </c>
      <c r="C442" s="8">
        <f t="shared" si="152"/>
        <v>0.29776254751840381</v>
      </c>
      <c r="D442" s="8">
        <f t="shared" si="153"/>
        <v>17.060537269868163</v>
      </c>
      <c r="E442">
        <f t="shared" si="154"/>
        <v>3.6062693365203485E-2</v>
      </c>
      <c r="F442">
        <f t="shared" si="155"/>
        <v>7.4243039156760005E-4</v>
      </c>
      <c r="G442">
        <f t="shared" si="156"/>
        <v>4.4545823494055998</v>
      </c>
      <c r="H442">
        <f t="shared" si="163"/>
        <v>8.9091646988111997</v>
      </c>
      <c r="I442">
        <f t="shared" si="163"/>
        <v>13.363747048216801</v>
      </c>
      <c r="J442">
        <f t="shared" si="163"/>
        <v>17.818329397622399</v>
      </c>
      <c r="K442">
        <f t="shared" si="163"/>
        <v>22.272911747028001</v>
      </c>
      <c r="L442">
        <f t="shared" si="164"/>
        <v>26.727494096433603</v>
      </c>
      <c r="M442">
        <f t="shared" si="164"/>
        <v>31.182076445839201</v>
      </c>
      <c r="N442">
        <f t="shared" si="157"/>
        <v>-1.8834996675990539</v>
      </c>
      <c r="O442">
        <f t="shared" si="157"/>
        <v>-7.5339986703962154</v>
      </c>
      <c r="P442">
        <f t="shared" si="157"/>
        <v>-16.95149700839147</v>
      </c>
      <c r="Q442">
        <f t="shared" si="146"/>
        <v>-30.135994681584862</v>
      </c>
      <c r="R442">
        <f t="shared" si="146"/>
        <v>-47.087491689977014</v>
      </c>
      <c r="S442">
        <f t="shared" si="146"/>
        <v>-67.805988033565882</v>
      </c>
      <c r="T442">
        <f t="shared" si="146"/>
        <v>-92.29148371235442</v>
      </c>
      <c r="U442">
        <f t="shared" si="158"/>
        <v>-0.88712834343915437</v>
      </c>
      <c r="V442">
        <f t="shared" si="158"/>
        <v>-3.5485133737566175</v>
      </c>
      <c r="W442">
        <f t="shared" si="158"/>
        <v>-7.9841550909523828</v>
      </c>
      <c r="X442">
        <f t="shared" si="147"/>
        <v>-14.19405349502647</v>
      </c>
      <c r="Y442">
        <f t="shared" si="147"/>
        <v>-22.178208585979174</v>
      </c>
      <c r="Z442">
        <f t="shared" si="147"/>
        <v>-31.936620363809531</v>
      </c>
      <c r="AA442">
        <f t="shared" si="147"/>
        <v>-43.469288828518934</v>
      </c>
      <c r="AB442">
        <f>$X$2*('Preassure data '!B440*10^5)</f>
        <v>4586.9827277590593</v>
      </c>
      <c r="AC442">
        <f>$X$2*('Preassure data '!C440*10^5)</f>
        <v>5826.1248880256662</v>
      </c>
      <c r="AD442">
        <f>$X$2*('Preassure data '!D440*10^5)</f>
        <v>5791.3230314675448</v>
      </c>
      <c r="AE442">
        <f>$X$2*('Preassure data '!E440*10^5)</f>
        <v>6193.2599663641504</v>
      </c>
      <c r="AF442">
        <f>$X$2*('Preassure data '!F440*10^5)</f>
        <v>6674.1137872587469</v>
      </c>
      <c r="AG442">
        <f>$X$2*('Preassure data '!G440*10^5)</f>
        <v>6640.7824316819551</v>
      </c>
      <c r="AH442">
        <f t="shared" si="159"/>
        <v>-4587.8698561024985</v>
      </c>
      <c r="AI442">
        <f t="shared" si="159"/>
        <v>-5829.6734013994228</v>
      </c>
      <c r="AJ442">
        <f t="shared" si="159"/>
        <v>-5799.3071865584971</v>
      </c>
      <c r="AK442">
        <f t="shared" si="148"/>
        <v>-6207.4540198591767</v>
      </c>
      <c r="AL442">
        <f t="shared" si="148"/>
        <v>-6696.2919958447264</v>
      </c>
      <c r="AM442">
        <f t="shared" si="148"/>
        <v>-6672.7190520457643</v>
      </c>
      <c r="AN442">
        <f t="shared" si="160"/>
        <v>-4799.0505911231157</v>
      </c>
      <c r="AO442">
        <f t="shared" si="160"/>
        <v>-6098.0146474354497</v>
      </c>
      <c r="AP442">
        <f t="shared" si="160"/>
        <v>-6066.2506685403905</v>
      </c>
      <c r="AQ442">
        <f t="shared" si="149"/>
        <v>-6493.1845971502644</v>
      </c>
      <c r="AR442">
        <f t="shared" si="149"/>
        <v>-7004.5239008352701</v>
      </c>
      <c r="AS442">
        <f t="shared" si="149"/>
        <v>-6979.8658888556047</v>
      </c>
      <c r="AT442">
        <f t="shared" si="161"/>
        <v>-1407.954814482754</v>
      </c>
      <c r="AU442">
        <f t="shared" si="165"/>
        <v>-1789.0474206552985</v>
      </c>
      <c r="AV442">
        <f t="shared" si="165"/>
        <v>-1779.728442627613</v>
      </c>
      <c r="AW442">
        <f t="shared" si="165"/>
        <v>-1904.9831505825948</v>
      </c>
      <c r="AX442">
        <f t="shared" si="165"/>
        <v>-2055.0008719604966</v>
      </c>
      <c r="AY442">
        <f t="shared" si="166"/>
        <v>-2047.7666563540681</v>
      </c>
      <c r="AZ442">
        <f t="shared" si="162"/>
        <v>-140.79548144827541</v>
      </c>
      <c r="BA442">
        <f t="shared" si="162"/>
        <v>-178.90474206552986</v>
      </c>
      <c r="BB442">
        <f t="shared" si="162"/>
        <v>-177.97284426276133</v>
      </c>
      <c r="BC442">
        <f t="shared" si="150"/>
        <v>-190.49831505825949</v>
      </c>
      <c r="BD442">
        <f t="shared" si="150"/>
        <v>-205.50008719604966</v>
      </c>
      <c r="BE442">
        <f t="shared" si="150"/>
        <v>-204.77666563540683</v>
      </c>
    </row>
    <row r="443" spans="1:57">
      <c r="A443">
        <f t="shared" si="151"/>
        <v>1.3264502315156905</v>
      </c>
      <c r="B443" s="3">
        <v>76</v>
      </c>
      <c r="C443" s="8">
        <f t="shared" si="152"/>
        <v>0.29915121426645519</v>
      </c>
      <c r="D443" s="8">
        <f t="shared" si="153"/>
        <v>17.140102013681663</v>
      </c>
      <c r="E443">
        <f t="shared" si="154"/>
        <v>3.6805123756771085E-2</v>
      </c>
      <c r="F443">
        <f t="shared" si="155"/>
        <v>7.4197255666424988E-4</v>
      </c>
      <c r="G443">
        <f t="shared" si="156"/>
        <v>4.4518353399854993</v>
      </c>
      <c r="H443">
        <f t="shared" si="163"/>
        <v>8.9036706799709986</v>
      </c>
      <c r="I443">
        <f t="shared" si="163"/>
        <v>13.355506019956497</v>
      </c>
      <c r="J443">
        <f t="shared" si="163"/>
        <v>17.807341359941997</v>
      </c>
      <c r="K443">
        <f t="shared" si="163"/>
        <v>22.259176699927497</v>
      </c>
      <c r="L443">
        <f t="shared" si="164"/>
        <v>26.711012039912994</v>
      </c>
      <c r="M443">
        <f t="shared" si="164"/>
        <v>31.162847379898494</v>
      </c>
      <c r="N443">
        <f t="shared" si="157"/>
        <v>-11.719150578590785</v>
      </c>
      <c r="O443">
        <f t="shared" si="157"/>
        <v>-46.87660231436314</v>
      </c>
      <c r="P443">
        <f t="shared" si="157"/>
        <v>-105.47235520731704</v>
      </c>
      <c r="Q443">
        <f t="shared" si="146"/>
        <v>-187.50640925745256</v>
      </c>
      <c r="R443">
        <f t="shared" si="146"/>
        <v>-292.97876446477039</v>
      </c>
      <c r="S443">
        <f t="shared" si="146"/>
        <v>-421.88942082926815</v>
      </c>
      <c r="T443">
        <f t="shared" si="146"/>
        <v>-574.23837835094946</v>
      </c>
      <c r="U443">
        <f t="shared" si="158"/>
        <v>-5.5197199225162601</v>
      </c>
      <c r="V443">
        <f t="shared" si="158"/>
        <v>-22.07887969006504</v>
      </c>
      <c r="W443">
        <f t="shared" si="158"/>
        <v>-49.677479302646326</v>
      </c>
      <c r="X443">
        <f t="shared" si="147"/>
        <v>-88.315518760260161</v>
      </c>
      <c r="Y443">
        <f t="shared" si="147"/>
        <v>-137.99299806290685</v>
      </c>
      <c r="Z443">
        <f t="shared" si="147"/>
        <v>-198.7099172105853</v>
      </c>
      <c r="AA443">
        <f t="shared" si="147"/>
        <v>-270.46627620329724</v>
      </c>
      <c r="AB443">
        <f>$X$2*('Preassure data '!B441*10^5)</f>
        <v>4485.0279930535789</v>
      </c>
      <c r="AC443">
        <f>$X$2*('Preassure data '!C441*10^5)</f>
        <v>5698.681469643815</v>
      </c>
      <c r="AD443">
        <f>$X$2*('Preassure data '!D441*10^5)</f>
        <v>5661.4287781168132</v>
      </c>
      <c r="AE443">
        <f>$X$2*('Preassure data '!E441*10^5)</f>
        <v>6060.9148780445366</v>
      </c>
      <c r="AF443">
        <f>$X$2*('Preassure data '!F441*10^5)</f>
        <v>6528.0440231133953</v>
      </c>
      <c r="AG443">
        <f>$X$2*('Preassure data '!G441*10^5)</f>
        <v>6494.7126675366035</v>
      </c>
      <c r="AH443">
        <f t="shared" si="159"/>
        <v>-4490.5477129760948</v>
      </c>
      <c r="AI443">
        <f t="shared" si="159"/>
        <v>-5720.7603493338802</v>
      </c>
      <c r="AJ443">
        <f t="shared" si="159"/>
        <v>-5711.1062574194593</v>
      </c>
      <c r="AK443">
        <f t="shared" si="148"/>
        <v>-6149.2303968047972</v>
      </c>
      <c r="AL443">
        <f t="shared" si="148"/>
        <v>-6666.037021176302</v>
      </c>
      <c r="AM443">
        <f t="shared" si="148"/>
        <v>-6693.4225847471889</v>
      </c>
      <c r="AN443">
        <f t="shared" si="160"/>
        <v>-4699.2558657094041</v>
      </c>
      <c r="AO443">
        <f t="shared" si="160"/>
        <v>-5986.6453595942739</v>
      </c>
      <c r="AP443">
        <f t="shared" si="160"/>
        <v>-5976.5425723717162</v>
      </c>
      <c r="AQ443">
        <f t="shared" si="149"/>
        <v>-6435.029501697968</v>
      </c>
      <c r="AR443">
        <f t="shared" si="149"/>
        <v>-6975.8558588030173</v>
      </c>
      <c r="AS443">
        <f t="shared" si="149"/>
        <v>-7004.5142271072609</v>
      </c>
      <c r="AT443">
        <f t="shared" si="161"/>
        <v>-1384.9140510838238</v>
      </c>
      <c r="AU443">
        <f t="shared" si="165"/>
        <v>-1764.3196102296645</v>
      </c>
      <c r="AV443">
        <f t="shared" si="165"/>
        <v>-1761.342225643793</v>
      </c>
      <c r="AW443">
        <f t="shared" si="165"/>
        <v>-1896.4625529482837</v>
      </c>
      <c r="AX443">
        <f t="shared" si="165"/>
        <v>-2055.849069144756</v>
      </c>
      <c r="AY443">
        <f t="shared" si="166"/>
        <v>-2064.2949546380951</v>
      </c>
      <c r="AZ443">
        <f t="shared" si="162"/>
        <v>-138.49140510838239</v>
      </c>
      <c r="BA443">
        <f t="shared" si="162"/>
        <v>-176.43196102296645</v>
      </c>
      <c r="BB443">
        <f t="shared" si="162"/>
        <v>-176.13422256437931</v>
      </c>
      <c r="BC443">
        <f t="shared" si="150"/>
        <v>-189.64625529482839</v>
      </c>
      <c r="BD443">
        <f t="shared" si="150"/>
        <v>-205.5849069144756</v>
      </c>
      <c r="BE443">
        <f t="shared" si="150"/>
        <v>-206.42949546380953</v>
      </c>
    </row>
    <row r="444" spans="1:57">
      <c r="A444">
        <f t="shared" si="151"/>
        <v>1.3439035240356338</v>
      </c>
      <c r="B444" s="3">
        <v>77</v>
      </c>
      <c r="C444" s="8">
        <f t="shared" si="152"/>
        <v>0.30044649340534441</v>
      </c>
      <c r="D444" s="8">
        <f t="shared" si="153"/>
        <v>17.214316041631356</v>
      </c>
      <c r="E444">
        <f t="shared" si="154"/>
        <v>3.7547096313435335E-2</v>
      </c>
      <c r="F444">
        <f t="shared" si="155"/>
        <v>7.4123768146069913E-4</v>
      </c>
      <c r="G444">
        <f t="shared" si="156"/>
        <v>4.4474260887641943</v>
      </c>
      <c r="H444">
        <f t="shared" si="163"/>
        <v>8.8948521775283886</v>
      </c>
      <c r="I444">
        <f t="shared" si="163"/>
        <v>13.342278266292585</v>
      </c>
      <c r="J444">
        <f t="shared" si="163"/>
        <v>17.789704355056777</v>
      </c>
      <c r="K444">
        <f t="shared" si="163"/>
        <v>22.237130443820973</v>
      </c>
      <c r="L444">
        <f t="shared" si="164"/>
        <v>26.684556532585169</v>
      </c>
      <c r="M444">
        <f t="shared" si="164"/>
        <v>31.131982621349362</v>
      </c>
      <c r="N444">
        <f t="shared" si="157"/>
        <v>-21.441862015619122</v>
      </c>
      <c r="O444">
        <f t="shared" si="157"/>
        <v>-85.76744806247649</v>
      </c>
      <c r="P444">
        <f t="shared" si="157"/>
        <v>-192.9767581405722</v>
      </c>
      <c r="Q444">
        <f t="shared" si="146"/>
        <v>-343.06979224990596</v>
      </c>
      <c r="R444">
        <f t="shared" si="146"/>
        <v>-536.04655039047884</v>
      </c>
      <c r="S444">
        <f t="shared" si="146"/>
        <v>-771.9070325622888</v>
      </c>
      <c r="T444">
        <f t="shared" si="146"/>
        <v>-1050.6512387653374</v>
      </c>
      <c r="U444">
        <f t="shared" si="158"/>
        <v>-10.099117009356608</v>
      </c>
      <c r="V444">
        <f t="shared" si="158"/>
        <v>-40.39646803742643</v>
      </c>
      <c r="W444">
        <f t="shared" si="158"/>
        <v>-90.892053084209508</v>
      </c>
      <c r="X444">
        <f t="shared" si="147"/>
        <v>-161.58587214970572</v>
      </c>
      <c r="Y444">
        <f t="shared" si="147"/>
        <v>-252.47792523391556</v>
      </c>
      <c r="Z444">
        <f t="shared" si="147"/>
        <v>-363.56821233683803</v>
      </c>
      <c r="AA444">
        <f t="shared" si="147"/>
        <v>-494.85673345847397</v>
      </c>
      <c r="AB444">
        <f>$X$2*('Preassure data '!B442*10^5)</f>
        <v>4386.014260310757</v>
      </c>
      <c r="AC444">
        <f>$X$2*('Preassure data '!C442*10^5)</f>
        <v>5575.1593872121757</v>
      </c>
      <c r="AD444">
        <f>$X$2*('Preassure data '!D442*10^5)</f>
        <v>5533.9853597349629</v>
      </c>
      <c r="AE444">
        <f>$X$2*('Preassure data '!E442*10^5)</f>
        <v>5933.4714596626854</v>
      </c>
      <c r="AF444">
        <f>$X$2*('Preassure data '!F442*10^5)</f>
        <v>6386.8759289058071</v>
      </c>
      <c r="AG444">
        <f>$X$2*('Preassure data '!G442*10^5)</f>
        <v>6353.054406335239</v>
      </c>
      <c r="AH444">
        <f t="shared" si="159"/>
        <v>-4396.1133773201136</v>
      </c>
      <c r="AI444">
        <f t="shared" si="159"/>
        <v>-5615.5558552496022</v>
      </c>
      <c r="AJ444">
        <f t="shared" si="159"/>
        <v>-5624.8774128191726</v>
      </c>
      <c r="AK444">
        <f t="shared" si="148"/>
        <v>-6095.0573318123916</v>
      </c>
      <c r="AL444">
        <f t="shared" si="148"/>
        <v>-6639.3538541397229</v>
      </c>
      <c r="AM444">
        <f t="shared" si="148"/>
        <v>-6716.6226186720769</v>
      </c>
      <c r="AN444">
        <f t="shared" si="160"/>
        <v>-4602.2748275087451</v>
      </c>
      <c r="AO444">
        <f t="shared" si="160"/>
        <v>-5878.9046452754101</v>
      </c>
      <c r="AP444">
        <f t="shared" si="160"/>
        <v>-5888.6633494018624</v>
      </c>
      <c r="AQ444">
        <f t="shared" si="149"/>
        <v>-6380.8929667603006</v>
      </c>
      <c r="AR444">
        <f t="shared" si="149"/>
        <v>-6950.7149818910129</v>
      </c>
      <c r="AS444">
        <f t="shared" si="149"/>
        <v>-7031.607365557591</v>
      </c>
      <c r="AT444">
        <f t="shared" si="161"/>
        <v>-1362.0281794690561</v>
      </c>
      <c r="AU444">
        <f t="shared" si="165"/>
        <v>-1739.8425977118441</v>
      </c>
      <c r="AV444">
        <f t="shared" si="165"/>
        <v>-1742.7306542737604</v>
      </c>
      <c r="AW444">
        <f t="shared" si="165"/>
        <v>-1888.4043992670324</v>
      </c>
      <c r="AX444">
        <f t="shared" si="165"/>
        <v>-2057.0413605477629</v>
      </c>
      <c r="AY444">
        <f t="shared" si="166"/>
        <v>-2080.9811968651743</v>
      </c>
      <c r="AZ444">
        <f t="shared" si="162"/>
        <v>-136.20281794690561</v>
      </c>
      <c r="BA444">
        <f t="shared" si="162"/>
        <v>-173.98425977118441</v>
      </c>
      <c r="BB444">
        <f t="shared" si="162"/>
        <v>-174.27306542737605</v>
      </c>
      <c r="BC444">
        <f t="shared" si="150"/>
        <v>-188.84043992670325</v>
      </c>
      <c r="BD444">
        <f t="shared" si="150"/>
        <v>-205.70413605477631</v>
      </c>
      <c r="BE444">
        <f t="shared" si="150"/>
        <v>-208.09811968651744</v>
      </c>
    </row>
    <row r="445" spans="1:57">
      <c r="A445">
        <f t="shared" si="151"/>
        <v>1.3613568165555769</v>
      </c>
      <c r="B445" s="3">
        <v>78</v>
      </c>
      <c r="C445" s="8">
        <f t="shared" si="152"/>
        <v>0.30164788010647936</v>
      </c>
      <c r="D445" s="8">
        <f t="shared" si="153"/>
        <v>17.283150429169535</v>
      </c>
      <c r="E445">
        <f t="shared" si="154"/>
        <v>3.8288333994896034E-2</v>
      </c>
      <c r="F445">
        <f t="shared" si="155"/>
        <v>7.4022942412668713E-4</v>
      </c>
      <c r="G445">
        <f t="shared" si="156"/>
        <v>4.4413765447601232</v>
      </c>
      <c r="H445">
        <f t="shared" si="163"/>
        <v>8.8827530895202464</v>
      </c>
      <c r="I445">
        <f t="shared" si="163"/>
        <v>13.324129634280368</v>
      </c>
      <c r="J445">
        <f t="shared" si="163"/>
        <v>17.765506179040493</v>
      </c>
      <c r="K445">
        <f t="shared" si="163"/>
        <v>22.206882723800614</v>
      </c>
      <c r="L445">
        <f t="shared" si="164"/>
        <v>26.648259268560736</v>
      </c>
      <c r="M445">
        <f t="shared" si="164"/>
        <v>31.089635813320861</v>
      </c>
      <c r="N445">
        <f t="shared" si="157"/>
        <v>-31.046709464553999</v>
      </c>
      <c r="O445">
        <f t="shared" si="157"/>
        <v>-124.18683785821599</v>
      </c>
      <c r="P445">
        <f t="shared" si="157"/>
        <v>-279.42038518098616</v>
      </c>
      <c r="Q445">
        <f t="shared" si="146"/>
        <v>-496.74735143286398</v>
      </c>
      <c r="R445">
        <f t="shared" si="146"/>
        <v>-776.16773661385059</v>
      </c>
      <c r="S445">
        <f t="shared" si="146"/>
        <v>-1117.6815407239446</v>
      </c>
      <c r="T445">
        <f t="shared" si="146"/>
        <v>-1521.2887637631466</v>
      </c>
      <c r="U445">
        <f t="shared" si="158"/>
        <v>-14.623000157804935</v>
      </c>
      <c r="V445">
        <f t="shared" si="158"/>
        <v>-58.492000631219739</v>
      </c>
      <c r="W445">
        <f t="shared" si="158"/>
        <v>-131.6070014202445</v>
      </c>
      <c r="X445">
        <f t="shared" si="147"/>
        <v>-233.96800252487895</v>
      </c>
      <c r="Y445">
        <f t="shared" si="147"/>
        <v>-365.57500394512363</v>
      </c>
      <c r="Z445">
        <f t="shared" si="147"/>
        <v>-526.428005680978</v>
      </c>
      <c r="AA445">
        <f t="shared" si="147"/>
        <v>-716.52700773244203</v>
      </c>
      <c r="AB445">
        <f>$X$2*('Preassure data '!B443*10^5)</f>
        <v>4291.9021975056985</v>
      </c>
      <c r="AC445">
        <f>$X$2*('Preassure data '!C443*10^5)</f>
        <v>5455.0684737369711</v>
      </c>
      <c r="AD445">
        <f>$X$2*('Preassure data '!D443*10^5)</f>
        <v>5411.4436112908761</v>
      </c>
      <c r="AE445">
        <f>$X$2*('Preassure data '!E443*10^5)</f>
        <v>5809.4592102372699</v>
      </c>
      <c r="AF445">
        <f>$X$2*('Preassure data '!F443*10^5)</f>
        <v>6250.6095046359824</v>
      </c>
      <c r="AG445">
        <f>$X$2*('Preassure data '!G443*10^5)</f>
        <v>6216.7879820654143</v>
      </c>
      <c r="AH445">
        <f t="shared" si="159"/>
        <v>-4306.5251976635036</v>
      </c>
      <c r="AI445">
        <f t="shared" si="159"/>
        <v>-5513.5604743681906</v>
      </c>
      <c r="AJ445">
        <f t="shared" si="159"/>
        <v>-5543.0506127111203</v>
      </c>
      <c r="AK445">
        <f t="shared" si="148"/>
        <v>-6043.4272127621489</v>
      </c>
      <c r="AL445">
        <f t="shared" si="148"/>
        <v>-6616.1845085811055</v>
      </c>
      <c r="AM445">
        <f t="shared" si="148"/>
        <v>-6743.2159877463928</v>
      </c>
      <c r="AN445">
        <f t="shared" si="160"/>
        <v>-4510.1673238935882</v>
      </c>
      <c r="AO445">
        <f t="shared" si="160"/>
        <v>-5774.2795289571804</v>
      </c>
      <c r="AP445">
        <f t="shared" si="160"/>
        <v>-5805.1641638371866</v>
      </c>
      <c r="AQ445">
        <f t="shared" si="149"/>
        <v>-6329.2020105019483</v>
      </c>
      <c r="AR445">
        <f t="shared" si="149"/>
        <v>-6929.0432099742839</v>
      </c>
      <c r="AS445">
        <f t="shared" si="149"/>
        <v>-7062.0816110378582</v>
      </c>
      <c r="AT445">
        <f t="shared" si="161"/>
        <v>-1339.9440329382314</v>
      </c>
      <c r="AU445">
        <f t="shared" si="165"/>
        <v>-1715.5042914603196</v>
      </c>
      <c r="AV445">
        <f t="shared" si="165"/>
        <v>-1724.6799337913037</v>
      </c>
      <c r="AW445">
        <f t="shared" si="165"/>
        <v>-1880.3684781945876</v>
      </c>
      <c r="AX445">
        <f t="shared" si="165"/>
        <v>-2058.5777503174663</v>
      </c>
      <c r="AY445">
        <f t="shared" si="166"/>
        <v>-2098.102672311466</v>
      </c>
      <c r="AZ445">
        <f t="shared" si="162"/>
        <v>-133.99440329382315</v>
      </c>
      <c r="BA445">
        <f t="shared" si="162"/>
        <v>-171.55042914603197</v>
      </c>
      <c r="BB445">
        <f t="shared" si="162"/>
        <v>-172.46799337913038</v>
      </c>
      <c r="BC445">
        <f t="shared" si="150"/>
        <v>-188.03684781945879</v>
      </c>
      <c r="BD445">
        <f t="shared" si="150"/>
        <v>-205.85777503174666</v>
      </c>
      <c r="BE445">
        <f t="shared" si="150"/>
        <v>-209.81026723114661</v>
      </c>
    </row>
    <row r="446" spans="1:57">
      <c r="A446">
        <f t="shared" si="151"/>
        <v>1.3788101090755203</v>
      </c>
      <c r="B446" s="3">
        <v>79</v>
      </c>
      <c r="C446" s="8">
        <f t="shared" si="152"/>
        <v>0.30275490484728851</v>
      </c>
      <c r="D446" s="8">
        <f t="shared" si="153"/>
        <v>17.346578274634464</v>
      </c>
      <c r="E446">
        <f t="shared" si="154"/>
        <v>3.9028563419022722E-2</v>
      </c>
      <c r="F446">
        <f t="shared" si="155"/>
        <v>7.3895160377451807E-4</v>
      </c>
      <c r="G446">
        <f t="shared" si="156"/>
        <v>4.4337096226471084</v>
      </c>
      <c r="H446">
        <f t="shared" si="163"/>
        <v>8.8674192452942169</v>
      </c>
      <c r="I446">
        <f t="shared" si="163"/>
        <v>13.301128867941326</v>
      </c>
      <c r="J446">
        <f t="shared" si="163"/>
        <v>17.734838490588434</v>
      </c>
      <c r="K446">
        <f t="shared" si="163"/>
        <v>22.168548113235541</v>
      </c>
      <c r="L446">
        <f t="shared" si="164"/>
        <v>26.602257735882652</v>
      </c>
      <c r="M446">
        <f t="shared" si="164"/>
        <v>31.03596735852976</v>
      </c>
      <c r="N446">
        <f t="shared" si="157"/>
        <v>-40.528939955388751</v>
      </c>
      <c r="O446">
        <f t="shared" si="157"/>
        <v>-162.115759821555</v>
      </c>
      <c r="P446">
        <f t="shared" si="157"/>
        <v>-364.76045959849876</v>
      </c>
      <c r="Q446">
        <f t="shared" si="146"/>
        <v>-648.46303928622001</v>
      </c>
      <c r="R446">
        <f t="shared" si="146"/>
        <v>-1013.2234988847194</v>
      </c>
      <c r="S446">
        <f t="shared" si="146"/>
        <v>-1459.041838393995</v>
      </c>
      <c r="T446">
        <f t="shared" si="146"/>
        <v>-1985.9180578140486</v>
      </c>
      <c r="U446">
        <f t="shared" si="158"/>
        <v>-19.089130718988102</v>
      </c>
      <c r="V446">
        <f t="shared" si="158"/>
        <v>-76.356522875952408</v>
      </c>
      <c r="W446">
        <f t="shared" si="158"/>
        <v>-171.80217647089293</v>
      </c>
      <c r="X446">
        <f t="shared" si="147"/>
        <v>-305.42609150380963</v>
      </c>
      <c r="Y446">
        <f t="shared" si="147"/>
        <v>-477.22826797470287</v>
      </c>
      <c r="Z446">
        <f t="shared" si="147"/>
        <v>-687.20870588357172</v>
      </c>
      <c r="AA446">
        <f t="shared" si="147"/>
        <v>-935.36740523041692</v>
      </c>
      <c r="AB446">
        <f>$X$2*('Preassure data '!B444*10^5)</f>
        <v>4201.7114706508501</v>
      </c>
      <c r="AC446">
        <f>$X$2*('Preassure data '!C444*10^5)</f>
        <v>5339.3890632057528</v>
      </c>
      <c r="AD446">
        <f>$X$2*('Preassure data '!D444*10^5)</f>
        <v>5295.2740337658815</v>
      </c>
      <c r="AE446">
        <f>$X$2*('Preassure data '!E444*10^5)</f>
        <v>5688.8781297682881</v>
      </c>
      <c r="AF446">
        <f>$X$2*('Preassure data '!F444*10^5)</f>
        <v>6123.1660862541321</v>
      </c>
      <c r="AG446">
        <f>$X$2*('Preassure data '!G444*10^5)</f>
        <v>6088.8543966897878</v>
      </c>
      <c r="AH446">
        <f t="shared" si="159"/>
        <v>-4220.8006013698378</v>
      </c>
      <c r="AI446">
        <f t="shared" si="159"/>
        <v>-5415.7455860817054</v>
      </c>
      <c r="AJ446">
        <f t="shared" si="159"/>
        <v>-5467.0762102367744</v>
      </c>
      <c r="AK446">
        <f t="shared" si="148"/>
        <v>-5994.3042212720975</v>
      </c>
      <c r="AL446">
        <f t="shared" si="148"/>
        <v>-6600.3943542288353</v>
      </c>
      <c r="AM446">
        <f t="shared" si="148"/>
        <v>-6776.0631025733592</v>
      </c>
      <c r="AN446">
        <f t="shared" si="160"/>
        <v>-4421.9148847380256</v>
      </c>
      <c r="AO446">
        <f t="shared" si="160"/>
        <v>-5673.7970543495412</v>
      </c>
      <c r="AP446">
        <f t="shared" si="160"/>
        <v>-5727.5734992544549</v>
      </c>
      <c r="AQ446">
        <f t="shared" si="149"/>
        <v>-6279.9230674599012</v>
      </c>
      <c r="AR446">
        <f t="shared" si="149"/>
        <v>-6914.8924094241829</v>
      </c>
      <c r="AS446">
        <f t="shared" si="149"/>
        <v>-7098.9314878956566</v>
      </c>
      <c r="AT446">
        <f t="shared" si="161"/>
        <v>-1318.3980928929334</v>
      </c>
      <c r="AU446">
        <f t="shared" si="165"/>
        <v>-1691.6479423278511</v>
      </c>
      <c r="AV446">
        <f t="shared" si="165"/>
        <v>-1707.6814400891722</v>
      </c>
      <c r="AW446">
        <f t="shared" si="165"/>
        <v>-1872.3649847330757</v>
      </c>
      <c r="AX446">
        <f t="shared" si="165"/>
        <v>-2061.6816928362859</v>
      </c>
      <c r="AY446">
        <f t="shared" si="166"/>
        <v>-2116.5531176373402</v>
      </c>
      <c r="AZ446">
        <f t="shared" si="162"/>
        <v>-131.83980928929336</v>
      </c>
      <c r="BA446">
        <f t="shared" si="162"/>
        <v>-169.16479423278511</v>
      </c>
      <c r="BB446">
        <f t="shared" si="162"/>
        <v>-170.76814400891723</v>
      </c>
      <c r="BC446">
        <f t="shared" si="150"/>
        <v>-187.23649847330759</v>
      </c>
      <c r="BD446">
        <f t="shared" si="150"/>
        <v>-206.1681692836286</v>
      </c>
      <c r="BE446">
        <f t="shared" si="150"/>
        <v>-211.65531176373403</v>
      </c>
    </row>
    <row r="447" spans="1:57">
      <c r="A447">
        <f t="shared" si="151"/>
        <v>1.3962634015954636</v>
      </c>
      <c r="B447" s="3">
        <v>80</v>
      </c>
      <c r="C447" s="8">
        <f t="shared" si="152"/>
        <v>0.30376713387938586</v>
      </c>
      <c r="D447" s="8">
        <f t="shared" si="153"/>
        <v>17.404574726074252</v>
      </c>
      <c r="E447">
        <f t="shared" si="154"/>
        <v>3.976751502279724E-2</v>
      </c>
      <c r="F447">
        <f t="shared" si="155"/>
        <v>7.3740819389825352E-4</v>
      </c>
      <c r="G447">
        <f t="shared" si="156"/>
        <v>4.4244491633895215</v>
      </c>
      <c r="H447">
        <f t="shared" si="163"/>
        <v>8.8488983267790431</v>
      </c>
      <c r="I447">
        <f t="shared" si="163"/>
        <v>13.273347490168563</v>
      </c>
      <c r="J447">
        <f t="shared" si="163"/>
        <v>17.697796653558086</v>
      </c>
      <c r="K447">
        <f t="shared" si="163"/>
        <v>22.122245816947604</v>
      </c>
      <c r="L447">
        <f t="shared" si="164"/>
        <v>26.546694980337126</v>
      </c>
      <c r="M447">
        <f t="shared" si="164"/>
        <v>30.971144143726647</v>
      </c>
      <c r="N447">
        <f t="shared" si="157"/>
        <v>-49.883975736251102</v>
      </c>
      <c r="O447">
        <f t="shared" si="157"/>
        <v>-199.53590294500441</v>
      </c>
      <c r="P447">
        <f t="shared" si="157"/>
        <v>-448.95578162625998</v>
      </c>
      <c r="Q447">
        <f t="shared" si="146"/>
        <v>-798.14361178001764</v>
      </c>
      <c r="R447">
        <f t="shared" si="146"/>
        <v>-1247.0993934062783</v>
      </c>
      <c r="S447">
        <f t="shared" si="146"/>
        <v>-1795.8231265050399</v>
      </c>
      <c r="T447">
        <f t="shared" si="146"/>
        <v>-2444.3148110763036</v>
      </c>
      <c r="U447">
        <f t="shared" si="158"/>
        <v>-23.495352571774269</v>
      </c>
      <c r="V447">
        <f t="shared" si="158"/>
        <v>-93.981410287097077</v>
      </c>
      <c r="W447">
        <f t="shared" si="158"/>
        <v>-211.45817314596846</v>
      </c>
      <c r="X447">
        <f t="shared" si="147"/>
        <v>-375.92564114838831</v>
      </c>
      <c r="Y447">
        <f t="shared" si="147"/>
        <v>-587.38381429435708</v>
      </c>
      <c r="Z447">
        <f t="shared" si="147"/>
        <v>-845.83269258387384</v>
      </c>
      <c r="AA447">
        <f t="shared" si="147"/>
        <v>-1151.272276016939</v>
      </c>
      <c r="AB447">
        <f>$X$2*('Preassure data '!B445*10^5)</f>
        <v>4116.422413733766</v>
      </c>
      <c r="AC447">
        <f>$X$2*('Preassure data '!C445*10^5)</f>
        <v>5228.611322612298</v>
      </c>
      <c r="AD447">
        <f>$X$2*('Preassure data '!D445*10^5)</f>
        <v>5186.9471281413089</v>
      </c>
      <c r="AE447">
        <f>$X$2*('Preassure data '!E445*10^5)</f>
        <v>5571.7282182557419</v>
      </c>
      <c r="AF447">
        <f>$X$2*('Preassure data '!F445*10^5)</f>
        <v>6000.134170816269</v>
      </c>
      <c r="AG447">
        <f>$X$2*('Preassure data '!G445*10^5)</f>
        <v>5965.3323142581485</v>
      </c>
      <c r="AH447">
        <f t="shared" si="159"/>
        <v>-4139.9177663055407</v>
      </c>
      <c r="AI447">
        <f t="shared" si="159"/>
        <v>-5322.5927328993948</v>
      </c>
      <c r="AJ447">
        <f t="shared" si="159"/>
        <v>-5398.4053012872773</v>
      </c>
      <c r="AK447">
        <f t="shared" si="148"/>
        <v>-5947.6538594041303</v>
      </c>
      <c r="AL447">
        <f t="shared" si="148"/>
        <v>-6587.5179851106259</v>
      </c>
      <c r="AM447">
        <f t="shared" si="148"/>
        <v>-6811.1650068420222</v>
      </c>
      <c r="AN447">
        <f t="shared" si="160"/>
        <v>-4338.5520877223407</v>
      </c>
      <c r="AO447">
        <f t="shared" si="160"/>
        <v>-5577.9721040266022</v>
      </c>
      <c r="AP447">
        <f t="shared" si="160"/>
        <v>-5657.4221789850626</v>
      </c>
      <c r="AQ447">
        <f t="shared" si="149"/>
        <v>-6233.0238244793154</v>
      </c>
      <c r="AR447">
        <f t="shared" si="149"/>
        <v>-6903.5887958506964</v>
      </c>
      <c r="AS447">
        <f t="shared" si="149"/>
        <v>-7137.9664593257685</v>
      </c>
      <c r="AT447">
        <f t="shared" si="161"/>
        <v>-1297.734605421163</v>
      </c>
      <c r="AU447">
        <f t="shared" si="165"/>
        <v>-1668.4661797547797</v>
      </c>
      <c r="AV447">
        <f t="shared" si="165"/>
        <v>-1692.2310463720728</v>
      </c>
      <c r="AW447">
        <f t="shared" si="165"/>
        <v>-1864.4032732329943</v>
      </c>
      <c r="AX447">
        <f t="shared" si="165"/>
        <v>-2064.980643502332</v>
      </c>
      <c r="AY447">
        <f t="shared" si="166"/>
        <v>-2135.0869827785386</v>
      </c>
      <c r="AZ447">
        <f t="shared" si="162"/>
        <v>-129.77346054211631</v>
      </c>
      <c r="BA447">
        <f t="shared" si="162"/>
        <v>-166.84661797547798</v>
      </c>
      <c r="BB447">
        <f t="shared" si="162"/>
        <v>-169.22310463720729</v>
      </c>
      <c r="BC447">
        <f t="shared" si="150"/>
        <v>-186.44032732329944</v>
      </c>
      <c r="BD447">
        <f t="shared" si="150"/>
        <v>-206.49806435023322</v>
      </c>
      <c r="BE447">
        <f t="shared" si="150"/>
        <v>-213.50869827785388</v>
      </c>
    </row>
    <row r="448" spans="1:57">
      <c r="A448">
        <f t="shared" si="151"/>
        <v>1.4137166941154069</v>
      </c>
      <c r="B448" s="3">
        <v>81</v>
      </c>
      <c r="C448" s="8">
        <f t="shared" si="152"/>
        <v>0.30468416966472078</v>
      </c>
      <c r="D448" s="8">
        <f t="shared" si="153"/>
        <v>17.457117006236409</v>
      </c>
      <c r="E448">
        <f t="shared" si="154"/>
        <v>4.0504923216695493E-2</v>
      </c>
      <c r="F448">
        <f t="shared" si="155"/>
        <v>7.3560331556904446E-4</v>
      </c>
      <c r="G448">
        <f t="shared" si="156"/>
        <v>4.4136198934142667</v>
      </c>
      <c r="H448">
        <f t="shared" si="163"/>
        <v>8.8272397868285335</v>
      </c>
      <c r="I448">
        <f t="shared" si="163"/>
        <v>13.240859680242799</v>
      </c>
      <c r="J448">
        <f t="shared" si="163"/>
        <v>17.654479573657067</v>
      </c>
      <c r="K448">
        <f t="shared" si="163"/>
        <v>22.068099467071335</v>
      </c>
      <c r="L448">
        <f t="shared" si="164"/>
        <v>26.481719360485599</v>
      </c>
      <c r="M448">
        <f t="shared" si="164"/>
        <v>30.895339253899866</v>
      </c>
      <c r="N448">
        <f t="shared" si="157"/>
        <v>-59.107417726071446</v>
      </c>
      <c r="O448">
        <f t="shared" si="157"/>
        <v>-236.42967090428579</v>
      </c>
      <c r="P448">
        <f t="shared" si="157"/>
        <v>-531.96675953464296</v>
      </c>
      <c r="Q448">
        <f t="shared" si="146"/>
        <v>-945.71868361714314</v>
      </c>
      <c r="R448">
        <f t="shared" si="146"/>
        <v>-1477.6854431517866</v>
      </c>
      <c r="S448">
        <f t="shared" si="146"/>
        <v>-2127.8670381385718</v>
      </c>
      <c r="T448">
        <f t="shared" si="146"/>
        <v>-2896.2634685775006</v>
      </c>
      <c r="U448">
        <f t="shared" si="158"/>
        <v>-27.839593748979652</v>
      </c>
      <c r="V448">
        <f t="shared" si="158"/>
        <v>-111.35837499591861</v>
      </c>
      <c r="W448">
        <f t="shared" si="158"/>
        <v>-250.55634374081686</v>
      </c>
      <c r="X448">
        <f t="shared" si="147"/>
        <v>-445.43349998367444</v>
      </c>
      <c r="Y448">
        <f t="shared" si="147"/>
        <v>-695.98984372449149</v>
      </c>
      <c r="Z448">
        <f t="shared" si="147"/>
        <v>-1002.2253749632674</v>
      </c>
      <c r="AA448">
        <f t="shared" si="147"/>
        <v>-1364.1400937000028</v>
      </c>
      <c r="AB448">
        <f>$X$2*('Preassure data '!B446*10^5)</f>
        <v>4034.0743587793395</v>
      </c>
      <c r="AC448">
        <f>$X$2*('Preassure data '!C446*10^5)</f>
        <v>5121.2647509752778</v>
      </c>
      <c r="AD448">
        <f>$X$2*('Preassure data '!D446*10^5)</f>
        <v>5086.9530614109335</v>
      </c>
      <c r="AE448">
        <f>$X$2*('Preassure data '!E446*10^5)</f>
        <v>5458.4996426934049</v>
      </c>
      <c r="AF448">
        <f>$X$2*('Preassure data '!F446*10^5)</f>
        <v>5878.0825893659585</v>
      </c>
      <c r="AG448">
        <f>$X$2*('Preassure data '!G446*10^5)</f>
        <v>5847.2020687580489</v>
      </c>
      <c r="AH448">
        <f t="shared" si="159"/>
        <v>-4061.913952528319</v>
      </c>
      <c r="AI448">
        <f t="shared" si="159"/>
        <v>-5232.6231259711967</v>
      </c>
      <c r="AJ448">
        <f t="shared" si="159"/>
        <v>-5337.5094051517508</v>
      </c>
      <c r="AK448">
        <f t="shared" si="148"/>
        <v>-5903.9331426770796</v>
      </c>
      <c r="AL448">
        <f t="shared" si="148"/>
        <v>-6574.0724330904504</v>
      </c>
      <c r="AM448">
        <f t="shared" si="148"/>
        <v>-6849.4274437213162</v>
      </c>
      <c r="AN448">
        <f t="shared" si="160"/>
        <v>-4258.0314433577414</v>
      </c>
      <c r="AO448">
        <f t="shared" si="160"/>
        <v>-5485.2648436232212</v>
      </c>
      <c r="AP448">
        <f t="shared" si="160"/>
        <v>-5595.2152463021375</v>
      </c>
      <c r="AQ448">
        <f t="shared" si="149"/>
        <v>-6188.9870772257882</v>
      </c>
      <c r="AR448">
        <f t="shared" si="149"/>
        <v>-6891.4820594824769</v>
      </c>
      <c r="AS448">
        <f t="shared" si="149"/>
        <v>-7180.1317716760432</v>
      </c>
      <c r="AT448">
        <f t="shared" si="161"/>
        <v>-1277.3749703509063</v>
      </c>
      <c r="AU448">
        <f t="shared" si="165"/>
        <v>-1645.5350577366332</v>
      </c>
      <c r="AV448">
        <f t="shared" si="165"/>
        <v>-1678.5192886495217</v>
      </c>
      <c r="AW448">
        <f t="shared" si="165"/>
        <v>-1856.6460321954073</v>
      </c>
      <c r="AX448">
        <f t="shared" si="165"/>
        <v>-2067.3888411832568</v>
      </c>
      <c r="AY448">
        <f t="shared" si="166"/>
        <v>-2153.9814186359727</v>
      </c>
      <c r="AZ448">
        <f t="shared" si="162"/>
        <v>-127.73749703509064</v>
      </c>
      <c r="BA448">
        <f t="shared" si="162"/>
        <v>-164.55350577366335</v>
      </c>
      <c r="BB448">
        <f t="shared" si="162"/>
        <v>-167.85192886495219</v>
      </c>
      <c r="BC448">
        <f t="shared" si="150"/>
        <v>-185.66460321954074</v>
      </c>
      <c r="BD448">
        <f t="shared" si="150"/>
        <v>-206.7388841183257</v>
      </c>
      <c r="BE448">
        <f t="shared" si="150"/>
        <v>-215.39814186359729</v>
      </c>
    </row>
    <row r="449" spans="1:57">
      <c r="A449">
        <f t="shared" si="151"/>
        <v>1.4311699866353502</v>
      </c>
      <c r="B449" s="3">
        <v>82</v>
      </c>
      <c r="C449" s="8">
        <f t="shared" si="152"/>
        <v>0.3055056512784054</v>
      </c>
      <c r="D449" s="8">
        <f t="shared" si="153"/>
        <v>17.504184435648131</v>
      </c>
      <c r="E449">
        <f t="shared" si="154"/>
        <v>4.1240526532264538E-2</v>
      </c>
      <c r="F449">
        <f t="shared" si="155"/>
        <v>7.3354123040514363E-4</v>
      </c>
      <c r="G449">
        <f t="shared" si="156"/>
        <v>4.4012473824308618</v>
      </c>
      <c r="H449">
        <f t="shared" si="163"/>
        <v>8.8024947648617236</v>
      </c>
      <c r="I449">
        <f t="shared" si="163"/>
        <v>13.203742147292585</v>
      </c>
      <c r="J449">
        <f t="shared" si="163"/>
        <v>17.604989529723447</v>
      </c>
      <c r="K449">
        <f t="shared" si="163"/>
        <v>22.006236912154307</v>
      </c>
      <c r="L449">
        <f t="shared" si="164"/>
        <v>26.407484294585171</v>
      </c>
      <c r="M449">
        <f t="shared" si="164"/>
        <v>30.808731677016034</v>
      </c>
      <c r="N449">
        <f t="shared" si="157"/>
        <v>-68.195048742347467</v>
      </c>
      <c r="O449">
        <f t="shared" si="157"/>
        <v>-272.78019496938987</v>
      </c>
      <c r="P449">
        <f t="shared" si="157"/>
        <v>-613.75543868112732</v>
      </c>
      <c r="Q449">
        <f t="shared" si="146"/>
        <v>-1091.1207798775595</v>
      </c>
      <c r="R449">
        <f t="shared" si="146"/>
        <v>-1704.876218558687</v>
      </c>
      <c r="S449">
        <f t="shared" si="146"/>
        <v>-2455.0217547245093</v>
      </c>
      <c r="T449">
        <f t="shared" si="146"/>
        <v>-3341.5573883750249</v>
      </c>
      <c r="U449">
        <f t="shared" si="158"/>
        <v>-32.11986795764566</v>
      </c>
      <c r="V449">
        <f t="shared" si="158"/>
        <v>-128.47947183058264</v>
      </c>
      <c r="W449">
        <f t="shared" si="158"/>
        <v>-289.07881161881096</v>
      </c>
      <c r="X449">
        <f t="shared" si="147"/>
        <v>-513.91788732233056</v>
      </c>
      <c r="Y449">
        <f t="shared" si="147"/>
        <v>-802.99669894114163</v>
      </c>
      <c r="Z449">
        <f t="shared" si="147"/>
        <v>-1156.3152464752438</v>
      </c>
      <c r="AA449">
        <f t="shared" si="147"/>
        <v>-1573.8735299246368</v>
      </c>
      <c r="AB449">
        <f>$X$2*('Preassure data '!B447*10^5)</f>
        <v>3955.1574727813481</v>
      </c>
      <c r="AC449">
        <f>$X$2*('Preassure data '!C447*10^5)</f>
        <v>5017.3493482946933</v>
      </c>
      <c r="AD449">
        <f>$X$2*('Preassure data '!D447*10^5)</f>
        <v>4995.7820005685335</v>
      </c>
      <c r="AE449">
        <f>$X$2*('Preassure data '!E447*10^5)</f>
        <v>5349.1924030812797</v>
      </c>
      <c r="AF449">
        <f>$X$2*('Preassure data '!F447*10^5)</f>
        <v>5759.9523438658589</v>
      </c>
      <c r="AG449">
        <f>$X$2*('Preassure data '!G447*10^5)</f>
        <v>5730.5423242392781</v>
      </c>
      <c r="AH449">
        <f t="shared" si="159"/>
        <v>-3987.2773407389936</v>
      </c>
      <c r="AI449">
        <f t="shared" si="159"/>
        <v>-5145.8288201252763</v>
      </c>
      <c r="AJ449">
        <f t="shared" si="159"/>
        <v>-5284.860812187344</v>
      </c>
      <c r="AK449">
        <f t="shared" si="148"/>
        <v>-5863.1102904036106</v>
      </c>
      <c r="AL449">
        <f t="shared" si="148"/>
        <v>-6562.9490428070003</v>
      </c>
      <c r="AM449">
        <f t="shared" si="148"/>
        <v>-6886.8575707145219</v>
      </c>
      <c r="AN449">
        <f t="shared" si="160"/>
        <v>-4180.8727057075075</v>
      </c>
      <c r="AO449">
        <f t="shared" si="160"/>
        <v>-5395.6756512747279</v>
      </c>
      <c r="AP449">
        <f t="shared" si="160"/>
        <v>-5541.4581015932472</v>
      </c>
      <c r="AQ449">
        <f t="shared" si="149"/>
        <v>-6147.7834845464004</v>
      </c>
      <c r="AR449">
        <f t="shared" si="149"/>
        <v>-6881.6016989015216</v>
      </c>
      <c r="AS449">
        <f t="shared" si="149"/>
        <v>-7221.2370459685671</v>
      </c>
      <c r="AT449">
        <f t="shared" si="161"/>
        <v>-1257.5038725027418</v>
      </c>
      <c r="AU449">
        <f t="shared" si="165"/>
        <v>-1622.8867760035089</v>
      </c>
      <c r="AV449">
        <f t="shared" si="165"/>
        <v>-1666.7345582065441</v>
      </c>
      <c r="AW449">
        <f t="shared" si="165"/>
        <v>-1849.1023485531459</v>
      </c>
      <c r="AX449">
        <f t="shared" si="165"/>
        <v>-2069.8168527294829</v>
      </c>
      <c r="AY449">
        <f t="shared" si="166"/>
        <v>-2171.9708273273168</v>
      </c>
      <c r="AZ449">
        <f t="shared" si="162"/>
        <v>-125.75038725027419</v>
      </c>
      <c r="BA449">
        <f t="shared" si="162"/>
        <v>-162.28867760035089</v>
      </c>
      <c r="BB449">
        <f t="shared" si="162"/>
        <v>-166.67345582065442</v>
      </c>
      <c r="BC449">
        <f t="shared" si="150"/>
        <v>-184.9102348553146</v>
      </c>
      <c r="BD449">
        <f t="shared" si="150"/>
        <v>-206.98168527294831</v>
      </c>
      <c r="BE449">
        <f t="shared" si="150"/>
        <v>-217.1970827327317</v>
      </c>
    </row>
    <row r="450" spans="1:57">
      <c r="A450">
        <f t="shared" si="151"/>
        <v>1.4486232791552935</v>
      </c>
      <c r="B450" s="3">
        <v>83</v>
      </c>
      <c r="C450" s="8">
        <f t="shared" si="152"/>
        <v>0.30623125477701374</v>
      </c>
      <c r="D450" s="8">
        <f t="shared" si="153"/>
        <v>17.545758453718317</v>
      </c>
      <c r="E450">
        <f t="shared" si="154"/>
        <v>4.1974067762669681E-2</v>
      </c>
      <c r="F450">
        <f t="shared" si="155"/>
        <v>7.3122633333000397E-4</v>
      </c>
      <c r="G450">
        <f t="shared" si="156"/>
        <v>4.3873579999800238</v>
      </c>
      <c r="H450">
        <f t="shared" si="163"/>
        <v>8.7747159999600477</v>
      </c>
      <c r="I450">
        <f t="shared" si="163"/>
        <v>13.162073999940072</v>
      </c>
      <c r="J450">
        <f t="shared" si="163"/>
        <v>17.549431999920095</v>
      </c>
      <c r="K450">
        <f t="shared" si="163"/>
        <v>21.936789999900121</v>
      </c>
      <c r="L450">
        <f t="shared" si="164"/>
        <v>26.324147999880143</v>
      </c>
      <c r="M450">
        <f t="shared" si="164"/>
        <v>30.711505999860165</v>
      </c>
      <c r="N450">
        <f t="shared" si="157"/>
        <v>-77.142836500722353</v>
      </c>
      <c r="O450">
        <f t="shared" si="157"/>
        <v>-308.57134600288941</v>
      </c>
      <c r="P450">
        <f t="shared" si="157"/>
        <v>-694.28552850650135</v>
      </c>
      <c r="Q450">
        <f t="shared" si="146"/>
        <v>-1234.2853840115577</v>
      </c>
      <c r="R450">
        <f t="shared" si="146"/>
        <v>-1928.5709125180597</v>
      </c>
      <c r="S450">
        <f t="shared" si="146"/>
        <v>-2777.1421140260054</v>
      </c>
      <c r="T450">
        <f t="shared" si="146"/>
        <v>-3779.9989885353953</v>
      </c>
      <c r="U450">
        <f t="shared" si="158"/>
        <v>-36.334275991840229</v>
      </c>
      <c r="V450">
        <f t="shared" si="158"/>
        <v>-145.33710396736092</v>
      </c>
      <c r="W450">
        <f t="shared" si="158"/>
        <v>-327.00848392656218</v>
      </c>
      <c r="X450">
        <f t="shared" si="147"/>
        <v>-581.34841586944367</v>
      </c>
      <c r="Y450">
        <f t="shared" si="147"/>
        <v>-908.35689979600613</v>
      </c>
      <c r="Z450">
        <f t="shared" si="147"/>
        <v>-1308.0339357062487</v>
      </c>
      <c r="AA450">
        <f t="shared" si="147"/>
        <v>-1780.3795236001713</v>
      </c>
      <c r="AB450">
        <f>$X$2*('Preassure data '!B448*10^5)</f>
        <v>3878.2012547584609</v>
      </c>
      <c r="AC450">
        <f>$X$2*('Preassure data '!C448*10^5)</f>
        <v>4916.8651145705417</v>
      </c>
      <c r="AD450">
        <f>$X$2*('Preassure data '!D448*10^5)</f>
        <v>4905.591273713685</v>
      </c>
      <c r="AE450">
        <f>$X$2*('Preassure data '!E448*10^5)</f>
        <v>5242.8261654318121</v>
      </c>
      <c r="AF450">
        <f>$X$2*('Preassure data '!F448*10^5)</f>
        <v>5646.7237683035228</v>
      </c>
      <c r="AG450">
        <f>$X$2*('Preassure data '!G448*10^5)</f>
        <v>5616.3334146893894</v>
      </c>
      <c r="AH450">
        <f t="shared" si="159"/>
        <v>-3914.5355307503009</v>
      </c>
      <c r="AI450">
        <f t="shared" si="159"/>
        <v>-5062.2022185379028</v>
      </c>
      <c r="AJ450">
        <f t="shared" si="159"/>
        <v>-5232.5997576402469</v>
      </c>
      <c r="AK450">
        <f t="shared" si="148"/>
        <v>-5824.1745813012558</v>
      </c>
      <c r="AL450">
        <f t="shared" si="148"/>
        <v>-6555.0806680995292</v>
      </c>
      <c r="AM450">
        <f t="shared" si="148"/>
        <v>-6924.3673503956379</v>
      </c>
      <c r="AN450">
        <f t="shared" si="160"/>
        <v>-4105.5396358394701</v>
      </c>
      <c r="AO450">
        <f t="shared" si="160"/>
        <v>-5309.2050613877955</v>
      </c>
      <c r="AP450">
        <f t="shared" si="160"/>
        <v>-5487.9169022023025</v>
      </c>
      <c r="AQ450">
        <f t="shared" si="149"/>
        <v>-6108.3567646141537</v>
      </c>
      <c r="AR450">
        <f t="shared" si="149"/>
        <v>-6874.9263578275477</v>
      </c>
      <c r="AS450">
        <f t="shared" si="149"/>
        <v>-7262.2318502019489</v>
      </c>
      <c r="AT450">
        <f t="shared" si="161"/>
        <v>-1237.6862607067878</v>
      </c>
      <c r="AU450">
        <f t="shared" si="165"/>
        <v>-1600.5521180191938</v>
      </c>
      <c r="AV450">
        <f t="shared" si="165"/>
        <v>-1654.4279077134045</v>
      </c>
      <c r="AW450">
        <f t="shared" si="165"/>
        <v>-1841.4702849440266</v>
      </c>
      <c r="AX450">
        <f t="shared" si="165"/>
        <v>-2072.566008661674</v>
      </c>
      <c r="AY450">
        <f t="shared" si="166"/>
        <v>-2189.3259791229161</v>
      </c>
      <c r="AZ450">
        <f t="shared" si="162"/>
        <v>-123.76862607067879</v>
      </c>
      <c r="BA450">
        <f t="shared" si="162"/>
        <v>-160.0552118019194</v>
      </c>
      <c r="BB450">
        <f t="shared" si="162"/>
        <v>-165.44279077134047</v>
      </c>
      <c r="BC450">
        <f t="shared" si="150"/>
        <v>-184.14702849440266</v>
      </c>
      <c r="BD450">
        <f t="shared" si="150"/>
        <v>-207.25660086616742</v>
      </c>
      <c r="BE450">
        <f t="shared" si="150"/>
        <v>-218.93259791229161</v>
      </c>
    </row>
    <row r="451" spans="1:57">
      <c r="A451">
        <f t="shared" si="151"/>
        <v>1.4660765716752369</v>
      </c>
      <c r="B451" s="3">
        <v>84</v>
      </c>
      <c r="C451" s="8">
        <f t="shared" si="152"/>
        <v>0.3068606935312298</v>
      </c>
      <c r="D451" s="8">
        <f t="shared" si="153"/>
        <v>17.581822637796868</v>
      </c>
      <c r="E451">
        <f t="shared" si="154"/>
        <v>4.2705294095999685E-2</v>
      </c>
      <c r="F451">
        <f t="shared" si="155"/>
        <v>7.2866314513816977E-4</v>
      </c>
      <c r="G451">
        <f t="shared" si="156"/>
        <v>4.3719788708290181</v>
      </c>
      <c r="H451">
        <f t="shared" si="163"/>
        <v>8.7439577416580363</v>
      </c>
      <c r="I451">
        <f t="shared" si="163"/>
        <v>13.115936612487056</v>
      </c>
      <c r="J451">
        <f t="shared" si="163"/>
        <v>17.487915483316073</v>
      </c>
      <c r="K451">
        <f t="shared" si="163"/>
        <v>21.859894354145094</v>
      </c>
      <c r="L451">
        <f t="shared" si="164"/>
        <v>26.231873224974112</v>
      </c>
      <c r="M451">
        <f t="shared" si="164"/>
        <v>30.603852095803131</v>
      </c>
      <c r="N451">
        <f t="shared" si="157"/>
        <v>-85.946936383373682</v>
      </c>
      <c r="O451">
        <f t="shared" si="157"/>
        <v>-343.78774553349473</v>
      </c>
      <c r="P451">
        <f t="shared" si="157"/>
        <v>-773.52242745036347</v>
      </c>
      <c r="Q451">
        <f t="shared" si="146"/>
        <v>-1375.1509821339789</v>
      </c>
      <c r="R451">
        <f t="shared" si="146"/>
        <v>-2148.6734095843431</v>
      </c>
      <c r="S451">
        <f t="shared" si="146"/>
        <v>-3094.0897098014539</v>
      </c>
      <c r="T451">
        <f t="shared" si="146"/>
        <v>-4211.3998827853102</v>
      </c>
      <c r="U451">
        <f t="shared" si="158"/>
        <v>-40.481007036569004</v>
      </c>
      <c r="V451">
        <f t="shared" si="158"/>
        <v>-161.92402814627602</v>
      </c>
      <c r="W451">
        <f t="shared" si="158"/>
        <v>-364.3290633291212</v>
      </c>
      <c r="X451">
        <f t="shared" si="147"/>
        <v>-647.69611258510406</v>
      </c>
      <c r="Y451">
        <f t="shared" si="147"/>
        <v>-1012.0251759142257</v>
      </c>
      <c r="Z451">
        <f t="shared" si="147"/>
        <v>-1457.3162533164848</v>
      </c>
      <c r="AA451">
        <f t="shared" si="147"/>
        <v>-1983.5693447918811</v>
      </c>
      <c r="AB451">
        <f>$X$2*('Preassure data '!B449*10^5)</f>
        <v>3805.1663726857851</v>
      </c>
      <c r="AC451">
        <f>$X$2*('Preassure data '!C449*10^5)</f>
        <v>4820.7923837903782</v>
      </c>
      <c r="AD451">
        <f>$X$2*('Preassure data '!D449*10^5)</f>
        <v>4814.4202128712841</v>
      </c>
      <c r="AE451">
        <f>$X$2*('Preassure data '!E449*10^5)</f>
        <v>5140.8714307263317</v>
      </c>
      <c r="AF451">
        <f>$X$2*('Preassure data '!F449*10^5)</f>
        <v>5534.4755267287392</v>
      </c>
      <c r="AG451">
        <f>$X$2*('Preassure data '!G449*10^5)</f>
        <v>5504.5753401083821</v>
      </c>
      <c r="AH451">
        <f t="shared" si="159"/>
        <v>-3845.6473797223539</v>
      </c>
      <c r="AI451">
        <f t="shared" si="159"/>
        <v>-4982.7164119366544</v>
      </c>
      <c r="AJ451">
        <f t="shared" si="159"/>
        <v>-5178.7492762004049</v>
      </c>
      <c r="AK451">
        <f t="shared" si="148"/>
        <v>-5788.5675433114357</v>
      </c>
      <c r="AL451">
        <f t="shared" si="148"/>
        <v>-6546.5007026429648</v>
      </c>
      <c r="AM451">
        <f t="shared" si="148"/>
        <v>-6961.8915934248671</v>
      </c>
      <c r="AN451">
        <f t="shared" si="160"/>
        <v>-4034.0938275889321</v>
      </c>
      <c r="AO451">
        <f t="shared" si="160"/>
        <v>-5226.8821182120328</v>
      </c>
      <c r="AP451">
        <f t="shared" si="160"/>
        <v>-5432.5210886233208</v>
      </c>
      <c r="AQ451">
        <f t="shared" si="149"/>
        <v>-6072.2219931511818</v>
      </c>
      <c r="AR451">
        <f t="shared" si="149"/>
        <v>-6867.2957942247085</v>
      </c>
      <c r="AS451">
        <f t="shared" si="149"/>
        <v>-7303.0418892452362</v>
      </c>
      <c r="AT451">
        <f t="shared" si="161"/>
        <v>-1218.5685211040518</v>
      </c>
      <c r="AU451">
        <f t="shared" si="165"/>
        <v>-1578.8710637356728</v>
      </c>
      <c r="AV451">
        <f t="shared" si="165"/>
        <v>-1640.9879075090394</v>
      </c>
      <c r="AW451">
        <f t="shared" si="165"/>
        <v>-1834.2207420674108</v>
      </c>
      <c r="AX451">
        <f t="shared" si="165"/>
        <v>-2074.3866745791493</v>
      </c>
      <c r="AY451">
        <f t="shared" si="166"/>
        <v>-2206.0113955895149</v>
      </c>
      <c r="AZ451">
        <f t="shared" si="162"/>
        <v>-121.85685211040519</v>
      </c>
      <c r="BA451">
        <f t="shared" si="162"/>
        <v>-157.88710637356729</v>
      </c>
      <c r="BB451">
        <f t="shared" si="162"/>
        <v>-164.09879075090396</v>
      </c>
      <c r="BC451">
        <f t="shared" si="150"/>
        <v>-183.42207420674109</v>
      </c>
      <c r="BD451">
        <f t="shared" si="150"/>
        <v>-207.43866745791493</v>
      </c>
      <c r="BE451">
        <f t="shared" si="150"/>
        <v>-220.6011395589515</v>
      </c>
    </row>
    <row r="452" spans="1:57">
      <c r="A452">
        <f t="shared" si="151"/>
        <v>1.4835298641951802</v>
      </c>
      <c r="B452" s="3">
        <v>85</v>
      </c>
      <c r="C452" s="8">
        <f t="shared" si="152"/>
        <v>0.30739371852183062</v>
      </c>
      <c r="D452" s="8">
        <f t="shared" si="153"/>
        <v>17.612362720133298</v>
      </c>
      <c r="E452">
        <f t="shared" si="154"/>
        <v>4.3433957241137855E-2</v>
      </c>
      <c r="F452">
        <f t="shared" si="155"/>
        <v>7.2585630488583575E-4</v>
      </c>
      <c r="G452">
        <f t="shared" si="156"/>
        <v>4.355137829315014</v>
      </c>
      <c r="H452">
        <f t="shared" si="163"/>
        <v>8.7102756586300281</v>
      </c>
      <c r="I452">
        <f t="shared" si="163"/>
        <v>13.065413487945044</v>
      </c>
      <c r="J452">
        <f t="shared" si="163"/>
        <v>17.420551317260056</v>
      </c>
      <c r="K452">
        <f t="shared" si="163"/>
        <v>21.775689146575072</v>
      </c>
      <c r="L452">
        <f t="shared" si="164"/>
        <v>26.130826975890088</v>
      </c>
      <c r="M452">
        <f t="shared" si="164"/>
        <v>30.4859648052051</v>
      </c>
      <c r="N452">
        <f t="shared" si="157"/>
        <v>-94.603693973492852</v>
      </c>
      <c r="O452">
        <f t="shared" si="157"/>
        <v>-378.41477589397141</v>
      </c>
      <c r="P452">
        <f t="shared" si="157"/>
        <v>-851.43324576143584</v>
      </c>
      <c r="Q452">
        <f t="shared" si="146"/>
        <v>-1513.6591035758856</v>
      </c>
      <c r="R452">
        <f t="shared" si="146"/>
        <v>-2365.092349337322</v>
      </c>
      <c r="S452">
        <f t="shared" si="146"/>
        <v>-3405.7329830457434</v>
      </c>
      <c r="T452">
        <f t="shared" si="146"/>
        <v>-4635.5810047011491</v>
      </c>
      <c r="U452">
        <f t="shared" si="158"/>
        <v>-44.558339861515137</v>
      </c>
      <c r="V452">
        <f t="shared" si="158"/>
        <v>-178.23335944606055</v>
      </c>
      <c r="W452">
        <f t="shared" si="158"/>
        <v>-401.0250587536363</v>
      </c>
      <c r="X452">
        <f t="shared" si="147"/>
        <v>-712.93343778424219</v>
      </c>
      <c r="Y452">
        <f t="shared" si="147"/>
        <v>-1113.9584965378788</v>
      </c>
      <c r="Z452">
        <f t="shared" si="147"/>
        <v>-1604.1002350145452</v>
      </c>
      <c r="AA452">
        <f t="shared" si="147"/>
        <v>-2183.3586532142413</v>
      </c>
      <c r="AB452">
        <f>$X$2*('Preassure data '!B450*10^5)</f>
        <v>3732.6216576068859</v>
      </c>
      <c r="AC452">
        <f>$X$2*('Preassure data '!C450*10^5)</f>
        <v>4727.170487979095</v>
      </c>
      <c r="AD452">
        <f>$X$2*('Preassure data '!D450*10^5)</f>
        <v>4726.6803209853188</v>
      </c>
      <c r="AE452">
        <f>$X$2*('Preassure data '!E450*10^5)</f>
        <v>5043.8183659586148</v>
      </c>
      <c r="AF452">
        <f>$X$2*('Preassure data '!F450*10^5)</f>
        <v>5425.168287116614</v>
      </c>
      <c r="AG452">
        <f>$X$2*('Preassure data '!G450*10^5)</f>
        <v>5393.307432521151</v>
      </c>
      <c r="AH452">
        <f t="shared" si="159"/>
        <v>-3777.1799974684009</v>
      </c>
      <c r="AI452">
        <f t="shared" si="159"/>
        <v>-4905.4038474251556</v>
      </c>
      <c r="AJ452">
        <f t="shared" si="159"/>
        <v>-5127.7053797389553</v>
      </c>
      <c r="AK452">
        <f t="shared" si="148"/>
        <v>-5756.7518037428572</v>
      </c>
      <c r="AL452">
        <f t="shared" si="148"/>
        <v>-6539.126783654493</v>
      </c>
      <c r="AM452">
        <f t="shared" si="148"/>
        <v>-6997.4076675356964</v>
      </c>
      <c r="AN452">
        <f t="shared" si="160"/>
        <v>-3962.9412717152572</v>
      </c>
      <c r="AO452">
        <f t="shared" si="160"/>
        <v>-5146.6510397760285</v>
      </c>
      <c r="AP452">
        <f t="shared" si="160"/>
        <v>-5379.8853356693553</v>
      </c>
      <c r="AQ452">
        <f t="shared" si="149"/>
        <v>-6039.868189857074</v>
      </c>
      <c r="AR452">
        <f t="shared" si="149"/>
        <v>-6860.7202805510005</v>
      </c>
      <c r="AS452">
        <f t="shared" si="149"/>
        <v>-7341.5393651559734</v>
      </c>
      <c r="AT452">
        <f t="shared" si="161"/>
        <v>-1199.0891500588068</v>
      </c>
      <c r="AU452">
        <f t="shared" si="165"/>
        <v>-1557.2507886959493</v>
      </c>
      <c r="AV452">
        <f t="shared" si="165"/>
        <v>-1627.8217849464804</v>
      </c>
      <c r="AW452">
        <f t="shared" si="165"/>
        <v>-1827.5164625662703</v>
      </c>
      <c r="AX452">
        <f t="shared" si="165"/>
        <v>-2075.8862385150715</v>
      </c>
      <c r="AY452">
        <f t="shared" si="166"/>
        <v>-2221.3703393282753</v>
      </c>
      <c r="AZ452">
        <f t="shared" si="162"/>
        <v>-119.90891500588069</v>
      </c>
      <c r="BA452">
        <f t="shared" si="162"/>
        <v>-155.72507886959494</v>
      </c>
      <c r="BB452">
        <f t="shared" si="162"/>
        <v>-162.78217849464806</v>
      </c>
      <c r="BC452">
        <f t="shared" si="150"/>
        <v>-182.75164625662705</v>
      </c>
      <c r="BD452">
        <f t="shared" si="150"/>
        <v>-207.58862385150715</v>
      </c>
      <c r="BE452">
        <f t="shared" si="150"/>
        <v>-222.13703393282753</v>
      </c>
    </row>
    <row r="453" spans="1:57">
      <c r="A453">
        <f t="shared" si="151"/>
        <v>1.5009831567151235</v>
      </c>
      <c r="B453" s="3">
        <v>86</v>
      </c>
      <c r="C453" s="8">
        <f t="shared" si="152"/>
        <v>0.30783011859809362</v>
      </c>
      <c r="D453" s="8">
        <f t="shared" si="153"/>
        <v>17.637366602682356</v>
      </c>
      <c r="E453">
        <f t="shared" si="154"/>
        <v>4.4159813546023691E-2</v>
      </c>
      <c r="F453">
        <f t="shared" si="155"/>
        <v>7.2281056212611383E-4</v>
      </c>
      <c r="G453">
        <f t="shared" si="156"/>
        <v>4.3368633727566834</v>
      </c>
      <c r="H453">
        <f t="shared" si="163"/>
        <v>8.6737267455133669</v>
      </c>
      <c r="I453">
        <f t="shared" si="163"/>
        <v>13.010590118270049</v>
      </c>
      <c r="J453">
        <f t="shared" si="163"/>
        <v>17.347453491026734</v>
      </c>
      <c r="K453">
        <f t="shared" si="163"/>
        <v>21.684316863783415</v>
      </c>
      <c r="L453">
        <f t="shared" si="164"/>
        <v>26.021180236540097</v>
      </c>
      <c r="M453">
        <f t="shared" si="164"/>
        <v>30.358043609296782</v>
      </c>
      <c r="N453">
        <f t="shared" si="157"/>
        <v>-103.10964735342253</v>
      </c>
      <c r="O453">
        <f t="shared" si="157"/>
        <v>-412.43858941369012</v>
      </c>
      <c r="P453">
        <f t="shared" si="157"/>
        <v>-927.98682618080306</v>
      </c>
      <c r="Q453">
        <f t="shared" si="146"/>
        <v>-1649.7543576547605</v>
      </c>
      <c r="R453">
        <f t="shared" si="146"/>
        <v>-2577.7411838355647</v>
      </c>
      <c r="S453">
        <f t="shared" si="146"/>
        <v>-3711.9473047232123</v>
      </c>
      <c r="T453">
        <f t="shared" si="146"/>
        <v>-5052.372720317705</v>
      </c>
      <c r="U453">
        <f t="shared" si="158"/>
        <v>-48.564643903462013</v>
      </c>
      <c r="V453">
        <f t="shared" si="158"/>
        <v>-194.25857561384805</v>
      </c>
      <c r="W453">
        <f t="shared" si="158"/>
        <v>-437.08179513115829</v>
      </c>
      <c r="X453">
        <f t="shared" si="147"/>
        <v>-777.03430245539221</v>
      </c>
      <c r="Y453">
        <f t="shared" si="147"/>
        <v>-1214.1160975865509</v>
      </c>
      <c r="Z453">
        <f t="shared" si="147"/>
        <v>-1748.3271805246331</v>
      </c>
      <c r="AA453">
        <f t="shared" si="147"/>
        <v>-2379.6675512696393</v>
      </c>
      <c r="AB453">
        <f>$X$2*('Preassure data '!B451*10^5)</f>
        <v>3663.5081114844206</v>
      </c>
      <c r="AC453">
        <f>$X$2*('Preassure data '!C451*10^5)</f>
        <v>4632.5682581802594</v>
      </c>
      <c r="AD453">
        <f>$X$2*('Preassure data '!D451*10^5)</f>
        <v>4637.9600951118</v>
      </c>
      <c r="AE453">
        <f>$X$2*('Preassure data '!E451*10^5)</f>
        <v>4950.6866371411088</v>
      </c>
      <c r="AF453">
        <f>$X$2*('Preassure data '!F451*10^5)</f>
        <v>5320.2725504484752</v>
      </c>
      <c r="AG453">
        <f>$X$2*('Preassure data '!G451*10^5)</f>
        <v>5284.9805268965783</v>
      </c>
      <c r="AH453">
        <f t="shared" si="159"/>
        <v>-3712.0727553878828</v>
      </c>
      <c r="AI453">
        <f t="shared" si="159"/>
        <v>-4826.8268337941072</v>
      </c>
      <c r="AJ453">
        <f t="shared" si="159"/>
        <v>-5075.0418902429583</v>
      </c>
      <c r="AK453">
        <f t="shared" si="148"/>
        <v>-5727.720939596501</v>
      </c>
      <c r="AL453">
        <f t="shared" si="148"/>
        <v>-6534.3886480350266</v>
      </c>
      <c r="AM453">
        <f t="shared" si="148"/>
        <v>-7033.3077074212115</v>
      </c>
      <c r="AN453">
        <f t="shared" si="160"/>
        <v>-3895.172062880315</v>
      </c>
      <c r="AO453">
        <f t="shared" si="160"/>
        <v>-5064.9117822560729</v>
      </c>
      <c r="AP453">
        <f t="shared" si="160"/>
        <v>-5325.3701345506252</v>
      </c>
      <c r="AQ453">
        <f t="shared" si="149"/>
        <v>-6010.2428098987002</v>
      </c>
      <c r="AR453">
        <f t="shared" si="149"/>
        <v>-6856.699689650537</v>
      </c>
      <c r="AS453">
        <f t="shared" si="149"/>
        <v>-7380.2281088979462</v>
      </c>
      <c r="AT453">
        <f t="shared" si="161"/>
        <v>-1180.2039053275082</v>
      </c>
      <c r="AU453">
        <f t="shared" si="165"/>
        <v>-1534.6250612451054</v>
      </c>
      <c r="AV453">
        <f t="shared" si="165"/>
        <v>-1613.5417200193249</v>
      </c>
      <c r="AW453">
        <f t="shared" si="165"/>
        <v>-1821.0522979988255</v>
      </c>
      <c r="AX453">
        <f t="shared" si="165"/>
        <v>-2077.521511437305</v>
      </c>
      <c r="AY453">
        <f t="shared" si="166"/>
        <v>-2236.1461562466643</v>
      </c>
      <c r="AZ453">
        <f t="shared" si="162"/>
        <v>-118.02039053275082</v>
      </c>
      <c r="BA453">
        <f t="shared" si="162"/>
        <v>-153.46250612451055</v>
      </c>
      <c r="BB453">
        <f t="shared" si="162"/>
        <v>-161.35417200193251</v>
      </c>
      <c r="BC453">
        <f t="shared" si="150"/>
        <v>-182.10522979988255</v>
      </c>
      <c r="BD453">
        <f t="shared" si="150"/>
        <v>-207.75215114373052</v>
      </c>
      <c r="BE453">
        <f t="shared" si="150"/>
        <v>-223.61461562466644</v>
      </c>
    </row>
    <row r="454" spans="1:57">
      <c r="A454">
        <f t="shared" si="151"/>
        <v>1.5184364492350666</v>
      </c>
      <c r="B454" s="3">
        <v>87</v>
      </c>
      <c r="C454" s="8">
        <f t="shared" si="152"/>
        <v>0.30816972069782811</v>
      </c>
      <c r="D454" s="8">
        <f t="shared" si="153"/>
        <v>17.656824369710922</v>
      </c>
      <c r="E454">
        <f t="shared" si="154"/>
        <v>4.4882624108149805E-2</v>
      </c>
      <c r="F454">
        <f t="shared" si="155"/>
        <v>7.1953076900782564E-4</v>
      </c>
      <c r="G454">
        <f t="shared" si="156"/>
        <v>4.3171846140469539</v>
      </c>
      <c r="H454">
        <f t="shared" si="163"/>
        <v>8.6343692280939077</v>
      </c>
      <c r="I454">
        <f t="shared" si="163"/>
        <v>12.951553842140861</v>
      </c>
      <c r="J454">
        <f t="shared" si="163"/>
        <v>17.268738456187815</v>
      </c>
      <c r="K454">
        <f t="shared" si="163"/>
        <v>21.58592307023477</v>
      </c>
      <c r="L454">
        <f t="shared" si="164"/>
        <v>25.903107684281721</v>
      </c>
      <c r="M454">
        <f t="shared" si="164"/>
        <v>30.220292298328676</v>
      </c>
      <c r="N454">
        <f t="shared" si="157"/>
        <v>-111.46152916430788</v>
      </c>
      <c r="O454">
        <f t="shared" si="157"/>
        <v>-445.84611665723151</v>
      </c>
      <c r="P454">
        <f t="shared" si="157"/>
        <v>-1003.1537624787711</v>
      </c>
      <c r="Q454">
        <f t="shared" si="146"/>
        <v>-1783.384466628926</v>
      </c>
      <c r="R454">
        <f t="shared" si="146"/>
        <v>-2786.5382291076976</v>
      </c>
      <c r="S454">
        <f t="shared" si="146"/>
        <v>-4012.6150499150845</v>
      </c>
      <c r="T454">
        <f t="shared" si="146"/>
        <v>-5461.6149290510857</v>
      </c>
      <c r="U454">
        <f t="shared" si="158"/>
        <v>-52.498380236389011</v>
      </c>
      <c r="V454">
        <f t="shared" si="158"/>
        <v>-209.99352094555604</v>
      </c>
      <c r="W454">
        <f t="shared" si="158"/>
        <v>-472.48542212750124</v>
      </c>
      <c r="X454">
        <f t="shared" si="147"/>
        <v>-839.97408378222417</v>
      </c>
      <c r="Y454">
        <f t="shared" si="147"/>
        <v>-1312.4595059097257</v>
      </c>
      <c r="Z454">
        <f t="shared" si="147"/>
        <v>-1889.941688510005</v>
      </c>
      <c r="AA454">
        <f t="shared" si="147"/>
        <v>-2572.4206315830615</v>
      </c>
      <c r="AB454">
        <f>$X$2*('Preassure data '!B452*10^5)</f>
        <v>3595.3748993495087</v>
      </c>
      <c r="AC454">
        <f>$X$2*('Preassure data '!C452*10^5)</f>
        <v>4538.4561953752009</v>
      </c>
      <c r="AD454">
        <f>$X$2*('Preassure data '!D452*10^5)</f>
        <v>4552.1808712009397</v>
      </c>
      <c r="AE454">
        <f>$X$2*('Preassure data '!E452*10^5)</f>
        <v>4860.4959102862613</v>
      </c>
      <c r="AF454">
        <f>$X$2*('Preassure data '!F452*10^5)</f>
        <v>5221.7489846994295</v>
      </c>
      <c r="AG454">
        <f>$X$2*('Preassure data '!G452*10^5)</f>
        <v>5174.2027863031235</v>
      </c>
      <c r="AH454">
        <f t="shared" si="159"/>
        <v>-3647.8732795858978</v>
      </c>
      <c r="AI454">
        <f t="shared" si="159"/>
        <v>-4748.449716320757</v>
      </c>
      <c r="AJ454">
        <f t="shared" si="159"/>
        <v>-5024.6662933284406</v>
      </c>
      <c r="AK454">
        <f t="shared" si="148"/>
        <v>-5700.4699940684859</v>
      </c>
      <c r="AL454">
        <f t="shared" si="148"/>
        <v>-6534.208490609155</v>
      </c>
      <c r="AM454">
        <f t="shared" si="148"/>
        <v>-7064.1444748131289</v>
      </c>
      <c r="AN454">
        <f t="shared" si="160"/>
        <v>-3828.2194861840858</v>
      </c>
      <c r="AO454">
        <f t="shared" si="160"/>
        <v>-4983.207019528917</v>
      </c>
      <c r="AP454">
        <f t="shared" si="160"/>
        <v>-5273.0793921317054</v>
      </c>
      <c r="AQ454">
        <f t="shared" si="149"/>
        <v>-5982.2939666856901</v>
      </c>
      <c r="AR454">
        <f t="shared" si="149"/>
        <v>-6857.2514320944483</v>
      </c>
      <c r="AS454">
        <f t="shared" si="149"/>
        <v>-7413.386776080436</v>
      </c>
      <c r="AT454">
        <f t="shared" si="161"/>
        <v>-1161.156738120558</v>
      </c>
      <c r="AU454">
        <f t="shared" si="165"/>
        <v>-1511.4818857848063</v>
      </c>
      <c r="AV454">
        <f t="shared" si="165"/>
        <v>-1599.4045505790934</v>
      </c>
      <c r="AW454">
        <f t="shared" si="165"/>
        <v>-1814.520033113123</v>
      </c>
      <c r="AX454">
        <f t="shared" si="165"/>
        <v>-2079.9078355092079</v>
      </c>
      <c r="AY454">
        <f t="shared" si="166"/>
        <v>-2248.5920774412211</v>
      </c>
      <c r="AZ454">
        <f t="shared" si="162"/>
        <v>-116.1156738120558</v>
      </c>
      <c r="BA454">
        <f t="shared" si="162"/>
        <v>-151.14818857848064</v>
      </c>
      <c r="BB454">
        <f t="shared" si="162"/>
        <v>-159.94045505790936</v>
      </c>
      <c r="BC454">
        <f t="shared" si="150"/>
        <v>-181.4520033113123</v>
      </c>
      <c r="BD454">
        <f t="shared" si="150"/>
        <v>-207.99078355092081</v>
      </c>
      <c r="BE454">
        <f t="shared" si="150"/>
        <v>-224.85920774412213</v>
      </c>
    </row>
    <row r="455" spans="1:57">
      <c r="A455">
        <f t="shared" si="151"/>
        <v>1.5358897417550099</v>
      </c>
      <c r="B455" s="3">
        <v>88</v>
      </c>
      <c r="C455" s="8">
        <f t="shared" si="152"/>
        <v>0.30841239002834708</v>
      </c>
      <c r="D455" s="8">
        <f t="shared" si="153"/>
        <v>17.670728298166924</v>
      </c>
      <c r="E455">
        <f t="shared" si="154"/>
        <v>4.560215487715763E-2</v>
      </c>
      <c r="F455">
        <f t="shared" si="155"/>
        <v>7.1602187225822123E-4</v>
      </c>
      <c r="G455">
        <f t="shared" si="156"/>
        <v>4.2961312335493274</v>
      </c>
      <c r="H455">
        <f t="shared" si="163"/>
        <v>8.5922624670986547</v>
      </c>
      <c r="I455">
        <f t="shared" si="163"/>
        <v>12.888393700647981</v>
      </c>
      <c r="J455">
        <f t="shared" si="163"/>
        <v>17.184524934197309</v>
      </c>
      <c r="K455">
        <f t="shared" si="163"/>
        <v>21.480656167746638</v>
      </c>
      <c r="L455">
        <f t="shared" si="164"/>
        <v>25.776787401295962</v>
      </c>
      <c r="M455">
        <f t="shared" si="164"/>
        <v>30.072918634845291</v>
      </c>
      <c r="N455">
        <f t="shared" si="157"/>
        <v>-119.65626842541026</v>
      </c>
      <c r="O455">
        <f t="shared" si="157"/>
        <v>-478.62507370164104</v>
      </c>
      <c r="P455">
        <f t="shared" si="157"/>
        <v>-1076.9064158286924</v>
      </c>
      <c r="Q455">
        <f t="shared" si="157"/>
        <v>-1914.5002948065642</v>
      </c>
      <c r="R455">
        <f t="shared" si="157"/>
        <v>-2991.4067106352572</v>
      </c>
      <c r="S455">
        <f t="shared" si="157"/>
        <v>-4307.6256633147696</v>
      </c>
      <c r="T455">
        <f t="shared" si="157"/>
        <v>-5863.1571528451022</v>
      </c>
      <c r="U455">
        <f t="shared" si="158"/>
        <v>-56.358102428368234</v>
      </c>
      <c r="V455">
        <f t="shared" si="158"/>
        <v>-225.43240971347294</v>
      </c>
      <c r="W455">
        <f t="shared" si="158"/>
        <v>-507.22292185531415</v>
      </c>
      <c r="X455">
        <f t="shared" si="158"/>
        <v>-901.72963885389174</v>
      </c>
      <c r="Y455">
        <f t="shared" si="158"/>
        <v>-1408.9525607092062</v>
      </c>
      <c r="Z455">
        <f t="shared" si="158"/>
        <v>-2028.8916874212566</v>
      </c>
      <c r="AA455">
        <f t="shared" si="158"/>
        <v>-2761.5470189900434</v>
      </c>
      <c r="AB455">
        <f>$X$2*('Preassure data '!B453*10^5)</f>
        <v>3531.1630231648069</v>
      </c>
      <c r="AC455">
        <f>$X$2*('Preassure data '!C453*10^5)</f>
        <v>4447.7753015265771</v>
      </c>
      <c r="AD455">
        <f>$X$2*('Preassure data '!D453*10^5)</f>
        <v>4473.263985202947</v>
      </c>
      <c r="AE455">
        <f>$X$2*('Preassure data '!E453*10^5)</f>
        <v>4775.2068533691772</v>
      </c>
      <c r="AF455">
        <f>$X$2*('Preassure data '!F453*10^5)</f>
        <v>5131.0680908508048</v>
      </c>
      <c r="AG455">
        <f>$X$2*('Preassure data '!G453*10^5)</f>
        <v>5069.7972166287618</v>
      </c>
      <c r="AH455">
        <f t="shared" si="159"/>
        <v>-3587.5211255931749</v>
      </c>
      <c r="AI455">
        <f t="shared" si="159"/>
        <v>-4673.2077112400502</v>
      </c>
      <c r="AJ455">
        <f t="shared" si="159"/>
        <v>-4980.4869070582608</v>
      </c>
      <c r="AK455">
        <f t="shared" si="159"/>
        <v>-5676.9364922230689</v>
      </c>
      <c r="AL455">
        <f t="shared" si="159"/>
        <v>-6540.0206515600112</v>
      </c>
      <c r="AM455">
        <f t="shared" si="159"/>
        <v>-7098.6889040500182</v>
      </c>
      <c r="AN455">
        <f t="shared" si="160"/>
        <v>-3765.1745474353711</v>
      </c>
      <c r="AO455">
        <f t="shared" si="160"/>
        <v>-4904.6241438732832</v>
      </c>
      <c r="AP455">
        <f t="shared" si="160"/>
        <v>-5227.1197519959642</v>
      </c>
      <c r="AQ455">
        <f t="shared" si="160"/>
        <v>-5958.057399422607</v>
      </c>
      <c r="AR455">
        <f t="shared" si="160"/>
        <v>-6863.8813361367902</v>
      </c>
      <c r="AS455">
        <f t="shared" si="160"/>
        <v>-7450.214743271159</v>
      </c>
      <c r="AT455">
        <f t="shared" si="161"/>
        <v>-1142.9048718409722</v>
      </c>
      <c r="AU455">
        <f t="shared" si="165"/>
        <v>-1488.7806017917023</v>
      </c>
      <c r="AV455">
        <f t="shared" si="165"/>
        <v>-1586.672956323257</v>
      </c>
      <c r="AW455">
        <f t="shared" si="165"/>
        <v>-1808.5463881472642</v>
      </c>
      <c r="AX455">
        <f t="shared" si="165"/>
        <v>-2083.505909215412</v>
      </c>
      <c r="AY455">
        <f t="shared" si="166"/>
        <v>-2261.4852562800615</v>
      </c>
      <c r="AZ455">
        <f t="shared" si="162"/>
        <v>-114.29048718409723</v>
      </c>
      <c r="BA455">
        <f t="shared" si="162"/>
        <v>-148.87806017917023</v>
      </c>
      <c r="BB455">
        <f t="shared" si="162"/>
        <v>-158.6672956323257</v>
      </c>
      <c r="BC455">
        <f t="shared" si="162"/>
        <v>-180.85463881472643</v>
      </c>
      <c r="BD455">
        <f t="shared" si="162"/>
        <v>-208.3505909215412</v>
      </c>
      <c r="BE455">
        <f t="shared" si="162"/>
        <v>-226.14852562800615</v>
      </c>
    </row>
    <row r="456" spans="1:57">
      <c r="A456">
        <f t="shared" ref="A456:A519" si="167">B456*(PI()/180)</f>
        <v>1.5533430342749532</v>
      </c>
      <c r="B456" s="3">
        <v>89</v>
      </c>
      <c r="C456" s="8">
        <f t="shared" ref="C456:C519" si="168">ASIN(($J$2*SIN(A456))/$I$2)</f>
        <v>0.30855803020781508</v>
      </c>
      <c r="D456" s="8">
        <f t="shared" ref="D456:D519" si="169">C456*180/PI()</f>
        <v>17.679072865777968</v>
      </c>
      <c r="E456">
        <f t="shared" ref="E456:E519" si="170">($J$2+$I$2)-(($J$2*COS(A456))+($I$2*COS(C456)))</f>
        <v>4.6318176749415851E-2</v>
      </c>
      <c r="F456">
        <f t="shared" ref="F456:F519" si="171">E457-E456</f>
        <v>7.1228890507163412E-4</v>
      </c>
      <c r="G456">
        <f t="shared" ref="G456:G519" si="172">F456*6*$G$6</f>
        <v>4.2737334304298047</v>
      </c>
      <c r="H456">
        <f t="shared" si="163"/>
        <v>8.5474668608596094</v>
      </c>
      <c r="I456">
        <f t="shared" si="163"/>
        <v>12.821200291289415</v>
      </c>
      <c r="J456">
        <f t="shared" si="163"/>
        <v>17.094933721719219</v>
      </c>
      <c r="K456">
        <f t="shared" si="163"/>
        <v>21.368667152149023</v>
      </c>
      <c r="L456">
        <f t="shared" si="164"/>
        <v>25.64240058257883</v>
      </c>
      <c r="M456">
        <f t="shared" si="164"/>
        <v>29.916134013008634</v>
      </c>
      <c r="N456">
        <f t="shared" ref="N456:Q519" si="173">($J$2*K$3^2*COS($A456))+(($J$2^2/$I$2)*K$3^2*COS(2*$A456))</f>
        <v>-127.69099211152387</v>
      </c>
      <c r="O456">
        <f t="shared" si="173"/>
        <v>-510.76396844609548</v>
      </c>
      <c r="P456">
        <f t="shared" si="173"/>
        <v>-1149.2189290037149</v>
      </c>
      <c r="Q456">
        <f t="shared" si="173"/>
        <v>-2043.0558737843819</v>
      </c>
      <c r="R456">
        <f t="shared" ref="R456:T519" si="174">($J$2*O$3^2*COS($A456))+(($J$2^2/$I$2)*O$3^2*COS(2*$A456))</f>
        <v>-3192.2748027880975</v>
      </c>
      <c r="S456">
        <f t="shared" si="174"/>
        <v>-4596.8757160148598</v>
      </c>
      <c r="T456">
        <f t="shared" si="174"/>
        <v>-6256.8586134646694</v>
      </c>
      <c r="U456">
        <f t="shared" ref="U456:X519" si="175">$V$2*N456</f>
        <v>-60.142457284527744</v>
      </c>
      <c r="V456">
        <f t="shared" si="175"/>
        <v>-240.56982913811098</v>
      </c>
      <c r="W456">
        <f t="shared" si="175"/>
        <v>-541.28211556074973</v>
      </c>
      <c r="X456">
        <f t="shared" si="175"/>
        <v>-962.2793165524439</v>
      </c>
      <c r="Y456">
        <f t="shared" ref="Y456:AA519" si="176">$V$2*R456</f>
        <v>-1503.5614321131941</v>
      </c>
      <c r="Z456">
        <f t="shared" si="176"/>
        <v>-2165.1284622429989</v>
      </c>
      <c r="AA456">
        <f t="shared" si="176"/>
        <v>-2946.9804069418597</v>
      </c>
      <c r="AB456">
        <f>$X$2*('Preassure data '!B454*10^5)</f>
        <v>3468.4216479614347</v>
      </c>
      <c r="AC456">
        <f>$X$2*('Preassure data '!C454*10^5)</f>
        <v>4363.9567455908209</v>
      </c>
      <c r="AD456">
        <f>$X$2*('Preassure data '!D454*10^5)</f>
        <v>4395.3274331925077</v>
      </c>
      <c r="AE456">
        <f>$X$2*('Preassure data '!E454*10^5)</f>
        <v>4690.4079634458694</v>
      </c>
      <c r="AF456">
        <f>$X$2*('Preassure data '!F454*10^5)</f>
        <v>5045.2888669399435</v>
      </c>
      <c r="AG456">
        <f>$X$2*('Preassure data '!G454*10^5)</f>
        <v>4970.7834838859399</v>
      </c>
      <c r="AH456">
        <f t="shared" ref="AH456:AK519" si="177">U456-AB456</f>
        <v>-3528.5641052459623</v>
      </c>
      <c r="AI456">
        <f t="shared" si="177"/>
        <v>-4604.5265747289322</v>
      </c>
      <c r="AJ456">
        <f t="shared" si="177"/>
        <v>-4936.6095487532575</v>
      </c>
      <c r="AK456">
        <f t="shared" si="177"/>
        <v>-5652.687279998313</v>
      </c>
      <c r="AL456">
        <f t="shared" ref="AL456:AM519" si="178">Y456-AF456</f>
        <v>-6548.8502990531379</v>
      </c>
      <c r="AM456">
        <f t="shared" si="178"/>
        <v>-7135.9119461289392</v>
      </c>
      <c r="AN456">
        <f t="shared" ref="AN456:AQ519" si="179">AH456/COS($C456)</f>
        <v>-3703.4698576065816</v>
      </c>
      <c r="AO456">
        <f t="shared" si="179"/>
        <v>-4832.7662101149226</v>
      </c>
      <c r="AP456">
        <f t="shared" si="179"/>
        <v>-5181.3100505669036</v>
      </c>
      <c r="AQ456">
        <f t="shared" si="179"/>
        <v>-5932.8827056949904</v>
      </c>
      <c r="AR456">
        <f t="shared" ref="AR456:AS519" si="180">AL456/COS($C456)</f>
        <v>-6873.4672124741037</v>
      </c>
      <c r="AS456">
        <f t="shared" si="180"/>
        <v>-7489.6286451854285</v>
      </c>
      <c r="AT456">
        <f t="shared" ref="AT456:AT519" si="181">AH456*TAN(C456)</f>
        <v>-1124.6885530538113</v>
      </c>
      <c r="AU456">
        <f t="shared" si="165"/>
        <v>-1467.6390101941258</v>
      </c>
      <c r="AV456">
        <f t="shared" si="165"/>
        <v>-1573.48657549525</v>
      </c>
      <c r="AW456">
        <f t="shared" si="165"/>
        <v>-1801.7279800458182</v>
      </c>
      <c r="AX456">
        <f t="shared" si="165"/>
        <v>-2087.3694645529699</v>
      </c>
      <c r="AY456">
        <f t="shared" si="166"/>
        <v>-2274.4885007131606</v>
      </c>
      <c r="AZ456">
        <f t="shared" ref="AZ456:BC519" si="182">AT456*$Y$2</f>
        <v>-112.46885530538114</v>
      </c>
      <c r="BA456">
        <f t="shared" si="182"/>
        <v>-146.7639010194126</v>
      </c>
      <c r="BB456">
        <f t="shared" si="182"/>
        <v>-157.348657549525</v>
      </c>
      <c r="BC456">
        <f t="shared" si="182"/>
        <v>-180.17279800458184</v>
      </c>
      <c r="BD456">
        <f t="shared" ref="BD456:BE519" si="183">AX456*$Y$2</f>
        <v>-208.73694645529702</v>
      </c>
      <c r="BE456">
        <f t="shared" si="183"/>
        <v>-227.44885007131609</v>
      </c>
    </row>
    <row r="457" spans="1:57">
      <c r="A457">
        <f t="shared" si="167"/>
        <v>1.5707963267948966</v>
      </c>
      <c r="B457" s="3">
        <v>90</v>
      </c>
      <c r="C457" s="8">
        <f t="shared" si="168"/>
        <v>0.3086065833665293</v>
      </c>
      <c r="D457" s="8">
        <f t="shared" si="169"/>
        <v>17.681854756854321</v>
      </c>
      <c r="E457">
        <f t="shared" si="170"/>
        <v>4.7030465654487486E-2</v>
      </c>
      <c r="F457">
        <f t="shared" si="171"/>
        <v>7.0833697892325187E-4</v>
      </c>
      <c r="G457">
        <f t="shared" si="172"/>
        <v>4.2500218735395112</v>
      </c>
      <c r="H457">
        <f t="shared" si="163"/>
        <v>8.5000437470790224</v>
      </c>
      <c r="I457">
        <f t="shared" si="163"/>
        <v>12.750065620618534</v>
      </c>
      <c r="J457">
        <f t="shared" si="163"/>
        <v>17.000087494158045</v>
      </c>
      <c r="K457">
        <f t="shared" si="163"/>
        <v>21.250109367697554</v>
      </c>
      <c r="L457">
        <f t="shared" si="164"/>
        <v>25.500131241237067</v>
      </c>
      <c r="M457">
        <f t="shared" si="164"/>
        <v>29.75015311477658</v>
      </c>
      <c r="N457">
        <f t="shared" si="173"/>
        <v>-135.56302648723468</v>
      </c>
      <c r="O457">
        <f t="shared" si="173"/>
        <v>-542.25210594893872</v>
      </c>
      <c r="P457">
        <f t="shared" si="173"/>
        <v>-1220.0672383851124</v>
      </c>
      <c r="Q457">
        <f t="shared" si="173"/>
        <v>-2169.0084237957549</v>
      </c>
      <c r="R457">
        <f t="shared" si="174"/>
        <v>-3389.0756621808678</v>
      </c>
      <c r="S457">
        <f t="shared" si="174"/>
        <v>-4880.2689535404497</v>
      </c>
      <c r="T457">
        <f t="shared" si="174"/>
        <v>-6642.5882978744994</v>
      </c>
      <c r="U457">
        <f t="shared" si="175"/>
        <v>-63.850185475487535</v>
      </c>
      <c r="V457">
        <f t="shared" si="175"/>
        <v>-255.40074190195014</v>
      </c>
      <c r="W457">
        <f t="shared" si="175"/>
        <v>-574.65166927938799</v>
      </c>
      <c r="X457">
        <f t="shared" si="175"/>
        <v>-1021.6029676078006</v>
      </c>
      <c r="Y457">
        <f t="shared" si="176"/>
        <v>-1596.2546368871888</v>
      </c>
      <c r="Z457">
        <f t="shared" si="176"/>
        <v>-2298.606677117552</v>
      </c>
      <c r="AA457">
        <f t="shared" si="176"/>
        <v>-3128.6590882988894</v>
      </c>
      <c r="AB457">
        <f>$X$2*('Preassure data '!B455*10^5)</f>
        <v>3408.6212747207201</v>
      </c>
      <c r="AC457">
        <f>$X$2*('Preassure data '!C455*10^5)</f>
        <v>4289.4513625368163</v>
      </c>
      <c r="AD457">
        <f>$X$2*('Preassure data '!D455*10^5)</f>
        <v>4320.8220501385031</v>
      </c>
      <c r="AE457">
        <f>$X$2*('Preassure data '!E455*10^5)</f>
        <v>4609.5304094727717</v>
      </c>
      <c r="AF457">
        <f>$X$2*('Preassure data '!F455*10^5)</f>
        <v>4966.862147935728</v>
      </c>
      <c r="AG457">
        <f>$X$2*('Preassure data '!G455*10^5)</f>
        <v>4878.6320890559855</v>
      </c>
      <c r="AH457">
        <f t="shared" si="177"/>
        <v>-3472.4714601962078</v>
      </c>
      <c r="AI457">
        <f t="shared" si="177"/>
        <v>-4544.8521044387662</v>
      </c>
      <c r="AJ457">
        <f t="shared" si="177"/>
        <v>-4895.4737194178906</v>
      </c>
      <c r="AK457">
        <f t="shared" si="177"/>
        <v>-5631.1333770805722</v>
      </c>
      <c r="AL457">
        <f t="shared" si="178"/>
        <v>-6563.116784822917</v>
      </c>
      <c r="AM457">
        <f t="shared" si="178"/>
        <v>-7177.2387661735374</v>
      </c>
      <c r="AN457">
        <f t="shared" si="179"/>
        <v>-3644.6531903767936</v>
      </c>
      <c r="AO457">
        <f t="shared" si="179"/>
        <v>-4770.2075919430254</v>
      </c>
      <c r="AP457">
        <f t="shared" si="179"/>
        <v>-5138.2147022380441</v>
      </c>
      <c r="AQ457">
        <f t="shared" si="179"/>
        <v>-5910.3518814966155</v>
      </c>
      <c r="AR457">
        <f t="shared" si="180"/>
        <v>-6888.5474806087368</v>
      </c>
      <c r="AS457">
        <f t="shared" si="180"/>
        <v>-7533.120564726637</v>
      </c>
      <c r="AT457">
        <f t="shared" si="181"/>
        <v>-1106.9954093159367</v>
      </c>
      <c r="AU457">
        <f t="shared" si="165"/>
        <v>-1448.8615596423967</v>
      </c>
      <c r="AV457">
        <f t="shared" si="165"/>
        <v>-1560.6368535902122</v>
      </c>
      <c r="AW457">
        <f t="shared" si="165"/>
        <v>-1795.1591162456141</v>
      </c>
      <c r="AX457">
        <f t="shared" si="165"/>
        <v>-2092.2677795580271</v>
      </c>
      <c r="AY457">
        <f t="shared" si="166"/>
        <v>-2288.0448282415982</v>
      </c>
      <c r="AZ457">
        <f t="shared" si="182"/>
        <v>-110.69954093159367</v>
      </c>
      <c r="BA457">
        <f t="shared" si="182"/>
        <v>-144.88615596423969</v>
      </c>
      <c r="BB457">
        <f t="shared" si="182"/>
        <v>-156.06368535902124</v>
      </c>
      <c r="BC457">
        <f t="shared" si="182"/>
        <v>-179.51591162456143</v>
      </c>
      <c r="BD457">
        <f t="shared" si="183"/>
        <v>-209.22677795580273</v>
      </c>
      <c r="BE457">
        <f t="shared" si="183"/>
        <v>-228.80448282415983</v>
      </c>
    </row>
    <row r="458" spans="1:57">
      <c r="A458">
        <f t="shared" si="167"/>
        <v>1.5882496193148399</v>
      </c>
      <c r="B458" s="3">
        <v>91</v>
      </c>
      <c r="C458" s="8">
        <f t="shared" si="168"/>
        <v>0.30855803020781508</v>
      </c>
      <c r="D458" s="8">
        <f t="shared" si="169"/>
        <v>17.679072865777968</v>
      </c>
      <c r="E458">
        <f t="shared" si="170"/>
        <v>4.7738802633410737E-2</v>
      </c>
      <c r="F458">
        <f t="shared" si="171"/>
        <v>7.0417127533045631E-4</v>
      </c>
      <c r="G458">
        <f t="shared" si="172"/>
        <v>4.2250276519827379</v>
      </c>
      <c r="H458">
        <f t="shared" si="163"/>
        <v>8.4500553039654758</v>
      </c>
      <c r="I458">
        <f t="shared" si="163"/>
        <v>12.675082955948213</v>
      </c>
      <c r="J458">
        <f t="shared" si="163"/>
        <v>16.900110607930952</v>
      </c>
      <c r="K458">
        <f t="shared" si="163"/>
        <v>21.12513825991369</v>
      </c>
      <c r="L458">
        <f t="shared" si="164"/>
        <v>25.350165911896426</v>
      </c>
      <c r="M458">
        <f t="shared" si="164"/>
        <v>29.575193563879164</v>
      </c>
      <c r="N458">
        <f t="shared" si="173"/>
        <v>-143.26989819705423</v>
      </c>
      <c r="O458">
        <f t="shared" si="173"/>
        <v>-573.07959278821693</v>
      </c>
      <c r="P458">
        <f t="shared" si="173"/>
        <v>-1289.4290837734884</v>
      </c>
      <c r="Q458">
        <f t="shared" si="173"/>
        <v>-2292.3183711528677</v>
      </c>
      <c r="R458">
        <f t="shared" si="174"/>
        <v>-3581.747454926357</v>
      </c>
      <c r="S458">
        <f t="shared" si="174"/>
        <v>-5157.7163350939536</v>
      </c>
      <c r="T458">
        <f t="shared" si="174"/>
        <v>-7020.225011655657</v>
      </c>
      <c r="U458">
        <f t="shared" si="175"/>
        <v>-67.480122050812554</v>
      </c>
      <c r="V458">
        <f t="shared" si="175"/>
        <v>-269.92048820325022</v>
      </c>
      <c r="W458">
        <f t="shared" si="175"/>
        <v>-607.32109845731304</v>
      </c>
      <c r="X458">
        <f t="shared" si="175"/>
        <v>-1079.6819528130009</v>
      </c>
      <c r="Y458">
        <f t="shared" si="176"/>
        <v>-1687.0030512703142</v>
      </c>
      <c r="Z458">
        <f t="shared" si="176"/>
        <v>-2429.2843938292522</v>
      </c>
      <c r="AA458">
        <f t="shared" si="176"/>
        <v>-3306.5259804898146</v>
      </c>
      <c r="AB458">
        <f>$X$2*('Preassure data '!B456*10^5)</f>
        <v>3349.8012354675584</v>
      </c>
      <c r="AC458">
        <f>$X$2*('Preassure data '!C456*10^5)</f>
        <v>4221.8083173956802</v>
      </c>
      <c r="AD458">
        <f>$X$2*('Preassure data '!D456*10^5)</f>
        <v>4248.2773350596035</v>
      </c>
      <c r="AE458">
        <f>$X$2*('Preassure data '!E456*10^5)</f>
        <v>4530.6135234747799</v>
      </c>
      <c r="AF458">
        <f>$X$2*('Preassure data '!F456*10^5)</f>
        <v>4888.9255959252896</v>
      </c>
      <c r="AG458">
        <f>$X$2*('Preassure data '!G456*10^5)</f>
        <v>4793.3430321389014</v>
      </c>
      <c r="AH458">
        <f t="shared" si="177"/>
        <v>-3417.2813575183709</v>
      </c>
      <c r="AI458">
        <f t="shared" si="177"/>
        <v>-4491.7288055989302</v>
      </c>
      <c r="AJ458">
        <f t="shared" si="177"/>
        <v>-4855.5984335169169</v>
      </c>
      <c r="AK458">
        <f t="shared" si="177"/>
        <v>-5610.2954762877807</v>
      </c>
      <c r="AL458">
        <f t="shared" si="178"/>
        <v>-6575.9286471956038</v>
      </c>
      <c r="AM458">
        <f t="shared" si="178"/>
        <v>-7222.6274259681541</v>
      </c>
      <c r="AN458">
        <f t="shared" si="179"/>
        <v>-3586.6709871345815</v>
      </c>
      <c r="AO458">
        <f t="shared" si="179"/>
        <v>-4714.3772208495257</v>
      </c>
      <c r="AP458">
        <f t="shared" si="179"/>
        <v>-5096.2833330523108</v>
      </c>
      <c r="AQ458">
        <f t="shared" si="179"/>
        <v>-5888.3896023904135</v>
      </c>
      <c r="AR458">
        <f t="shared" si="180"/>
        <v>-6901.8877946566145</v>
      </c>
      <c r="AS458">
        <f t="shared" si="180"/>
        <v>-7580.6424842977649</v>
      </c>
      <c r="AT458">
        <f t="shared" si="181"/>
        <v>-1089.2184783184475</v>
      </c>
      <c r="AU458">
        <f t="shared" si="165"/>
        <v>-1431.6860401001684</v>
      </c>
      <c r="AV458">
        <f t="shared" si="165"/>
        <v>-1547.6652296846473</v>
      </c>
      <c r="AW458">
        <f t="shared" si="165"/>
        <v>-1788.2160882523103</v>
      </c>
      <c r="AX458">
        <f t="shared" si="165"/>
        <v>-2096.0003714270042</v>
      </c>
      <c r="AY458">
        <f t="shared" si="166"/>
        <v>-2302.1280460462717</v>
      </c>
      <c r="AZ458">
        <f t="shared" si="182"/>
        <v>-108.92184783184476</v>
      </c>
      <c r="BA458">
        <f t="shared" si="182"/>
        <v>-143.16860401001685</v>
      </c>
      <c r="BB458">
        <f t="shared" si="182"/>
        <v>-154.76652296846476</v>
      </c>
      <c r="BC458">
        <f t="shared" si="182"/>
        <v>-178.82160882523104</v>
      </c>
      <c r="BD458">
        <f t="shared" si="183"/>
        <v>-209.60003714270044</v>
      </c>
      <c r="BE458">
        <f t="shared" si="183"/>
        <v>-230.21280460462719</v>
      </c>
    </row>
    <row r="459" spans="1:57">
      <c r="A459">
        <f t="shared" si="167"/>
        <v>1.6057029118347832</v>
      </c>
      <c r="B459" s="3">
        <v>92</v>
      </c>
      <c r="C459" s="8">
        <f t="shared" si="168"/>
        <v>0.30841239002834708</v>
      </c>
      <c r="D459" s="8">
        <f t="shared" si="169"/>
        <v>17.670728298166924</v>
      </c>
      <c r="E459">
        <f t="shared" si="170"/>
        <v>4.8442973908741194E-2</v>
      </c>
      <c r="F459">
        <f t="shared" si="171"/>
        <v>6.9979703758424328E-4</v>
      </c>
      <c r="G459">
        <f t="shared" si="172"/>
        <v>4.1987822255054592</v>
      </c>
      <c r="H459">
        <f t="shared" si="163"/>
        <v>8.3975644510109184</v>
      </c>
      <c r="I459">
        <f t="shared" si="163"/>
        <v>12.596346676516379</v>
      </c>
      <c r="J459">
        <f t="shared" si="163"/>
        <v>16.795128902021837</v>
      </c>
      <c r="K459">
        <f t="shared" si="163"/>
        <v>20.993911127527298</v>
      </c>
      <c r="L459">
        <f t="shared" si="164"/>
        <v>25.192693353032759</v>
      </c>
      <c r="M459">
        <f t="shared" si="164"/>
        <v>29.391475578538216</v>
      </c>
      <c r="N459">
        <f t="shared" si="173"/>
        <v>-150.80933511076108</v>
      </c>
      <c r="O459">
        <f t="shared" si="173"/>
        <v>-603.23734044304433</v>
      </c>
      <c r="P459">
        <f t="shared" si="173"/>
        <v>-1357.2840159968498</v>
      </c>
      <c r="Q459">
        <f t="shared" si="173"/>
        <v>-2412.9493617721773</v>
      </c>
      <c r="R459">
        <f t="shared" si="174"/>
        <v>-3770.2333777690274</v>
      </c>
      <c r="S459">
        <f t="shared" si="174"/>
        <v>-5429.1360639873992</v>
      </c>
      <c r="T459">
        <f t="shared" si="174"/>
        <v>-7389.657420427292</v>
      </c>
      <c r="U459">
        <f t="shared" si="175"/>
        <v>-71.03119683716848</v>
      </c>
      <c r="V459">
        <f t="shared" si="175"/>
        <v>-284.12478734867392</v>
      </c>
      <c r="W459">
        <f t="shared" si="175"/>
        <v>-639.28077153451625</v>
      </c>
      <c r="X459">
        <f t="shared" si="175"/>
        <v>-1136.4991493946957</v>
      </c>
      <c r="Y459">
        <f t="shared" si="176"/>
        <v>-1775.779920929212</v>
      </c>
      <c r="Z459">
        <f t="shared" si="176"/>
        <v>-2557.123086138065</v>
      </c>
      <c r="AA459">
        <f t="shared" si="176"/>
        <v>-3480.5286450212548</v>
      </c>
      <c r="AB459">
        <f>$X$2*('Preassure data '!B457*10^5)</f>
        <v>3293.4320311832785</v>
      </c>
      <c r="AC459">
        <f>$X$2*('Preassure data '!C457*10^5)</f>
        <v>4156.6161072234263</v>
      </c>
      <c r="AD459">
        <f>$X$2*('Preassure data '!D457*10^5)</f>
        <v>4175.2424529869286</v>
      </c>
      <c r="AE459">
        <f>$X$2*('Preassure data '!E457*10^5)</f>
        <v>4454.1474724456693</v>
      </c>
      <c r="AF459">
        <f>$X$2*('Preassure data '!F457*10^5)</f>
        <v>4807.5578749584156</v>
      </c>
      <c r="AG459">
        <f>$X$2*('Preassure data '!G457*10^5)</f>
        <v>4708.0539752218174</v>
      </c>
      <c r="AH459">
        <f t="shared" si="177"/>
        <v>-3364.4632280204469</v>
      </c>
      <c r="AI459">
        <f t="shared" si="177"/>
        <v>-4440.7408945720999</v>
      </c>
      <c r="AJ459">
        <f t="shared" si="177"/>
        <v>-4814.5232245214447</v>
      </c>
      <c r="AK459">
        <f t="shared" si="177"/>
        <v>-5590.6466218403648</v>
      </c>
      <c r="AL459">
        <f t="shared" si="178"/>
        <v>-6583.3377958876281</v>
      </c>
      <c r="AM459">
        <f t="shared" si="178"/>
        <v>-7265.1770613598819</v>
      </c>
      <c r="AN459">
        <f t="shared" si="179"/>
        <v>-3531.0708615911749</v>
      </c>
      <c r="AO459">
        <f t="shared" si="179"/>
        <v>-4660.6456108976008</v>
      </c>
      <c r="AP459">
        <f t="shared" si="179"/>
        <v>-5052.9375767807742</v>
      </c>
      <c r="AQ459">
        <f t="shared" si="179"/>
        <v>-5867.4944696746361</v>
      </c>
      <c r="AR459">
        <f t="shared" si="180"/>
        <v>-6909.3435379135008</v>
      </c>
      <c r="AS459">
        <f t="shared" si="180"/>
        <v>-7624.9473651588887</v>
      </c>
      <c r="AT459">
        <f t="shared" si="181"/>
        <v>-1071.8435598894437</v>
      </c>
      <c r="AU459">
        <f t="shared" si="165"/>
        <v>-1414.7218163490847</v>
      </c>
      <c r="AV459">
        <f t="shared" si="165"/>
        <v>-1533.8005983134813</v>
      </c>
      <c r="AW459">
        <f t="shared" si="165"/>
        <v>-1781.0563442427529</v>
      </c>
      <c r="AX459">
        <f t="shared" si="165"/>
        <v>-2097.3057931890808</v>
      </c>
      <c r="AY459">
        <f t="shared" si="166"/>
        <v>-2314.5247003507384</v>
      </c>
      <c r="AZ459">
        <f t="shared" si="182"/>
        <v>-107.18435598894438</v>
      </c>
      <c r="BA459">
        <f t="shared" si="182"/>
        <v>-141.47218163490848</v>
      </c>
      <c r="BB459">
        <f t="shared" si="182"/>
        <v>-153.38005983134812</v>
      </c>
      <c r="BC459">
        <f t="shared" si="182"/>
        <v>-178.10563442427531</v>
      </c>
      <c r="BD459">
        <f t="shared" si="183"/>
        <v>-209.7305793189081</v>
      </c>
      <c r="BE459">
        <f t="shared" si="183"/>
        <v>-231.45247003507384</v>
      </c>
    </row>
    <row r="460" spans="1:57">
      <c r="A460">
        <f t="shared" si="167"/>
        <v>1.6231562043547265</v>
      </c>
      <c r="B460" s="3">
        <v>93</v>
      </c>
      <c r="C460" s="8">
        <f t="shared" si="168"/>
        <v>0.30816972069782811</v>
      </c>
      <c r="D460" s="8">
        <f t="shared" si="169"/>
        <v>17.656824369710922</v>
      </c>
      <c r="E460">
        <f t="shared" si="170"/>
        <v>4.9142770946325437E-2</v>
      </c>
      <c r="F460">
        <f t="shared" si="171"/>
        <v>6.9521956247005356E-4</v>
      </c>
      <c r="G460">
        <f t="shared" si="172"/>
        <v>4.1713173748203216</v>
      </c>
      <c r="H460">
        <f t="shared" si="163"/>
        <v>8.3426347496406432</v>
      </c>
      <c r="I460">
        <f t="shared" si="163"/>
        <v>12.513952124460964</v>
      </c>
      <c r="J460">
        <f t="shared" si="163"/>
        <v>16.685269499281286</v>
      </c>
      <c r="K460">
        <f t="shared" si="163"/>
        <v>20.856586874101605</v>
      </c>
      <c r="L460">
        <f t="shared" si="164"/>
        <v>25.027904248921928</v>
      </c>
      <c r="M460">
        <f t="shared" si="164"/>
        <v>29.19922162374225</v>
      </c>
      <c r="N460">
        <f t="shared" si="173"/>
        <v>-158.17926692358026</v>
      </c>
      <c r="O460">
        <f t="shared" si="173"/>
        <v>-632.71706769432103</v>
      </c>
      <c r="P460">
        <f t="shared" si="173"/>
        <v>-1423.6134023122227</v>
      </c>
      <c r="Q460">
        <f t="shared" si="173"/>
        <v>-2530.8682707772841</v>
      </c>
      <c r="R460">
        <f t="shared" si="174"/>
        <v>-3954.4816730895072</v>
      </c>
      <c r="S460">
        <f t="shared" si="174"/>
        <v>-5694.4536092488906</v>
      </c>
      <c r="T460">
        <f t="shared" si="174"/>
        <v>-7750.7840792554316</v>
      </c>
      <c r="U460">
        <f t="shared" si="175"/>
        <v>-74.50243472100631</v>
      </c>
      <c r="V460">
        <f t="shared" si="175"/>
        <v>-298.00973888402524</v>
      </c>
      <c r="W460">
        <f t="shared" si="175"/>
        <v>-670.52191248905694</v>
      </c>
      <c r="X460">
        <f t="shared" si="175"/>
        <v>-1192.038955536101</v>
      </c>
      <c r="Y460">
        <f t="shared" si="176"/>
        <v>-1862.560868025158</v>
      </c>
      <c r="Z460">
        <f t="shared" si="176"/>
        <v>-2682.0876499562278</v>
      </c>
      <c r="AA460">
        <f t="shared" si="176"/>
        <v>-3650.6193013293087</v>
      </c>
      <c r="AB460">
        <f>$X$2*('Preassure data '!B458*10^5)</f>
        <v>3239.5136618678803</v>
      </c>
      <c r="AC460">
        <f>$X$2*('Preassure data '!C458*10^5)</f>
        <v>4091.9140640449491</v>
      </c>
      <c r="AD460">
        <f>$X$2*('Preassure data '!D458*10^5)</f>
        <v>4102.6977379080272</v>
      </c>
      <c r="AE460">
        <f>$X$2*('Preassure data '!E458*10^5)</f>
        <v>4380.6224233792163</v>
      </c>
      <c r="AF460">
        <f>$X$2*('Preassure data '!F458*10^5)</f>
        <v>4726.6803209853188</v>
      </c>
      <c r="AG460">
        <f>$X$2*('Preassure data '!G458*10^5)</f>
        <v>4629.1370892238256</v>
      </c>
      <c r="AH460">
        <f t="shared" si="177"/>
        <v>-3314.0160965888867</v>
      </c>
      <c r="AI460">
        <f t="shared" si="177"/>
        <v>-4389.9238029289745</v>
      </c>
      <c r="AJ460">
        <f t="shared" si="177"/>
        <v>-4773.2196503970845</v>
      </c>
      <c r="AK460">
        <f t="shared" si="177"/>
        <v>-5572.6613789153171</v>
      </c>
      <c r="AL460">
        <f t="shared" si="178"/>
        <v>-6589.2411890104768</v>
      </c>
      <c r="AM460">
        <f t="shared" si="178"/>
        <v>-7311.2247391800538</v>
      </c>
      <c r="AN460">
        <f t="shared" si="179"/>
        <v>-3477.856829481063</v>
      </c>
      <c r="AO460">
        <f t="shared" si="179"/>
        <v>-4606.9560418348192</v>
      </c>
      <c r="AP460">
        <f t="shared" si="179"/>
        <v>-5009.2015475826038</v>
      </c>
      <c r="AQ460">
        <f t="shared" si="179"/>
        <v>-5848.1666564609486</v>
      </c>
      <c r="AR460">
        <f t="shared" si="180"/>
        <v>-6915.0048769786818</v>
      </c>
      <c r="AS460">
        <f t="shared" si="180"/>
        <v>-7672.682373872789</v>
      </c>
      <c r="AT460">
        <f t="shared" si="181"/>
        <v>-1054.8864573582464</v>
      </c>
      <c r="AU460">
        <f t="shared" si="165"/>
        <v>-1397.3592866102665</v>
      </c>
      <c r="AV460">
        <f t="shared" si="165"/>
        <v>-1519.3664184017932</v>
      </c>
      <c r="AW460">
        <f t="shared" si="165"/>
        <v>-1773.8371959363319</v>
      </c>
      <c r="AX460">
        <f t="shared" si="165"/>
        <v>-2097.4253268440234</v>
      </c>
      <c r="AY460">
        <f t="shared" si="166"/>
        <v>-2327.2403450309421</v>
      </c>
      <c r="AZ460">
        <f t="shared" si="182"/>
        <v>-105.48864573582465</v>
      </c>
      <c r="BA460">
        <f t="shared" si="182"/>
        <v>-139.73592866102666</v>
      </c>
      <c r="BB460">
        <f t="shared" si="182"/>
        <v>-151.93664184017933</v>
      </c>
      <c r="BC460">
        <f t="shared" si="182"/>
        <v>-177.3837195936332</v>
      </c>
      <c r="BD460">
        <f t="shared" si="183"/>
        <v>-209.74253268440236</v>
      </c>
      <c r="BE460">
        <f t="shared" si="183"/>
        <v>-232.72403450309423</v>
      </c>
    </row>
    <row r="461" spans="1:57">
      <c r="A461">
        <f t="shared" si="167"/>
        <v>1.6406094968746698</v>
      </c>
      <c r="B461" s="3">
        <v>94</v>
      </c>
      <c r="C461" s="8">
        <f t="shared" si="168"/>
        <v>0.30783011859809362</v>
      </c>
      <c r="D461" s="8">
        <f t="shared" si="169"/>
        <v>17.637366602682356</v>
      </c>
      <c r="E461">
        <f t="shared" si="170"/>
        <v>4.9837990508795491E-2</v>
      </c>
      <c r="F461">
        <f t="shared" si="171"/>
        <v>6.9044419200173235E-4</v>
      </c>
      <c r="G461">
        <f t="shared" si="172"/>
        <v>4.1426651520103945</v>
      </c>
      <c r="H461">
        <f t="shared" si="163"/>
        <v>8.2853303040207891</v>
      </c>
      <c r="I461">
        <f t="shared" si="163"/>
        <v>12.427995456031182</v>
      </c>
      <c r="J461">
        <f t="shared" si="163"/>
        <v>16.570660608041578</v>
      </c>
      <c r="K461">
        <f t="shared" si="163"/>
        <v>20.713325760051969</v>
      </c>
      <c r="L461">
        <f t="shared" si="164"/>
        <v>24.855990912062364</v>
      </c>
      <c r="M461">
        <f t="shared" si="164"/>
        <v>28.998656064072758</v>
      </c>
      <c r="N461">
        <f t="shared" si="173"/>
        <v>-165.37782551113003</v>
      </c>
      <c r="O461">
        <f t="shared" si="173"/>
        <v>-661.51130204452011</v>
      </c>
      <c r="P461">
        <f t="shared" si="173"/>
        <v>-1488.4004296001706</v>
      </c>
      <c r="Q461">
        <f t="shared" si="173"/>
        <v>-2646.0452081780804</v>
      </c>
      <c r="R461">
        <f t="shared" si="174"/>
        <v>-4134.4456377782517</v>
      </c>
      <c r="S461">
        <f t="shared" si="174"/>
        <v>-5953.6017184006823</v>
      </c>
      <c r="T461">
        <f t="shared" si="174"/>
        <v>-8103.5134500453696</v>
      </c>
      <c r="U461">
        <f t="shared" si="175"/>
        <v>-77.892955815742241</v>
      </c>
      <c r="V461">
        <f t="shared" si="175"/>
        <v>-311.57182326296896</v>
      </c>
      <c r="W461">
        <f t="shared" si="175"/>
        <v>-701.03660234168035</v>
      </c>
      <c r="X461">
        <f t="shared" si="175"/>
        <v>-1246.2872930518758</v>
      </c>
      <c r="Y461">
        <f t="shared" si="176"/>
        <v>-1947.3238953935568</v>
      </c>
      <c r="Z461">
        <f t="shared" si="176"/>
        <v>-2804.1464093667214</v>
      </c>
      <c r="AA461">
        <f t="shared" si="176"/>
        <v>-3816.7548349713693</v>
      </c>
      <c r="AB461">
        <f>$X$2*('Preassure data '!B459*10^5)</f>
        <v>3186.5756265400346</v>
      </c>
      <c r="AC461">
        <f>$X$2*('Preassure data '!C459*10^5)</f>
        <v>4025.2513528913651</v>
      </c>
      <c r="AD461">
        <f>$X$2*('Preassure data '!D459*10^5)</f>
        <v>4033.094024791787</v>
      </c>
      <c r="AE461">
        <f>$X$2*('Preassure data '!E459*10^5)</f>
        <v>4308.5678752940939</v>
      </c>
      <c r="AF461">
        <f>$X$2*('Preassure data '!F459*10^5)</f>
        <v>4649.2339359686557</v>
      </c>
      <c r="AG461">
        <f>$X$2*('Preassure data '!G459*10^5)</f>
        <v>4552.1808712009397</v>
      </c>
      <c r="AH461">
        <f t="shared" si="177"/>
        <v>-3264.468582355777</v>
      </c>
      <c r="AI461">
        <f t="shared" si="177"/>
        <v>-4336.8231761543339</v>
      </c>
      <c r="AJ461">
        <f t="shared" si="177"/>
        <v>-4734.130627133467</v>
      </c>
      <c r="AK461">
        <f t="shared" si="177"/>
        <v>-5554.85516834597</v>
      </c>
      <c r="AL461">
        <f t="shared" si="178"/>
        <v>-6596.5578313622127</v>
      </c>
      <c r="AM461">
        <f t="shared" si="178"/>
        <v>-7356.3272805676606</v>
      </c>
      <c r="AN461">
        <f t="shared" si="179"/>
        <v>-3425.4896549876598</v>
      </c>
      <c r="AO461">
        <f t="shared" si="179"/>
        <v>-4550.7385201136995</v>
      </c>
      <c r="AP461">
        <f t="shared" si="179"/>
        <v>-4967.643302268596</v>
      </c>
      <c r="AQ461">
        <f t="shared" si="179"/>
        <v>-5828.8503730651264</v>
      </c>
      <c r="AR461">
        <f t="shared" si="180"/>
        <v>-6921.9353900329334</v>
      </c>
      <c r="AS461">
        <f t="shared" si="180"/>
        <v>-7719.1807372529092</v>
      </c>
      <c r="AT461">
        <f t="shared" si="181"/>
        <v>-1037.8941425981457</v>
      </c>
      <c r="AU461">
        <f t="shared" si="165"/>
        <v>-1378.834949229697</v>
      </c>
      <c r="AV461">
        <f t="shared" si="165"/>
        <v>-1505.1535416066113</v>
      </c>
      <c r="AW461">
        <f t="shared" si="165"/>
        <v>-1766.0919370977065</v>
      </c>
      <c r="AX461">
        <f t="shared" si="165"/>
        <v>-2097.287372127204</v>
      </c>
      <c r="AY461">
        <f t="shared" si="166"/>
        <v>-2338.8459110322701</v>
      </c>
      <c r="AZ461">
        <f t="shared" si="182"/>
        <v>-103.78941425981458</v>
      </c>
      <c r="BA461">
        <f t="shared" si="182"/>
        <v>-137.8834949229697</v>
      </c>
      <c r="BB461">
        <f t="shared" si="182"/>
        <v>-150.51535416066113</v>
      </c>
      <c r="BC461">
        <f t="shared" si="182"/>
        <v>-176.60919370977066</v>
      </c>
      <c r="BD461">
        <f t="shared" si="183"/>
        <v>-209.7287372127204</v>
      </c>
      <c r="BE461">
        <f t="shared" si="183"/>
        <v>-233.88459110322702</v>
      </c>
    </row>
    <row r="462" spans="1:57">
      <c r="A462">
        <f t="shared" si="167"/>
        <v>1.6580627893946132</v>
      </c>
      <c r="B462" s="3">
        <v>95</v>
      </c>
      <c r="C462" s="8">
        <f t="shared" si="168"/>
        <v>0.30739371852183062</v>
      </c>
      <c r="D462" s="8">
        <f t="shared" si="169"/>
        <v>17.612362720133298</v>
      </c>
      <c r="E462">
        <f t="shared" si="170"/>
        <v>5.0528434700797223E-2</v>
      </c>
      <c r="F462">
        <f t="shared" si="171"/>
        <v>6.8547630518946134E-4</v>
      </c>
      <c r="G462">
        <f t="shared" si="172"/>
        <v>4.1128578311367683</v>
      </c>
      <c r="H462">
        <f t="shared" si="163"/>
        <v>8.2257156622735366</v>
      </c>
      <c r="I462">
        <f t="shared" si="163"/>
        <v>12.338573493410305</v>
      </c>
      <c r="J462">
        <f t="shared" si="163"/>
        <v>16.451431324547073</v>
      </c>
      <c r="K462">
        <f t="shared" si="163"/>
        <v>20.564289155683841</v>
      </c>
      <c r="L462">
        <f t="shared" si="164"/>
        <v>24.67714698682061</v>
      </c>
      <c r="M462">
        <f t="shared" si="164"/>
        <v>28.790004817957378</v>
      </c>
      <c r="N462">
        <f t="shared" si="173"/>
        <v>-172.40334503936333</v>
      </c>
      <c r="O462">
        <f t="shared" si="173"/>
        <v>-689.61338015745332</v>
      </c>
      <c r="P462">
        <f t="shared" si="173"/>
        <v>-1551.6301053542702</v>
      </c>
      <c r="Q462">
        <f t="shared" si="173"/>
        <v>-2758.4535206298133</v>
      </c>
      <c r="R462">
        <f t="shared" si="174"/>
        <v>-4310.0836259840835</v>
      </c>
      <c r="S462">
        <f t="shared" si="174"/>
        <v>-6206.5204214170808</v>
      </c>
      <c r="T462">
        <f t="shared" si="174"/>
        <v>-8447.7639069288016</v>
      </c>
      <c r="U462">
        <f t="shared" si="175"/>
        <v>-81.201975513540134</v>
      </c>
      <c r="V462">
        <f t="shared" si="175"/>
        <v>-324.80790205416054</v>
      </c>
      <c r="W462">
        <f t="shared" si="175"/>
        <v>-730.81777962186129</v>
      </c>
      <c r="X462">
        <f t="shared" si="175"/>
        <v>-1299.2316082166421</v>
      </c>
      <c r="Y462">
        <f t="shared" si="176"/>
        <v>-2030.0493878385034</v>
      </c>
      <c r="Z462">
        <f t="shared" si="176"/>
        <v>-2923.2711184874452</v>
      </c>
      <c r="AA462">
        <f t="shared" si="176"/>
        <v>-3978.8968001634657</v>
      </c>
      <c r="AB462">
        <f>$X$2*('Preassure data '!B460*10^5)</f>
        <v>3135.5982591872948</v>
      </c>
      <c r="AC462">
        <f>$X$2*('Preassure data '!C460*10^5)</f>
        <v>3960.0591427191116</v>
      </c>
      <c r="AD462">
        <f>$X$2*('Preassure data '!D460*10^5)</f>
        <v>3964.9608126568746</v>
      </c>
      <c r="AE462">
        <f>$X$2*('Preassure data '!E460*10^5)</f>
        <v>4238.4739951840766</v>
      </c>
      <c r="AF462">
        <f>$X$2*('Preassure data '!F460*10^5)</f>
        <v>4573.2580519333214</v>
      </c>
      <c r="AG462">
        <f>$X$2*('Preassure data '!G460*10^5)</f>
        <v>4476.6951541593808</v>
      </c>
      <c r="AH462">
        <f t="shared" si="177"/>
        <v>-3216.8002347008351</v>
      </c>
      <c r="AI462">
        <f t="shared" si="177"/>
        <v>-4284.867044773272</v>
      </c>
      <c r="AJ462">
        <f t="shared" si="177"/>
        <v>-4695.7785922787361</v>
      </c>
      <c r="AK462">
        <f t="shared" si="177"/>
        <v>-5537.7056034007182</v>
      </c>
      <c r="AL462">
        <f t="shared" si="178"/>
        <v>-6603.3074397718246</v>
      </c>
      <c r="AM462">
        <f t="shared" si="178"/>
        <v>-7399.9662726468259</v>
      </c>
      <c r="AN462">
        <f t="shared" si="179"/>
        <v>-3375.0020972004027</v>
      </c>
      <c r="AO462">
        <f t="shared" si="179"/>
        <v>-4495.5963091315834</v>
      </c>
      <c r="AP462">
        <f t="shared" si="179"/>
        <v>-4926.7164388911424</v>
      </c>
      <c r="AQ462">
        <f t="shared" si="179"/>
        <v>-5810.0493227842635</v>
      </c>
      <c r="AR462">
        <f t="shared" si="180"/>
        <v>-6928.0573338933373</v>
      </c>
      <c r="AS462">
        <f t="shared" si="180"/>
        <v>-7763.8957557829108</v>
      </c>
      <c r="AT462">
        <f t="shared" si="181"/>
        <v>-1021.1931287155089</v>
      </c>
      <c r="AU462">
        <f t="shared" si="165"/>
        <v>-1360.2575430018694</v>
      </c>
      <c r="AV462">
        <f t="shared" si="165"/>
        <v>-1490.7039550282791</v>
      </c>
      <c r="AW462">
        <f t="shared" si="165"/>
        <v>-1757.9788915826507</v>
      </c>
      <c r="AX462">
        <f t="shared" si="165"/>
        <v>-2096.2607847229638</v>
      </c>
      <c r="AY462">
        <f t="shared" si="166"/>
        <v>-2349.1650581330682</v>
      </c>
      <c r="AZ462">
        <f t="shared" si="182"/>
        <v>-102.1193128715509</v>
      </c>
      <c r="BA462">
        <f t="shared" si="182"/>
        <v>-136.02575430018695</v>
      </c>
      <c r="BB462">
        <f t="shared" si="182"/>
        <v>-149.07039550282792</v>
      </c>
      <c r="BC462">
        <f t="shared" si="182"/>
        <v>-175.79788915826509</v>
      </c>
      <c r="BD462">
        <f t="shared" si="183"/>
        <v>-209.6260784722964</v>
      </c>
      <c r="BE462">
        <f t="shared" si="183"/>
        <v>-234.91650581330683</v>
      </c>
    </row>
    <row r="463" spans="1:57">
      <c r="A463">
        <f t="shared" si="167"/>
        <v>1.6755160819145565</v>
      </c>
      <c r="B463" s="3">
        <v>96</v>
      </c>
      <c r="C463" s="8">
        <f t="shared" si="168"/>
        <v>0.3068606935312298</v>
      </c>
      <c r="D463" s="8">
        <f t="shared" si="169"/>
        <v>17.581822637796868</v>
      </c>
      <c r="E463">
        <f t="shared" si="170"/>
        <v>5.1213911005986684E-2</v>
      </c>
      <c r="F463">
        <f t="shared" si="171"/>
        <v>6.8032130986199479E-4</v>
      </c>
      <c r="G463">
        <f t="shared" si="172"/>
        <v>4.0819278591719685</v>
      </c>
      <c r="H463">
        <f t="shared" si="163"/>
        <v>8.1638557183439371</v>
      </c>
      <c r="I463">
        <f t="shared" si="163"/>
        <v>12.245783577515907</v>
      </c>
      <c r="J463">
        <f t="shared" si="163"/>
        <v>16.327711436687874</v>
      </c>
      <c r="K463">
        <f t="shared" si="163"/>
        <v>20.409639295859844</v>
      </c>
      <c r="L463">
        <f t="shared" si="164"/>
        <v>24.491567155031813</v>
      </c>
      <c r="M463">
        <f t="shared" si="164"/>
        <v>28.573495014203782</v>
      </c>
      <c r="N463">
        <f t="shared" si="173"/>
        <v>-179.25436183003032</v>
      </c>
      <c r="O463">
        <f t="shared" si="173"/>
        <v>-717.01744732012128</v>
      </c>
      <c r="P463">
        <f t="shared" si="173"/>
        <v>-1613.2892564702731</v>
      </c>
      <c r="Q463">
        <f t="shared" si="173"/>
        <v>-2868.0697892804851</v>
      </c>
      <c r="R463">
        <f t="shared" si="174"/>
        <v>-4481.3590457507589</v>
      </c>
      <c r="S463">
        <f t="shared" si="174"/>
        <v>-6453.1570258810925</v>
      </c>
      <c r="T463">
        <f t="shared" si="174"/>
        <v>-8783.4637296714845</v>
      </c>
      <c r="U463">
        <f t="shared" si="175"/>
        <v>-84.428804421944292</v>
      </c>
      <c r="V463">
        <f t="shared" si="175"/>
        <v>-337.71521768777717</v>
      </c>
      <c r="W463">
        <f t="shared" si="175"/>
        <v>-759.85923979749873</v>
      </c>
      <c r="X463">
        <f t="shared" si="175"/>
        <v>-1350.8608707511087</v>
      </c>
      <c r="Y463">
        <f t="shared" si="176"/>
        <v>-2110.7201105486074</v>
      </c>
      <c r="Z463">
        <f t="shared" si="176"/>
        <v>-3039.4369591899949</v>
      </c>
      <c r="AA463">
        <f t="shared" si="176"/>
        <v>-4137.0114166752692</v>
      </c>
      <c r="AB463">
        <f>$X$2*('Preassure data '!B461*10^5)</f>
        <v>3088.0520607909889</v>
      </c>
      <c r="AC463">
        <f>$X$2*('Preassure data '!C461*10^5)</f>
        <v>3894.8669325468568</v>
      </c>
      <c r="AD463">
        <f>$X$2*('Preassure data '!D461*10^5)</f>
        <v>3903.199771441055</v>
      </c>
      <c r="AE463">
        <f>$X$2*('Preassure data '!E461*10^5)</f>
        <v>4171.3211170367167</v>
      </c>
      <c r="AF463">
        <f>$X$2*('Preassure data '!F461*10^5)</f>
        <v>4497.7723348917643</v>
      </c>
      <c r="AG463">
        <f>$X$2*('Preassure data '!G461*10^5)</f>
        <v>4405.6209400618109</v>
      </c>
      <c r="AH463">
        <f t="shared" si="177"/>
        <v>-3172.4808652129332</v>
      </c>
      <c r="AI463">
        <f t="shared" si="177"/>
        <v>-4232.5821502346344</v>
      </c>
      <c r="AJ463">
        <f t="shared" si="177"/>
        <v>-4663.0590112385535</v>
      </c>
      <c r="AK463">
        <f t="shared" si="177"/>
        <v>-5522.1819877878252</v>
      </c>
      <c r="AL463">
        <f t="shared" si="178"/>
        <v>-6608.4924454403717</v>
      </c>
      <c r="AM463">
        <f t="shared" si="178"/>
        <v>-7445.0578992518058</v>
      </c>
      <c r="AN463">
        <f t="shared" si="179"/>
        <v>-3327.940451322263</v>
      </c>
      <c r="AO463">
        <f t="shared" si="179"/>
        <v>-4439.9893804765261</v>
      </c>
      <c r="AP463">
        <f t="shared" si="179"/>
        <v>-4891.5606964147919</v>
      </c>
      <c r="AQ463">
        <f t="shared" si="179"/>
        <v>-5792.7828716750391</v>
      </c>
      <c r="AR463">
        <f t="shared" si="180"/>
        <v>-6932.3252892062674</v>
      </c>
      <c r="AS463">
        <f t="shared" si="180"/>
        <v>-7809.8845660629231</v>
      </c>
      <c r="AT463">
        <f t="shared" si="181"/>
        <v>-1005.2625564522075</v>
      </c>
      <c r="AU463">
        <f t="shared" si="165"/>
        <v>-1341.1763643382192</v>
      </c>
      <c r="AV463">
        <f t="shared" si="165"/>
        <v>-1477.5813698124684</v>
      </c>
      <c r="AW463">
        <f t="shared" si="165"/>
        <v>-1749.8112732873265</v>
      </c>
      <c r="AX463">
        <f t="shared" si="165"/>
        <v>-2094.0299696819761</v>
      </c>
      <c r="AY463">
        <f t="shared" si="166"/>
        <v>-2359.1120812746772</v>
      </c>
      <c r="AZ463">
        <f t="shared" si="182"/>
        <v>-100.52625564522076</v>
      </c>
      <c r="BA463">
        <f t="shared" si="182"/>
        <v>-134.11763643382193</v>
      </c>
      <c r="BB463">
        <f t="shared" si="182"/>
        <v>-147.75813698124685</v>
      </c>
      <c r="BC463">
        <f t="shared" si="182"/>
        <v>-174.98112732873267</v>
      </c>
      <c r="BD463">
        <f t="shared" si="183"/>
        <v>-209.40299696819761</v>
      </c>
      <c r="BE463">
        <f t="shared" si="183"/>
        <v>-235.91120812746772</v>
      </c>
    </row>
    <row r="464" spans="1:57">
      <c r="A464">
        <f t="shared" si="167"/>
        <v>1.6929693744344996</v>
      </c>
      <c r="B464" s="3">
        <v>97</v>
      </c>
      <c r="C464" s="8">
        <f t="shared" si="168"/>
        <v>0.30623125477701379</v>
      </c>
      <c r="D464" s="8">
        <f t="shared" si="169"/>
        <v>17.545758453718321</v>
      </c>
      <c r="E464">
        <f t="shared" si="170"/>
        <v>5.1894232315848679E-2</v>
      </c>
      <c r="F464">
        <f t="shared" si="171"/>
        <v>6.7498463456518165E-4</v>
      </c>
      <c r="G464">
        <f t="shared" si="172"/>
        <v>4.0499078073910901</v>
      </c>
      <c r="H464">
        <f t="shared" si="163"/>
        <v>8.0998156147821803</v>
      </c>
      <c r="I464">
        <f t="shared" si="163"/>
        <v>12.14972342217327</v>
      </c>
      <c r="J464">
        <f t="shared" si="163"/>
        <v>16.199631229564361</v>
      </c>
      <c r="K464">
        <f t="shared" si="163"/>
        <v>20.249539036955451</v>
      </c>
      <c r="L464">
        <f t="shared" si="164"/>
        <v>24.299446844346541</v>
      </c>
      <c r="M464">
        <f t="shared" si="164"/>
        <v>28.349354651737631</v>
      </c>
      <c r="N464">
        <f t="shared" si="173"/>
        <v>-185.92961398248468</v>
      </c>
      <c r="O464">
        <f t="shared" si="173"/>
        <v>-743.71845592993873</v>
      </c>
      <c r="P464">
        <f t="shared" si="173"/>
        <v>-1673.3665258423625</v>
      </c>
      <c r="Q464">
        <f t="shared" si="173"/>
        <v>-2974.8738237197549</v>
      </c>
      <c r="R464">
        <f t="shared" si="174"/>
        <v>-4648.2403495621184</v>
      </c>
      <c r="S464">
        <f t="shared" si="174"/>
        <v>-6693.4661033694501</v>
      </c>
      <c r="T464">
        <f t="shared" si="174"/>
        <v>-9110.5510851417494</v>
      </c>
      <c r="U464">
        <f t="shared" si="175"/>
        <v>-87.572848185750289</v>
      </c>
      <c r="V464">
        <f t="shared" si="175"/>
        <v>-350.29139274300115</v>
      </c>
      <c r="W464">
        <f t="shared" si="175"/>
        <v>-788.15563367175275</v>
      </c>
      <c r="X464">
        <f t="shared" si="175"/>
        <v>-1401.1655709720046</v>
      </c>
      <c r="Y464">
        <f t="shared" si="176"/>
        <v>-2189.3212046437579</v>
      </c>
      <c r="Z464">
        <f t="shared" si="176"/>
        <v>-3152.622534687011</v>
      </c>
      <c r="AA464">
        <f t="shared" si="176"/>
        <v>-4291.0695611017645</v>
      </c>
      <c r="AB464">
        <f>$X$2*('Preassure data '!B462*10^5)</f>
        <v>3040.0156954009067</v>
      </c>
      <c r="AC464">
        <f>$X$2*('Preassure data '!C462*10^5)</f>
        <v>3833.5960583248134</v>
      </c>
      <c r="AD464">
        <f>$X$2*('Preassure data '!D462*10^5)</f>
        <v>3845.3600661754458</v>
      </c>
      <c r="AE464">
        <f>$X$2*('Preassure data '!E462*10^5)</f>
        <v>4107.1092408520153</v>
      </c>
      <c r="AF464">
        <f>$X$2*('Preassure data '!F462*10^5)</f>
        <v>4421.3062838626538</v>
      </c>
      <c r="AG464">
        <f>$X$2*('Preassure data '!G462*10^5)</f>
        <v>4330.62539001403</v>
      </c>
      <c r="AH464">
        <f t="shared" si="177"/>
        <v>-3127.5885435866571</v>
      </c>
      <c r="AI464">
        <f t="shared" si="177"/>
        <v>-4183.8874510678143</v>
      </c>
      <c r="AJ464">
        <f t="shared" si="177"/>
        <v>-4633.5156998471984</v>
      </c>
      <c r="AK464">
        <f t="shared" si="177"/>
        <v>-5508.2748118240197</v>
      </c>
      <c r="AL464">
        <f t="shared" si="178"/>
        <v>-6610.6274885064122</v>
      </c>
      <c r="AM464">
        <f t="shared" si="178"/>
        <v>-7483.2479247010415</v>
      </c>
      <c r="AN464">
        <f t="shared" si="179"/>
        <v>-3280.1947075011813</v>
      </c>
      <c r="AO464">
        <f t="shared" si="179"/>
        <v>-4388.0341939208147</v>
      </c>
      <c r="AP464">
        <f t="shared" si="179"/>
        <v>-4859.6014034290738</v>
      </c>
      <c r="AQ464">
        <f t="shared" si="179"/>
        <v>-5777.0431223305804</v>
      </c>
      <c r="AR464">
        <f t="shared" si="180"/>
        <v>-6933.1835050762802</v>
      </c>
      <c r="AS464">
        <f t="shared" si="180"/>
        <v>-7848.3821946009875</v>
      </c>
      <c r="AT464">
        <f t="shared" si="181"/>
        <v>-988.87169094086823</v>
      </c>
      <c r="AU464">
        <f t="shared" si="165"/>
        <v>-1322.8491538401347</v>
      </c>
      <c r="AV464">
        <f t="shared" si="165"/>
        <v>-1465.0112830553044</v>
      </c>
      <c r="AW464">
        <f t="shared" si="165"/>
        <v>-1741.5900306019553</v>
      </c>
      <c r="AX464">
        <f t="shared" si="165"/>
        <v>-2090.1286379706921</v>
      </c>
      <c r="AY464">
        <f t="shared" si="166"/>
        <v>-2366.0311853370326</v>
      </c>
      <c r="AZ464">
        <f t="shared" si="182"/>
        <v>-98.887169094086829</v>
      </c>
      <c r="BA464">
        <f t="shared" si="182"/>
        <v>-132.28491538401349</v>
      </c>
      <c r="BB464">
        <f t="shared" si="182"/>
        <v>-146.50112830553044</v>
      </c>
      <c r="BC464">
        <f t="shared" si="182"/>
        <v>-174.15900306019554</v>
      </c>
      <c r="BD464">
        <f t="shared" si="183"/>
        <v>-209.01286379706923</v>
      </c>
      <c r="BE464">
        <f t="shared" si="183"/>
        <v>-236.60311853370328</v>
      </c>
    </row>
    <row r="465" spans="1:57">
      <c r="A465">
        <f t="shared" si="167"/>
        <v>1.7104226669544429</v>
      </c>
      <c r="B465" s="3">
        <v>98</v>
      </c>
      <c r="C465" s="8">
        <f t="shared" si="168"/>
        <v>0.3055056512784054</v>
      </c>
      <c r="D465" s="8">
        <f t="shared" si="169"/>
        <v>17.504184435648131</v>
      </c>
      <c r="E465">
        <f t="shared" si="170"/>
        <v>5.2569216950413861E-2</v>
      </c>
      <c r="F465">
        <f t="shared" si="171"/>
        <v>6.694717205564249E-4</v>
      </c>
      <c r="G465">
        <f t="shared" si="172"/>
        <v>4.0168303233385494</v>
      </c>
      <c r="H465">
        <f t="shared" si="163"/>
        <v>8.0336606466770988</v>
      </c>
      <c r="I465">
        <f t="shared" si="163"/>
        <v>12.050490970015648</v>
      </c>
      <c r="J465">
        <f t="shared" si="163"/>
        <v>16.067321293354198</v>
      </c>
      <c r="K465">
        <f t="shared" si="163"/>
        <v>20.084151616692747</v>
      </c>
      <c r="L465">
        <f t="shared" si="164"/>
        <v>24.100981940031296</v>
      </c>
      <c r="M465">
        <f t="shared" si="164"/>
        <v>28.117812263369846</v>
      </c>
      <c r="N465">
        <f t="shared" si="173"/>
        <v>-192.42804075295345</v>
      </c>
      <c r="O465">
        <f t="shared" si="173"/>
        <v>-769.7121630118138</v>
      </c>
      <c r="P465">
        <f t="shared" si="173"/>
        <v>-1731.8523667765817</v>
      </c>
      <c r="Q465">
        <f t="shared" si="173"/>
        <v>-3078.8486520472552</v>
      </c>
      <c r="R465">
        <f t="shared" si="174"/>
        <v>-4810.7010188238373</v>
      </c>
      <c r="S465">
        <f t="shared" si="174"/>
        <v>-6927.4094671063267</v>
      </c>
      <c r="T465">
        <f t="shared" si="174"/>
        <v>-9428.9739968947179</v>
      </c>
      <c r="U465">
        <f t="shared" si="175"/>
        <v>-90.633607194641087</v>
      </c>
      <c r="V465">
        <f t="shared" si="175"/>
        <v>-362.53442877856435</v>
      </c>
      <c r="W465">
        <f t="shared" si="175"/>
        <v>-815.70246475176998</v>
      </c>
      <c r="X465">
        <f t="shared" si="175"/>
        <v>-1450.1377151142574</v>
      </c>
      <c r="Y465">
        <f t="shared" si="176"/>
        <v>-2265.8401798660275</v>
      </c>
      <c r="Z465">
        <f t="shared" si="176"/>
        <v>-3262.8098590070799</v>
      </c>
      <c r="AA465">
        <f t="shared" si="176"/>
        <v>-4441.0467525374124</v>
      </c>
      <c r="AB465">
        <f>$X$2*('Preassure data '!B463*10^5)</f>
        <v>2995.9006659610354</v>
      </c>
      <c r="AC465">
        <f>$X$2*('Preassure data '!C463*10^5)</f>
        <v>3773.7956850840992</v>
      </c>
      <c r="AD465">
        <f>$X$2*('Preassure data '!D463*10^5)</f>
        <v>3788.5006948973896</v>
      </c>
      <c r="AE465">
        <f>$X$2*('Preassure data '!E463*10^5)</f>
        <v>4046.3285336237486</v>
      </c>
      <c r="AF465">
        <f>$X$2*('Preassure data '!F463*10^5)</f>
        <v>4352.1927377401889</v>
      </c>
      <c r="AG465">
        <f>$X$2*('Preassure data '!G463*10^5)</f>
        <v>4255.139672972472</v>
      </c>
      <c r="AH465">
        <f t="shared" si="177"/>
        <v>-3086.5342731556766</v>
      </c>
      <c r="AI465">
        <f t="shared" si="177"/>
        <v>-4136.3301138626639</v>
      </c>
      <c r="AJ465">
        <f t="shared" si="177"/>
        <v>-4604.2031596491597</v>
      </c>
      <c r="AK465">
        <f t="shared" si="177"/>
        <v>-5496.4662487380065</v>
      </c>
      <c r="AL465">
        <f t="shared" si="178"/>
        <v>-6618.0329176062169</v>
      </c>
      <c r="AM465">
        <f t="shared" si="178"/>
        <v>-7517.9495319795515</v>
      </c>
      <c r="AN465">
        <f t="shared" si="179"/>
        <v>-3236.3956141249137</v>
      </c>
      <c r="AO465">
        <f t="shared" si="179"/>
        <v>-4337.1624788054751</v>
      </c>
      <c r="AP465">
        <f t="shared" si="179"/>
        <v>-4827.7522922801654</v>
      </c>
      <c r="AQ465">
        <f t="shared" si="179"/>
        <v>-5763.3376746580143</v>
      </c>
      <c r="AR465">
        <f t="shared" si="180"/>
        <v>-6939.3600761078515</v>
      </c>
      <c r="AS465">
        <f t="shared" si="180"/>
        <v>-7882.9705874721949</v>
      </c>
      <c r="AT465">
        <f t="shared" si="181"/>
        <v>-973.42834957809612</v>
      </c>
      <c r="AU465">
        <f t="shared" si="165"/>
        <v>-1304.5119994507281</v>
      </c>
      <c r="AV465">
        <f t="shared" si="165"/>
        <v>-1452.0693717219851</v>
      </c>
      <c r="AW465">
        <f t="shared" si="165"/>
        <v>-1733.4704868028161</v>
      </c>
      <c r="AX465">
        <f t="shared" si="165"/>
        <v>-2087.1891546671336</v>
      </c>
      <c r="AY465">
        <f t="shared" si="166"/>
        <v>-2371.0040315360416</v>
      </c>
      <c r="AZ465">
        <f t="shared" si="182"/>
        <v>-97.342834957809615</v>
      </c>
      <c r="BA465">
        <f t="shared" si="182"/>
        <v>-130.45119994507283</v>
      </c>
      <c r="BB465">
        <f t="shared" si="182"/>
        <v>-145.20693717219851</v>
      </c>
      <c r="BC465">
        <f t="shared" si="182"/>
        <v>-173.34704868028163</v>
      </c>
      <c r="BD465">
        <f t="shared" si="183"/>
        <v>-208.71891546671338</v>
      </c>
      <c r="BE465">
        <f t="shared" si="183"/>
        <v>-237.10040315360416</v>
      </c>
    </row>
    <row r="466" spans="1:57">
      <c r="A466">
        <f t="shared" si="167"/>
        <v>1.7278759594743862</v>
      </c>
      <c r="B466" s="3">
        <v>99</v>
      </c>
      <c r="C466" s="8">
        <f t="shared" si="168"/>
        <v>0.30468416966472078</v>
      </c>
      <c r="D466" s="8">
        <f t="shared" si="169"/>
        <v>17.457117006236409</v>
      </c>
      <c r="E466">
        <f t="shared" si="170"/>
        <v>5.3238688670970286E-2</v>
      </c>
      <c r="F466">
        <f t="shared" si="171"/>
        <v>6.6378801391510367E-4</v>
      </c>
      <c r="G466">
        <f t="shared" si="172"/>
        <v>3.9827280834906222</v>
      </c>
      <c r="H466">
        <f t="shared" si="163"/>
        <v>7.9654561669812445</v>
      </c>
      <c r="I466">
        <f t="shared" si="163"/>
        <v>11.948184250471867</v>
      </c>
      <c r="J466">
        <f t="shared" si="163"/>
        <v>15.930912333962489</v>
      </c>
      <c r="K466">
        <f t="shared" si="163"/>
        <v>19.913640417453109</v>
      </c>
      <c r="L466">
        <f t="shared" si="164"/>
        <v>23.896368500943733</v>
      </c>
      <c r="M466">
        <f t="shared" si="164"/>
        <v>27.879096584434354</v>
      </c>
      <c r="N466">
        <f t="shared" si="173"/>
        <v>-198.74878169268266</v>
      </c>
      <c r="O466">
        <f t="shared" si="173"/>
        <v>-794.99512677073062</v>
      </c>
      <c r="P466">
        <f t="shared" si="173"/>
        <v>-1788.7390352341445</v>
      </c>
      <c r="Q466">
        <f t="shared" si="173"/>
        <v>-3179.9805070829225</v>
      </c>
      <c r="R466">
        <f t="shared" si="174"/>
        <v>-4968.7195423170679</v>
      </c>
      <c r="S466">
        <f t="shared" si="174"/>
        <v>-7154.9561409365779</v>
      </c>
      <c r="T466">
        <f t="shared" si="174"/>
        <v>-9738.6903029414498</v>
      </c>
      <c r="U466">
        <f t="shared" si="175"/>
        <v>-93.610676177253538</v>
      </c>
      <c r="V466">
        <f t="shared" si="175"/>
        <v>-374.44270470901415</v>
      </c>
      <c r="W466">
        <f t="shared" si="175"/>
        <v>-842.49608559528212</v>
      </c>
      <c r="X466">
        <f t="shared" si="175"/>
        <v>-1497.7708188360566</v>
      </c>
      <c r="Y466">
        <f t="shared" si="176"/>
        <v>-2340.2669044313393</v>
      </c>
      <c r="Z466">
        <f t="shared" si="176"/>
        <v>-3369.9843423811285</v>
      </c>
      <c r="AA466">
        <f t="shared" si="176"/>
        <v>-4586.9231326854233</v>
      </c>
      <c r="AB466">
        <f>$X$2*('Preassure data '!B464*10^5)</f>
        <v>2949.8249685460592</v>
      </c>
      <c r="AC466">
        <f>$X$2*('Preassure data '!C464*10^5)</f>
        <v>3716.4461468122663</v>
      </c>
      <c r="AD466">
        <f>$X$2*('Preassure data '!D464*10^5)</f>
        <v>3732.1314906131097</v>
      </c>
      <c r="AE466">
        <f>$X$2*('Preassure data '!E464*10^5)</f>
        <v>3987.0183273768102</v>
      </c>
      <c r="AF466">
        <f>$X$2*('Preassure data '!F464*10^5)</f>
        <v>4293.8628654808035</v>
      </c>
      <c r="AG466">
        <f>$X$2*('Preassure data '!G464*10^5)</f>
        <v>4182.1047908997962</v>
      </c>
      <c r="AH466">
        <f t="shared" si="177"/>
        <v>-3043.4356447233126</v>
      </c>
      <c r="AI466">
        <f t="shared" si="177"/>
        <v>-4090.8888515212802</v>
      </c>
      <c r="AJ466">
        <f t="shared" si="177"/>
        <v>-4574.6275762083915</v>
      </c>
      <c r="AK466">
        <f t="shared" si="177"/>
        <v>-5484.7891462128664</v>
      </c>
      <c r="AL466">
        <f t="shared" si="178"/>
        <v>-6634.1297699121424</v>
      </c>
      <c r="AM466">
        <f t="shared" si="178"/>
        <v>-7552.0891332809242</v>
      </c>
      <c r="AN466">
        <f t="shared" si="179"/>
        <v>-3190.378925432753</v>
      </c>
      <c r="AO466">
        <f t="shared" si="179"/>
        <v>-4288.4053095750078</v>
      </c>
      <c r="AP466">
        <f t="shared" si="179"/>
        <v>-4795.4999265856404</v>
      </c>
      <c r="AQ466">
        <f t="shared" si="179"/>
        <v>-5749.6059536723587</v>
      </c>
      <c r="AR466">
        <f t="shared" si="180"/>
        <v>-6954.439087026577</v>
      </c>
      <c r="AS466">
        <f t="shared" si="180"/>
        <v>-7916.7194008466113</v>
      </c>
      <c r="AT466">
        <f t="shared" si="181"/>
        <v>-957.08785608900189</v>
      </c>
      <c r="AU466">
        <f t="shared" si="165"/>
        <v>-1286.4868843832103</v>
      </c>
      <c r="AV466">
        <f t="shared" si="165"/>
        <v>-1438.6111652828993</v>
      </c>
      <c r="AW466">
        <f t="shared" si="165"/>
        <v>-1724.8352512892841</v>
      </c>
      <c r="AX466">
        <f t="shared" si="165"/>
        <v>-2086.2754398996603</v>
      </c>
      <c r="AY466">
        <f t="shared" si="166"/>
        <v>-2374.9517457669153</v>
      </c>
      <c r="AZ466">
        <f t="shared" si="182"/>
        <v>-95.7087856089002</v>
      </c>
      <c r="BA466">
        <f t="shared" si="182"/>
        <v>-128.64868843832105</v>
      </c>
      <c r="BB466">
        <f t="shared" si="182"/>
        <v>-143.86111652828993</v>
      </c>
      <c r="BC466">
        <f t="shared" si="182"/>
        <v>-172.48352512892842</v>
      </c>
      <c r="BD466">
        <f t="shared" si="183"/>
        <v>-208.62754398996606</v>
      </c>
      <c r="BE466">
        <f t="shared" si="183"/>
        <v>-237.49517457669154</v>
      </c>
    </row>
    <row r="467" spans="1:57">
      <c r="A467">
        <f t="shared" si="167"/>
        <v>1.7453292519943295</v>
      </c>
      <c r="B467" s="3">
        <v>100</v>
      </c>
      <c r="C467" s="8">
        <f t="shared" si="168"/>
        <v>0.30376713387938586</v>
      </c>
      <c r="D467" s="8">
        <f t="shared" si="169"/>
        <v>17.404574726074252</v>
      </c>
      <c r="E467">
        <f t="shared" si="170"/>
        <v>5.3902476684885389E-2</v>
      </c>
      <c r="F467">
        <f t="shared" si="171"/>
        <v>6.5793895778809564E-4</v>
      </c>
      <c r="G467">
        <f t="shared" si="172"/>
        <v>3.9476337467285738</v>
      </c>
      <c r="H467">
        <f t="shared" si="163"/>
        <v>7.8952674934571476</v>
      </c>
      <c r="I467">
        <f t="shared" si="163"/>
        <v>11.842901240185721</v>
      </c>
      <c r="J467">
        <f t="shared" si="163"/>
        <v>15.790534986914295</v>
      </c>
      <c r="K467">
        <f t="shared" si="163"/>
        <v>19.738168733642869</v>
      </c>
      <c r="L467">
        <f t="shared" si="164"/>
        <v>23.685802480371443</v>
      </c>
      <c r="M467">
        <f t="shared" si="164"/>
        <v>27.633436227100017</v>
      </c>
      <c r="N467">
        <f t="shared" si="173"/>
        <v>-204.89117554666706</v>
      </c>
      <c r="O467">
        <f t="shared" si="173"/>
        <v>-819.56470218666823</v>
      </c>
      <c r="P467">
        <f t="shared" si="173"/>
        <v>-1844.0205799200039</v>
      </c>
      <c r="Q467">
        <f t="shared" si="173"/>
        <v>-3278.2588087466729</v>
      </c>
      <c r="R467">
        <f t="shared" si="174"/>
        <v>-5122.2793886666768</v>
      </c>
      <c r="S467">
        <f t="shared" si="174"/>
        <v>-7376.0823196800156</v>
      </c>
      <c r="T467">
        <f t="shared" si="174"/>
        <v>-10039.667601786685</v>
      </c>
      <c r="U467">
        <f t="shared" si="175"/>
        <v>-96.503743682480192</v>
      </c>
      <c r="V467">
        <f t="shared" si="175"/>
        <v>-386.01497472992077</v>
      </c>
      <c r="W467">
        <f t="shared" si="175"/>
        <v>-868.53369314232191</v>
      </c>
      <c r="X467">
        <f t="shared" si="175"/>
        <v>-1544.0598989196831</v>
      </c>
      <c r="Y467">
        <f t="shared" si="176"/>
        <v>-2412.593592062005</v>
      </c>
      <c r="Z467">
        <f t="shared" si="176"/>
        <v>-3474.1347725692876</v>
      </c>
      <c r="AA467">
        <f t="shared" si="176"/>
        <v>-4728.6834404415285</v>
      </c>
      <c r="AB467">
        <f>$X$2*('Preassure data '!B465*10^5)</f>
        <v>2907.6706070812929</v>
      </c>
      <c r="AC467">
        <f>$X$2*('Preassure data '!C465*10^5)</f>
        <v>3659.5867755342101</v>
      </c>
      <c r="AD467">
        <f>$X$2*('Preassure data '!D465*10^5)</f>
        <v>3675.272119335053</v>
      </c>
      <c r="AE467">
        <f>$X$2*('Preassure data '!E465*10^5)</f>
        <v>3933.5901250551883</v>
      </c>
      <c r="AF467">
        <f>$X$2*('Preassure data '!F465*10^5)</f>
        <v>4243.8658321156163</v>
      </c>
      <c r="AG467">
        <f>$X$2*('Preassure data '!G465*10^5)</f>
        <v>4118.383081708871</v>
      </c>
      <c r="AH467">
        <f t="shared" si="177"/>
        <v>-3004.174350763773</v>
      </c>
      <c r="AI467">
        <f t="shared" si="177"/>
        <v>-4045.6017502641307</v>
      </c>
      <c r="AJ467">
        <f t="shared" si="177"/>
        <v>-4543.8058124773752</v>
      </c>
      <c r="AK467">
        <f t="shared" si="177"/>
        <v>-5477.6500239748711</v>
      </c>
      <c r="AL467">
        <f t="shared" si="178"/>
        <v>-6656.4594241776213</v>
      </c>
      <c r="AM467">
        <f t="shared" si="178"/>
        <v>-7592.5178542781587</v>
      </c>
      <c r="AN467">
        <f t="shared" si="179"/>
        <v>-3148.315410385409</v>
      </c>
      <c r="AO467">
        <f t="shared" si="179"/>
        <v>-4239.7107649230038</v>
      </c>
      <c r="AP467">
        <f t="shared" si="179"/>
        <v>-4761.8187864443908</v>
      </c>
      <c r="AQ467">
        <f t="shared" si="179"/>
        <v>-5740.4690838911119</v>
      </c>
      <c r="AR467">
        <f t="shared" si="180"/>
        <v>-6975.8380629325438</v>
      </c>
      <c r="AS467">
        <f t="shared" si="180"/>
        <v>-7956.8088177615555</v>
      </c>
      <c r="AT467">
        <f t="shared" si="181"/>
        <v>-941.71460298930765</v>
      </c>
      <c r="AU467">
        <f t="shared" si="165"/>
        <v>-1268.1694872783401</v>
      </c>
      <c r="AV467">
        <f t="shared" si="165"/>
        <v>-1424.3408627963843</v>
      </c>
      <c r="AW467">
        <f t="shared" si="165"/>
        <v>-1717.0717859069712</v>
      </c>
      <c r="AX467">
        <f t="shared" si="165"/>
        <v>-2086.5916262017822</v>
      </c>
      <c r="AY467">
        <f t="shared" si="166"/>
        <v>-2380.0166375207195</v>
      </c>
      <c r="AZ467">
        <f t="shared" si="182"/>
        <v>-94.171460298930768</v>
      </c>
      <c r="BA467">
        <f t="shared" si="182"/>
        <v>-126.81694872783402</v>
      </c>
      <c r="BB467">
        <f t="shared" si="182"/>
        <v>-142.43408627963842</v>
      </c>
      <c r="BC467">
        <f t="shared" si="182"/>
        <v>-171.70717859069714</v>
      </c>
      <c r="BD467">
        <f t="shared" si="183"/>
        <v>-208.65916262017822</v>
      </c>
      <c r="BE467">
        <f t="shared" si="183"/>
        <v>-238.00166375207198</v>
      </c>
    </row>
    <row r="468" spans="1:57">
      <c r="A468">
        <f t="shared" si="167"/>
        <v>1.7627825445142729</v>
      </c>
      <c r="B468" s="3">
        <v>101</v>
      </c>
      <c r="C468" s="8">
        <f t="shared" si="168"/>
        <v>0.30275490484728851</v>
      </c>
      <c r="D468" s="8">
        <f t="shared" si="169"/>
        <v>17.346578274634464</v>
      </c>
      <c r="E468">
        <f t="shared" si="170"/>
        <v>5.4560415642673485E-2</v>
      </c>
      <c r="F468">
        <f t="shared" si="171"/>
        <v>6.5192998478816322E-4</v>
      </c>
      <c r="G468">
        <f t="shared" si="172"/>
        <v>3.9115799087289793</v>
      </c>
      <c r="H468">
        <f t="shared" si="163"/>
        <v>7.8231598174579586</v>
      </c>
      <c r="I468">
        <f t="shared" si="163"/>
        <v>11.734739726186938</v>
      </c>
      <c r="J468">
        <f t="shared" si="163"/>
        <v>15.646319634915917</v>
      </c>
      <c r="K468">
        <f t="shared" si="163"/>
        <v>19.557899543644897</v>
      </c>
      <c r="L468">
        <f t="shared" si="164"/>
        <v>23.469479452373875</v>
      </c>
      <c r="M468">
        <f t="shared" si="164"/>
        <v>27.381059361102857</v>
      </c>
      <c r="N468">
        <f t="shared" si="173"/>
        <v>-210.85475891495872</v>
      </c>
      <c r="O468">
        <f t="shared" si="173"/>
        <v>-843.41903565983489</v>
      </c>
      <c r="P468">
        <f t="shared" si="173"/>
        <v>-1897.6928302346291</v>
      </c>
      <c r="Q468">
        <f t="shared" si="173"/>
        <v>-3373.6761426393396</v>
      </c>
      <c r="R468">
        <f t="shared" si="174"/>
        <v>-5271.3689728739701</v>
      </c>
      <c r="S468">
        <f t="shared" si="174"/>
        <v>-7590.7713209385165</v>
      </c>
      <c r="T468">
        <f t="shared" si="174"/>
        <v>-10331.883186832976</v>
      </c>
      <c r="U468">
        <f t="shared" si="175"/>
        <v>-99.312591448945568</v>
      </c>
      <c r="V468">
        <f t="shared" si="175"/>
        <v>-397.25036579578227</v>
      </c>
      <c r="W468">
        <f t="shared" si="175"/>
        <v>-893.81332304051034</v>
      </c>
      <c r="X468">
        <f t="shared" si="175"/>
        <v>-1589.0014631831291</v>
      </c>
      <c r="Y468">
        <f t="shared" si="176"/>
        <v>-2482.8147862236401</v>
      </c>
      <c r="Z468">
        <f t="shared" si="176"/>
        <v>-3575.2532921620414</v>
      </c>
      <c r="AA468">
        <f t="shared" si="176"/>
        <v>-4866.3169809983319</v>
      </c>
      <c r="AB468">
        <f>$X$2*('Preassure data '!B466*10^5)</f>
        <v>2864.5359116289746</v>
      </c>
      <c r="AC468">
        <f>$X$2*('Preassure data '!C466*10^5)</f>
        <v>3606.6487402063644</v>
      </c>
      <c r="AD468">
        <f>$X$2*('Preassure data '!D466*10^5)</f>
        <v>3617.4324140694443</v>
      </c>
      <c r="AE468">
        <f>$X$2*('Preassure data '!E466*10^5)</f>
        <v>3882.6127577024481</v>
      </c>
      <c r="AF468">
        <f>$X$2*('Preassure data '!F466*10^5)</f>
        <v>4191.9081307753231</v>
      </c>
      <c r="AG468">
        <f>$X$2*('Preassure data '!G466*10^5)</f>
        <v>4067.4057143561313</v>
      </c>
      <c r="AH468">
        <f t="shared" si="177"/>
        <v>-2963.8485030779202</v>
      </c>
      <c r="AI468">
        <f t="shared" si="177"/>
        <v>-4003.8991060021467</v>
      </c>
      <c r="AJ468">
        <f t="shared" si="177"/>
        <v>-4511.2457371099545</v>
      </c>
      <c r="AK468">
        <f t="shared" si="177"/>
        <v>-5471.6142208855772</v>
      </c>
      <c r="AL468">
        <f t="shared" si="178"/>
        <v>-6674.7229169989632</v>
      </c>
      <c r="AM468">
        <f t="shared" si="178"/>
        <v>-7642.6590065181726</v>
      </c>
      <c r="AN468">
        <f t="shared" si="179"/>
        <v>-3105.0710634412176</v>
      </c>
      <c r="AO468">
        <f t="shared" si="179"/>
        <v>-4194.678385914307</v>
      </c>
      <c r="AP468">
        <f t="shared" si="179"/>
        <v>-4726.1992587764862</v>
      </c>
      <c r="AQ468">
        <f t="shared" si="179"/>
        <v>-5732.327738729432</v>
      </c>
      <c r="AR468">
        <f t="shared" si="180"/>
        <v>-6992.7626073121719</v>
      </c>
      <c r="AS468">
        <f t="shared" si="180"/>
        <v>-8006.8192771133981</v>
      </c>
      <c r="AT468">
        <f t="shared" si="181"/>
        <v>-925.77986574711372</v>
      </c>
      <c r="AU468">
        <f t="shared" si="165"/>
        <v>-1250.6473164772974</v>
      </c>
      <c r="AV468">
        <f t="shared" si="165"/>
        <v>-1409.1207659624747</v>
      </c>
      <c r="AW468">
        <f t="shared" si="165"/>
        <v>-1709.0989210720379</v>
      </c>
      <c r="AX468">
        <f t="shared" si="165"/>
        <v>-2084.8987657706971</v>
      </c>
      <c r="AY468">
        <f t="shared" si="166"/>
        <v>-2387.2407181600634</v>
      </c>
      <c r="AZ468">
        <f t="shared" si="182"/>
        <v>-92.577986574711375</v>
      </c>
      <c r="BA468">
        <f t="shared" si="182"/>
        <v>-125.06473164772974</v>
      </c>
      <c r="BB468">
        <f t="shared" si="182"/>
        <v>-140.91207659624749</v>
      </c>
      <c r="BC468">
        <f t="shared" si="182"/>
        <v>-170.9098921072038</v>
      </c>
      <c r="BD468">
        <f t="shared" si="183"/>
        <v>-208.48987657706971</v>
      </c>
      <c r="BE468">
        <f t="shared" si="183"/>
        <v>-238.72407181600636</v>
      </c>
    </row>
    <row r="469" spans="1:57">
      <c r="A469">
        <f t="shared" si="167"/>
        <v>1.7802358370342162</v>
      </c>
      <c r="B469" s="3">
        <v>102</v>
      </c>
      <c r="C469" s="8">
        <f t="shared" si="168"/>
        <v>0.30164788010647942</v>
      </c>
      <c r="D469" s="8">
        <f t="shared" si="169"/>
        <v>17.283150429169535</v>
      </c>
      <c r="E469">
        <f t="shared" si="170"/>
        <v>5.5212345627461648E-2</v>
      </c>
      <c r="F469">
        <f t="shared" si="171"/>
        <v>6.4576650956431336E-4</v>
      </c>
      <c r="G469">
        <f t="shared" si="172"/>
        <v>3.87459905738588</v>
      </c>
      <c r="H469">
        <f t="shared" si="163"/>
        <v>7.7491981147717599</v>
      </c>
      <c r="I469">
        <f t="shared" si="163"/>
        <v>11.623797172157641</v>
      </c>
      <c r="J469">
        <f t="shared" si="163"/>
        <v>15.49839622954352</v>
      </c>
      <c r="K469">
        <f t="shared" si="163"/>
        <v>19.372995286929402</v>
      </c>
      <c r="L469">
        <f t="shared" si="164"/>
        <v>23.247594344315281</v>
      </c>
      <c r="M469">
        <f t="shared" si="164"/>
        <v>27.122193401701161</v>
      </c>
      <c r="N469">
        <f t="shared" si="173"/>
        <v>-216.63926467883965</v>
      </c>
      <c r="O469">
        <f t="shared" si="173"/>
        <v>-866.55705871535861</v>
      </c>
      <c r="P469">
        <f t="shared" si="173"/>
        <v>-1949.7533821095572</v>
      </c>
      <c r="Q469">
        <f t="shared" si="173"/>
        <v>-3466.2282348614344</v>
      </c>
      <c r="R469">
        <f t="shared" si="174"/>
        <v>-5415.981616970992</v>
      </c>
      <c r="S469">
        <f t="shared" si="174"/>
        <v>-7799.0135284382286</v>
      </c>
      <c r="T469">
        <f t="shared" si="174"/>
        <v>-10615.323969263143</v>
      </c>
      <c r="U469">
        <f t="shared" si="175"/>
        <v>-102.03709366373349</v>
      </c>
      <c r="V469">
        <f t="shared" si="175"/>
        <v>-408.14837465493395</v>
      </c>
      <c r="W469">
        <f t="shared" si="175"/>
        <v>-918.33384297360146</v>
      </c>
      <c r="X469">
        <f t="shared" si="175"/>
        <v>-1632.5934986197358</v>
      </c>
      <c r="Y469">
        <f t="shared" si="176"/>
        <v>-2550.9273415933376</v>
      </c>
      <c r="Z469">
        <f t="shared" si="176"/>
        <v>-3673.3353718944059</v>
      </c>
      <c r="AA469">
        <f t="shared" si="176"/>
        <v>-4999.8175895229406</v>
      </c>
      <c r="AB469">
        <f>$X$2*('Preassure data '!B467*10^5)</f>
        <v>2823.3618841517614</v>
      </c>
      <c r="AC469">
        <f>$X$2*('Preassure data '!C467*10^5)</f>
        <v>3554.6910388660717</v>
      </c>
      <c r="AD469">
        <f>$X$2*('Preassure data '!D467*10^5)</f>
        <v>3563.5140447540462</v>
      </c>
      <c r="AE469">
        <f>$X$2*('Preassure data '!E467*10^5)</f>
        <v>3832.6157243372609</v>
      </c>
      <c r="AF469">
        <f>$X$2*('Preassure data '!F467*10^5)</f>
        <v>4138.4799284537012</v>
      </c>
      <c r="AG469">
        <f>$X$2*('Preassure data '!G467*10^5)</f>
        <v>4013.9775120345093</v>
      </c>
      <c r="AH469">
        <f t="shared" si="177"/>
        <v>-2925.3989778154951</v>
      </c>
      <c r="AI469">
        <f t="shared" si="177"/>
        <v>-3962.8394135210056</v>
      </c>
      <c r="AJ469">
        <f t="shared" si="177"/>
        <v>-4481.8478877276475</v>
      </c>
      <c r="AK469">
        <f t="shared" si="177"/>
        <v>-5465.2092229569971</v>
      </c>
      <c r="AL469">
        <f t="shared" si="178"/>
        <v>-6689.4072700470388</v>
      </c>
      <c r="AM469">
        <f t="shared" si="178"/>
        <v>-7687.3128839289147</v>
      </c>
      <c r="AN469">
        <f t="shared" si="179"/>
        <v>-3063.7319587154739</v>
      </c>
      <c r="AO469">
        <f t="shared" si="179"/>
        <v>-4150.2297124366223</v>
      </c>
      <c r="AP469">
        <f t="shared" si="179"/>
        <v>-4693.7804763937611</v>
      </c>
      <c r="AQ469">
        <f t="shared" si="179"/>
        <v>-5723.6418978799393</v>
      </c>
      <c r="AR469">
        <f t="shared" si="180"/>
        <v>-7005.7284471367366</v>
      </c>
      <c r="AS469">
        <f t="shared" si="180"/>
        <v>-8050.8219007874586</v>
      </c>
      <c r="AT469">
        <f t="shared" si="181"/>
        <v>-910.21664204221827</v>
      </c>
      <c r="AU469">
        <f t="shared" si="165"/>
        <v>-1233.008697713143</v>
      </c>
      <c r="AV469">
        <f t="shared" si="165"/>
        <v>-1394.494414419242</v>
      </c>
      <c r="AW469">
        <f t="shared" si="165"/>
        <v>-1700.4601508040257</v>
      </c>
      <c r="AX469">
        <f t="shared" si="165"/>
        <v>-2081.3604806622857</v>
      </c>
      <c r="AY469">
        <f t="shared" si="166"/>
        <v>-2391.8515637011228</v>
      </c>
      <c r="AZ469">
        <f t="shared" si="182"/>
        <v>-91.021664204221835</v>
      </c>
      <c r="BA469">
        <f t="shared" si="182"/>
        <v>-123.3008697713143</v>
      </c>
      <c r="BB469">
        <f t="shared" si="182"/>
        <v>-139.44944144192422</v>
      </c>
      <c r="BC469">
        <f t="shared" si="182"/>
        <v>-170.04601508040258</v>
      </c>
      <c r="BD469">
        <f t="shared" si="183"/>
        <v>-208.13604806622857</v>
      </c>
      <c r="BE469">
        <f t="shared" si="183"/>
        <v>-239.18515637011228</v>
      </c>
    </row>
    <row r="470" spans="1:57">
      <c r="A470">
        <f t="shared" si="167"/>
        <v>1.7976891295541595</v>
      </c>
      <c r="B470" s="3">
        <v>103</v>
      </c>
      <c r="C470" s="8">
        <f t="shared" si="168"/>
        <v>0.30044649340534441</v>
      </c>
      <c r="D470" s="8">
        <f t="shared" si="169"/>
        <v>17.214316041631356</v>
      </c>
      <c r="E470">
        <f t="shared" si="170"/>
        <v>5.5858112137025961E-2</v>
      </c>
      <c r="F470">
        <f t="shared" si="171"/>
        <v>6.3945392155807801E-4</v>
      </c>
      <c r="G470">
        <f t="shared" si="172"/>
        <v>3.8367235293484683</v>
      </c>
      <c r="H470">
        <f t="shared" si="163"/>
        <v>7.6734470586969366</v>
      </c>
      <c r="I470">
        <f t="shared" si="163"/>
        <v>11.510170588045405</v>
      </c>
      <c r="J470">
        <f t="shared" si="163"/>
        <v>15.346894117393873</v>
      </c>
      <c r="K470">
        <f t="shared" ref="K470:M533" si="184">$F470*6*K$6</f>
        <v>19.183617646742341</v>
      </c>
      <c r="L470">
        <f t="shared" si="164"/>
        <v>23.02034117609081</v>
      </c>
      <c r="M470">
        <f t="shared" si="164"/>
        <v>26.857064705439278</v>
      </c>
      <c r="N470">
        <f t="shared" si="173"/>
        <v>-222.2446201944266</v>
      </c>
      <c r="O470">
        <f t="shared" si="173"/>
        <v>-888.97848077770641</v>
      </c>
      <c r="P470">
        <f t="shared" si="173"/>
        <v>-2000.2015817498398</v>
      </c>
      <c r="Q470">
        <f t="shared" si="173"/>
        <v>-3555.9139231108256</v>
      </c>
      <c r="R470">
        <f t="shared" si="174"/>
        <v>-5556.1155048606661</v>
      </c>
      <c r="S470">
        <f t="shared" si="174"/>
        <v>-8000.806326999359</v>
      </c>
      <c r="T470">
        <f t="shared" si="174"/>
        <v>-10889.986389526901</v>
      </c>
      <c r="U470">
        <f t="shared" si="175"/>
        <v>-104.67721611157494</v>
      </c>
      <c r="V470">
        <f t="shared" si="175"/>
        <v>-418.70886444629974</v>
      </c>
      <c r="W470">
        <f t="shared" si="175"/>
        <v>-942.09494500417463</v>
      </c>
      <c r="X470">
        <f t="shared" si="175"/>
        <v>-1674.835457785199</v>
      </c>
      <c r="Y470">
        <f t="shared" si="176"/>
        <v>-2616.9304027893741</v>
      </c>
      <c r="Z470">
        <f t="shared" si="176"/>
        <v>-3768.3797800166985</v>
      </c>
      <c r="AA470">
        <f t="shared" si="176"/>
        <v>-5129.1835894671703</v>
      </c>
      <c r="AB470">
        <f>$X$2*('Preassure data '!B468*10^5)</f>
        <v>2785.1288586372061</v>
      </c>
      <c r="AC470">
        <f>$X$2*('Preassure data '!C468*10^5)</f>
        <v>3507.1448404697662</v>
      </c>
      <c r="AD470">
        <f>$X$2*('Preassure data '!D468*10^5)</f>
        <v>3512.536677401306</v>
      </c>
      <c r="AE470">
        <f>$X$2*('Preassure data '!E468*10^5)</f>
        <v>3785.0695259409549</v>
      </c>
      <c r="AF470">
        <f>$X$2*('Preassure data '!F468*10^5)</f>
        <v>4087.0123941071843</v>
      </c>
      <c r="AG470">
        <f>$X$2*('Preassure data '!G468*10^5)</f>
        <v>3959.568975725334</v>
      </c>
      <c r="AH470">
        <f t="shared" si="177"/>
        <v>-2889.8060747487812</v>
      </c>
      <c r="AI470">
        <f t="shared" si="177"/>
        <v>-3925.8537049160659</v>
      </c>
      <c r="AJ470">
        <f t="shared" si="177"/>
        <v>-4454.6316224054808</v>
      </c>
      <c r="AK470">
        <f t="shared" si="177"/>
        <v>-5459.9049837261537</v>
      </c>
      <c r="AL470">
        <f t="shared" si="178"/>
        <v>-6703.9427968965583</v>
      </c>
      <c r="AM470">
        <f t="shared" si="178"/>
        <v>-7727.9487557420325</v>
      </c>
      <c r="AN470">
        <f t="shared" si="179"/>
        <v>-3025.3272863280208</v>
      </c>
      <c r="AO470">
        <f t="shared" si="179"/>
        <v>-4109.961716599626</v>
      </c>
      <c r="AP470">
        <f t="shared" si="179"/>
        <v>-4663.5373617499681</v>
      </c>
      <c r="AQ470">
        <f t="shared" si="179"/>
        <v>-5715.9543238419683</v>
      </c>
      <c r="AR470">
        <f t="shared" si="180"/>
        <v>-7018.3329070607224</v>
      </c>
      <c r="AS470">
        <f t="shared" si="180"/>
        <v>-8090.3609561840576</v>
      </c>
      <c r="AT470">
        <f t="shared" si="181"/>
        <v>-895.33571343150834</v>
      </c>
      <c r="AU470">
        <f t="shared" si="165"/>
        <v>-1216.3297248325982</v>
      </c>
      <c r="AV470">
        <f t="shared" si="165"/>
        <v>-1380.1586260654844</v>
      </c>
      <c r="AW470">
        <f t="shared" si="165"/>
        <v>-1691.6179831539976</v>
      </c>
      <c r="AX470">
        <f t="shared" ref="AX470:AY533" si="185">AL470*TAN($C470)</f>
        <v>-2077.0526642986574</v>
      </c>
      <c r="AY470">
        <f t="shared" si="166"/>
        <v>-2394.3158584390226</v>
      </c>
      <c r="AZ470">
        <f t="shared" si="182"/>
        <v>-89.53357134315084</v>
      </c>
      <c r="BA470">
        <f t="shared" si="182"/>
        <v>-121.63297248325983</v>
      </c>
      <c r="BB470">
        <f t="shared" si="182"/>
        <v>-138.01586260654844</v>
      </c>
      <c r="BC470">
        <f t="shared" si="182"/>
        <v>-169.16179831539978</v>
      </c>
      <c r="BD470">
        <f t="shared" si="183"/>
        <v>-207.70526642986576</v>
      </c>
      <c r="BE470">
        <f t="shared" si="183"/>
        <v>-239.43158584390227</v>
      </c>
    </row>
    <row r="471" spans="1:57">
      <c r="A471">
        <f t="shared" si="167"/>
        <v>1.8151424220741028</v>
      </c>
      <c r="B471" s="3">
        <v>104</v>
      </c>
      <c r="C471" s="8">
        <f t="shared" si="168"/>
        <v>0.29915121426645519</v>
      </c>
      <c r="D471" s="8">
        <f t="shared" si="169"/>
        <v>17.140102013681663</v>
      </c>
      <c r="E471">
        <f t="shared" si="170"/>
        <v>5.6497566058584039E-2</v>
      </c>
      <c r="F471">
        <f t="shared" si="171"/>
        <v>6.329975779646585E-4</v>
      </c>
      <c r="G471">
        <f t="shared" si="172"/>
        <v>3.7979854677879512</v>
      </c>
      <c r="H471">
        <f t="shared" ref="H471:M534" si="186">$F471*6*H$6</f>
        <v>7.5959709355759024</v>
      </c>
      <c r="I471">
        <f t="shared" si="186"/>
        <v>11.393956403363854</v>
      </c>
      <c r="J471">
        <f t="shared" si="186"/>
        <v>15.191941871151805</v>
      </c>
      <c r="K471">
        <f t="shared" si="184"/>
        <v>18.989927338939754</v>
      </c>
      <c r="L471">
        <f t="shared" si="184"/>
        <v>22.787912806727707</v>
      </c>
      <c r="M471">
        <f t="shared" si="184"/>
        <v>26.585898274515657</v>
      </c>
      <c r="N471">
        <f t="shared" si="173"/>
        <v>-227.67094525655892</v>
      </c>
      <c r="O471">
        <f t="shared" si="173"/>
        <v>-910.68378102623569</v>
      </c>
      <c r="P471">
        <f t="shared" si="173"/>
        <v>-2049.038507309031</v>
      </c>
      <c r="Q471">
        <f t="shared" si="173"/>
        <v>-3642.7351241049428</v>
      </c>
      <c r="R471">
        <f t="shared" si="174"/>
        <v>-5691.7736314139747</v>
      </c>
      <c r="S471">
        <f t="shared" si="174"/>
        <v>-8196.1540292361242</v>
      </c>
      <c r="T471">
        <f t="shared" si="174"/>
        <v>-11155.876317571387</v>
      </c>
      <c r="U471">
        <f t="shared" si="175"/>
        <v>-107.23301521583926</v>
      </c>
      <c r="V471">
        <f t="shared" si="175"/>
        <v>-428.93206086335704</v>
      </c>
      <c r="W471">
        <f t="shared" si="175"/>
        <v>-965.09713694255367</v>
      </c>
      <c r="X471">
        <f t="shared" si="175"/>
        <v>-1715.7282434534281</v>
      </c>
      <c r="Y471">
        <f t="shared" si="176"/>
        <v>-2680.8253803959824</v>
      </c>
      <c r="Z471">
        <f t="shared" si="176"/>
        <v>-3860.3885477702147</v>
      </c>
      <c r="AA471">
        <f t="shared" si="176"/>
        <v>-5254.4177455761237</v>
      </c>
      <c r="AB471">
        <f>$X$2*('Preassure data '!B469*10^5)</f>
        <v>2746.8958331226513</v>
      </c>
      <c r="AC471">
        <f>$X$2*('Preassure data '!C469*10^5)</f>
        <v>3462.049477042342</v>
      </c>
      <c r="AD471">
        <f>$X$2*('Preassure data '!D469*10^5)</f>
        <v>3463.5199780236712</v>
      </c>
      <c r="AE471">
        <f>$X$2*('Preassure data '!E469*10^5)</f>
        <v>3737.0331605508732</v>
      </c>
      <c r="AF471">
        <f>$X$2*('Preassure data '!F469*10^5)</f>
        <v>4036.5251937482212</v>
      </c>
      <c r="AG471">
        <f>$X$2*('Preassure data '!G469*10^5)</f>
        <v>3910.5522763477002</v>
      </c>
      <c r="AH471">
        <f t="shared" si="177"/>
        <v>-2854.1288483384906</v>
      </c>
      <c r="AI471">
        <f t="shared" si="177"/>
        <v>-3890.981537905699</v>
      </c>
      <c r="AJ471">
        <f t="shared" si="177"/>
        <v>-4428.617114966225</v>
      </c>
      <c r="AK471">
        <f t="shared" si="177"/>
        <v>-5452.7614040043009</v>
      </c>
      <c r="AL471">
        <f t="shared" si="178"/>
        <v>-6717.3505741442041</v>
      </c>
      <c r="AM471">
        <f t="shared" si="178"/>
        <v>-7770.9408241179153</v>
      </c>
      <c r="AN471">
        <f t="shared" si="179"/>
        <v>-2986.7808092292012</v>
      </c>
      <c r="AO471">
        <f t="shared" si="179"/>
        <v>-4071.8235244520365</v>
      </c>
      <c r="AP471">
        <f t="shared" si="179"/>
        <v>-4634.4469059640696</v>
      </c>
      <c r="AQ471">
        <f t="shared" si="179"/>
        <v>-5706.1905695906507</v>
      </c>
      <c r="AR471">
        <f t="shared" si="180"/>
        <v>-7029.5543228184442</v>
      </c>
      <c r="AS471">
        <f t="shared" si="180"/>
        <v>-8132.1125136458795</v>
      </c>
      <c r="AT471">
        <f t="shared" si="181"/>
        <v>-880.23185551412712</v>
      </c>
      <c r="AU471">
        <f t="shared" ref="AU471:AY534" si="187">AI471*TAN($C471)</f>
        <v>-1200.0039524759939</v>
      </c>
      <c r="AV471">
        <f t="shared" si="187"/>
        <v>-1365.8142528280227</v>
      </c>
      <c r="AW471">
        <f t="shared" si="187"/>
        <v>-1681.6669966097108</v>
      </c>
      <c r="AX471">
        <f t="shared" si="185"/>
        <v>-2071.6745018221395</v>
      </c>
      <c r="AY471">
        <f t="shared" si="185"/>
        <v>-2396.608571013106</v>
      </c>
      <c r="AZ471">
        <f t="shared" si="182"/>
        <v>-88.023185551412723</v>
      </c>
      <c r="BA471">
        <f t="shared" si="182"/>
        <v>-120.00039524759939</v>
      </c>
      <c r="BB471">
        <f t="shared" si="182"/>
        <v>-136.58142528280229</v>
      </c>
      <c r="BC471">
        <f t="shared" si="182"/>
        <v>-168.16669966097109</v>
      </c>
      <c r="BD471">
        <f t="shared" si="183"/>
        <v>-207.16745018221397</v>
      </c>
      <c r="BE471">
        <f t="shared" si="183"/>
        <v>-239.66085710131063</v>
      </c>
    </row>
    <row r="472" spans="1:57">
      <c r="A472">
        <f t="shared" si="167"/>
        <v>1.8325957145940461</v>
      </c>
      <c r="B472" s="3">
        <v>105</v>
      </c>
      <c r="C472" s="8">
        <f t="shared" si="168"/>
        <v>0.29776254751840381</v>
      </c>
      <c r="D472" s="8">
        <f t="shared" si="169"/>
        <v>17.060537269868163</v>
      </c>
      <c r="E472">
        <f t="shared" si="170"/>
        <v>5.7130563636548698E-2</v>
      </c>
      <c r="F472">
        <f t="shared" si="171"/>
        <v>6.2640279691043854E-4</v>
      </c>
      <c r="G472">
        <f t="shared" si="172"/>
        <v>3.758416781462631</v>
      </c>
      <c r="H472">
        <f t="shared" si="186"/>
        <v>7.5168335629252621</v>
      </c>
      <c r="I472">
        <f t="shared" si="186"/>
        <v>11.275250344387894</v>
      </c>
      <c r="J472">
        <f t="shared" si="186"/>
        <v>15.033667125850524</v>
      </c>
      <c r="K472">
        <f t="shared" si="184"/>
        <v>18.792083907313156</v>
      </c>
      <c r="L472">
        <f t="shared" si="184"/>
        <v>22.550500688775788</v>
      </c>
      <c r="M472">
        <f t="shared" si="184"/>
        <v>26.30891747023842</v>
      </c>
      <c r="N472">
        <f t="shared" si="173"/>
        <v>-232.91854983609699</v>
      </c>
      <c r="O472">
        <f t="shared" si="173"/>
        <v>-931.67419934438794</v>
      </c>
      <c r="P472">
        <f t="shared" si="173"/>
        <v>-2096.2669485248734</v>
      </c>
      <c r="Q472">
        <f t="shared" si="173"/>
        <v>-3726.6967973775518</v>
      </c>
      <c r="R472">
        <f t="shared" si="174"/>
        <v>-5822.9637459024252</v>
      </c>
      <c r="S472">
        <f t="shared" si="174"/>
        <v>-8385.0677940994938</v>
      </c>
      <c r="T472">
        <f t="shared" si="174"/>
        <v>-11413.00894196875</v>
      </c>
      <c r="U472">
        <f t="shared" si="175"/>
        <v>-109.70463697280169</v>
      </c>
      <c r="V472">
        <f t="shared" si="175"/>
        <v>-438.81854789120678</v>
      </c>
      <c r="W472">
        <f t="shared" si="175"/>
        <v>-987.3417327552155</v>
      </c>
      <c r="X472">
        <f t="shared" si="175"/>
        <v>-1755.2741915648271</v>
      </c>
      <c r="Y472">
        <f t="shared" si="176"/>
        <v>-2742.6159243200423</v>
      </c>
      <c r="Z472">
        <f t="shared" si="176"/>
        <v>-3949.366931020862</v>
      </c>
      <c r="AA472">
        <f t="shared" si="176"/>
        <v>-5375.5272116672813</v>
      </c>
      <c r="AB472">
        <f>$X$2*('Preassure data '!B470*10^5)</f>
        <v>2708.1726406143198</v>
      </c>
      <c r="AC472">
        <f>$X$2*('Preassure data '!C470*10^5)</f>
        <v>3418.9147815900233</v>
      </c>
      <c r="AD472">
        <f>$X$2*('Preassure data '!D470*10^5)</f>
        <v>3418.9147815900233</v>
      </c>
      <c r="AE472">
        <f>$X$2*('Preassure data '!E470*10^5)</f>
        <v>3684.5852922168037</v>
      </c>
      <c r="AF472">
        <f>$X$2*('Preassure data '!F470*10^5)</f>
        <v>3984.5674924079285</v>
      </c>
      <c r="AG472">
        <f>$X$2*('Preassure data '!G470*10^5)</f>
        <v>3870.3585828580394</v>
      </c>
      <c r="AH472">
        <f t="shared" si="177"/>
        <v>-2817.8772775871216</v>
      </c>
      <c r="AI472">
        <f t="shared" si="177"/>
        <v>-3857.7333294812302</v>
      </c>
      <c r="AJ472">
        <f t="shared" si="177"/>
        <v>-4406.2565143452384</v>
      </c>
      <c r="AK472">
        <f t="shared" si="177"/>
        <v>-5439.8594837816308</v>
      </c>
      <c r="AL472">
        <f t="shared" si="178"/>
        <v>-6727.1834167279703</v>
      </c>
      <c r="AM472">
        <f t="shared" si="178"/>
        <v>-7819.7255138789014</v>
      </c>
      <c r="AN472">
        <f t="shared" si="179"/>
        <v>-2947.5848354175173</v>
      </c>
      <c r="AO472">
        <f t="shared" si="179"/>
        <v>-4035.3057074225408</v>
      </c>
      <c r="AP472">
        <f t="shared" si="179"/>
        <v>-4609.0775442729064</v>
      </c>
      <c r="AQ472">
        <f t="shared" si="179"/>
        <v>-5690.2575029551317</v>
      </c>
      <c r="AR472">
        <f t="shared" si="180"/>
        <v>-7036.8372611310451</v>
      </c>
      <c r="AS472">
        <f t="shared" si="180"/>
        <v>-8179.669329522203</v>
      </c>
      <c r="AT472">
        <f t="shared" si="181"/>
        <v>-864.76818306497898</v>
      </c>
      <c r="AU472">
        <f t="shared" si="187"/>
        <v>-1183.8858521692853</v>
      </c>
      <c r="AV472">
        <f t="shared" si="187"/>
        <v>-1352.2201517914584</v>
      </c>
      <c r="AW472">
        <f t="shared" si="187"/>
        <v>-1669.4188349986412</v>
      </c>
      <c r="AX472">
        <f t="shared" si="185"/>
        <v>-2064.4810285741205</v>
      </c>
      <c r="AY472">
        <f t="shared" si="185"/>
        <v>-2399.7673278710927</v>
      </c>
      <c r="AZ472">
        <f t="shared" si="182"/>
        <v>-86.476818306497904</v>
      </c>
      <c r="BA472">
        <f t="shared" si="182"/>
        <v>-118.38858521692853</v>
      </c>
      <c r="BB472">
        <f t="shared" si="182"/>
        <v>-135.22201517914584</v>
      </c>
      <c r="BC472">
        <f t="shared" si="182"/>
        <v>-166.94188349986413</v>
      </c>
      <c r="BD472">
        <f t="shared" si="183"/>
        <v>-206.44810285741207</v>
      </c>
      <c r="BE472">
        <f t="shared" si="183"/>
        <v>-239.97673278710928</v>
      </c>
    </row>
    <row r="473" spans="1:57">
      <c r="A473">
        <f t="shared" si="167"/>
        <v>1.8500490071139892</v>
      </c>
      <c r="B473" s="3">
        <v>106</v>
      </c>
      <c r="C473" s="8">
        <f t="shared" si="168"/>
        <v>0.29628103279700074</v>
      </c>
      <c r="D473" s="8">
        <f t="shared" si="169"/>
        <v>16.975652729045265</v>
      </c>
      <c r="E473">
        <f t="shared" si="170"/>
        <v>5.7756966433459137E-2</v>
      </c>
      <c r="F473">
        <f t="shared" si="171"/>
        <v>6.1967485086272811E-4</v>
      </c>
      <c r="G473">
        <f t="shared" si="172"/>
        <v>3.7180491051763687</v>
      </c>
      <c r="H473">
        <f t="shared" si="186"/>
        <v>7.4360982103527373</v>
      </c>
      <c r="I473">
        <f t="shared" si="186"/>
        <v>11.154147315529105</v>
      </c>
      <c r="J473">
        <f t="shared" si="186"/>
        <v>14.872196420705475</v>
      </c>
      <c r="K473">
        <f t="shared" si="184"/>
        <v>18.590245525881844</v>
      </c>
      <c r="L473">
        <f t="shared" si="184"/>
        <v>22.30829463105821</v>
      </c>
      <c r="M473">
        <f t="shared" si="184"/>
        <v>26.02634373623458</v>
      </c>
      <c r="N473">
        <f t="shared" si="173"/>
        <v>-237.98793159403226</v>
      </c>
      <c r="O473">
        <f t="shared" si="173"/>
        <v>-951.95172637612905</v>
      </c>
      <c r="P473">
        <f t="shared" si="173"/>
        <v>-2141.8913843462906</v>
      </c>
      <c r="Q473">
        <f t="shared" si="173"/>
        <v>-3807.8069055045162</v>
      </c>
      <c r="R473">
        <f t="shared" si="174"/>
        <v>-5949.6982898508077</v>
      </c>
      <c r="S473">
        <f t="shared" si="174"/>
        <v>-8567.5655373851623</v>
      </c>
      <c r="T473">
        <f t="shared" si="174"/>
        <v>-11661.408648107579</v>
      </c>
      <c r="U473">
        <f t="shared" si="175"/>
        <v>-112.09231578078921</v>
      </c>
      <c r="V473">
        <f t="shared" si="175"/>
        <v>-448.36926312315683</v>
      </c>
      <c r="W473">
        <f t="shared" si="175"/>
        <v>-1008.8308420271029</v>
      </c>
      <c r="X473">
        <f t="shared" si="175"/>
        <v>-1793.4770524926273</v>
      </c>
      <c r="Y473">
        <f t="shared" si="176"/>
        <v>-2802.3078945197308</v>
      </c>
      <c r="Z473">
        <f t="shared" si="176"/>
        <v>-4035.3233681084116</v>
      </c>
      <c r="AA473">
        <f t="shared" si="176"/>
        <v>-5492.5234732586705</v>
      </c>
      <c r="AB473">
        <f>$X$2*('Preassure data '!B471*10^5)</f>
        <v>2674.3511180437517</v>
      </c>
      <c r="AC473">
        <f>$X$2*('Preassure data '!C471*10^5)</f>
        <v>3373.8194181625995</v>
      </c>
      <c r="AD473">
        <f>$X$2*('Preassure data '!D471*10^5)</f>
        <v>3376.7604201252575</v>
      </c>
      <c r="AE473">
        <f>$X$2*('Preassure data '!E471*10^5)</f>
        <v>3636.0587598329453</v>
      </c>
      <c r="AF473">
        <f>$X$2*('Preassure data '!F471*10^5)</f>
        <v>3930.1589560987545</v>
      </c>
      <c r="AG473">
        <f>$X$2*('Preassure data '!G471*10^5)</f>
        <v>3834.0862253185896</v>
      </c>
      <c r="AH473">
        <f t="shared" si="177"/>
        <v>-2786.443433824541</v>
      </c>
      <c r="AI473">
        <f t="shared" si="177"/>
        <v>-3822.1886812857565</v>
      </c>
      <c r="AJ473">
        <f t="shared" si="177"/>
        <v>-4385.5912621523603</v>
      </c>
      <c r="AK473">
        <f t="shared" si="177"/>
        <v>-5429.5358123255728</v>
      </c>
      <c r="AL473">
        <f t="shared" si="178"/>
        <v>-6732.4668506184853</v>
      </c>
      <c r="AM473">
        <f t="shared" si="178"/>
        <v>-7869.4095934270008</v>
      </c>
      <c r="AN473">
        <f t="shared" si="179"/>
        <v>-2913.3826931729227</v>
      </c>
      <c r="AO473">
        <f t="shared" si="179"/>
        <v>-3996.3123668422363</v>
      </c>
      <c r="AP473">
        <f t="shared" si="179"/>
        <v>-4585.3813242309761</v>
      </c>
      <c r="AQ473">
        <f t="shared" si="179"/>
        <v>-5676.8838281710368</v>
      </c>
      <c r="AR473">
        <f t="shared" si="180"/>
        <v>-7039.1712126130296</v>
      </c>
      <c r="AS473">
        <f t="shared" si="180"/>
        <v>-8227.9085362630958</v>
      </c>
      <c r="AT473">
        <f t="shared" si="181"/>
        <v>-850.60666995716235</v>
      </c>
      <c r="AU473">
        <f t="shared" si="187"/>
        <v>-1166.7845636737079</v>
      </c>
      <c r="AV473">
        <f t="shared" si="187"/>
        <v>-1338.7722621637643</v>
      </c>
      <c r="AW473">
        <f t="shared" si="187"/>
        <v>-1657.4531248949183</v>
      </c>
      <c r="AX473">
        <f t="shared" si="185"/>
        <v>-2055.1937781638012</v>
      </c>
      <c r="AY473">
        <f t="shared" si="185"/>
        <v>-2402.2638348004543</v>
      </c>
      <c r="AZ473">
        <f t="shared" si="182"/>
        <v>-85.060666995716247</v>
      </c>
      <c r="BA473">
        <f t="shared" si="182"/>
        <v>-116.6784563673708</v>
      </c>
      <c r="BB473">
        <f t="shared" si="182"/>
        <v>-133.87722621637644</v>
      </c>
      <c r="BC473">
        <f t="shared" si="182"/>
        <v>-165.74531248949185</v>
      </c>
      <c r="BD473">
        <f t="shared" si="183"/>
        <v>-205.51937781638014</v>
      </c>
      <c r="BE473">
        <f t="shared" si="183"/>
        <v>-240.22638348004546</v>
      </c>
    </row>
    <row r="474" spans="1:57">
      <c r="A474">
        <f t="shared" si="167"/>
        <v>1.8675022996339325</v>
      </c>
      <c r="B474" s="3">
        <v>107</v>
      </c>
      <c r="C474" s="8">
        <f t="shared" si="168"/>
        <v>0.2947072440172957</v>
      </c>
      <c r="D474" s="8">
        <f t="shared" si="169"/>
        <v>16.885481274123123</v>
      </c>
      <c r="E474">
        <f t="shared" si="170"/>
        <v>5.8376641284321865E-2</v>
      </c>
      <c r="F474">
        <f t="shared" si="171"/>
        <v>6.1281896028257676E-4</v>
      </c>
      <c r="G474">
        <f t="shared" si="172"/>
        <v>3.6769137616954604</v>
      </c>
      <c r="H474">
        <f t="shared" si="186"/>
        <v>7.3538275233909207</v>
      </c>
      <c r="I474">
        <f t="shared" si="186"/>
        <v>11.030741285086382</v>
      </c>
      <c r="J474">
        <f t="shared" si="186"/>
        <v>14.707655046781841</v>
      </c>
      <c r="K474">
        <f t="shared" si="184"/>
        <v>18.384568808477304</v>
      </c>
      <c r="L474">
        <f t="shared" si="184"/>
        <v>22.061482570172764</v>
      </c>
      <c r="M474">
        <f t="shared" si="184"/>
        <v>25.738396331868223</v>
      </c>
      <c r="N474">
        <f t="shared" si="173"/>
        <v>-242.87977317608153</v>
      </c>
      <c r="O474">
        <f t="shared" si="173"/>
        <v>-971.51909270432611</v>
      </c>
      <c r="P474">
        <f t="shared" si="173"/>
        <v>-2185.9179585847342</v>
      </c>
      <c r="Q474">
        <f t="shared" si="173"/>
        <v>-3886.0763708173045</v>
      </c>
      <c r="R474">
        <f t="shared" si="174"/>
        <v>-6071.9943294020395</v>
      </c>
      <c r="S474">
        <f t="shared" si="174"/>
        <v>-8743.6718343389366</v>
      </c>
      <c r="T474">
        <f t="shared" si="174"/>
        <v>-11901.108885627993</v>
      </c>
      <c r="U474">
        <f t="shared" si="175"/>
        <v>-114.39637316593441</v>
      </c>
      <c r="V474">
        <f t="shared" si="175"/>
        <v>-457.58549266373763</v>
      </c>
      <c r="W474">
        <f t="shared" si="175"/>
        <v>-1029.5673584934098</v>
      </c>
      <c r="X474">
        <f t="shared" si="175"/>
        <v>-1830.3419706549505</v>
      </c>
      <c r="Y474">
        <f t="shared" si="176"/>
        <v>-2859.9093291483609</v>
      </c>
      <c r="Z474">
        <f t="shared" si="176"/>
        <v>-4118.269433973639</v>
      </c>
      <c r="AA474">
        <f t="shared" si="176"/>
        <v>-5605.422285130785</v>
      </c>
      <c r="AB474">
        <f>$X$2*('Preassure data '!B472*10^5)</f>
        <v>2641.0197624669599</v>
      </c>
      <c r="AC474">
        <f>$X$2*('Preassure data '!C472*10^5)</f>
        <v>3329.214221728952</v>
      </c>
      <c r="AD474">
        <f>$X$2*('Preassure data '!D472*10^5)</f>
        <v>3337.5470606231497</v>
      </c>
      <c r="AE474">
        <f>$X$2*('Preassure data '!E472*10^5)</f>
        <v>3590.4732294117453</v>
      </c>
      <c r="AF474">
        <f>$X$2*('Preassure data '!F472*10^5)</f>
        <v>3875.2602527958029</v>
      </c>
      <c r="AG474">
        <f>$X$2*('Preassure data '!G472*10^5)</f>
        <v>3796.3433667978111</v>
      </c>
      <c r="AH474">
        <f t="shared" si="177"/>
        <v>-2755.4161356328946</v>
      </c>
      <c r="AI474">
        <f t="shared" si="177"/>
        <v>-3786.7997143926896</v>
      </c>
      <c r="AJ474">
        <f t="shared" si="177"/>
        <v>-4367.1144191165595</v>
      </c>
      <c r="AK474">
        <f t="shared" si="177"/>
        <v>-5420.815200066696</v>
      </c>
      <c r="AL474">
        <f t="shared" si="178"/>
        <v>-6735.1695819441638</v>
      </c>
      <c r="AM474">
        <f t="shared" si="178"/>
        <v>-7914.6128007714506</v>
      </c>
      <c r="AN474">
        <f t="shared" si="179"/>
        <v>-2879.5620698582256</v>
      </c>
      <c r="AO474">
        <f t="shared" si="179"/>
        <v>-3957.4148828922803</v>
      </c>
      <c r="AP474">
        <f t="shared" si="179"/>
        <v>-4563.8758056886136</v>
      </c>
      <c r="AQ474">
        <f t="shared" si="179"/>
        <v>-5665.0513278051949</v>
      </c>
      <c r="AR474">
        <f t="shared" si="180"/>
        <v>-7038.6242612949609</v>
      </c>
      <c r="AS474">
        <f t="shared" si="180"/>
        <v>-8271.2075769568091</v>
      </c>
      <c r="AT474">
        <f t="shared" si="181"/>
        <v>-836.39681590742305</v>
      </c>
      <c r="AU474">
        <f t="shared" si="187"/>
        <v>-1149.4696509315795</v>
      </c>
      <c r="AV474">
        <f t="shared" si="187"/>
        <v>-1325.6221256806666</v>
      </c>
      <c r="AW474">
        <f t="shared" si="187"/>
        <v>-1645.4692684438885</v>
      </c>
      <c r="AX474">
        <f t="shared" si="185"/>
        <v>-2044.436889254376</v>
      </c>
      <c r="AY474">
        <f t="shared" si="185"/>
        <v>-2402.4527040032281</v>
      </c>
      <c r="AZ474">
        <f t="shared" si="182"/>
        <v>-83.639681590742313</v>
      </c>
      <c r="BA474">
        <f t="shared" si="182"/>
        <v>-114.94696509315796</v>
      </c>
      <c r="BB474">
        <f t="shared" si="182"/>
        <v>-132.56221256806666</v>
      </c>
      <c r="BC474">
        <f t="shared" si="182"/>
        <v>-164.54692684438885</v>
      </c>
      <c r="BD474">
        <f t="shared" si="183"/>
        <v>-204.44368892543761</v>
      </c>
      <c r="BE474">
        <f t="shared" si="183"/>
        <v>-240.24527040032282</v>
      </c>
    </row>
    <row r="475" spans="1:57">
      <c r="A475">
        <f t="shared" si="167"/>
        <v>1.8849555921538759</v>
      </c>
      <c r="B475" s="3">
        <v>108</v>
      </c>
      <c r="C475" s="8">
        <f t="shared" si="168"/>
        <v>0.29304178881794557</v>
      </c>
      <c r="D475" s="8">
        <f t="shared" si="169"/>
        <v>16.790057720232241</v>
      </c>
      <c r="E475">
        <f t="shared" si="170"/>
        <v>5.8989460244604441E-2</v>
      </c>
      <c r="F475">
        <f t="shared" si="171"/>
        <v>6.0584028753266073E-4</v>
      </c>
      <c r="G475">
        <f t="shared" si="172"/>
        <v>3.6350417251959644</v>
      </c>
      <c r="H475">
        <f t="shared" si="186"/>
        <v>7.2700834503919287</v>
      </c>
      <c r="I475">
        <f t="shared" si="186"/>
        <v>10.905125175587893</v>
      </c>
      <c r="J475">
        <f t="shared" si="186"/>
        <v>14.540166900783857</v>
      </c>
      <c r="K475">
        <f t="shared" si="184"/>
        <v>18.17520862597982</v>
      </c>
      <c r="L475">
        <f t="shared" si="184"/>
        <v>21.810250351175785</v>
      </c>
      <c r="M475">
        <f t="shared" si="184"/>
        <v>25.44529207637175</v>
      </c>
      <c r="N475">
        <f t="shared" si="173"/>
        <v>-247.59493929169793</v>
      </c>
      <c r="O475">
        <f t="shared" si="173"/>
        <v>-990.37975716679171</v>
      </c>
      <c r="P475">
        <f t="shared" si="173"/>
        <v>-2228.3544536252816</v>
      </c>
      <c r="Q475">
        <f t="shared" si="173"/>
        <v>-3961.5190286671668</v>
      </c>
      <c r="R475">
        <f t="shared" si="174"/>
        <v>-6189.8734822924489</v>
      </c>
      <c r="S475">
        <f t="shared" si="174"/>
        <v>-8913.4178145011265</v>
      </c>
      <c r="T475">
        <f t="shared" si="174"/>
        <v>-12132.152025293195</v>
      </c>
      <c r="U475">
        <f t="shared" si="175"/>
        <v>-116.61721640638973</v>
      </c>
      <c r="V475">
        <f t="shared" si="175"/>
        <v>-466.46886562555892</v>
      </c>
      <c r="W475">
        <f t="shared" si="175"/>
        <v>-1049.5549476575077</v>
      </c>
      <c r="X475">
        <f t="shared" si="175"/>
        <v>-1865.8754625022357</v>
      </c>
      <c r="Y475">
        <f t="shared" si="176"/>
        <v>-2915.4304101597436</v>
      </c>
      <c r="Z475">
        <f t="shared" si="176"/>
        <v>-4198.2197906300307</v>
      </c>
      <c r="AA475">
        <f t="shared" si="176"/>
        <v>-5714.2436039130953</v>
      </c>
      <c r="AB475">
        <f>$X$2*('Preassure data '!B473*10^5)</f>
        <v>2606.7080729026156</v>
      </c>
      <c r="AC475">
        <f>$X$2*('Preassure data '!C473*10^5)</f>
        <v>3287.0598602641862</v>
      </c>
      <c r="AD475">
        <f>$X$2*('Preassure data '!D473*10^5)</f>
        <v>3300.7845360899237</v>
      </c>
      <c r="AE475">
        <f>$X$2*('Preassure data '!E473*10^5)</f>
        <v>3545.8680329780973</v>
      </c>
      <c r="AF475">
        <f>$X$2*('Preassure data '!F473*10^5)</f>
        <v>3821.832050474181</v>
      </c>
      <c r="AG475">
        <f>$X$2*('Preassure data '!G473*10^5)</f>
        <v>3759.0906752708088</v>
      </c>
      <c r="AH475">
        <f t="shared" si="177"/>
        <v>-2723.3252893090053</v>
      </c>
      <c r="AI475">
        <f t="shared" si="177"/>
        <v>-3753.5287258897451</v>
      </c>
      <c r="AJ475">
        <f t="shared" si="177"/>
        <v>-4350.3394837474316</v>
      </c>
      <c r="AK475">
        <f t="shared" si="177"/>
        <v>-5411.743495480333</v>
      </c>
      <c r="AL475">
        <f t="shared" si="178"/>
        <v>-6737.262460633925</v>
      </c>
      <c r="AM475">
        <f t="shared" si="178"/>
        <v>-7957.3104659008395</v>
      </c>
      <c r="AN475">
        <f t="shared" si="179"/>
        <v>-2844.591245226427</v>
      </c>
      <c r="AO475">
        <f t="shared" si="179"/>
        <v>-3920.668233900562</v>
      </c>
      <c r="AP475">
        <f t="shared" si="179"/>
        <v>-4544.0541597477386</v>
      </c>
      <c r="AQ475">
        <f t="shared" si="179"/>
        <v>-5652.7210425752764</v>
      </c>
      <c r="AR475">
        <f t="shared" si="180"/>
        <v>-7037.2635570004313</v>
      </c>
      <c r="AS475">
        <f t="shared" si="180"/>
        <v>-8311.6386337356889</v>
      </c>
      <c r="AT475">
        <f t="shared" si="181"/>
        <v>-821.70476512483333</v>
      </c>
      <c r="AU475">
        <f t="shared" si="187"/>
        <v>-1132.5464689086523</v>
      </c>
      <c r="AV475">
        <f t="shared" si="187"/>
        <v>-1312.621264062431</v>
      </c>
      <c r="AW475">
        <f t="shared" si="187"/>
        <v>-1632.877069561463</v>
      </c>
      <c r="AX475">
        <f t="shared" si="185"/>
        <v>-2032.8238751105002</v>
      </c>
      <c r="AY475">
        <f t="shared" si="185"/>
        <v>-2400.9470896028984</v>
      </c>
      <c r="AZ475">
        <f t="shared" si="182"/>
        <v>-82.170476512483333</v>
      </c>
      <c r="BA475">
        <f t="shared" si="182"/>
        <v>-113.25464689086523</v>
      </c>
      <c r="BB475">
        <f t="shared" si="182"/>
        <v>-131.26212640624311</v>
      </c>
      <c r="BC475">
        <f t="shared" si="182"/>
        <v>-163.28770695614631</v>
      </c>
      <c r="BD475">
        <f t="shared" si="183"/>
        <v>-203.28238751105005</v>
      </c>
      <c r="BE475">
        <f t="shared" si="183"/>
        <v>-240.09470896028984</v>
      </c>
    </row>
    <row r="476" spans="1:57">
      <c r="A476">
        <f t="shared" si="167"/>
        <v>1.9024088846738192</v>
      </c>
      <c r="B476" s="3">
        <v>109</v>
      </c>
      <c r="C476" s="8">
        <f t="shared" si="168"/>
        <v>0.29128530797951491</v>
      </c>
      <c r="D476" s="8">
        <f t="shared" si="169"/>
        <v>16.689418781394565</v>
      </c>
      <c r="E476">
        <f t="shared" si="170"/>
        <v>5.9595300532137102E-2</v>
      </c>
      <c r="F476">
        <f t="shared" si="171"/>
        <v>5.9874393105051327E-4</v>
      </c>
      <c r="G476">
        <f t="shared" si="172"/>
        <v>3.5924635863030794</v>
      </c>
      <c r="H476">
        <f t="shared" si="186"/>
        <v>7.1849271726061588</v>
      </c>
      <c r="I476">
        <f t="shared" si="186"/>
        <v>10.777390758909238</v>
      </c>
      <c r="J476">
        <f t="shared" si="186"/>
        <v>14.369854345212318</v>
      </c>
      <c r="K476">
        <f t="shared" si="184"/>
        <v>17.962317931515397</v>
      </c>
      <c r="L476">
        <f t="shared" si="184"/>
        <v>21.554781517818476</v>
      </c>
      <c r="M476">
        <f t="shared" si="184"/>
        <v>25.147245104121556</v>
      </c>
      <c r="N476">
        <f t="shared" si="173"/>
        <v>-252.13447358169731</v>
      </c>
      <c r="O476">
        <f t="shared" si="173"/>
        <v>-1008.5378943267892</v>
      </c>
      <c r="P476">
        <f t="shared" si="173"/>
        <v>-2269.2102622352763</v>
      </c>
      <c r="Q476">
        <f t="shared" si="173"/>
        <v>-4034.1515773071569</v>
      </c>
      <c r="R476">
        <f t="shared" si="174"/>
        <v>-6303.3618395424346</v>
      </c>
      <c r="S476">
        <f t="shared" si="174"/>
        <v>-9076.8410489411053</v>
      </c>
      <c r="T476">
        <f t="shared" si="174"/>
        <v>-12354.589205503169</v>
      </c>
      <c r="U476">
        <f t="shared" si="175"/>
        <v>-118.75533705697944</v>
      </c>
      <c r="V476">
        <f t="shared" si="175"/>
        <v>-475.02134822791777</v>
      </c>
      <c r="W476">
        <f t="shared" si="175"/>
        <v>-1068.7980335128152</v>
      </c>
      <c r="X476">
        <f t="shared" si="175"/>
        <v>-1900.0853929116711</v>
      </c>
      <c r="Y476">
        <f t="shared" si="176"/>
        <v>-2968.883426424487</v>
      </c>
      <c r="Z476">
        <f t="shared" si="176"/>
        <v>-4275.1921340512608</v>
      </c>
      <c r="AA476">
        <f t="shared" si="176"/>
        <v>-5819.0115157919927</v>
      </c>
      <c r="AB476">
        <f>$X$2*('Preassure data '!B474*10^5)</f>
        <v>2570.9258823569426</v>
      </c>
      <c r="AC476">
        <f>$X$2*('Preassure data '!C474*10^5)</f>
        <v>3247.3563337683017</v>
      </c>
      <c r="AD476">
        <f>$X$2*('Preassure data '!D474*10^5)</f>
        <v>3264.0220115566976</v>
      </c>
      <c r="AE476">
        <f>$X$2*('Preassure data '!E474*10^5)</f>
        <v>3502.733337525779</v>
      </c>
      <c r="AF476">
        <f>$X$2*('Preassure data '!F474*10^5)</f>
        <v>3768.403848152559</v>
      </c>
      <c r="AG476">
        <f>$X$2*('Preassure data '!G474*10^5)</f>
        <v>3723.7986517189115</v>
      </c>
      <c r="AH476">
        <f t="shared" si="177"/>
        <v>-2689.681219413922</v>
      </c>
      <c r="AI476">
        <f t="shared" si="177"/>
        <v>-3722.3776819962195</v>
      </c>
      <c r="AJ476">
        <f t="shared" si="177"/>
        <v>-4332.8200450695131</v>
      </c>
      <c r="AK476">
        <f t="shared" si="177"/>
        <v>-5402.8187304374496</v>
      </c>
      <c r="AL476">
        <f t="shared" si="178"/>
        <v>-6737.2872745770455</v>
      </c>
      <c r="AM476">
        <f t="shared" si="178"/>
        <v>-7998.9907857701728</v>
      </c>
      <c r="AN476">
        <f t="shared" si="179"/>
        <v>-2807.9652170458876</v>
      </c>
      <c r="AO476">
        <f t="shared" si="179"/>
        <v>-3886.0765284411013</v>
      </c>
      <c r="AP476">
        <f t="shared" si="179"/>
        <v>-4523.3642895887233</v>
      </c>
      <c r="AQ476">
        <f t="shared" si="179"/>
        <v>-5640.4182620489519</v>
      </c>
      <c r="AR476">
        <f t="shared" si="180"/>
        <v>-7033.5726731141958</v>
      </c>
      <c r="AS476">
        <f t="shared" si="180"/>
        <v>-8350.7620664457008</v>
      </c>
      <c r="AT476">
        <f t="shared" si="181"/>
        <v>-806.40163570741583</v>
      </c>
      <c r="AU476">
        <f t="shared" si="187"/>
        <v>-1116.0175524951628</v>
      </c>
      <c r="AV476">
        <f t="shared" si="187"/>
        <v>-1299.0361632265369</v>
      </c>
      <c r="AW476">
        <f t="shared" si="187"/>
        <v>-1619.8357746665506</v>
      </c>
      <c r="AX476">
        <f t="shared" si="185"/>
        <v>-2019.9269114997655</v>
      </c>
      <c r="AY476">
        <f t="shared" si="185"/>
        <v>-2398.2021390100454</v>
      </c>
      <c r="AZ476">
        <f t="shared" si="182"/>
        <v>-80.640163570741592</v>
      </c>
      <c r="BA476">
        <f t="shared" si="182"/>
        <v>-111.60175524951629</v>
      </c>
      <c r="BB476">
        <f t="shared" si="182"/>
        <v>-129.9036163226537</v>
      </c>
      <c r="BC476">
        <f t="shared" si="182"/>
        <v>-161.98357746665508</v>
      </c>
      <c r="BD476">
        <f t="shared" si="183"/>
        <v>-201.99269114997657</v>
      </c>
      <c r="BE476">
        <f t="shared" si="183"/>
        <v>-239.82021390100454</v>
      </c>
    </row>
    <row r="477" spans="1:57">
      <c r="A477">
        <f t="shared" si="167"/>
        <v>1.9198621771937625</v>
      </c>
      <c r="B477" s="3">
        <v>110</v>
      </c>
      <c r="C477" s="8">
        <f t="shared" si="168"/>
        <v>0.28943847481834589</v>
      </c>
      <c r="D477" s="8">
        <f t="shared" si="169"/>
        <v>16.583603035794777</v>
      </c>
      <c r="E477">
        <f t="shared" si="170"/>
        <v>6.0194044463187615E-2</v>
      </c>
      <c r="F477">
        <f t="shared" si="171"/>
        <v>5.9153491979459238E-4</v>
      </c>
      <c r="G477">
        <f t="shared" si="172"/>
        <v>3.5492095187675545</v>
      </c>
      <c r="H477">
        <f t="shared" si="186"/>
        <v>7.0984190375351091</v>
      </c>
      <c r="I477">
        <f t="shared" si="186"/>
        <v>10.647628556302664</v>
      </c>
      <c r="J477">
        <f t="shared" si="186"/>
        <v>14.196838075070218</v>
      </c>
      <c r="K477">
        <f t="shared" si="184"/>
        <v>17.746047593837773</v>
      </c>
      <c r="L477">
        <f t="shared" si="184"/>
        <v>21.295257112605327</v>
      </c>
      <c r="M477">
        <f t="shared" si="184"/>
        <v>24.844466631372882</v>
      </c>
      <c r="N477">
        <f t="shared" si="173"/>
        <v>-256.49959527894703</v>
      </c>
      <c r="O477">
        <f t="shared" si="173"/>
        <v>-1025.9983811157881</v>
      </c>
      <c r="P477">
        <f t="shared" si="173"/>
        <v>-2308.4963575105239</v>
      </c>
      <c r="Q477">
        <f t="shared" si="173"/>
        <v>-4103.9935244631524</v>
      </c>
      <c r="R477">
        <f t="shared" si="174"/>
        <v>-6412.4898819736773</v>
      </c>
      <c r="S477">
        <f t="shared" si="174"/>
        <v>-9233.9854300420957</v>
      </c>
      <c r="T477">
        <f t="shared" si="174"/>
        <v>-12568.480168668404</v>
      </c>
      <c r="U477">
        <f t="shared" si="175"/>
        <v>-120.81130937638406</v>
      </c>
      <c r="V477">
        <f t="shared" si="175"/>
        <v>-483.24523750553624</v>
      </c>
      <c r="W477">
        <f t="shared" si="175"/>
        <v>-1087.3017843874568</v>
      </c>
      <c r="X477">
        <f t="shared" si="175"/>
        <v>-1932.980950022145</v>
      </c>
      <c r="Y477">
        <f t="shared" si="176"/>
        <v>-3020.2827344096022</v>
      </c>
      <c r="Z477">
        <f t="shared" si="176"/>
        <v>-4349.2071375498272</v>
      </c>
      <c r="AA477">
        <f t="shared" si="176"/>
        <v>-5919.7541594428185</v>
      </c>
      <c r="AB477">
        <f>$X$2*('Preassure data '!B475*10^5)</f>
        <v>2539.5551947552563</v>
      </c>
      <c r="AC477">
        <f>$X$2*('Preassure data '!C475*10^5)</f>
        <v>3210.1036422412994</v>
      </c>
      <c r="AD477">
        <f>$X$2*('Preassure data '!D475*10^5)</f>
        <v>3225.7889860421424</v>
      </c>
      <c r="AE477">
        <f>$X$2*('Preassure data '!E475*10^5)</f>
        <v>3466.4609799863292</v>
      </c>
      <c r="AF477">
        <f>$X$2*('Preassure data '!F475*10^5)</f>
        <v>3717.9166477935955</v>
      </c>
      <c r="AG477">
        <f>$X$2*('Preassure data '!G475*10^5)</f>
        <v>3686.5459601919092</v>
      </c>
      <c r="AH477">
        <f t="shared" si="177"/>
        <v>-2660.3665041316403</v>
      </c>
      <c r="AI477">
        <f t="shared" si="177"/>
        <v>-3693.3488797468358</v>
      </c>
      <c r="AJ477">
        <f t="shared" si="177"/>
        <v>-4313.0907704295987</v>
      </c>
      <c r="AK477">
        <f t="shared" si="177"/>
        <v>-5399.4419300084737</v>
      </c>
      <c r="AL477">
        <f t="shared" si="178"/>
        <v>-6738.1993822031982</v>
      </c>
      <c r="AM477">
        <f t="shared" si="178"/>
        <v>-8035.7530977417364</v>
      </c>
      <c r="AN477">
        <f t="shared" si="179"/>
        <v>-2775.8290747670335</v>
      </c>
      <c r="AO477">
        <f t="shared" si="179"/>
        <v>-3853.6439200153995</v>
      </c>
      <c r="AP477">
        <f t="shared" si="179"/>
        <v>-4500.2832294250711</v>
      </c>
      <c r="AQ477">
        <f t="shared" si="179"/>
        <v>-5633.7831173099576</v>
      </c>
      <c r="AR477">
        <f t="shared" si="180"/>
        <v>-7030.6439836950312</v>
      </c>
      <c r="AS477">
        <f t="shared" si="180"/>
        <v>-8384.5128299875141</v>
      </c>
      <c r="AT477">
        <f t="shared" si="181"/>
        <v>-792.26076263841321</v>
      </c>
      <c r="AU477">
        <f t="shared" si="187"/>
        <v>-1099.8843188010489</v>
      </c>
      <c r="AV477">
        <f t="shared" si="187"/>
        <v>-1284.4442966043939</v>
      </c>
      <c r="AW477">
        <f t="shared" si="187"/>
        <v>-1607.9611492051272</v>
      </c>
      <c r="AX477">
        <f t="shared" si="185"/>
        <v>-2006.6449389823754</v>
      </c>
      <c r="AY477">
        <f t="shared" si="185"/>
        <v>-2393.0581999523765</v>
      </c>
      <c r="AZ477">
        <f t="shared" si="182"/>
        <v>-79.226076263841321</v>
      </c>
      <c r="BA477">
        <f t="shared" si="182"/>
        <v>-109.9884318801049</v>
      </c>
      <c r="BB477">
        <f t="shared" si="182"/>
        <v>-128.4444296604394</v>
      </c>
      <c r="BC477">
        <f t="shared" si="182"/>
        <v>-160.79611492051274</v>
      </c>
      <c r="BD477">
        <f t="shared" si="183"/>
        <v>-200.66449389823754</v>
      </c>
      <c r="BE477">
        <f t="shared" si="183"/>
        <v>-239.30581999523767</v>
      </c>
    </row>
    <row r="478" spans="1:57">
      <c r="A478">
        <f t="shared" si="167"/>
        <v>1.9373154697137058</v>
      </c>
      <c r="B478" s="3">
        <v>111</v>
      </c>
      <c r="C478" s="8">
        <f t="shared" si="168"/>
        <v>0.28750199455767927</v>
      </c>
      <c r="D478" s="8">
        <f t="shared" si="169"/>
        <v>16.472650889748184</v>
      </c>
      <c r="E478">
        <f t="shared" si="170"/>
        <v>6.0785579382982208E-2</v>
      </c>
      <c r="F478">
        <f t="shared" si="171"/>
        <v>5.8421820797273372E-4</v>
      </c>
      <c r="G478">
        <f t="shared" si="172"/>
        <v>3.5053092478364025</v>
      </c>
      <c r="H478">
        <f t="shared" si="186"/>
        <v>7.010618495672805</v>
      </c>
      <c r="I478">
        <f t="shared" si="186"/>
        <v>10.515927743509208</v>
      </c>
      <c r="J478">
        <f t="shared" si="186"/>
        <v>14.02123699134561</v>
      </c>
      <c r="K478">
        <f t="shared" si="184"/>
        <v>17.526546239182011</v>
      </c>
      <c r="L478">
        <f t="shared" si="184"/>
        <v>21.031855487018415</v>
      </c>
      <c r="M478">
        <f t="shared" si="184"/>
        <v>24.537164734854816</v>
      </c>
      <c r="N478">
        <f t="shared" si="173"/>
        <v>-260.69169566681643</v>
      </c>
      <c r="O478">
        <f t="shared" si="173"/>
        <v>-1042.7667826672657</v>
      </c>
      <c r="P478">
        <f t="shared" si="173"/>
        <v>-2346.2252610013484</v>
      </c>
      <c r="Q478">
        <f t="shared" si="173"/>
        <v>-4171.0671306690629</v>
      </c>
      <c r="R478">
        <f t="shared" si="174"/>
        <v>-6517.2923916704121</v>
      </c>
      <c r="S478">
        <f t="shared" si="174"/>
        <v>-9384.9010440053935</v>
      </c>
      <c r="T478">
        <f t="shared" si="174"/>
        <v>-12773.893087674005</v>
      </c>
      <c r="U478">
        <f t="shared" si="175"/>
        <v>-122.78578865907055</v>
      </c>
      <c r="V478">
        <f t="shared" si="175"/>
        <v>-491.14315463628219</v>
      </c>
      <c r="W478">
        <f t="shared" si="175"/>
        <v>-1105.0720979316352</v>
      </c>
      <c r="X478">
        <f t="shared" si="175"/>
        <v>-1964.5726185451288</v>
      </c>
      <c r="Y478">
        <f t="shared" si="176"/>
        <v>-3069.6447164767642</v>
      </c>
      <c r="Z478">
        <f t="shared" si="176"/>
        <v>-4420.2883917265408</v>
      </c>
      <c r="AA478">
        <f t="shared" si="176"/>
        <v>-6016.5036442944565</v>
      </c>
      <c r="AB478">
        <f>$X$2*('Preassure data '!B476*10^5)</f>
        <v>2507.6943401597932</v>
      </c>
      <c r="AC478">
        <f>$X$2*('Preassure data '!C476*10^5)</f>
        <v>3174.3214516956259</v>
      </c>
      <c r="AD478">
        <f>$X$2*('Preassure data '!D476*10^5)</f>
        <v>3188.0461275213638</v>
      </c>
      <c r="AE478">
        <f>$X$2*('Preassure data '!E476*10^5)</f>
        <v>3429.2082884593269</v>
      </c>
      <c r="AF478">
        <f>$X$2*('Preassure data '!F476*10^5)</f>
        <v>3668.8999484159608</v>
      </c>
      <c r="AG478">
        <f>$X$2*('Preassure data '!G476*10^5)</f>
        <v>3648.8031016711302</v>
      </c>
      <c r="AH478">
        <f t="shared" si="177"/>
        <v>-2630.4801288188637</v>
      </c>
      <c r="AI478">
        <f t="shared" si="177"/>
        <v>-3665.4646063319083</v>
      </c>
      <c r="AJ478">
        <f t="shared" si="177"/>
        <v>-4293.1182254529995</v>
      </c>
      <c r="AK478">
        <f t="shared" si="177"/>
        <v>-5393.7809070044559</v>
      </c>
      <c r="AL478">
        <f t="shared" si="178"/>
        <v>-6738.5446648927245</v>
      </c>
      <c r="AM478">
        <f t="shared" si="178"/>
        <v>-8069.091493397671</v>
      </c>
      <c r="AN478">
        <f t="shared" si="179"/>
        <v>-2743.0688543617102</v>
      </c>
      <c r="AO478">
        <f t="shared" si="179"/>
        <v>-3822.3523106061193</v>
      </c>
      <c r="AP478">
        <f t="shared" si="179"/>
        <v>-4476.8705010596423</v>
      </c>
      <c r="AQ478">
        <f t="shared" si="179"/>
        <v>-5624.643292743006</v>
      </c>
      <c r="AR478">
        <f t="shared" si="180"/>
        <v>-7026.9650743540515</v>
      </c>
      <c r="AS478">
        <f t="shared" si="180"/>
        <v>-8414.4614194340247</v>
      </c>
      <c r="AT478">
        <f t="shared" si="181"/>
        <v>-777.81812248003109</v>
      </c>
      <c r="AU478">
        <f t="shared" si="187"/>
        <v>-1083.857188989401</v>
      </c>
      <c r="AV478">
        <f t="shared" si="187"/>
        <v>-1269.4508204500482</v>
      </c>
      <c r="AW478">
        <f t="shared" si="187"/>
        <v>-1594.9105610764116</v>
      </c>
      <c r="AX478">
        <f t="shared" si="185"/>
        <v>-1992.5496117882335</v>
      </c>
      <c r="AY478">
        <f t="shared" si="185"/>
        <v>-2385.9847967497631</v>
      </c>
      <c r="AZ478">
        <f t="shared" si="182"/>
        <v>-77.781812248003121</v>
      </c>
      <c r="BA478">
        <f t="shared" si="182"/>
        <v>-108.38571889894011</v>
      </c>
      <c r="BB478">
        <f t="shared" si="182"/>
        <v>-126.94508204500482</v>
      </c>
      <c r="BC478">
        <f t="shared" si="182"/>
        <v>-159.49105610764116</v>
      </c>
      <c r="BD478">
        <f t="shared" si="183"/>
        <v>-199.25496117882335</v>
      </c>
      <c r="BE478">
        <f t="shared" si="183"/>
        <v>-238.59847967497632</v>
      </c>
    </row>
    <row r="479" spans="1:57">
      <c r="A479">
        <f t="shared" si="167"/>
        <v>1.9547687622336491</v>
      </c>
      <c r="B479" s="3">
        <v>112</v>
      </c>
      <c r="C479" s="8">
        <f t="shared" si="168"/>
        <v>0.2854766036777458</v>
      </c>
      <c r="D479" s="8">
        <f t="shared" si="169"/>
        <v>16.35660454046371</v>
      </c>
      <c r="E479">
        <f t="shared" si="170"/>
        <v>6.1369797590954941E-2</v>
      </c>
      <c r="F479">
        <f t="shared" si="171"/>
        <v>5.7679867005736019E-4</v>
      </c>
      <c r="G479">
        <f t="shared" si="172"/>
        <v>3.4607920203441611</v>
      </c>
      <c r="H479">
        <f t="shared" si="186"/>
        <v>6.9215840406883222</v>
      </c>
      <c r="I479">
        <f t="shared" si="186"/>
        <v>10.382376061032483</v>
      </c>
      <c r="J479">
        <f t="shared" si="186"/>
        <v>13.843168081376644</v>
      </c>
      <c r="K479">
        <f t="shared" si="184"/>
        <v>17.303960101720804</v>
      </c>
      <c r="L479">
        <f t="shared" si="184"/>
        <v>20.764752122064966</v>
      </c>
      <c r="M479">
        <f t="shared" si="184"/>
        <v>24.225544142409127</v>
      </c>
      <c r="N479">
        <f t="shared" si="173"/>
        <v>-264.71233434033002</v>
      </c>
      <c r="O479">
        <f t="shared" si="173"/>
        <v>-1058.8493373613201</v>
      </c>
      <c r="P479">
        <f t="shared" si="173"/>
        <v>-2382.4110090629711</v>
      </c>
      <c r="Q479">
        <f t="shared" si="173"/>
        <v>-4235.3973494452803</v>
      </c>
      <c r="R479">
        <f t="shared" si="174"/>
        <v>-6617.8083585082522</v>
      </c>
      <c r="S479">
        <f t="shared" si="174"/>
        <v>-9529.6440362518842</v>
      </c>
      <c r="T479">
        <f t="shared" si="174"/>
        <v>-12970.904382676172</v>
      </c>
      <c r="U479">
        <f t="shared" si="175"/>
        <v>-124.67950947429544</v>
      </c>
      <c r="V479">
        <f t="shared" si="175"/>
        <v>-498.71803789718177</v>
      </c>
      <c r="W479">
        <f t="shared" si="175"/>
        <v>-1122.1155852686595</v>
      </c>
      <c r="X479">
        <f t="shared" si="175"/>
        <v>-1994.8721515887271</v>
      </c>
      <c r="Y479">
        <f t="shared" si="176"/>
        <v>-3116.9877368573871</v>
      </c>
      <c r="Z479">
        <f t="shared" si="176"/>
        <v>-4488.4623410746381</v>
      </c>
      <c r="AA479">
        <f t="shared" si="176"/>
        <v>-6109.2959642404776</v>
      </c>
      <c r="AB479">
        <f>$X$2*('Preassure data '!B477*10^5)</f>
        <v>2476.8138195518836</v>
      </c>
      <c r="AC479">
        <f>$X$2*('Preassure data '!C477*10^5)</f>
        <v>3140.4999291250583</v>
      </c>
      <c r="AD479">
        <f>$X$2*('Preassure data '!D477*10^5)</f>
        <v>3150.7934359943615</v>
      </c>
      <c r="AE479">
        <f>$X$2*('Preassure data '!E477*10^5)</f>
        <v>3392.4457639261009</v>
      </c>
      <c r="AF479">
        <f>$X$2*('Preassure data '!F477*10^5)</f>
        <v>3621.8439170134311</v>
      </c>
      <c r="AG479">
        <f>$X$2*('Preassure data '!G477*10^5)</f>
        <v>3614.0012451130096</v>
      </c>
      <c r="AH479">
        <f t="shared" si="177"/>
        <v>-2601.4933290261793</v>
      </c>
      <c r="AI479">
        <f t="shared" si="177"/>
        <v>-3639.2179670222399</v>
      </c>
      <c r="AJ479">
        <f t="shared" si="177"/>
        <v>-4272.9090212630208</v>
      </c>
      <c r="AK479">
        <f t="shared" si="177"/>
        <v>-5387.3179155148282</v>
      </c>
      <c r="AL479">
        <f t="shared" si="178"/>
        <v>-6738.8316538708186</v>
      </c>
      <c r="AM479">
        <f t="shared" si="178"/>
        <v>-8102.4635861876477</v>
      </c>
      <c r="AN479">
        <f t="shared" si="179"/>
        <v>-2711.2231931469855</v>
      </c>
      <c r="AO479">
        <f t="shared" si="179"/>
        <v>-3792.7186078164373</v>
      </c>
      <c r="AP479">
        <f t="shared" si="179"/>
        <v>-4453.1384768116422</v>
      </c>
      <c r="AQ479">
        <f t="shared" si="179"/>
        <v>-5614.5526565188784</v>
      </c>
      <c r="AR479">
        <f t="shared" si="180"/>
        <v>-7023.072660165858</v>
      </c>
      <c r="AS479">
        <f t="shared" si="180"/>
        <v>-8444.2219979568472</v>
      </c>
      <c r="AT479">
        <f t="shared" si="181"/>
        <v>-763.52057083645411</v>
      </c>
      <c r="AU479">
        <f t="shared" si="187"/>
        <v>-1068.0856831638407</v>
      </c>
      <c r="AV479">
        <f t="shared" si="187"/>
        <v>-1254.0696909141086</v>
      </c>
      <c r="AW479">
        <f t="shared" si="187"/>
        <v>-1581.1411100835251</v>
      </c>
      <c r="AX479">
        <f t="shared" si="185"/>
        <v>-1977.8011858520651</v>
      </c>
      <c r="AY479">
        <f t="shared" si="185"/>
        <v>-2378.0178689996255</v>
      </c>
      <c r="AZ479">
        <f t="shared" si="182"/>
        <v>-76.35205708364542</v>
      </c>
      <c r="BA479">
        <f t="shared" si="182"/>
        <v>-106.80856831638408</v>
      </c>
      <c r="BB479">
        <f t="shared" si="182"/>
        <v>-125.40696909141087</v>
      </c>
      <c r="BC479">
        <f t="shared" si="182"/>
        <v>-158.11411100835252</v>
      </c>
      <c r="BD479">
        <f t="shared" si="183"/>
        <v>-197.78011858520654</v>
      </c>
      <c r="BE479">
        <f t="shared" si="183"/>
        <v>-237.80178689996256</v>
      </c>
    </row>
    <row r="480" spans="1:57">
      <c r="A480">
        <f t="shared" si="167"/>
        <v>1.9722220547535925</v>
      </c>
      <c r="B480" s="3">
        <v>113</v>
      </c>
      <c r="C480" s="8">
        <f t="shared" si="168"/>
        <v>0.28336306924657295</v>
      </c>
      <c r="D480" s="8">
        <f t="shared" si="169"/>
        <v>16.235507937701922</v>
      </c>
      <c r="E480">
        <f t="shared" si="170"/>
        <v>6.1946596261012302E-2</v>
      </c>
      <c r="F480">
        <f t="shared" si="171"/>
        <v>5.6928109609406807E-4</v>
      </c>
      <c r="G480">
        <f t="shared" si="172"/>
        <v>3.4156865765644087</v>
      </c>
      <c r="H480">
        <f t="shared" si="186"/>
        <v>6.8313731531288173</v>
      </c>
      <c r="I480">
        <f t="shared" si="186"/>
        <v>10.247059729693225</v>
      </c>
      <c r="J480">
        <f t="shared" si="186"/>
        <v>13.662746306257635</v>
      </c>
      <c r="K480">
        <f t="shared" si="184"/>
        <v>17.078432882822042</v>
      </c>
      <c r="L480">
        <f t="shared" si="184"/>
        <v>20.49411945938645</v>
      </c>
      <c r="M480">
        <f t="shared" si="184"/>
        <v>23.909806035950858</v>
      </c>
      <c r="N480">
        <f t="shared" si="173"/>
        <v>-268.56323527520135</v>
      </c>
      <c r="O480">
        <f t="shared" si="173"/>
        <v>-1074.2529411008054</v>
      </c>
      <c r="P480">
        <f t="shared" si="173"/>
        <v>-2417.0691174768131</v>
      </c>
      <c r="Q480">
        <f t="shared" si="173"/>
        <v>-4297.0117644032216</v>
      </c>
      <c r="R480">
        <f t="shared" si="174"/>
        <v>-6714.080881880036</v>
      </c>
      <c r="S480">
        <f t="shared" si="174"/>
        <v>-9668.2764699072522</v>
      </c>
      <c r="T480">
        <f t="shared" si="174"/>
        <v>-13159.598528484867</v>
      </c>
      <c r="U480">
        <f t="shared" si="175"/>
        <v>-126.49328381461984</v>
      </c>
      <c r="V480">
        <f t="shared" si="175"/>
        <v>-505.97313525847937</v>
      </c>
      <c r="W480">
        <f t="shared" si="175"/>
        <v>-1138.4395543315791</v>
      </c>
      <c r="X480">
        <f t="shared" si="175"/>
        <v>-2023.8925410339175</v>
      </c>
      <c r="Y480">
        <f t="shared" si="176"/>
        <v>-3162.332095365497</v>
      </c>
      <c r="Z480">
        <f t="shared" si="176"/>
        <v>-4553.7582173263163</v>
      </c>
      <c r="AA480">
        <f t="shared" si="176"/>
        <v>-6198.1709069163726</v>
      </c>
      <c r="AB480">
        <f>$X$2*('Preassure data '!B478*10^5)</f>
        <v>2446.4234659377498</v>
      </c>
      <c r="AC480">
        <f>$X$2*('Preassure data '!C478*10^5)</f>
        <v>3106.188239560714</v>
      </c>
      <c r="AD480">
        <f>$X$2*('Preassure data '!D478*10^5)</f>
        <v>3113.5407444673592</v>
      </c>
      <c r="AE480">
        <f>$X$2*('Preassure data '!E478*10^5)</f>
        <v>3364.0160782870726</v>
      </c>
      <c r="AF480">
        <f>$X$2*('Preassure data '!F478*10^5)</f>
        <v>3577.2387205797836</v>
      </c>
      <c r="AG480">
        <f>$X$2*('Preassure data '!G478*10^5)</f>
        <v>3579.6895555486653</v>
      </c>
      <c r="AH480">
        <f t="shared" si="177"/>
        <v>-2572.9167497523695</v>
      </c>
      <c r="AI480">
        <f t="shared" si="177"/>
        <v>-3612.1613748191935</v>
      </c>
      <c r="AJ480">
        <f t="shared" si="177"/>
        <v>-4251.9802987989387</v>
      </c>
      <c r="AK480">
        <f t="shared" si="177"/>
        <v>-5387.9086193209896</v>
      </c>
      <c r="AL480">
        <f t="shared" si="178"/>
        <v>-6739.5708159452806</v>
      </c>
      <c r="AM480">
        <f t="shared" si="178"/>
        <v>-8133.4477728749816</v>
      </c>
      <c r="AN480">
        <f t="shared" si="179"/>
        <v>-2679.7849607463654</v>
      </c>
      <c r="AO480">
        <f t="shared" si="179"/>
        <v>-3762.1954651121241</v>
      </c>
      <c r="AP480">
        <f t="shared" si="179"/>
        <v>-4428.5897937459067</v>
      </c>
      <c r="AQ480">
        <f t="shared" si="179"/>
        <v>-5611.6998302886141</v>
      </c>
      <c r="AR480">
        <f t="shared" si="180"/>
        <v>-7019.5044267147468</v>
      </c>
      <c r="AS480">
        <f t="shared" si="180"/>
        <v>-8471.2772081973289</v>
      </c>
      <c r="AT480">
        <f t="shared" si="181"/>
        <v>-749.23082870775045</v>
      </c>
      <c r="AU480">
        <f t="shared" si="187"/>
        <v>-1051.8578420939518</v>
      </c>
      <c r="AV480">
        <f t="shared" si="187"/>
        <v>-1238.1724839036347</v>
      </c>
      <c r="AW480">
        <f t="shared" si="187"/>
        <v>-1568.9536943797414</v>
      </c>
      <c r="AX480">
        <f t="shared" si="185"/>
        <v>-1962.5563975403563</v>
      </c>
      <c r="AY480">
        <f t="shared" si="185"/>
        <v>-2368.4519974106552</v>
      </c>
      <c r="AZ480">
        <f t="shared" si="182"/>
        <v>-74.923082870775048</v>
      </c>
      <c r="BA480">
        <f t="shared" si="182"/>
        <v>-105.18578420939519</v>
      </c>
      <c r="BB480">
        <f t="shared" si="182"/>
        <v>-123.81724839036347</v>
      </c>
      <c r="BC480">
        <f t="shared" si="182"/>
        <v>-156.89536943797415</v>
      </c>
      <c r="BD480">
        <f t="shared" si="183"/>
        <v>-196.25563975403566</v>
      </c>
      <c r="BE480">
        <f t="shared" si="183"/>
        <v>-236.84519974106553</v>
      </c>
    </row>
    <row r="481" spans="1:57">
      <c r="A481">
        <f t="shared" si="167"/>
        <v>1.9896753472735358</v>
      </c>
      <c r="B481" s="3">
        <v>114</v>
      </c>
      <c r="C481" s="8">
        <f t="shared" si="168"/>
        <v>0.28116218823327754</v>
      </c>
      <c r="D481" s="8">
        <f t="shared" si="169"/>
        <v>16.10940674442962</v>
      </c>
      <c r="E481">
        <f t="shared" si="170"/>
        <v>6.251587735710637E-2</v>
      </c>
      <c r="F481">
        <f t="shared" si="171"/>
        <v>5.6167018730712837E-4</v>
      </c>
      <c r="G481">
        <f t="shared" si="172"/>
        <v>3.3700211238427702</v>
      </c>
      <c r="H481">
        <f t="shared" si="186"/>
        <v>6.7400422476855404</v>
      </c>
      <c r="I481">
        <f t="shared" si="186"/>
        <v>10.110063371528311</v>
      </c>
      <c r="J481">
        <f t="shared" si="186"/>
        <v>13.480084495371081</v>
      </c>
      <c r="K481">
        <f t="shared" si="184"/>
        <v>16.850105619213849</v>
      </c>
      <c r="L481">
        <f t="shared" si="184"/>
        <v>20.220126743056621</v>
      </c>
      <c r="M481">
        <f t="shared" si="184"/>
        <v>23.590147866899393</v>
      </c>
      <c r="N481">
        <f t="shared" si="173"/>
        <v>-272.24628271015513</v>
      </c>
      <c r="O481">
        <f t="shared" si="173"/>
        <v>-1088.9851308406205</v>
      </c>
      <c r="P481">
        <f t="shared" si="173"/>
        <v>-2450.2165443913964</v>
      </c>
      <c r="Q481">
        <f t="shared" si="173"/>
        <v>-4355.9405233624821</v>
      </c>
      <c r="R481">
        <f t="shared" si="174"/>
        <v>-6806.1570677538784</v>
      </c>
      <c r="S481">
        <f t="shared" si="174"/>
        <v>-9800.8661775655855</v>
      </c>
      <c r="T481">
        <f t="shared" si="174"/>
        <v>-13340.067852797598</v>
      </c>
      <c r="U481">
        <f t="shared" si="175"/>
        <v>-128.22799915648307</v>
      </c>
      <c r="V481">
        <f t="shared" si="175"/>
        <v>-512.91199662593226</v>
      </c>
      <c r="W481">
        <f t="shared" si="175"/>
        <v>-1154.0519924083478</v>
      </c>
      <c r="X481">
        <f t="shared" si="175"/>
        <v>-2051.647986503729</v>
      </c>
      <c r="Y481">
        <f t="shared" si="176"/>
        <v>-3205.6999789120769</v>
      </c>
      <c r="Z481">
        <f t="shared" si="176"/>
        <v>-4616.2079696333913</v>
      </c>
      <c r="AA481">
        <f t="shared" si="176"/>
        <v>-6283.1719586676691</v>
      </c>
      <c r="AB481">
        <f>$X$2*('Preassure data '!B479*10^5)</f>
        <v>2417.993780298722</v>
      </c>
      <c r="AC481">
        <f>$X$2*('Preassure data '!C479*10^5)</f>
        <v>3074.327384965251</v>
      </c>
      <c r="AD481">
        <f>$X$2*('Preassure data '!D479*10^5)</f>
        <v>3080.2093888905674</v>
      </c>
      <c r="AE481">
        <f>$X$2*('Preassure data '!E479*10^5)</f>
        <v>3333.6257246729392</v>
      </c>
      <c r="AF481">
        <f>$X$2*('Preassure data '!F479*10^5)</f>
        <v>3536.0646931025703</v>
      </c>
      <c r="AG481">
        <f>$X$2*('Preassure data '!G479*10^5)</f>
        <v>3541.4565300341105</v>
      </c>
      <c r="AH481">
        <f t="shared" si="177"/>
        <v>-2546.2217794552053</v>
      </c>
      <c r="AI481">
        <f t="shared" si="177"/>
        <v>-3587.2393815911832</v>
      </c>
      <c r="AJ481">
        <f t="shared" si="177"/>
        <v>-4234.2613812989148</v>
      </c>
      <c r="AK481">
        <f t="shared" si="177"/>
        <v>-5385.2737111766683</v>
      </c>
      <c r="AL481">
        <f t="shared" si="178"/>
        <v>-6741.7646720146477</v>
      </c>
      <c r="AM481">
        <f t="shared" si="178"/>
        <v>-8157.6644996675022</v>
      </c>
      <c r="AN481">
        <f t="shared" si="179"/>
        <v>-2650.2890577491553</v>
      </c>
      <c r="AO481">
        <f t="shared" si="179"/>
        <v>-3733.8543552133715</v>
      </c>
      <c r="AP481">
        <f t="shared" si="179"/>
        <v>-4407.3209557210776</v>
      </c>
      <c r="AQ481">
        <f t="shared" si="179"/>
        <v>-5605.3766034353412</v>
      </c>
      <c r="AR481">
        <f t="shared" si="180"/>
        <v>-7017.3090515246613</v>
      </c>
      <c r="AS481">
        <f t="shared" si="180"/>
        <v>-8491.078481342427</v>
      </c>
      <c r="AT481">
        <f t="shared" si="181"/>
        <v>-735.38203639528206</v>
      </c>
      <c r="AU481">
        <f t="shared" si="187"/>
        <v>-1036.0414881206093</v>
      </c>
      <c r="AV481">
        <f t="shared" si="187"/>
        <v>-1222.9098746754617</v>
      </c>
      <c r="AW481">
        <f t="shared" si="187"/>
        <v>-1555.3372374021621</v>
      </c>
      <c r="AX481">
        <f t="shared" si="185"/>
        <v>-1947.1095068806919</v>
      </c>
      <c r="AY481">
        <f t="shared" si="185"/>
        <v>-2356.0398314079875</v>
      </c>
      <c r="AZ481">
        <f t="shared" si="182"/>
        <v>-73.538203639528206</v>
      </c>
      <c r="BA481">
        <f t="shared" si="182"/>
        <v>-103.60414881206094</v>
      </c>
      <c r="BB481">
        <f t="shared" si="182"/>
        <v>-122.29098746754617</v>
      </c>
      <c r="BC481">
        <f t="shared" si="182"/>
        <v>-155.53372374021623</v>
      </c>
      <c r="BD481">
        <f t="shared" si="183"/>
        <v>-194.7109506880692</v>
      </c>
      <c r="BE481">
        <f t="shared" si="183"/>
        <v>-235.60398314079876</v>
      </c>
    </row>
    <row r="482" spans="1:57">
      <c r="A482">
        <f t="shared" si="167"/>
        <v>2.0071286397934789</v>
      </c>
      <c r="B482" s="3">
        <v>115</v>
      </c>
      <c r="C482" s="8">
        <f t="shared" si="168"/>
        <v>0.27887478680562289</v>
      </c>
      <c r="D482" s="8">
        <f t="shared" si="169"/>
        <v>15.978348296572808</v>
      </c>
      <c r="E482">
        <f t="shared" si="170"/>
        <v>6.3077547544413498E-2</v>
      </c>
      <c r="F482">
        <f t="shared" si="171"/>
        <v>5.5397055200376299E-4</v>
      </c>
      <c r="G482">
        <f t="shared" si="172"/>
        <v>3.323823312022578</v>
      </c>
      <c r="H482">
        <f t="shared" si="186"/>
        <v>6.6476466240451559</v>
      </c>
      <c r="I482">
        <f t="shared" si="186"/>
        <v>9.9714699360677344</v>
      </c>
      <c r="J482">
        <f t="shared" si="186"/>
        <v>13.295293248090312</v>
      </c>
      <c r="K482">
        <f t="shared" si="184"/>
        <v>16.619116560112889</v>
      </c>
      <c r="L482">
        <f t="shared" si="184"/>
        <v>19.942939872135469</v>
      </c>
      <c r="M482">
        <f t="shared" si="184"/>
        <v>23.266763184158044</v>
      </c>
      <c r="N482">
        <f t="shared" si="173"/>
        <v>-275.76351684816854</v>
      </c>
      <c r="O482">
        <f t="shared" si="173"/>
        <v>-1103.0540673926741</v>
      </c>
      <c r="P482">
        <f t="shared" si="173"/>
        <v>-2481.8716516335176</v>
      </c>
      <c r="Q482">
        <f t="shared" si="173"/>
        <v>-4412.2162695706966</v>
      </c>
      <c r="R482">
        <f t="shared" si="174"/>
        <v>-6894.0879212042146</v>
      </c>
      <c r="S482">
        <f t="shared" si="174"/>
        <v>-9927.4866065340702</v>
      </c>
      <c r="T482">
        <f t="shared" si="174"/>
        <v>-13512.412325560257</v>
      </c>
      <c r="U482">
        <f t="shared" si="175"/>
        <v>-129.8846164354874</v>
      </c>
      <c r="V482">
        <f t="shared" si="175"/>
        <v>-519.53846574194961</v>
      </c>
      <c r="W482">
        <f t="shared" si="175"/>
        <v>-1168.9615479193869</v>
      </c>
      <c r="X482">
        <f t="shared" si="175"/>
        <v>-2078.1538629677984</v>
      </c>
      <c r="Y482">
        <f t="shared" si="176"/>
        <v>-3247.1154108871851</v>
      </c>
      <c r="Z482">
        <f t="shared" si="176"/>
        <v>-4675.8461916775477</v>
      </c>
      <c r="AA482">
        <f t="shared" si="176"/>
        <v>-6364.3462053388812</v>
      </c>
      <c r="AB482">
        <f>$X$2*('Preassure data '!B480*10^5)</f>
        <v>2390.0542616534703</v>
      </c>
      <c r="AC482">
        <f>$X$2*('Preassure data '!C480*10^5)</f>
        <v>3041.4861963822359</v>
      </c>
      <c r="AD482">
        <f>$X$2*('Preassure data '!D480*10^5)</f>
        <v>3048.8387012888811</v>
      </c>
      <c r="AE482">
        <f>$X$2*('Preassure data '!E480*10^5)</f>
        <v>3294.9025321646077</v>
      </c>
      <c r="AF482">
        <f>$X$2*('Preassure data '!F480*10^5)</f>
        <v>3498.3218345817918</v>
      </c>
      <c r="AG482">
        <f>$X$2*('Preassure data '!G480*10^5)</f>
        <v>3498.3218345817918</v>
      </c>
      <c r="AH482">
        <f t="shared" si="177"/>
        <v>-2519.9388780889576</v>
      </c>
      <c r="AI482">
        <f t="shared" si="177"/>
        <v>-3561.0246621241854</v>
      </c>
      <c r="AJ482">
        <f t="shared" si="177"/>
        <v>-4217.8002492082678</v>
      </c>
      <c r="AK482">
        <f t="shared" si="177"/>
        <v>-5373.0563951324057</v>
      </c>
      <c r="AL482">
        <f t="shared" si="178"/>
        <v>-6745.4372454689765</v>
      </c>
      <c r="AM482">
        <f t="shared" si="178"/>
        <v>-8174.16802625934</v>
      </c>
      <c r="AN482">
        <f t="shared" si="179"/>
        <v>-2621.207148481742</v>
      </c>
      <c r="AO482">
        <f t="shared" si="179"/>
        <v>-3704.1308348551879</v>
      </c>
      <c r="AP482">
        <f t="shared" si="179"/>
        <v>-4387.3001286749868</v>
      </c>
      <c r="AQ482">
        <f t="shared" si="179"/>
        <v>-5588.9823180145486</v>
      </c>
      <c r="AR482">
        <f t="shared" si="180"/>
        <v>-7016.5147580353741</v>
      </c>
      <c r="AS482">
        <f t="shared" si="180"/>
        <v>-8502.6616516868944</v>
      </c>
      <c r="AT482">
        <f t="shared" si="181"/>
        <v>-721.55039044238072</v>
      </c>
      <c r="AU482">
        <f t="shared" si="187"/>
        <v>-1019.6512136354869</v>
      </c>
      <c r="AV482">
        <f t="shared" si="187"/>
        <v>-1207.7100135588137</v>
      </c>
      <c r="AW482">
        <f t="shared" si="187"/>
        <v>-1538.5019745863283</v>
      </c>
      <c r="AX482">
        <f t="shared" si="185"/>
        <v>-1931.4646559458729</v>
      </c>
      <c r="AY482">
        <f t="shared" si="185"/>
        <v>-2340.5623771962141</v>
      </c>
      <c r="AZ482">
        <f t="shared" si="182"/>
        <v>-72.15503904423808</v>
      </c>
      <c r="BA482">
        <f t="shared" si="182"/>
        <v>-101.96512136354869</v>
      </c>
      <c r="BB482">
        <f t="shared" si="182"/>
        <v>-120.77100135588137</v>
      </c>
      <c r="BC482">
        <f t="shared" si="182"/>
        <v>-153.85019745863283</v>
      </c>
      <c r="BD482">
        <f t="shared" si="183"/>
        <v>-193.14646559458731</v>
      </c>
      <c r="BE482">
        <f t="shared" si="183"/>
        <v>-234.05623771962144</v>
      </c>
    </row>
    <row r="483" spans="1:57">
      <c r="A483">
        <f t="shared" si="167"/>
        <v>2.0245819323134224</v>
      </c>
      <c r="B483" s="3">
        <v>116</v>
      </c>
      <c r="C483" s="8">
        <f t="shared" si="168"/>
        <v>0.27650171961362896</v>
      </c>
      <c r="D483" s="8">
        <f t="shared" si="169"/>
        <v>15.842381561970594</v>
      </c>
      <c r="E483">
        <f t="shared" si="170"/>
        <v>6.3631518096417261E-2</v>
      </c>
      <c r="F483">
        <f t="shared" si="171"/>
        <v>5.4618670178045725E-4</v>
      </c>
      <c r="G483">
        <f t="shared" si="172"/>
        <v>3.2771202106827433</v>
      </c>
      <c r="H483">
        <f t="shared" si="186"/>
        <v>6.5542404213654866</v>
      </c>
      <c r="I483">
        <f t="shared" si="186"/>
        <v>9.8313606320482307</v>
      </c>
      <c r="J483">
        <f t="shared" si="186"/>
        <v>13.108480842730973</v>
      </c>
      <c r="K483">
        <f t="shared" si="184"/>
        <v>16.385601053413719</v>
      </c>
      <c r="L483">
        <f t="shared" si="184"/>
        <v>19.662721264096461</v>
      </c>
      <c r="M483">
        <f t="shared" si="184"/>
        <v>22.939841474779204</v>
      </c>
      <c r="N483">
        <f t="shared" si="173"/>
        <v>-279.11712938248081</v>
      </c>
      <c r="O483">
        <f t="shared" si="173"/>
        <v>-1116.4685175299232</v>
      </c>
      <c r="P483">
        <f t="shared" si="173"/>
        <v>-2512.0541644423279</v>
      </c>
      <c r="Q483">
        <f t="shared" si="173"/>
        <v>-4465.874070119693</v>
      </c>
      <c r="R483">
        <f t="shared" si="174"/>
        <v>-6977.9282345620213</v>
      </c>
      <c r="S483">
        <f t="shared" si="174"/>
        <v>-10048.216657769311</v>
      </c>
      <c r="T483">
        <f t="shared" si="174"/>
        <v>-13676.739339741558</v>
      </c>
      <c r="U483">
        <f t="shared" si="175"/>
        <v>-131.46416793914847</v>
      </c>
      <c r="V483">
        <f t="shared" si="175"/>
        <v>-525.85667175659387</v>
      </c>
      <c r="W483">
        <f t="shared" si="175"/>
        <v>-1183.1775114523366</v>
      </c>
      <c r="X483">
        <f t="shared" si="175"/>
        <v>-2103.4266870263755</v>
      </c>
      <c r="Y483">
        <f t="shared" si="176"/>
        <v>-3286.6041984787121</v>
      </c>
      <c r="Z483">
        <f t="shared" si="176"/>
        <v>-4732.7100458093464</v>
      </c>
      <c r="AA483">
        <f t="shared" si="176"/>
        <v>-6441.7442290182744</v>
      </c>
      <c r="AB483">
        <f>$X$2*('Preassure data '!B481*10^5)</f>
        <v>2361.6245760144416</v>
      </c>
      <c r="AC483">
        <f>$X$2*('Preassure data '!C481*10^5)</f>
        <v>3013.0565107432076</v>
      </c>
      <c r="AD483">
        <f>$X$2*('Preassure data '!D481*10^5)</f>
        <v>3022.8598506187345</v>
      </c>
      <c r="AE483">
        <f>$X$2*('Preassure data '!E481*10^5)</f>
        <v>3258.6301746251579</v>
      </c>
      <c r="AF483">
        <f>$X$2*('Preassure data '!F481*10^5)</f>
        <v>3458.6183080859078</v>
      </c>
      <c r="AG483">
        <f>$X$2*('Preassure data '!G481*10^5)</f>
        <v>3458.128141092131</v>
      </c>
      <c r="AH483">
        <f t="shared" si="177"/>
        <v>-2493.08874395359</v>
      </c>
      <c r="AI483">
        <f t="shared" si="177"/>
        <v>-3538.9131824998012</v>
      </c>
      <c r="AJ483">
        <f t="shared" si="177"/>
        <v>-4206.0373620710707</v>
      </c>
      <c r="AK483">
        <f t="shared" si="177"/>
        <v>-5362.0568616515338</v>
      </c>
      <c r="AL483">
        <f t="shared" si="178"/>
        <v>-6745.2225065646198</v>
      </c>
      <c r="AM483">
        <f t="shared" si="178"/>
        <v>-8190.8381869014775</v>
      </c>
      <c r="AN483">
        <f t="shared" si="179"/>
        <v>-2591.5243625559538</v>
      </c>
      <c r="AO483">
        <f t="shared" si="179"/>
        <v>-3678.6415051053568</v>
      </c>
      <c r="AP483">
        <f t="shared" si="179"/>
        <v>-4372.1060151040756</v>
      </c>
      <c r="AQ483">
        <f t="shared" si="179"/>
        <v>-5573.7690942937998</v>
      </c>
      <c r="AR483">
        <f t="shared" si="180"/>
        <v>-7011.5468207931362</v>
      </c>
      <c r="AS483">
        <f t="shared" si="180"/>
        <v>-8514.2403224070549</v>
      </c>
      <c r="AT483">
        <f t="shared" si="181"/>
        <v>-707.46521928145205</v>
      </c>
      <c r="AU483">
        <f t="shared" si="187"/>
        <v>-1004.2394185715556</v>
      </c>
      <c r="AV483">
        <f t="shared" si="187"/>
        <v>-1193.5496287006551</v>
      </c>
      <c r="AW483">
        <f t="shared" si="187"/>
        <v>-1521.593943508067</v>
      </c>
      <c r="AX483">
        <f t="shared" si="185"/>
        <v>-1914.0956499371839</v>
      </c>
      <c r="AY483">
        <f t="shared" si="185"/>
        <v>-2324.3188386490169</v>
      </c>
      <c r="AZ483">
        <f t="shared" si="182"/>
        <v>-70.746521928145214</v>
      </c>
      <c r="BA483">
        <f t="shared" si="182"/>
        <v>-100.42394185715557</v>
      </c>
      <c r="BB483">
        <f t="shared" si="182"/>
        <v>-119.35496287006552</v>
      </c>
      <c r="BC483">
        <f t="shared" si="182"/>
        <v>-152.15939435080671</v>
      </c>
      <c r="BD483">
        <f t="shared" si="183"/>
        <v>-191.40956499371839</v>
      </c>
      <c r="BE483">
        <f t="shared" si="183"/>
        <v>-232.43188386490169</v>
      </c>
    </row>
    <row r="484" spans="1:57">
      <c r="A484">
        <f t="shared" si="167"/>
        <v>2.0420352248333655</v>
      </c>
      <c r="B484" s="3">
        <v>117</v>
      </c>
      <c r="C484" s="8">
        <f t="shared" si="168"/>
        <v>0.27404386906102063</v>
      </c>
      <c r="D484" s="8">
        <f t="shared" si="169"/>
        <v>15.701557098632241</v>
      </c>
      <c r="E484">
        <f t="shared" si="170"/>
        <v>6.4177704798197718E-2</v>
      </c>
      <c r="F484">
        <f t="shared" si="171"/>
        <v>5.3832304803028141E-4</v>
      </c>
      <c r="G484">
        <f t="shared" si="172"/>
        <v>3.2299382881816885</v>
      </c>
      <c r="H484">
        <f t="shared" si="186"/>
        <v>6.459876576363377</v>
      </c>
      <c r="I484">
        <f t="shared" si="186"/>
        <v>9.689814864545065</v>
      </c>
      <c r="J484">
        <f t="shared" si="186"/>
        <v>12.919753152726754</v>
      </c>
      <c r="K484">
        <f t="shared" si="184"/>
        <v>16.149691440908441</v>
      </c>
      <c r="L484">
        <f t="shared" si="184"/>
        <v>19.37962972909013</v>
      </c>
      <c r="M484">
        <f t="shared" si="184"/>
        <v>22.609568017271819</v>
      </c>
      <c r="N484">
        <f t="shared" si="173"/>
        <v>-282.30945885342493</v>
      </c>
      <c r="O484">
        <f t="shared" si="173"/>
        <v>-1129.2378354136997</v>
      </c>
      <c r="P484">
        <f t="shared" si="173"/>
        <v>-2540.7851296808249</v>
      </c>
      <c r="Q484">
        <f t="shared" si="173"/>
        <v>-4516.9513416547989</v>
      </c>
      <c r="R484">
        <f t="shared" si="174"/>
        <v>-7057.7364713356237</v>
      </c>
      <c r="S484">
        <f t="shared" si="174"/>
        <v>-10163.140518723299</v>
      </c>
      <c r="T484">
        <f t="shared" si="174"/>
        <v>-13833.16348381782</v>
      </c>
      <c r="U484">
        <f t="shared" si="175"/>
        <v>-132.96775511996316</v>
      </c>
      <c r="V484">
        <f t="shared" si="175"/>
        <v>-531.87102047985263</v>
      </c>
      <c r="W484">
        <f t="shared" si="175"/>
        <v>-1196.7097960796686</v>
      </c>
      <c r="X484">
        <f t="shared" si="175"/>
        <v>-2127.4840819194105</v>
      </c>
      <c r="Y484">
        <f t="shared" si="176"/>
        <v>-3324.1938779990792</v>
      </c>
      <c r="Z484">
        <f t="shared" si="176"/>
        <v>-4786.8391843186746</v>
      </c>
      <c r="AA484">
        <f t="shared" si="176"/>
        <v>-6515.4200008781936</v>
      </c>
      <c r="AB484">
        <f>$X$2*('Preassure data '!B482*10^5)</f>
        <v>2336.1358923380722</v>
      </c>
      <c r="AC484">
        <f>$X$2*('Preassure data '!C482*10^5)</f>
        <v>2984.6268251041797</v>
      </c>
      <c r="AD484">
        <f>$X$2*('Preassure data '!D482*10^5)</f>
        <v>2996.8809999485884</v>
      </c>
      <c r="AE484">
        <f>$X$2*('Preassure data '!E482*10^5)</f>
        <v>3221.3774830981556</v>
      </c>
      <c r="AF484">
        <f>$X$2*('Preassure data '!F482*10^5)</f>
        <v>3421.365616558905</v>
      </c>
      <c r="AG484">
        <f>$X$2*('Preassure data '!G482*10^5)</f>
        <v>3420.8754495651287</v>
      </c>
      <c r="AH484">
        <f t="shared" si="177"/>
        <v>-2469.1036474580351</v>
      </c>
      <c r="AI484">
        <f t="shared" si="177"/>
        <v>-3516.4978455840323</v>
      </c>
      <c r="AJ484">
        <f t="shared" si="177"/>
        <v>-4193.5907960282566</v>
      </c>
      <c r="AK484">
        <f t="shared" si="177"/>
        <v>-5348.8615650175661</v>
      </c>
      <c r="AL484">
        <f t="shared" si="178"/>
        <v>-6745.5594945579842</v>
      </c>
      <c r="AM484">
        <f t="shared" si="178"/>
        <v>-8207.7146338838029</v>
      </c>
      <c r="AN484">
        <f t="shared" si="179"/>
        <v>-2564.8111340786618</v>
      </c>
      <c r="AO484">
        <f t="shared" si="179"/>
        <v>-3652.8044647306942</v>
      </c>
      <c r="AP484">
        <f t="shared" si="179"/>
        <v>-4356.1429170850051</v>
      </c>
      <c r="AQ484">
        <f t="shared" si="179"/>
        <v>-5556.1943342176501</v>
      </c>
      <c r="AR484">
        <f t="shared" si="180"/>
        <v>-7007.0311204003019</v>
      </c>
      <c r="AS484">
        <f t="shared" si="180"/>
        <v>-8525.8623711475157</v>
      </c>
      <c r="AT484">
        <f t="shared" si="181"/>
        <v>-694.10613857197541</v>
      </c>
      <c r="AU484">
        <f t="shared" si="187"/>
        <v>-988.54608368014544</v>
      </c>
      <c r="AV484">
        <f t="shared" si="187"/>
        <v>-1178.8881836446365</v>
      </c>
      <c r="AW484">
        <f t="shared" si="187"/>
        <v>-1503.6540286482634</v>
      </c>
      <c r="AX484">
        <f t="shared" si="185"/>
        <v>-1896.2890675308299</v>
      </c>
      <c r="AY484">
        <f t="shared" si="185"/>
        <v>-2307.3252177529771</v>
      </c>
      <c r="AZ484">
        <f t="shared" si="182"/>
        <v>-69.410613857197546</v>
      </c>
      <c r="BA484">
        <f t="shared" si="182"/>
        <v>-98.854608368014553</v>
      </c>
      <c r="BB484">
        <f t="shared" si="182"/>
        <v>-117.88881836446365</v>
      </c>
      <c r="BC484">
        <f t="shared" si="182"/>
        <v>-150.36540286482634</v>
      </c>
      <c r="BD484">
        <f t="shared" si="183"/>
        <v>-189.62890675308302</v>
      </c>
      <c r="BE484">
        <f t="shared" si="183"/>
        <v>-230.73252177529773</v>
      </c>
    </row>
    <row r="485" spans="1:57">
      <c r="A485">
        <f t="shared" si="167"/>
        <v>2.0594885173533091</v>
      </c>
      <c r="B485" s="3">
        <v>118</v>
      </c>
      <c r="C485" s="8">
        <f t="shared" si="168"/>
        <v>0.27150214456628907</v>
      </c>
      <c r="D485" s="8">
        <f t="shared" si="169"/>
        <v>15.555927012399101</v>
      </c>
      <c r="E485">
        <f t="shared" si="170"/>
        <v>6.4716027846228E-2</v>
      </c>
      <c r="F485">
        <f t="shared" si="171"/>
        <v>5.3038389875117997E-4</v>
      </c>
      <c r="G485">
        <f t="shared" si="172"/>
        <v>3.1823033925070798</v>
      </c>
      <c r="H485">
        <f t="shared" si="186"/>
        <v>6.3646067850141597</v>
      </c>
      <c r="I485">
        <f t="shared" si="186"/>
        <v>9.546910177521239</v>
      </c>
      <c r="J485">
        <f t="shared" si="186"/>
        <v>12.729213570028319</v>
      </c>
      <c r="K485">
        <f t="shared" si="184"/>
        <v>15.9115169625354</v>
      </c>
      <c r="L485">
        <f t="shared" si="184"/>
        <v>19.093820355042478</v>
      </c>
      <c r="M485">
        <f t="shared" si="184"/>
        <v>22.276123747549558</v>
      </c>
      <c r="N485">
        <f t="shared" si="173"/>
        <v>-285.34298584234256</v>
      </c>
      <c r="O485">
        <f t="shared" si="173"/>
        <v>-1141.3719433693702</v>
      </c>
      <c r="P485">
        <f t="shared" si="173"/>
        <v>-2568.0868725810833</v>
      </c>
      <c r="Q485">
        <f t="shared" si="173"/>
        <v>-4565.4877734774809</v>
      </c>
      <c r="R485">
        <f t="shared" si="174"/>
        <v>-7133.5746460585651</v>
      </c>
      <c r="S485">
        <f t="shared" si="174"/>
        <v>-10272.347490324333</v>
      </c>
      <c r="T485">
        <f t="shared" si="174"/>
        <v>-13981.806306274782</v>
      </c>
      <c r="U485">
        <f t="shared" si="175"/>
        <v>-134.39654633174337</v>
      </c>
      <c r="V485">
        <f t="shared" si="175"/>
        <v>-537.58618532697346</v>
      </c>
      <c r="W485">
        <f t="shared" si="175"/>
        <v>-1209.5689169856903</v>
      </c>
      <c r="X485">
        <f t="shared" si="175"/>
        <v>-2150.3447413078939</v>
      </c>
      <c r="Y485">
        <f t="shared" si="176"/>
        <v>-3359.9136582935844</v>
      </c>
      <c r="Z485">
        <f t="shared" si="176"/>
        <v>-4838.2756679427612</v>
      </c>
      <c r="AA485">
        <f t="shared" si="176"/>
        <v>-6585.4307702554233</v>
      </c>
      <c r="AB485">
        <f>$X$2*('Preassure data '!B483*10^5)</f>
        <v>2310.6472086617023</v>
      </c>
      <c r="AC485">
        <f>$X$2*('Preassure data '!C483*10^5)</f>
        <v>2957.6676404464806</v>
      </c>
      <c r="AD485">
        <f>$X$2*('Preassure data '!D483*10^5)</f>
        <v>2964.0398113655729</v>
      </c>
      <c r="AE485">
        <f>$X$2*('Preassure data '!E483*10^5)</f>
        <v>3181.1837896084949</v>
      </c>
      <c r="AF485">
        <f>$X$2*('Preassure data '!F483*10^5)</f>
        <v>3386.5637600007844</v>
      </c>
      <c r="AG485">
        <f>$X$2*('Preassure data '!G483*10^5)</f>
        <v>3386.0735930070082</v>
      </c>
      <c r="AH485">
        <f t="shared" si="177"/>
        <v>-2445.0437549934459</v>
      </c>
      <c r="AI485">
        <f t="shared" si="177"/>
        <v>-3495.2538257734541</v>
      </c>
      <c r="AJ485">
        <f t="shared" si="177"/>
        <v>-4173.6087283512634</v>
      </c>
      <c r="AK485">
        <f t="shared" si="177"/>
        <v>-5331.5285309163883</v>
      </c>
      <c r="AL485">
        <f t="shared" si="178"/>
        <v>-6746.4774182943693</v>
      </c>
      <c r="AM485">
        <f t="shared" si="178"/>
        <v>-8224.3492609497698</v>
      </c>
      <c r="AN485">
        <f t="shared" si="179"/>
        <v>-2538.0133673468076</v>
      </c>
      <c r="AO485">
        <f t="shared" si="179"/>
        <v>-3628.1563117085711</v>
      </c>
      <c r="AP485">
        <f t="shared" si="179"/>
        <v>-4332.3047781855394</v>
      </c>
      <c r="AQ485">
        <f t="shared" si="179"/>
        <v>-5534.252976954579</v>
      </c>
      <c r="AR485">
        <f t="shared" si="180"/>
        <v>-7003.0034575722302</v>
      </c>
      <c r="AS485">
        <f t="shared" si="180"/>
        <v>-8537.0694570966098</v>
      </c>
      <c r="AT485">
        <f t="shared" si="181"/>
        <v>-680.64152753019073</v>
      </c>
      <c r="AU485">
        <f t="shared" si="187"/>
        <v>-972.99481787251864</v>
      </c>
      <c r="AV485">
        <f t="shared" si="187"/>
        <v>-1161.8325497761718</v>
      </c>
      <c r="AW485">
        <f t="shared" si="187"/>
        <v>-1484.1696456117006</v>
      </c>
      <c r="AX485">
        <f t="shared" si="185"/>
        <v>-1878.0574728193876</v>
      </c>
      <c r="AY485">
        <f t="shared" si="185"/>
        <v>-2289.4615413251172</v>
      </c>
      <c r="AZ485">
        <f t="shared" si="182"/>
        <v>-68.064152753019073</v>
      </c>
      <c r="BA485">
        <f t="shared" si="182"/>
        <v>-97.299481787251864</v>
      </c>
      <c r="BB485">
        <f t="shared" si="182"/>
        <v>-116.1832549776172</v>
      </c>
      <c r="BC485">
        <f t="shared" si="182"/>
        <v>-148.41696456117006</v>
      </c>
      <c r="BD485">
        <f t="shared" si="183"/>
        <v>-187.80574728193878</v>
      </c>
      <c r="BE485">
        <f t="shared" si="183"/>
        <v>-228.94615413251174</v>
      </c>
    </row>
    <row r="486" spans="1:57">
      <c r="A486">
        <f t="shared" si="167"/>
        <v>2.0769418098732522</v>
      </c>
      <c r="B486" s="3">
        <v>119</v>
      </c>
      <c r="C486" s="8">
        <f t="shared" si="168"/>
        <v>0.26887748181512849</v>
      </c>
      <c r="D486" s="8">
        <f t="shared" si="169"/>
        <v>15.405544914112404</v>
      </c>
      <c r="E486">
        <f t="shared" si="170"/>
        <v>6.524641174497918E-2</v>
      </c>
      <c r="F486">
        <f t="shared" si="171"/>
        <v>5.2237345565409044E-4</v>
      </c>
      <c r="G486">
        <f t="shared" si="172"/>
        <v>3.1342407339245426</v>
      </c>
      <c r="H486">
        <f t="shared" si="186"/>
        <v>6.2684814678490852</v>
      </c>
      <c r="I486">
        <f t="shared" si="186"/>
        <v>9.4027222017736278</v>
      </c>
      <c r="J486">
        <f t="shared" si="186"/>
        <v>12.53696293569817</v>
      </c>
      <c r="K486">
        <f t="shared" si="184"/>
        <v>15.671203669622713</v>
      </c>
      <c r="L486">
        <f t="shared" si="184"/>
        <v>18.805444403547256</v>
      </c>
      <c r="M486">
        <f t="shared" si="184"/>
        <v>21.939685137471798</v>
      </c>
      <c r="N486">
        <f t="shared" si="173"/>
        <v>-288.22032800903071</v>
      </c>
      <c r="O486">
        <f t="shared" si="173"/>
        <v>-1152.8813120361228</v>
      </c>
      <c r="P486">
        <f t="shared" si="173"/>
        <v>-2593.9829520812768</v>
      </c>
      <c r="Q486">
        <f t="shared" si="173"/>
        <v>-4611.5252481444913</v>
      </c>
      <c r="R486">
        <f t="shared" si="174"/>
        <v>-7205.5082002257677</v>
      </c>
      <c r="S486">
        <f t="shared" si="174"/>
        <v>-10375.931808325107</v>
      </c>
      <c r="T486">
        <f t="shared" si="174"/>
        <v>-14122.796072442503</v>
      </c>
      <c r="U486">
        <f t="shared" si="175"/>
        <v>-135.75177449225347</v>
      </c>
      <c r="V486">
        <f t="shared" si="175"/>
        <v>-543.0070979690139</v>
      </c>
      <c r="W486">
        <f t="shared" si="175"/>
        <v>-1221.7659704302814</v>
      </c>
      <c r="X486">
        <f t="shared" si="175"/>
        <v>-2172.0283918760556</v>
      </c>
      <c r="Y486">
        <f t="shared" si="176"/>
        <v>-3393.794362306337</v>
      </c>
      <c r="Z486">
        <f t="shared" si="176"/>
        <v>-4887.0638817211257</v>
      </c>
      <c r="AA486">
        <f t="shared" si="176"/>
        <v>-6651.8369501204197</v>
      </c>
      <c r="AB486">
        <f>$X$2*('Preassure data '!B484*10^5)</f>
        <v>2283.6880240040027</v>
      </c>
      <c r="AC486">
        <f>$X$2*('Preassure data '!C484*10^5)</f>
        <v>2927.2772868323468</v>
      </c>
      <c r="AD486">
        <f>$X$2*('Preassure data '!D484*10^5)</f>
        <v>2933.6494577514395</v>
      </c>
      <c r="AE486">
        <f>$X$2*('Preassure data '!E484*10^5)</f>
        <v>3145.891766056598</v>
      </c>
      <c r="AF486">
        <f>$X$2*('Preassure data '!F484*10^5)</f>
        <v>3353.2324044239931</v>
      </c>
      <c r="AG486">
        <f>$X$2*('Preassure data '!G484*10^5)</f>
        <v>3350.2914024613347</v>
      </c>
      <c r="AH486">
        <f t="shared" si="177"/>
        <v>-2419.4397984962561</v>
      </c>
      <c r="AI486">
        <f t="shared" si="177"/>
        <v>-3470.2843848013608</v>
      </c>
      <c r="AJ486">
        <f t="shared" si="177"/>
        <v>-4155.4154281817209</v>
      </c>
      <c r="AK486">
        <f t="shared" si="177"/>
        <v>-5317.9201579326536</v>
      </c>
      <c r="AL486">
        <f t="shared" si="178"/>
        <v>-6747.0267667303306</v>
      </c>
      <c r="AM486">
        <f t="shared" si="178"/>
        <v>-8237.3552841824603</v>
      </c>
      <c r="AN486">
        <f t="shared" si="179"/>
        <v>-2509.6108699548477</v>
      </c>
      <c r="AO486">
        <f t="shared" si="179"/>
        <v>-3599.6198042807155</v>
      </c>
      <c r="AP486">
        <f t="shared" si="179"/>
        <v>-4310.2852710881625</v>
      </c>
      <c r="AQ486">
        <f t="shared" si="179"/>
        <v>-5516.1158554945714</v>
      </c>
      <c r="AR486">
        <f t="shared" si="180"/>
        <v>-6998.4844112205956</v>
      </c>
      <c r="AS486">
        <f t="shared" si="180"/>
        <v>-8544.35657944985</v>
      </c>
      <c r="AT486">
        <f t="shared" si="181"/>
        <v>-666.67666829425195</v>
      </c>
      <c r="AU486">
        <f t="shared" si="187"/>
        <v>-956.23690787052215</v>
      </c>
      <c r="AV486">
        <f t="shared" si="187"/>
        <v>-1145.0247758842961</v>
      </c>
      <c r="AW486">
        <f t="shared" si="187"/>
        <v>-1465.3529694555325</v>
      </c>
      <c r="AX486">
        <f t="shared" si="185"/>
        <v>-1859.1433143042416</v>
      </c>
      <c r="AY486">
        <f t="shared" si="185"/>
        <v>-2269.8033568878286</v>
      </c>
      <c r="AZ486">
        <f t="shared" si="182"/>
        <v>-66.667666829425201</v>
      </c>
      <c r="BA486">
        <f t="shared" si="182"/>
        <v>-95.623690787052226</v>
      </c>
      <c r="BB486">
        <f t="shared" si="182"/>
        <v>-114.50247758842961</v>
      </c>
      <c r="BC486">
        <f t="shared" si="182"/>
        <v>-146.53529694555326</v>
      </c>
      <c r="BD486">
        <f t="shared" si="183"/>
        <v>-185.91433143042417</v>
      </c>
      <c r="BE486">
        <f t="shared" si="183"/>
        <v>-226.98033568878287</v>
      </c>
    </row>
    <row r="487" spans="1:57">
      <c r="A487">
        <f t="shared" si="167"/>
        <v>2.0943951023931953</v>
      </c>
      <c r="B487" s="3">
        <v>120</v>
      </c>
      <c r="C487" s="8">
        <f t="shared" si="168"/>
        <v>0.26617084200598584</v>
      </c>
      <c r="D487" s="8">
        <f t="shared" si="169"/>
        <v>15.250465876386436</v>
      </c>
      <c r="E487">
        <f t="shared" si="170"/>
        <v>6.576878520063327E-2</v>
      </c>
      <c r="F487">
        <f t="shared" si="171"/>
        <v>5.1429581156701987E-4</v>
      </c>
      <c r="G487">
        <f t="shared" si="172"/>
        <v>3.085774869402119</v>
      </c>
      <c r="H487">
        <f t="shared" si="186"/>
        <v>6.171549738804238</v>
      </c>
      <c r="I487">
        <f t="shared" si="186"/>
        <v>9.2573246082063569</v>
      </c>
      <c r="J487">
        <f t="shared" si="186"/>
        <v>12.343099477608476</v>
      </c>
      <c r="K487">
        <f t="shared" si="184"/>
        <v>15.428874347010597</v>
      </c>
      <c r="L487">
        <f t="shared" si="184"/>
        <v>18.514649216412714</v>
      </c>
      <c r="M487">
        <f t="shared" si="184"/>
        <v>21.600424085814833</v>
      </c>
      <c r="N487">
        <f t="shared" si="173"/>
        <v>-290.94423497935998</v>
      </c>
      <c r="O487">
        <f t="shared" si="173"/>
        <v>-1163.7769399174399</v>
      </c>
      <c r="P487">
        <f t="shared" si="173"/>
        <v>-2618.4981148142406</v>
      </c>
      <c r="Q487">
        <f t="shared" si="173"/>
        <v>-4655.1077596697596</v>
      </c>
      <c r="R487">
        <f t="shared" si="174"/>
        <v>-7273.6058744840011</v>
      </c>
      <c r="S487">
        <f t="shared" si="174"/>
        <v>-10473.992459256962</v>
      </c>
      <c r="T487">
        <f t="shared" si="174"/>
        <v>-14256.267513988638</v>
      </c>
      <c r="U487">
        <f t="shared" si="175"/>
        <v>-137.03473467527857</v>
      </c>
      <c r="V487">
        <f t="shared" si="175"/>
        <v>-548.13893870111428</v>
      </c>
      <c r="W487">
        <f t="shared" si="175"/>
        <v>-1233.3126120775073</v>
      </c>
      <c r="X487">
        <f t="shared" si="175"/>
        <v>-2192.5557548044571</v>
      </c>
      <c r="Y487">
        <f t="shared" si="176"/>
        <v>-3425.8683668819649</v>
      </c>
      <c r="Z487">
        <f t="shared" si="176"/>
        <v>-4933.2504483100292</v>
      </c>
      <c r="AA487">
        <f t="shared" si="176"/>
        <v>-6714.7019990886492</v>
      </c>
      <c r="AB487">
        <f>$X$2*('Preassure data '!B485*10^5)</f>
        <v>2257.2190063400803</v>
      </c>
      <c r="AC487">
        <f>$X$2*('Preassure data '!C485*10^5)</f>
        <v>2898.847601193319</v>
      </c>
      <c r="AD487">
        <f>$X$2*('Preassure data '!D485*10^5)</f>
        <v>2904.2394381248587</v>
      </c>
      <c r="AE487">
        <f>$X$2*('Preassure data '!E485*10^5)</f>
        <v>3112.07024348603</v>
      </c>
      <c r="AF487">
        <f>$X$2*('Preassure data '!F485*10^5)</f>
        <v>3320.3912158409776</v>
      </c>
      <c r="AG487">
        <f>$X$2*('Preassure data '!G485*10^5)</f>
        <v>3314.0190449218853</v>
      </c>
      <c r="AH487">
        <f t="shared" si="177"/>
        <v>-2394.2537410153591</v>
      </c>
      <c r="AI487">
        <f t="shared" si="177"/>
        <v>-3446.986539894433</v>
      </c>
      <c r="AJ487">
        <f t="shared" si="177"/>
        <v>-4137.5520502023664</v>
      </c>
      <c r="AK487">
        <f t="shared" si="177"/>
        <v>-5304.6259982904867</v>
      </c>
      <c r="AL487">
        <f t="shared" si="178"/>
        <v>-6746.2595827229425</v>
      </c>
      <c r="AM487">
        <f t="shared" si="178"/>
        <v>-8247.2694932319137</v>
      </c>
      <c r="AN487">
        <f t="shared" si="179"/>
        <v>-2481.6443888925282</v>
      </c>
      <c r="AO487">
        <f t="shared" si="179"/>
        <v>-3572.8021047967177</v>
      </c>
      <c r="AP487">
        <f t="shared" si="179"/>
        <v>-4288.573367658616</v>
      </c>
      <c r="AQ487">
        <f t="shared" si="179"/>
        <v>-5498.2457031677513</v>
      </c>
      <c r="AR487">
        <f t="shared" si="180"/>
        <v>-6992.4991460499677</v>
      </c>
      <c r="AS487">
        <f t="shared" si="180"/>
        <v>-8548.2961604912907</v>
      </c>
      <c r="AT487">
        <f t="shared" si="181"/>
        <v>-652.7694053459669</v>
      </c>
      <c r="AU487">
        <f t="shared" si="187"/>
        <v>-939.78650438621446</v>
      </c>
      <c r="AV487">
        <f t="shared" si="187"/>
        <v>-1128.0623039783563</v>
      </c>
      <c r="AW487">
        <f t="shared" si="187"/>
        <v>-1446.2533770620196</v>
      </c>
      <c r="AX487">
        <f t="shared" si="185"/>
        <v>-1839.3003968977973</v>
      </c>
      <c r="AY487">
        <f t="shared" si="185"/>
        <v>-2248.5357798968539</v>
      </c>
      <c r="AZ487">
        <f t="shared" si="182"/>
        <v>-65.27694053459669</v>
      </c>
      <c r="BA487">
        <f t="shared" si="182"/>
        <v>-93.978650438621457</v>
      </c>
      <c r="BB487">
        <f t="shared" si="182"/>
        <v>-112.80623039783563</v>
      </c>
      <c r="BC487">
        <f t="shared" si="182"/>
        <v>-144.62533770620198</v>
      </c>
      <c r="BD487">
        <f t="shared" si="183"/>
        <v>-183.93003968977973</v>
      </c>
      <c r="BE487">
        <f t="shared" si="183"/>
        <v>-224.85357798968539</v>
      </c>
    </row>
    <row r="488" spans="1:57">
      <c r="A488">
        <f t="shared" si="167"/>
        <v>2.1118483949131388</v>
      </c>
      <c r="B488" s="3">
        <v>121</v>
      </c>
      <c r="C488" s="8">
        <f t="shared" si="168"/>
        <v>0.26338321109043422</v>
      </c>
      <c r="D488" s="8">
        <f t="shared" si="169"/>
        <v>15.090746390085139</v>
      </c>
      <c r="E488">
        <f t="shared" si="170"/>
        <v>6.628308101220029E-2</v>
      </c>
      <c r="F488">
        <f t="shared" si="171"/>
        <v>5.0615494813270601E-4</v>
      </c>
      <c r="G488">
        <f t="shared" si="172"/>
        <v>3.0369296887962358</v>
      </c>
      <c r="H488">
        <f t="shared" si="186"/>
        <v>6.0738593775924716</v>
      </c>
      <c r="I488">
        <f t="shared" si="186"/>
        <v>9.1107890663887083</v>
      </c>
      <c r="J488">
        <f t="shared" si="186"/>
        <v>12.147718755184943</v>
      </c>
      <c r="K488">
        <f t="shared" si="184"/>
        <v>15.18464844398118</v>
      </c>
      <c r="L488">
        <f t="shared" si="184"/>
        <v>18.221578132777417</v>
      </c>
      <c r="M488">
        <f t="shared" si="184"/>
        <v>21.258507821573652</v>
      </c>
      <c r="N488">
        <f t="shared" si="173"/>
        <v>-293.51758308987723</v>
      </c>
      <c r="O488">
        <f t="shared" si="173"/>
        <v>-1174.0703323595089</v>
      </c>
      <c r="P488">
        <f t="shared" si="173"/>
        <v>-2641.6582478088958</v>
      </c>
      <c r="Q488">
        <f t="shared" si="173"/>
        <v>-4696.2813294380358</v>
      </c>
      <c r="R488">
        <f t="shared" si="174"/>
        <v>-7337.9395772469325</v>
      </c>
      <c r="S488">
        <f t="shared" si="174"/>
        <v>-10566.632991235583</v>
      </c>
      <c r="T488">
        <f t="shared" si="174"/>
        <v>-14382.361571403984</v>
      </c>
      <c r="U488">
        <f t="shared" si="175"/>
        <v>-138.24678163533218</v>
      </c>
      <c r="V488">
        <f t="shared" si="175"/>
        <v>-552.98712654132873</v>
      </c>
      <c r="W488">
        <f t="shared" si="175"/>
        <v>-1244.2210347179901</v>
      </c>
      <c r="X488">
        <f t="shared" si="175"/>
        <v>-2211.9485061653149</v>
      </c>
      <c r="Y488">
        <f t="shared" si="176"/>
        <v>-3456.1695408833052</v>
      </c>
      <c r="Z488">
        <f t="shared" si="176"/>
        <v>-4976.8841388719602</v>
      </c>
      <c r="AA488">
        <f t="shared" si="176"/>
        <v>-6774.0923001312767</v>
      </c>
      <c r="AB488">
        <f>$X$2*('Preassure data '!B486*10^5)</f>
        <v>2231.73032266371</v>
      </c>
      <c r="AC488">
        <f>$X$2*('Preassure data '!C486*10^5)</f>
        <v>2871.8884165356199</v>
      </c>
      <c r="AD488">
        <f>$X$2*('Preassure data '!D486*10^5)</f>
        <v>2877.7704204609358</v>
      </c>
      <c r="AE488">
        <f>$X$2*('Preassure data '!E486*10^5)</f>
        <v>3082.1700568656729</v>
      </c>
      <c r="AF488">
        <f>$X$2*('Preassure data '!F486*10^5)</f>
        <v>3288.0401942517387</v>
      </c>
      <c r="AG488">
        <f>$X$2*('Preassure data '!G486*10^5)</f>
        <v>3279.2171883637643</v>
      </c>
      <c r="AH488">
        <f t="shared" si="177"/>
        <v>-2369.9771042990424</v>
      </c>
      <c r="AI488">
        <f t="shared" si="177"/>
        <v>-3424.8755430769488</v>
      </c>
      <c r="AJ488">
        <f t="shared" si="177"/>
        <v>-4121.9914551789261</v>
      </c>
      <c r="AK488">
        <f t="shared" si="177"/>
        <v>-5294.1185630309883</v>
      </c>
      <c r="AL488">
        <f t="shared" si="178"/>
        <v>-6744.209735135044</v>
      </c>
      <c r="AM488">
        <f t="shared" si="178"/>
        <v>-8256.101327235725</v>
      </c>
      <c r="AN488">
        <f t="shared" si="179"/>
        <v>-2454.6256267352624</v>
      </c>
      <c r="AO488">
        <f t="shared" si="179"/>
        <v>-3547.2018953963548</v>
      </c>
      <c r="AP488">
        <f t="shared" si="179"/>
        <v>-4269.2167112975158</v>
      </c>
      <c r="AQ488">
        <f t="shared" si="179"/>
        <v>-5483.2087078892782</v>
      </c>
      <c r="AR488">
        <f t="shared" si="180"/>
        <v>-6985.0928171038886</v>
      </c>
      <c r="AS488">
        <f t="shared" si="180"/>
        <v>-8550.9846732252299</v>
      </c>
      <c r="AT488">
        <f t="shared" si="181"/>
        <v>-639.05828570155097</v>
      </c>
      <c r="AU488">
        <f t="shared" si="187"/>
        <v>-923.50896104849255</v>
      </c>
      <c r="AV488">
        <f t="shared" si="187"/>
        <v>-1111.4844899745096</v>
      </c>
      <c r="AW488">
        <f t="shared" si="187"/>
        <v>-1427.5455771510465</v>
      </c>
      <c r="AX488">
        <f t="shared" si="185"/>
        <v>-1818.558965792982</v>
      </c>
      <c r="AY488">
        <f t="shared" si="185"/>
        <v>-2226.2366801733556</v>
      </c>
      <c r="AZ488">
        <f t="shared" si="182"/>
        <v>-63.905828570155101</v>
      </c>
      <c r="BA488">
        <f t="shared" si="182"/>
        <v>-92.350896104849255</v>
      </c>
      <c r="BB488">
        <f t="shared" si="182"/>
        <v>-111.14844899745097</v>
      </c>
      <c r="BC488">
        <f t="shared" si="182"/>
        <v>-142.75455771510465</v>
      </c>
      <c r="BD488">
        <f t="shared" si="183"/>
        <v>-181.85589657929822</v>
      </c>
      <c r="BE488">
        <f t="shared" si="183"/>
        <v>-222.62366801733558</v>
      </c>
    </row>
    <row r="489" spans="1:57">
      <c r="A489">
        <f t="shared" si="167"/>
        <v>2.1293016874330819</v>
      </c>
      <c r="B489" s="3">
        <v>122</v>
      </c>
      <c r="C489" s="8">
        <f t="shared" si="168"/>
        <v>0.26051559901004573</v>
      </c>
      <c r="D489" s="8">
        <f t="shared" si="169"/>
        <v>14.926444320598149</v>
      </c>
      <c r="E489">
        <f t="shared" si="170"/>
        <v>6.6789235960332996E-2</v>
      </c>
      <c r="F489">
        <f t="shared" si="171"/>
        <v>4.9795473379474209E-4</v>
      </c>
      <c r="G489">
        <f t="shared" si="172"/>
        <v>2.9877284027684525</v>
      </c>
      <c r="H489">
        <f t="shared" si="186"/>
        <v>5.9754568055369051</v>
      </c>
      <c r="I489">
        <f t="shared" si="186"/>
        <v>8.963185208305358</v>
      </c>
      <c r="J489">
        <f t="shared" si="186"/>
        <v>11.95091361107381</v>
      </c>
      <c r="K489">
        <f t="shared" si="184"/>
        <v>14.938642013842262</v>
      </c>
      <c r="L489">
        <f t="shared" si="184"/>
        <v>17.926370416610716</v>
      </c>
      <c r="M489">
        <f t="shared" si="184"/>
        <v>20.914098819379166</v>
      </c>
      <c r="N489">
        <f t="shared" si="173"/>
        <v>-295.94336999637557</v>
      </c>
      <c r="O489">
        <f t="shared" si="173"/>
        <v>-1183.7734799855023</v>
      </c>
      <c r="P489">
        <f t="shared" si="173"/>
        <v>-2663.4903299673806</v>
      </c>
      <c r="Q489">
        <f t="shared" si="173"/>
        <v>-4735.0939199420091</v>
      </c>
      <c r="R489">
        <f t="shared" si="174"/>
        <v>-7398.5842499093906</v>
      </c>
      <c r="S489">
        <f t="shared" si="174"/>
        <v>-10653.961319869522</v>
      </c>
      <c r="T489">
        <f t="shared" si="174"/>
        <v>-14501.225129822402</v>
      </c>
      <c r="U489">
        <f t="shared" si="175"/>
        <v>-139.3893272682929</v>
      </c>
      <c r="V489">
        <f t="shared" si="175"/>
        <v>-557.55730907317161</v>
      </c>
      <c r="W489">
        <f t="shared" si="175"/>
        <v>-1254.5039454146363</v>
      </c>
      <c r="X489">
        <f t="shared" si="175"/>
        <v>-2230.2292362926864</v>
      </c>
      <c r="Y489">
        <f t="shared" si="176"/>
        <v>-3484.7331817073232</v>
      </c>
      <c r="Z489">
        <f t="shared" si="176"/>
        <v>-5018.0157816585452</v>
      </c>
      <c r="AA489">
        <f t="shared" si="176"/>
        <v>-6830.0770361463519</v>
      </c>
      <c r="AB489">
        <f>$X$2*('Preassure data '!B487*10^5)</f>
        <v>2204.2809710122347</v>
      </c>
      <c r="AC489">
        <f>$X$2*('Preassure data '!C487*10^5)</f>
        <v>2847.8702338405787</v>
      </c>
      <c r="AD489">
        <f>$X$2*('Preassure data '!D487*10^5)</f>
        <v>2856.6932397285527</v>
      </c>
      <c r="AE489">
        <f>$X$2*('Preassure data '!E487*10^5)</f>
        <v>3055.2108722079738</v>
      </c>
      <c r="AF489">
        <f>$X$2*('Preassure data '!F487*10^5)</f>
        <v>3256.1793396562762</v>
      </c>
      <c r="AG489">
        <f>$X$2*('Preassure data '!G487*10^5)</f>
        <v>3248.3366677558547</v>
      </c>
      <c r="AH489">
        <f t="shared" si="177"/>
        <v>-2343.6702982805277</v>
      </c>
      <c r="AI489">
        <f t="shared" si="177"/>
        <v>-3405.4275429137506</v>
      </c>
      <c r="AJ489">
        <f t="shared" si="177"/>
        <v>-4111.197185143189</v>
      </c>
      <c r="AK489">
        <f t="shared" si="177"/>
        <v>-5285.4401085006602</v>
      </c>
      <c r="AL489">
        <f t="shared" si="178"/>
        <v>-6740.9125213635998</v>
      </c>
      <c r="AM489">
        <f t="shared" si="178"/>
        <v>-8266.3524494144003</v>
      </c>
      <c r="AN489">
        <f t="shared" si="179"/>
        <v>-2425.5136806728078</v>
      </c>
      <c r="AO489">
        <f t="shared" si="179"/>
        <v>-3524.348582621586</v>
      </c>
      <c r="AP489">
        <f t="shared" si="179"/>
        <v>-4254.7644281809999</v>
      </c>
      <c r="AQ489">
        <f t="shared" si="179"/>
        <v>-5470.0131246919236</v>
      </c>
      <c r="AR489">
        <f t="shared" si="180"/>
        <v>-6976.3121343397224</v>
      </c>
      <c r="AS489">
        <f t="shared" si="180"/>
        <v>-8555.0219969199279</v>
      </c>
      <c r="AT489">
        <f t="shared" si="181"/>
        <v>-624.7608727254086</v>
      </c>
      <c r="AU489">
        <f t="shared" si="187"/>
        <v>-907.7974343382989</v>
      </c>
      <c r="AV489">
        <f t="shared" si="187"/>
        <v>-1095.9370621459577</v>
      </c>
      <c r="AW489">
        <f t="shared" si="187"/>
        <v>-1408.9593478005065</v>
      </c>
      <c r="AX489">
        <f t="shared" si="185"/>
        <v>-1796.9500201895135</v>
      </c>
      <c r="AY489">
        <f t="shared" si="185"/>
        <v>-2203.592192272512</v>
      </c>
      <c r="AZ489">
        <f t="shared" si="182"/>
        <v>-62.476087272540866</v>
      </c>
      <c r="BA489">
        <f t="shared" si="182"/>
        <v>-90.779743433829893</v>
      </c>
      <c r="BB489">
        <f t="shared" si="182"/>
        <v>-109.59370621459578</v>
      </c>
      <c r="BC489">
        <f t="shared" si="182"/>
        <v>-140.89593478005065</v>
      </c>
      <c r="BD489">
        <f t="shared" si="183"/>
        <v>-179.69500201895136</v>
      </c>
      <c r="BE489">
        <f t="shared" si="183"/>
        <v>-220.3592192272512</v>
      </c>
    </row>
    <row r="490" spans="1:57">
      <c r="A490">
        <f t="shared" si="167"/>
        <v>2.1467549799530254</v>
      </c>
      <c r="B490" s="3">
        <v>123</v>
      </c>
      <c r="C490" s="8">
        <f t="shared" si="168"/>
        <v>0.25756903893139932</v>
      </c>
      <c r="D490" s="8">
        <f t="shared" si="169"/>
        <v>14.757618864009972</v>
      </c>
      <c r="E490">
        <f t="shared" si="170"/>
        <v>6.7287190694127738E-2</v>
      </c>
      <c r="F490">
        <f t="shared" si="171"/>
        <v>4.8969892206685017E-4</v>
      </c>
      <c r="G490">
        <f t="shared" si="172"/>
        <v>2.938193532401101</v>
      </c>
      <c r="H490">
        <f t="shared" si="186"/>
        <v>5.8763870648022021</v>
      </c>
      <c r="I490">
        <f t="shared" si="186"/>
        <v>8.8145805972033031</v>
      </c>
      <c r="J490">
        <f t="shared" si="186"/>
        <v>11.752774129604404</v>
      </c>
      <c r="K490">
        <f t="shared" si="184"/>
        <v>14.690967662005505</v>
      </c>
      <c r="L490">
        <f t="shared" si="184"/>
        <v>17.629161194406606</v>
      </c>
      <c r="M490">
        <f t="shared" si="184"/>
        <v>20.567354726807707</v>
      </c>
      <c r="N490">
        <f t="shared" si="173"/>
        <v>-298.22470915357746</v>
      </c>
      <c r="O490">
        <f t="shared" si="173"/>
        <v>-1192.8988366143099</v>
      </c>
      <c r="P490">
        <f t="shared" si="173"/>
        <v>-2684.0223823821975</v>
      </c>
      <c r="Q490">
        <f t="shared" si="173"/>
        <v>-4771.5953464572394</v>
      </c>
      <c r="R490">
        <f t="shared" si="174"/>
        <v>-7455.6177288394374</v>
      </c>
      <c r="S490">
        <f t="shared" si="174"/>
        <v>-10736.08952952879</v>
      </c>
      <c r="T490">
        <f t="shared" si="174"/>
        <v>-14613.010748525292</v>
      </c>
      <c r="U490">
        <f t="shared" si="175"/>
        <v>-140.46383801133499</v>
      </c>
      <c r="V490">
        <f t="shared" si="175"/>
        <v>-561.85535204533994</v>
      </c>
      <c r="W490">
        <f t="shared" si="175"/>
        <v>-1264.174542102015</v>
      </c>
      <c r="X490">
        <f t="shared" si="175"/>
        <v>-2247.4214081813598</v>
      </c>
      <c r="Y490">
        <f t="shared" si="176"/>
        <v>-3511.5959502833753</v>
      </c>
      <c r="Z490">
        <f t="shared" si="176"/>
        <v>-5056.6981684080602</v>
      </c>
      <c r="AA490">
        <f t="shared" si="176"/>
        <v>-6882.7280625554131</v>
      </c>
      <c r="AB490">
        <f>$X$2*('Preassure data '!B488*10^5)</f>
        <v>2174.8709513856538</v>
      </c>
      <c r="AC490">
        <f>$X$2*('Preassure data '!C488*10^5)</f>
        <v>2824.8323851330902</v>
      </c>
      <c r="AD490">
        <f>$X$2*('Preassure data '!D488*10^5)</f>
        <v>2831.6947230459591</v>
      </c>
      <c r="AE490">
        <f>$X$2*('Preassure data '!E488*10^5)</f>
        <v>3025.3106855876163</v>
      </c>
      <c r="AF490">
        <f>$X$2*('Preassure data '!F488*10^5)</f>
        <v>3222.3578170857081</v>
      </c>
      <c r="AG490">
        <f>$X$2*('Preassure data '!G488*10^5)</f>
        <v>3218.9266481292739</v>
      </c>
      <c r="AH490">
        <f t="shared" si="177"/>
        <v>-2315.334789396989</v>
      </c>
      <c r="AI490">
        <f t="shared" si="177"/>
        <v>-3386.6877371784303</v>
      </c>
      <c r="AJ490">
        <f t="shared" si="177"/>
        <v>-4095.8692651479741</v>
      </c>
      <c r="AK490">
        <f t="shared" si="177"/>
        <v>-5272.7320937689765</v>
      </c>
      <c r="AL490">
        <f t="shared" si="178"/>
        <v>-6733.9537673690829</v>
      </c>
      <c r="AM490">
        <f t="shared" si="178"/>
        <v>-8275.6248165373345</v>
      </c>
      <c r="AN490">
        <f t="shared" si="179"/>
        <v>-2394.3183850488836</v>
      </c>
      <c r="AO490">
        <f t="shared" si="179"/>
        <v>-3502.2186643072009</v>
      </c>
      <c r="AP490">
        <f t="shared" si="179"/>
        <v>-4235.5926793872277</v>
      </c>
      <c r="AQ490">
        <f t="shared" si="179"/>
        <v>-5452.6021244799476</v>
      </c>
      <c r="AR490">
        <f t="shared" si="180"/>
        <v>-6963.6708190611853</v>
      </c>
      <c r="AS490">
        <f t="shared" si="180"/>
        <v>-8557.9332789115397</v>
      </c>
      <c r="AT490">
        <f t="shared" si="181"/>
        <v>-609.90601078452585</v>
      </c>
      <c r="AU490">
        <f t="shared" si="187"/>
        <v>-892.12204516364079</v>
      </c>
      <c r="AV490">
        <f t="shared" si="187"/>
        <v>-1078.9348027081467</v>
      </c>
      <c r="AW490">
        <f t="shared" si="187"/>
        <v>-1388.944273620026</v>
      </c>
      <c r="AX490">
        <f t="shared" si="185"/>
        <v>-1773.8596154092961</v>
      </c>
      <c r="AY490">
        <f t="shared" si="185"/>
        <v>-2179.9669497983286</v>
      </c>
      <c r="AZ490">
        <f t="shared" si="182"/>
        <v>-60.990601078452585</v>
      </c>
      <c r="BA490">
        <f t="shared" si="182"/>
        <v>-89.212204516364082</v>
      </c>
      <c r="BB490">
        <f t="shared" si="182"/>
        <v>-107.89348027081468</v>
      </c>
      <c r="BC490">
        <f t="shared" si="182"/>
        <v>-138.8944273620026</v>
      </c>
      <c r="BD490">
        <f t="shared" si="183"/>
        <v>-177.38596154092963</v>
      </c>
      <c r="BE490">
        <f t="shared" si="183"/>
        <v>-217.99669497983288</v>
      </c>
    </row>
    <row r="491" spans="1:57">
      <c r="A491">
        <f t="shared" si="167"/>
        <v>2.1642082724729685</v>
      </c>
      <c r="B491" s="3">
        <v>124</v>
      </c>
      <c r="C491" s="8">
        <f t="shared" si="168"/>
        <v>0.25454458648081668</v>
      </c>
      <c r="D491" s="8">
        <f t="shared" si="169"/>
        <v>14.584330503253588</v>
      </c>
      <c r="E491">
        <f t="shared" si="170"/>
        <v>6.7776889616194588E-2</v>
      </c>
      <c r="F491">
        <f t="shared" si="171"/>
        <v>4.8139115007984901E-4</v>
      </c>
      <c r="G491">
        <f t="shared" si="172"/>
        <v>2.8883469004790943</v>
      </c>
      <c r="H491">
        <f t="shared" si="186"/>
        <v>5.7766938009581885</v>
      </c>
      <c r="I491">
        <f t="shared" si="186"/>
        <v>8.6650407014372828</v>
      </c>
      <c r="J491">
        <f t="shared" si="186"/>
        <v>11.553387601916377</v>
      </c>
      <c r="K491">
        <f t="shared" si="184"/>
        <v>14.44173450239547</v>
      </c>
      <c r="L491">
        <f t="shared" si="184"/>
        <v>17.330081402874566</v>
      </c>
      <c r="M491">
        <f t="shared" si="184"/>
        <v>20.218428303353658</v>
      </c>
      <c r="N491">
        <f t="shared" si="173"/>
        <v>-300.36482417322259</v>
      </c>
      <c r="O491">
        <f t="shared" si="173"/>
        <v>-1201.4592966928903</v>
      </c>
      <c r="P491">
        <f t="shared" si="173"/>
        <v>-2703.2834175590037</v>
      </c>
      <c r="Q491">
        <f t="shared" si="173"/>
        <v>-4805.8371867715614</v>
      </c>
      <c r="R491">
        <f t="shared" si="174"/>
        <v>-7509.1206043305665</v>
      </c>
      <c r="S491">
        <f t="shared" si="174"/>
        <v>-10813.133670236015</v>
      </c>
      <c r="T491">
        <f t="shared" si="174"/>
        <v>-14717.876384487907</v>
      </c>
      <c r="U491">
        <f t="shared" si="175"/>
        <v>-141.47183218558786</v>
      </c>
      <c r="V491">
        <f t="shared" si="175"/>
        <v>-565.88732874235143</v>
      </c>
      <c r="W491">
        <f t="shared" si="175"/>
        <v>-1273.2464896702909</v>
      </c>
      <c r="X491">
        <f t="shared" si="175"/>
        <v>-2263.5493149694057</v>
      </c>
      <c r="Y491">
        <f t="shared" si="176"/>
        <v>-3536.7958046396971</v>
      </c>
      <c r="Z491">
        <f t="shared" si="176"/>
        <v>-5092.9859586811635</v>
      </c>
      <c r="AA491">
        <f t="shared" si="176"/>
        <v>-6932.1197770938043</v>
      </c>
      <c r="AB491">
        <f>$X$2*('Preassure data '!B489*10^5)</f>
        <v>2143.5002637839675</v>
      </c>
      <c r="AC491">
        <f>$X$2*('Preassure data '!C489*10^5)</f>
        <v>2802.7748704131545</v>
      </c>
      <c r="AD491">
        <f>$X$2*('Preassure data '!D489*10^5)</f>
        <v>2803.2650374069312</v>
      </c>
      <c r="AE491">
        <f>$X$2*('Preassure data '!E489*10^5)</f>
        <v>2999.3318349174701</v>
      </c>
      <c r="AF491">
        <f>$X$2*('Preassure data '!F489*10^5)</f>
        <v>3188.0461275213638</v>
      </c>
      <c r="AG491">
        <f>$X$2*('Preassure data '!G489*10^5)</f>
        <v>3191.4772964777981</v>
      </c>
      <c r="AH491">
        <f t="shared" si="177"/>
        <v>-2284.9720959695555</v>
      </c>
      <c r="AI491">
        <f t="shared" si="177"/>
        <v>-3368.6621991555057</v>
      </c>
      <c r="AJ491">
        <f t="shared" si="177"/>
        <v>-4076.5115270772221</v>
      </c>
      <c r="AK491">
        <f t="shared" si="177"/>
        <v>-5262.8811498868763</v>
      </c>
      <c r="AL491">
        <f t="shared" si="178"/>
        <v>-6724.8419321610609</v>
      </c>
      <c r="AM491">
        <f t="shared" si="178"/>
        <v>-8284.4632551589621</v>
      </c>
      <c r="AN491">
        <f t="shared" si="179"/>
        <v>-2361.0496700808208</v>
      </c>
      <c r="AO491">
        <f t="shared" si="179"/>
        <v>-3480.8209640542632</v>
      </c>
      <c r="AP491">
        <f t="shared" si="179"/>
        <v>-4212.2379582068106</v>
      </c>
      <c r="AQ491">
        <f t="shared" si="179"/>
        <v>-5438.1074607138398</v>
      </c>
      <c r="AR491">
        <f t="shared" si="180"/>
        <v>-6948.7438613719032</v>
      </c>
      <c r="AS491">
        <f t="shared" si="180"/>
        <v>-8560.2923860171122</v>
      </c>
      <c r="AT491">
        <f t="shared" si="181"/>
        <v>-594.52339334062242</v>
      </c>
      <c r="AU491">
        <f t="shared" si="187"/>
        <v>-876.4870630993031</v>
      </c>
      <c r="AV491">
        <f t="shared" si="187"/>
        <v>-1060.6612966281073</v>
      </c>
      <c r="AW491">
        <f t="shared" si="187"/>
        <v>-1369.340993484426</v>
      </c>
      <c r="AX491">
        <f t="shared" si="185"/>
        <v>-1749.7263324308756</v>
      </c>
      <c r="AY491">
        <f t="shared" si="185"/>
        <v>-2155.5218180346778</v>
      </c>
      <c r="AZ491">
        <f t="shared" si="182"/>
        <v>-59.452339334062245</v>
      </c>
      <c r="BA491">
        <f t="shared" si="182"/>
        <v>-87.648706309930319</v>
      </c>
      <c r="BB491">
        <f t="shared" si="182"/>
        <v>-106.06612966281074</v>
      </c>
      <c r="BC491">
        <f t="shared" si="182"/>
        <v>-136.9340993484426</v>
      </c>
      <c r="BD491">
        <f t="shared" si="183"/>
        <v>-174.97263324308756</v>
      </c>
      <c r="BE491">
        <f t="shared" si="183"/>
        <v>-215.55218180346779</v>
      </c>
    </row>
    <row r="492" spans="1:57">
      <c r="A492">
        <f t="shared" si="167"/>
        <v>2.1816615649929121</v>
      </c>
      <c r="B492" s="3">
        <v>125</v>
      </c>
      <c r="C492" s="8">
        <f t="shared" si="168"/>
        <v>0.25144331898036654</v>
      </c>
      <c r="D492" s="8">
        <f t="shared" si="169"/>
        <v>14.406640964336709</v>
      </c>
      <c r="E492">
        <f t="shared" si="170"/>
        <v>6.8258280766274437E-2</v>
      </c>
      <c r="F492">
        <f t="shared" si="171"/>
        <v>4.7303493739843383E-4</v>
      </c>
      <c r="G492">
        <f t="shared" si="172"/>
        <v>2.8382096243906032</v>
      </c>
      <c r="H492">
        <f t="shared" si="186"/>
        <v>5.6764192487812064</v>
      </c>
      <c r="I492">
        <f t="shared" si="186"/>
        <v>8.5146288731718087</v>
      </c>
      <c r="J492">
        <f t="shared" si="186"/>
        <v>11.352838497562413</v>
      </c>
      <c r="K492">
        <f t="shared" si="184"/>
        <v>14.191048121953015</v>
      </c>
      <c r="L492">
        <f t="shared" si="184"/>
        <v>17.029257746343617</v>
      </c>
      <c r="M492">
        <f t="shared" si="184"/>
        <v>19.867467370734222</v>
      </c>
      <c r="N492">
        <f t="shared" si="173"/>
        <v>-302.36704306800027</v>
      </c>
      <c r="O492">
        <f t="shared" si="173"/>
        <v>-1209.4681722720011</v>
      </c>
      <c r="P492">
        <f t="shared" si="173"/>
        <v>-2721.3033876120035</v>
      </c>
      <c r="Q492">
        <f t="shared" si="173"/>
        <v>-4837.8726890880043</v>
      </c>
      <c r="R492">
        <f t="shared" si="174"/>
        <v>-7559.1760767000087</v>
      </c>
      <c r="S492">
        <f t="shared" si="174"/>
        <v>-10885.213550448014</v>
      </c>
      <c r="T492">
        <f t="shared" si="174"/>
        <v>-14815.985110332012</v>
      </c>
      <c r="U492">
        <f t="shared" si="175"/>
        <v>-142.41487728502813</v>
      </c>
      <c r="V492">
        <f t="shared" si="175"/>
        <v>-569.6595091401125</v>
      </c>
      <c r="W492">
        <f t="shared" si="175"/>
        <v>-1281.7338955652538</v>
      </c>
      <c r="X492">
        <f t="shared" si="175"/>
        <v>-2278.63803656045</v>
      </c>
      <c r="Y492">
        <f t="shared" si="176"/>
        <v>-3560.3719321257045</v>
      </c>
      <c r="Z492">
        <f t="shared" si="176"/>
        <v>-5126.935582261015</v>
      </c>
      <c r="AA492">
        <f t="shared" si="176"/>
        <v>-6978.3289869663786</v>
      </c>
      <c r="AB492">
        <f>$X$2*('Preassure data '!B490*10^5)</f>
        <v>2110.1689082071757</v>
      </c>
      <c r="AC492">
        <f>$X$2*('Preassure data '!C490*10^5)</f>
        <v>2779.7370217056664</v>
      </c>
      <c r="AD492">
        <f>$X$2*('Preassure data '!D490*10^5)</f>
        <v>2772.3845167990212</v>
      </c>
      <c r="AE492">
        <f>$X$2*('Preassure data '!E490*10^5)</f>
        <v>2977.7644871913108</v>
      </c>
      <c r="AF492">
        <f>$X$2*('Preassure data '!F490*10^5)</f>
        <v>3159.1262748885592</v>
      </c>
      <c r="AG492">
        <f>$X$2*('Preassure data '!G490*10^5)</f>
        <v>3165.9886128014282</v>
      </c>
      <c r="AH492">
        <f t="shared" si="177"/>
        <v>-2252.5837854922038</v>
      </c>
      <c r="AI492">
        <f t="shared" si="177"/>
        <v>-3349.3965308457791</v>
      </c>
      <c r="AJ492">
        <f t="shared" si="177"/>
        <v>-4054.1184123642752</v>
      </c>
      <c r="AK492">
        <f t="shared" si="177"/>
        <v>-5256.4025237517608</v>
      </c>
      <c r="AL492">
        <f t="shared" si="178"/>
        <v>-6719.4982070142632</v>
      </c>
      <c r="AM492">
        <f t="shared" si="178"/>
        <v>-8292.9241950624437</v>
      </c>
      <c r="AN492">
        <f t="shared" si="179"/>
        <v>-2325.7175319810081</v>
      </c>
      <c r="AO492">
        <f t="shared" si="179"/>
        <v>-3458.1400627645407</v>
      </c>
      <c r="AP492">
        <f t="shared" si="179"/>
        <v>-4185.7418707745728</v>
      </c>
      <c r="AQ492">
        <f t="shared" si="179"/>
        <v>-5427.0600647014198</v>
      </c>
      <c r="AR492">
        <f t="shared" si="180"/>
        <v>-6937.65749661262</v>
      </c>
      <c r="AS492">
        <f t="shared" si="180"/>
        <v>-8562.1672836608323</v>
      </c>
      <c r="AT492">
        <f t="shared" si="181"/>
        <v>-578.64352402964425</v>
      </c>
      <c r="AU492">
        <f t="shared" si="187"/>
        <v>-860.39268526377066</v>
      </c>
      <c r="AV492">
        <f t="shared" si="187"/>
        <v>-1041.4215799974513</v>
      </c>
      <c r="AW492">
        <f t="shared" si="187"/>
        <v>-1350.2642164306576</v>
      </c>
      <c r="AX492">
        <f t="shared" si="185"/>
        <v>-1726.1041064308356</v>
      </c>
      <c r="AY492">
        <f t="shared" si="185"/>
        <v>-2130.2856353878528</v>
      </c>
      <c r="AZ492">
        <f t="shared" si="182"/>
        <v>-57.864352402964428</v>
      </c>
      <c r="BA492">
        <f t="shared" si="182"/>
        <v>-86.039268526377072</v>
      </c>
      <c r="BB492">
        <f t="shared" si="182"/>
        <v>-104.14215799974514</v>
      </c>
      <c r="BC492">
        <f t="shared" si="182"/>
        <v>-135.02642164306576</v>
      </c>
      <c r="BD492">
        <f t="shared" si="183"/>
        <v>-172.61041064308358</v>
      </c>
      <c r="BE492">
        <f t="shared" si="183"/>
        <v>-213.02856353878531</v>
      </c>
    </row>
    <row r="493" spans="1:57">
      <c r="A493">
        <f t="shared" si="167"/>
        <v>2.1991148575128552</v>
      </c>
      <c r="B493" s="3">
        <v>126</v>
      </c>
      <c r="C493" s="8">
        <f t="shared" si="168"/>
        <v>0.24826633468662787</v>
      </c>
      <c r="D493" s="8">
        <f t="shared" si="169"/>
        <v>14.224613172726134</v>
      </c>
      <c r="E493">
        <f t="shared" si="170"/>
        <v>6.8731315703672871E-2</v>
      </c>
      <c r="F493">
        <f t="shared" si="171"/>
        <v>4.6463368510209213E-4</v>
      </c>
      <c r="G493">
        <f t="shared" si="172"/>
        <v>2.787802110612553</v>
      </c>
      <c r="H493">
        <f t="shared" si="186"/>
        <v>5.575604221225106</v>
      </c>
      <c r="I493">
        <f t="shared" si="186"/>
        <v>8.363406331837659</v>
      </c>
      <c r="J493">
        <f t="shared" si="186"/>
        <v>11.151208442450212</v>
      </c>
      <c r="K493">
        <f t="shared" si="184"/>
        <v>13.939010553062763</v>
      </c>
      <c r="L493">
        <f t="shared" si="184"/>
        <v>16.726812663675318</v>
      </c>
      <c r="M493">
        <f t="shared" si="184"/>
        <v>19.514614774287871</v>
      </c>
      <c r="N493">
        <f t="shared" si="173"/>
        <v>-304.2347923888936</v>
      </c>
      <c r="O493">
        <f t="shared" si="173"/>
        <v>-1216.9391695555744</v>
      </c>
      <c r="P493">
        <f t="shared" si="173"/>
        <v>-2738.113131500043</v>
      </c>
      <c r="Q493">
        <f t="shared" si="173"/>
        <v>-4867.7566782222975</v>
      </c>
      <c r="R493">
        <f t="shared" si="174"/>
        <v>-7605.8698097223414</v>
      </c>
      <c r="S493">
        <f t="shared" si="174"/>
        <v>-10952.452526000172</v>
      </c>
      <c r="T493">
        <f t="shared" si="174"/>
        <v>-14907.504827055785</v>
      </c>
      <c r="U493">
        <f t="shared" si="175"/>
        <v>-143.29458721516889</v>
      </c>
      <c r="V493">
        <f t="shared" si="175"/>
        <v>-573.17834886067556</v>
      </c>
      <c r="W493">
        <f t="shared" si="175"/>
        <v>-1289.6512849365204</v>
      </c>
      <c r="X493">
        <f t="shared" si="175"/>
        <v>-2292.7133954427022</v>
      </c>
      <c r="Y493">
        <f t="shared" si="176"/>
        <v>-3582.364680379223</v>
      </c>
      <c r="Z493">
        <f t="shared" si="176"/>
        <v>-5158.6051397460815</v>
      </c>
      <c r="AA493">
        <f t="shared" si="176"/>
        <v>-7021.4347735432757</v>
      </c>
      <c r="AB493">
        <f>$X$2*('Preassure data '!B491*10^5)</f>
        <v>2074.8768846552784</v>
      </c>
      <c r="AC493">
        <f>$X$2*('Preassure data '!C491*10^5)</f>
        <v>2756.6991729981783</v>
      </c>
      <c r="AD493">
        <f>$X$2*('Preassure data '!D491*10^5)</f>
        <v>2739.0531612222294</v>
      </c>
      <c r="AE493">
        <f>$X$2*('Preassure data '!E491*10^5)</f>
        <v>2952.2758035149409</v>
      </c>
      <c r="AF493">
        <f>$X$2*('Preassure data '!F491*10^5)</f>
        <v>3132.1670902308601</v>
      </c>
      <c r="AG493">
        <f>$X$2*('Preassure data '!G491*10^5)</f>
        <v>3143.9310980814926</v>
      </c>
      <c r="AH493">
        <f t="shared" si="177"/>
        <v>-2218.1714718704475</v>
      </c>
      <c r="AI493">
        <f t="shared" si="177"/>
        <v>-3329.8775218588539</v>
      </c>
      <c r="AJ493">
        <f t="shared" si="177"/>
        <v>-4028.7044461587498</v>
      </c>
      <c r="AK493">
        <f t="shared" si="177"/>
        <v>-5244.9891989576427</v>
      </c>
      <c r="AL493">
        <f t="shared" si="178"/>
        <v>-6714.5317706100832</v>
      </c>
      <c r="AM493">
        <f t="shared" si="178"/>
        <v>-8302.536237827575</v>
      </c>
      <c r="AN493">
        <f t="shared" si="179"/>
        <v>-2288.3320032191109</v>
      </c>
      <c r="AO493">
        <f t="shared" si="179"/>
        <v>-3435.2011991409286</v>
      </c>
      <c r="AP493">
        <f t="shared" si="179"/>
        <v>-4156.1319458690732</v>
      </c>
      <c r="AQ493">
        <f t="shared" si="179"/>
        <v>-5410.8876580188635</v>
      </c>
      <c r="AR493">
        <f t="shared" si="180"/>
        <v>-6926.9117073091329</v>
      </c>
      <c r="AS493">
        <f t="shared" si="180"/>
        <v>-8565.1445895147954</v>
      </c>
      <c r="AT493">
        <f t="shared" si="181"/>
        <v>-562.29767769116813</v>
      </c>
      <c r="AU493">
        <f t="shared" si="187"/>
        <v>-844.11075576514861</v>
      </c>
      <c r="AV493">
        <f t="shared" si="187"/>
        <v>-1021.2606116825289</v>
      </c>
      <c r="AW493">
        <f t="shared" si="187"/>
        <v>-1329.5839764823165</v>
      </c>
      <c r="AX493">
        <f t="shared" si="185"/>
        <v>-1702.1071947219277</v>
      </c>
      <c r="AY493">
        <f t="shared" si="185"/>
        <v>-2104.6600340326968</v>
      </c>
      <c r="AZ493">
        <f t="shared" si="182"/>
        <v>-56.229767769116819</v>
      </c>
      <c r="BA493">
        <f t="shared" si="182"/>
        <v>-84.411075576514861</v>
      </c>
      <c r="BB493">
        <f t="shared" si="182"/>
        <v>-102.12606116825289</v>
      </c>
      <c r="BC493">
        <f t="shared" si="182"/>
        <v>-132.95839764823165</v>
      </c>
      <c r="BD493">
        <f t="shared" si="183"/>
        <v>-170.21071947219278</v>
      </c>
      <c r="BE493">
        <f t="shared" si="183"/>
        <v>-210.4660034032697</v>
      </c>
    </row>
    <row r="494" spans="1:57">
      <c r="A494">
        <f t="shared" si="167"/>
        <v>2.2165681500327987</v>
      </c>
      <c r="B494" s="3">
        <v>127</v>
      </c>
      <c r="C494" s="8">
        <f t="shared" si="168"/>
        <v>0.2450147520336409</v>
      </c>
      <c r="D494" s="8">
        <f t="shared" si="169"/>
        <v>14.038311209972028</v>
      </c>
      <c r="E494">
        <f t="shared" si="170"/>
        <v>6.9195949388774963E-2</v>
      </c>
      <c r="F494">
        <f t="shared" si="171"/>
        <v>4.5619067512031597E-4</v>
      </c>
      <c r="G494">
        <f t="shared" si="172"/>
        <v>2.7371440507218958</v>
      </c>
      <c r="H494">
        <f t="shared" si="186"/>
        <v>5.4742881014437916</v>
      </c>
      <c r="I494">
        <f t="shared" si="186"/>
        <v>8.2114321521656883</v>
      </c>
      <c r="J494">
        <f t="shared" si="186"/>
        <v>10.948576202887583</v>
      </c>
      <c r="K494">
        <f t="shared" si="184"/>
        <v>13.685720253609478</v>
      </c>
      <c r="L494">
        <f t="shared" si="184"/>
        <v>16.422864304331377</v>
      </c>
      <c r="M494">
        <f t="shared" si="184"/>
        <v>19.160008355053272</v>
      </c>
      <c r="N494">
        <f t="shared" si="173"/>
        <v>-305.97159126363135</v>
      </c>
      <c r="O494">
        <f t="shared" si="173"/>
        <v>-1223.8863650545254</v>
      </c>
      <c r="P494">
        <f t="shared" si="173"/>
        <v>-2753.7443213726829</v>
      </c>
      <c r="Q494">
        <f t="shared" si="173"/>
        <v>-4895.5454602181017</v>
      </c>
      <c r="R494">
        <f t="shared" si="174"/>
        <v>-7649.2897815907854</v>
      </c>
      <c r="S494">
        <f t="shared" si="174"/>
        <v>-11014.977285490731</v>
      </c>
      <c r="T494">
        <f t="shared" si="174"/>
        <v>-14992.607971917936</v>
      </c>
      <c r="U494">
        <f t="shared" si="175"/>
        <v>-144.11261948517037</v>
      </c>
      <c r="V494">
        <f t="shared" si="175"/>
        <v>-576.45047794068148</v>
      </c>
      <c r="W494">
        <f t="shared" si="175"/>
        <v>-1297.0135753665338</v>
      </c>
      <c r="X494">
        <f t="shared" si="175"/>
        <v>-2305.8019117627259</v>
      </c>
      <c r="Y494">
        <f t="shared" si="176"/>
        <v>-3602.81548712926</v>
      </c>
      <c r="Z494">
        <f t="shared" si="176"/>
        <v>-5188.0543014661353</v>
      </c>
      <c r="AA494">
        <f t="shared" si="176"/>
        <v>-7061.5183547733486</v>
      </c>
      <c r="AB494">
        <f>$X$2*('Preassure data '!B492*10^5)</f>
        <v>2036.6438591407236</v>
      </c>
      <c r="AC494">
        <f>$X$2*('Preassure data '!C492*10^5)</f>
        <v>2736.6023262533477</v>
      </c>
      <c r="AD494">
        <f>$X$2*('Preassure data '!D492*10^5)</f>
        <v>2716.9956465022938</v>
      </c>
      <c r="AE494">
        <f>$X$2*('Preassure data '!E492*10^5)</f>
        <v>2923.8461178759126</v>
      </c>
      <c r="AF494">
        <f>$X$2*('Preassure data '!F492*10^5)</f>
        <v>3105.207905573161</v>
      </c>
      <c r="AG494">
        <f>$X$2*('Preassure data '!G492*10^5)</f>
        <v>3120.8932493740044</v>
      </c>
      <c r="AH494">
        <f t="shared" si="177"/>
        <v>-2180.756478625894</v>
      </c>
      <c r="AI494">
        <f t="shared" si="177"/>
        <v>-3313.0528041940292</v>
      </c>
      <c r="AJ494">
        <f t="shared" si="177"/>
        <v>-4014.0092218688278</v>
      </c>
      <c r="AK494">
        <f t="shared" si="177"/>
        <v>-5229.648029638638</v>
      </c>
      <c r="AL494">
        <f t="shared" si="178"/>
        <v>-6708.023392702421</v>
      </c>
      <c r="AM494">
        <f t="shared" si="178"/>
        <v>-8308.9475508401392</v>
      </c>
      <c r="AN494">
        <f t="shared" si="179"/>
        <v>-2247.8926087416799</v>
      </c>
      <c r="AO494">
        <f t="shared" si="179"/>
        <v>-3415.0474772915913</v>
      </c>
      <c r="AP494">
        <f t="shared" si="179"/>
        <v>-4137.5833339013425</v>
      </c>
      <c r="AQ494">
        <f t="shared" si="179"/>
        <v>-5390.6464418954756</v>
      </c>
      <c r="AR494">
        <f t="shared" si="180"/>
        <v>-6914.534635808287</v>
      </c>
      <c r="AS494">
        <f t="shared" si="180"/>
        <v>-8564.7443761004888</v>
      </c>
      <c r="AT494">
        <f t="shared" si="181"/>
        <v>-545.27274034804327</v>
      </c>
      <c r="AU494">
        <f t="shared" si="187"/>
        <v>-828.39023942689084</v>
      </c>
      <c r="AV494">
        <f t="shared" si="187"/>
        <v>-1003.6562218858396</v>
      </c>
      <c r="AW494">
        <f t="shared" si="187"/>
        <v>-1307.6125372667027</v>
      </c>
      <c r="AX494">
        <f t="shared" si="185"/>
        <v>-1677.2630660542002</v>
      </c>
      <c r="AY494">
        <f t="shared" si="185"/>
        <v>-2077.5554927203734</v>
      </c>
      <c r="AZ494">
        <f t="shared" si="182"/>
        <v>-54.527274034804329</v>
      </c>
      <c r="BA494">
        <f t="shared" si="182"/>
        <v>-82.839023942689096</v>
      </c>
      <c r="BB494">
        <f t="shared" si="182"/>
        <v>-100.36562218858397</v>
      </c>
      <c r="BC494">
        <f t="shared" si="182"/>
        <v>-130.76125372667028</v>
      </c>
      <c r="BD494">
        <f t="shared" si="183"/>
        <v>-167.72630660542004</v>
      </c>
      <c r="BE494">
        <f t="shared" si="183"/>
        <v>-207.75554927203734</v>
      </c>
    </row>
    <row r="495" spans="1:57">
      <c r="A495">
        <f t="shared" si="167"/>
        <v>2.2340214425527418</v>
      </c>
      <c r="B495" s="3">
        <v>128</v>
      </c>
      <c r="C495" s="8">
        <f t="shared" si="168"/>
        <v>0.24168970888141908</v>
      </c>
      <c r="D495" s="8">
        <f t="shared" si="169"/>
        <v>13.847800270650843</v>
      </c>
      <c r="E495">
        <f t="shared" si="170"/>
        <v>6.9652140063895279E-2</v>
      </c>
      <c r="F495">
        <f t="shared" si="171"/>
        <v>4.4770906981526915E-4</v>
      </c>
      <c r="G495">
        <f t="shared" si="172"/>
        <v>2.6862544188916146</v>
      </c>
      <c r="H495">
        <f t="shared" si="186"/>
        <v>5.3725088377832293</v>
      </c>
      <c r="I495">
        <f t="shared" si="186"/>
        <v>8.0587632566748439</v>
      </c>
      <c r="J495">
        <f t="shared" si="186"/>
        <v>10.745017675566459</v>
      </c>
      <c r="K495">
        <f t="shared" si="184"/>
        <v>13.431272094458075</v>
      </c>
      <c r="L495">
        <f t="shared" si="184"/>
        <v>16.117526513349688</v>
      </c>
      <c r="M495">
        <f t="shared" si="184"/>
        <v>18.803780932241303</v>
      </c>
      <c r="N495">
        <f t="shared" si="173"/>
        <v>-307.58104534405317</v>
      </c>
      <c r="O495">
        <f t="shared" si="173"/>
        <v>-1230.3241813762127</v>
      </c>
      <c r="P495">
        <f t="shared" si="173"/>
        <v>-2768.2294080964793</v>
      </c>
      <c r="Q495">
        <f t="shared" si="173"/>
        <v>-4921.2967255048507</v>
      </c>
      <c r="R495">
        <f t="shared" si="174"/>
        <v>-7689.52613360133</v>
      </c>
      <c r="S495">
        <f t="shared" si="174"/>
        <v>-11072.917632385917</v>
      </c>
      <c r="T495">
        <f t="shared" si="174"/>
        <v>-15071.471221858605</v>
      </c>
      <c r="U495">
        <f t="shared" si="175"/>
        <v>-144.87067235704905</v>
      </c>
      <c r="V495">
        <f t="shared" si="175"/>
        <v>-579.48268942819618</v>
      </c>
      <c r="W495">
        <f t="shared" si="175"/>
        <v>-1303.8360512134418</v>
      </c>
      <c r="X495">
        <f t="shared" si="175"/>
        <v>-2317.9307577127847</v>
      </c>
      <c r="Y495">
        <f t="shared" si="176"/>
        <v>-3621.7668089262265</v>
      </c>
      <c r="Z495">
        <f t="shared" si="176"/>
        <v>-5215.3442048537672</v>
      </c>
      <c r="AA495">
        <f t="shared" si="176"/>
        <v>-7098.6629454954036</v>
      </c>
      <c r="AB495">
        <f>$X$2*('Preassure data '!B493*10^5)</f>
        <v>1995.4698316635104</v>
      </c>
      <c r="AC495">
        <f>$X$2*('Preassure data '!C493*10^5)</f>
        <v>2719.4464814711755</v>
      </c>
      <c r="AD495">
        <f>$X$2*('Preassure data '!D493*10^5)</f>
        <v>2699.3496347263454</v>
      </c>
      <c r="AE495">
        <f>$X$2*('Preassure data '!E493*10^5)</f>
        <v>2895.4164322368842</v>
      </c>
      <c r="AF495">
        <f>$X$2*('Preassure data '!F493*10^5)</f>
        <v>3074.327384965251</v>
      </c>
      <c r="AG495">
        <f>$X$2*('Preassure data '!G493*10^5)</f>
        <v>3098.8357346540688</v>
      </c>
      <c r="AH495">
        <f t="shared" si="177"/>
        <v>-2140.3405040205594</v>
      </c>
      <c r="AI495">
        <f t="shared" si="177"/>
        <v>-3298.9291708993715</v>
      </c>
      <c r="AJ495">
        <f t="shared" si="177"/>
        <v>-4003.1856859397872</v>
      </c>
      <c r="AK495">
        <f t="shared" si="177"/>
        <v>-5213.347189949669</v>
      </c>
      <c r="AL495">
        <f t="shared" si="178"/>
        <v>-6696.0941938914775</v>
      </c>
      <c r="AM495">
        <f t="shared" si="178"/>
        <v>-8314.179939507836</v>
      </c>
      <c r="AN495">
        <f t="shared" si="179"/>
        <v>-2204.4118668352385</v>
      </c>
      <c r="AO495">
        <f t="shared" si="179"/>
        <v>-3397.6830315171451</v>
      </c>
      <c r="AP495">
        <f t="shared" si="179"/>
        <v>-4123.0215541189718</v>
      </c>
      <c r="AQ495">
        <f t="shared" si="179"/>
        <v>-5369.4093953131123</v>
      </c>
      <c r="AR495">
        <f t="shared" si="180"/>
        <v>-6896.5426177437439</v>
      </c>
      <c r="AS495">
        <f t="shared" si="180"/>
        <v>-8563.0659641427337</v>
      </c>
      <c r="AT495">
        <f t="shared" si="181"/>
        <v>-527.61179430812365</v>
      </c>
      <c r="AU495">
        <f t="shared" si="187"/>
        <v>-813.21356853456484</v>
      </c>
      <c r="AV495">
        <f t="shared" si="187"/>
        <v>-986.8186761591088</v>
      </c>
      <c r="AW495">
        <f t="shared" si="187"/>
        <v>-1285.1335850877949</v>
      </c>
      <c r="AX495">
        <f t="shared" si="185"/>
        <v>-1650.6430943388602</v>
      </c>
      <c r="AY495">
        <f t="shared" si="185"/>
        <v>-2049.5147327465611</v>
      </c>
      <c r="AZ495">
        <f t="shared" si="182"/>
        <v>-52.761179430812369</v>
      </c>
      <c r="BA495">
        <f t="shared" si="182"/>
        <v>-81.321356853456493</v>
      </c>
      <c r="BB495">
        <f t="shared" si="182"/>
        <v>-98.681867615910889</v>
      </c>
      <c r="BC495">
        <f t="shared" si="182"/>
        <v>-128.5133585087795</v>
      </c>
      <c r="BD495">
        <f t="shared" si="183"/>
        <v>-165.06430943388602</v>
      </c>
      <c r="BE495">
        <f t="shared" si="183"/>
        <v>-204.95147327465611</v>
      </c>
    </row>
    <row r="496" spans="1:57">
      <c r="A496">
        <f t="shared" si="167"/>
        <v>2.2514747350726849</v>
      </c>
      <c r="B496" s="3">
        <v>129</v>
      </c>
      <c r="C496" s="8">
        <f t="shared" si="168"/>
        <v>0.23829236177132629</v>
      </c>
      <c r="D496" s="8">
        <f t="shared" si="169"/>
        <v>13.653146619701557</v>
      </c>
      <c r="E496">
        <f t="shared" si="170"/>
        <v>7.0099849133710548E-2</v>
      </c>
      <c r="F496">
        <f t="shared" si="171"/>
        <v>4.391919118022225E-4</v>
      </c>
      <c r="G496">
        <f t="shared" si="172"/>
        <v>2.635151470813335</v>
      </c>
      <c r="H496">
        <f t="shared" si="186"/>
        <v>5.27030294162667</v>
      </c>
      <c r="I496">
        <f t="shared" si="186"/>
        <v>7.9054544124400046</v>
      </c>
      <c r="J496">
        <f t="shared" si="186"/>
        <v>10.54060588325334</v>
      </c>
      <c r="K496">
        <f t="shared" si="184"/>
        <v>13.175757354066675</v>
      </c>
      <c r="L496">
        <f t="shared" si="184"/>
        <v>15.810908824880009</v>
      </c>
      <c r="M496">
        <f t="shared" si="184"/>
        <v>18.446060295693346</v>
      </c>
      <c r="N496">
        <f t="shared" si="173"/>
        <v>-309.06684067030091</v>
      </c>
      <c r="O496">
        <f t="shared" si="173"/>
        <v>-1236.2673626812036</v>
      </c>
      <c r="P496">
        <f t="shared" si="173"/>
        <v>-2781.6015660327093</v>
      </c>
      <c r="Q496">
        <f t="shared" si="173"/>
        <v>-4945.0694507248145</v>
      </c>
      <c r="R496">
        <f t="shared" si="174"/>
        <v>-7726.6710167575247</v>
      </c>
      <c r="S496">
        <f t="shared" si="174"/>
        <v>-11126.406264130837</v>
      </c>
      <c r="T496">
        <f t="shared" si="174"/>
        <v>-15144.275192844745</v>
      </c>
      <c r="U496">
        <f t="shared" si="175"/>
        <v>-145.57048195571173</v>
      </c>
      <c r="V496">
        <f t="shared" si="175"/>
        <v>-582.28192782284691</v>
      </c>
      <c r="W496">
        <f t="shared" si="175"/>
        <v>-1310.1343376014063</v>
      </c>
      <c r="X496">
        <f t="shared" si="175"/>
        <v>-2329.1277112913876</v>
      </c>
      <c r="Y496">
        <f t="shared" si="176"/>
        <v>-3639.2620488927942</v>
      </c>
      <c r="Z496">
        <f t="shared" si="176"/>
        <v>-5240.5373504056251</v>
      </c>
      <c r="AA496">
        <f t="shared" si="176"/>
        <v>-7132.9536158298752</v>
      </c>
      <c r="AB496">
        <f>$X$2*('Preassure data '!B494*10^5)</f>
        <v>1954.2958041862973</v>
      </c>
      <c r="AC496">
        <f>$X$2*('Preassure data '!C494*10^5)</f>
        <v>2700.8201357076746</v>
      </c>
      <c r="AD496">
        <f>$X$2*('Preassure data '!D494*10^5)</f>
        <v>2677.2921200064097</v>
      </c>
      <c r="AE496">
        <f>$X$2*('Preassure data '!E494*10^5)</f>
        <v>2864.5359116289746</v>
      </c>
      <c r="AF496">
        <f>$X$2*('Preassure data '!F494*10^5)</f>
        <v>3041.4861963822359</v>
      </c>
      <c r="AG496">
        <f>$X$2*('Preassure data '!G494*10^5)</f>
        <v>3078.2487209154619</v>
      </c>
      <c r="AH496">
        <f t="shared" si="177"/>
        <v>-2099.8662861420089</v>
      </c>
      <c r="AI496">
        <f t="shared" si="177"/>
        <v>-3283.1020635305213</v>
      </c>
      <c r="AJ496">
        <f t="shared" si="177"/>
        <v>-3987.4264576078158</v>
      </c>
      <c r="AK496">
        <f t="shared" si="177"/>
        <v>-5193.6636229203623</v>
      </c>
      <c r="AL496">
        <f t="shared" si="178"/>
        <v>-6680.7482452750301</v>
      </c>
      <c r="AM496">
        <f t="shared" si="178"/>
        <v>-8318.7860713210866</v>
      </c>
      <c r="AN496">
        <f t="shared" si="179"/>
        <v>-2160.928799720707</v>
      </c>
      <c r="AO496">
        <f t="shared" si="179"/>
        <v>-3378.5721730596892</v>
      </c>
      <c r="AP496">
        <f t="shared" si="179"/>
        <v>-4103.3777845178147</v>
      </c>
      <c r="AQ496">
        <f t="shared" si="179"/>
        <v>-5344.6914086373426</v>
      </c>
      <c r="AR496">
        <f t="shared" si="180"/>
        <v>-6875.0193201216425</v>
      </c>
      <c r="AS496">
        <f t="shared" si="180"/>
        <v>-8560.6900395835582</v>
      </c>
      <c r="AT496">
        <f t="shared" si="181"/>
        <v>-510.07338470708652</v>
      </c>
      <c r="AU496">
        <f t="shared" si="187"/>
        <v>-797.49029399416838</v>
      </c>
      <c r="AV496">
        <f t="shared" si="187"/>
        <v>-968.57601025604549</v>
      </c>
      <c r="AW496">
        <f t="shared" si="187"/>
        <v>-1261.5801304378401</v>
      </c>
      <c r="AX496">
        <f t="shared" si="185"/>
        <v>-1622.8042196458746</v>
      </c>
      <c r="AY496">
        <f t="shared" si="185"/>
        <v>-2020.6959824326436</v>
      </c>
      <c r="AZ496">
        <f t="shared" si="182"/>
        <v>-51.007338470708653</v>
      </c>
      <c r="BA496">
        <f t="shared" si="182"/>
        <v>-79.749029399416841</v>
      </c>
      <c r="BB496">
        <f t="shared" si="182"/>
        <v>-96.857601025604552</v>
      </c>
      <c r="BC496">
        <f t="shared" si="182"/>
        <v>-126.15801304378402</v>
      </c>
      <c r="BD496">
        <f t="shared" si="183"/>
        <v>-162.28042196458748</v>
      </c>
      <c r="BE496">
        <f t="shared" si="183"/>
        <v>-202.06959824326438</v>
      </c>
    </row>
    <row r="497" spans="1:57">
      <c r="A497">
        <f t="shared" si="167"/>
        <v>2.2689280275926285</v>
      </c>
      <c r="B497" s="3">
        <v>130</v>
      </c>
      <c r="C497" s="8">
        <f t="shared" si="168"/>
        <v>0.23482388518956124</v>
      </c>
      <c r="D497" s="8">
        <f t="shared" si="169"/>
        <v>13.454417550226459</v>
      </c>
      <c r="E497">
        <f t="shared" si="170"/>
        <v>7.0539041045512771E-2</v>
      </c>
      <c r="F497">
        <f t="shared" si="171"/>
        <v>4.3064212399845925E-4</v>
      </c>
      <c r="G497">
        <f t="shared" si="172"/>
        <v>2.5838527439907555</v>
      </c>
      <c r="H497">
        <f t="shared" si="186"/>
        <v>5.167705487981511</v>
      </c>
      <c r="I497">
        <f t="shared" si="186"/>
        <v>7.7515582319722665</v>
      </c>
      <c r="J497">
        <f t="shared" si="186"/>
        <v>10.335410975963022</v>
      </c>
      <c r="K497">
        <f t="shared" si="184"/>
        <v>12.919263719953777</v>
      </c>
      <c r="L497">
        <f t="shared" si="184"/>
        <v>15.503116463944533</v>
      </c>
      <c r="M497">
        <f t="shared" si="184"/>
        <v>18.08696920793529</v>
      </c>
      <c r="N497">
        <f t="shared" si="173"/>
        <v>-310.43273745984283</v>
      </c>
      <c r="O497">
        <f t="shared" si="173"/>
        <v>-1241.7309498393713</v>
      </c>
      <c r="P497">
        <f t="shared" si="173"/>
        <v>-2793.8946371385859</v>
      </c>
      <c r="Q497">
        <f t="shared" si="173"/>
        <v>-4966.9237993574852</v>
      </c>
      <c r="R497">
        <f t="shared" si="174"/>
        <v>-7760.8184364960725</v>
      </c>
      <c r="S497">
        <f t="shared" si="174"/>
        <v>-11175.578548554344</v>
      </c>
      <c r="T497">
        <f t="shared" si="174"/>
        <v>-15211.204135532296</v>
      </c>
      <c r="U497">
        <f t="shared" si="175"/>
        <v>-146.21381934358598</v>
      </c>
      <c r="V497">
        <f t="shared" si="175"/>
        <v>-584.85527737434393</v>
      </c>
      <c r="W497">
        <f t="shared" si="175"/>
        <v>-1315.9243740922741</v>
      </c>
      <c r="X497">
        <f t="shared" si="175"/>
        <v>-2339.4211094973757</v>
      </c>
      <c r="Y497">
        <f t="shared" si="176"/>
        <v>-3655.3454835896505</v>
      </c>
      <c r="Z497">
        <f t="shared" si="176"/>
        <v>-5263.6974963690964</v>
      </c>
      <c r="AA497">
        <f t="shared" si="176"/>
        <v>-7164.4771478357115</v>
      </c>
      <c r="AB497">
        <f>$X$2*('Preassure data '!B495*10^5)</f>
        <v>1909.2004407588734</v>
      </c>
      <c r="AC497">
        <f>$X$2*('Preassure data '!C495*10^5)</f>
        <v>2680.723288962844</v>
      </c>
      <c r="AD497">
        <f>$X$2*('Preassure data '!D495*10^5)</f>
        <v>2655.2346052864741</v>
      </c>
      <c r="AE497">
        <f>$X$2*('Preassure data '!E495*10^5)</f>
        <v>2835.6160589961701</v>
      </c>
      <c r="AF497">
        <f>$X$2*('Preassure data '!F495*10^5)</f>
        <v>3007.1745068178916</v>
      </c>
      <c r="AG497">
        <f>$X$2*('Preassure data '!G495*10^5)</f>
        <v>3058.6420411644081</v>
      </c>
      <c r="AH497">
        <f t="shared" si="177"/>
        <v>-2055.4142601024591</v>
      </c>
      <c r="AI497">
        <f t="shared" si="177"/>
        <v>-3265.578566337188</v>
      </c>
      <c r="AJ497">
        <f t="shared" si="177"/>
        <v>-3971.158979378748</v>
      </c>
      <c r="AK497">
        <f t="shared" si="177"/>
        <v>-5175.0371684935453</v>
      </c>
      <c r="AL497">
        <f t="shared" si="178"/>
        <v>-6662.5199904075416</v>
      </c>
      <c r="AM497">
        <f t="shared" si="178"/>
        <v>-8322.339537533504</v>
      </c>
      <c r="AN497">
        <f t="shared" si="179"/>
        <v>-2113.4162649905024</v>
      </c>
      <c r="AO497">
        <f t="shared" si="179"/>
        <v>-3357.7303566811634</v>
      </c>
      <c r="AP497">
        <f t="shared" si="179"/>
        <v>-4083.2216360432208</v>
      </c>
      <c r="AQ497">
        <f t="shared" si="179"/>
        <v>-5321.0722218495557</v>
      </c>
      <c r="AR497">
        <f t="shared" si="180"/>
        <v>-6850.5305168262112</v>
      </c>
      <c r="AS497">
        <f t="shared" si="180"/>
        <v>-8557.1887296919303</v>
      </c>
      <c r="AT497">
        <f t="shared" si="181"/>
        <v>-491.73217150585708</v>
      </c>
      <c r="AU497">
        <f t="shared" si="187"/>
        <v>-781.24885616387758</v>
      </c>
      <c r="AV497">
        <f t="shared" si="187"/>
        <v>-950.0501510715186</v>
      </c>
      <c r="AW497">
        <f t="shared" si="187"/>
        <v>-1238.0629607775525</v>
      </c>
      <c r="AX497">
        <f t="shared" si="185"/>
        <v>-1593.9246341615681</v>
      </c>
      <c r="AY497">
        <f t="shared" si="185"/>
        <v>-1991.0157150492876</v>
      </c>
      <c r="AZ497">
        <f t="shared" si="182"/>
        <v>-49.173217150585714</v>
      </c>
      <c r="BA497">
        <f t="shared" si="182"/>
        <v>-78.124885616387758</v>
      </c>
      <c r="BB497">
        <f t="shared" si="182"/>
        <v>-95.005015107151863</v>
      </c>
      <c r="BC497">
        <f t="shared" si="182"/>
        <v>-123.80629607775525</v>
      </c>
      <c r="BD497">
        <f t="shared" si="183"/>
        <v>-159.39246341615683</v>
      </c>
      <c r="BE497">
        <f t="shared" si="183"/>
        <v>-199.10157150492876</v>
      </c>
    </row>
    <row r="498" spans="1:57">
      <c r="A498">
        <f t="shared" si="167"/>
        <v>2.2863813201125716</v>
      </c>
      <c r="B498" s="3">
        <v>131</v>
      </c>
      <c r="C498" s="8">
        <f t="shared" si="168"/>
        <v>0.2312854708399221</v>
      </c>
      <c r="D498" s="8">
        <f t="shared" si="169"/>
        <v>13.251681341823607</v>
      </c>
      <c r="E498">
        <f t="shared" si="170"/>
        <v>7.096968316951123E-2</v>
      </c>
      <c r="F498">
        <f t="shared" si="171"/>
        <v>4.2206250989189342E-4</v>
      </c>
      <c r="G498">
        <f t="shared" si="172"/>
        <v>2.5323750593513603</v>
      </c>
      <c r="H498">
        <f t="shared" si="186"/>
        <v>5.0647501187027206</v>
      </c>
      <c r="I498">
        <f t="shared" si="186"/>
        <v>7.5971251780540818</v>
      </c>
      <c r="J498">
        <f t="shared" si="186"/>
        <v>10.129500237405441</v>
      </c>
      <c r="K498">
        <f t="shared" si="184"/>
        <v>12.661875296756802</v>
      </c>
      <c r="L498">
        <f t="shared" si="184"/>
        <v>15.194250356108164</v>
      </c>
      <c r="M498">
        <f t="shared" si="184"/>
        <v>17.726625415459523</v>
      </c>
      <c r="N498">
        <f t="shared" si="173"/>
        <v>-311.68256382942019</v>
      </c>
      <c r="O498">
        <f t="shared" si="173"/>
        <v>-1246.7302553176808</v>
      </c>
      <c r="P498">
        <f t="shared" si="173"/>
        <v>-2805.1430744647823</v>
      </c>
      <c r="Q498">
        <f t="shared" si="173"/>
        <v>-4986.921021270723</v>
      </c>
      <c r="R498">
        <f t="shared" si="174"/>
        <v>-7792.0640957355054</v>
      </c>
      <c r="S498">
        <f t="shared" si="174"/>
        <v>-11220.572297859129</v>
      </c>
      <c r="T498">
        <f t="shared" si="174"/>
        <v>-15272.445627641586</v>
      </c>
      <c r="U498">
        <f t="shared" si="175"/>
        <v>-146.80248756365691</v>
      </c>
      <c r="V498">
        <f t="shared" si="175"/>
        <v>-587.20995025462764</v>
      </c>
      <c r="W498">
        <f t="shared" si="175"/>
        <v>-1321.2223880729125</v>
      </c>
      <c r="X498">
        <f t="shared" si="175"/>
        <v>-2348.8398010185106</v>
      </c>
      <c r="Y498">
        <f t="shared" si="176"/>
        <v>-3670.0621890914231</v>
      </c>
      <c r="Z498">
        <f t="shared" si="176"/>
        <v>-5284.88955229165</v>
      </c>
      <c r="AA498">
        <f t="shared" si="176"/>
        <v>-7193.3218906191878</v>
      </c>
      <c r="AB498">
        <f>$X$2*('Preassure data '!B496*10^5)</f>
        <v>1861.1640753687914</v>
      </c>
      <c r="AC498">
        <f>$X$2*('Preassure data '!C496*10^5)</f>
        <v>2661.6067762055668</v>
      </c>
      <c r="AD498">
        <f>$X$2*('Preassure data '!D496*10^5)</f>
        <v>2634.157424554091</v>
      </c>
      <c r="AE498">
        <f>$X$2*('Preassure data '!E496*10^5)</f>
        <v>2805.715872375813</v>
      </c>
      <c r="AF498">
        <f>$X$2*('Preassure data '!F496*10^5)</f>
        <v>2973.8431512410998</v>
      </c>
      <c r="AG498">
        <f>$X$2*('Preassure data '!G496*10^5)</f>
        <v>3034.1336914755907</v>
      </c>
      <c r="AH498">
        <f t="shared" si="177"/>
        <v>-2007.9665629324484</v>
      </c>
      <c r="AI498">
        <f t="shared" si="177"/>
        <v>-3248.8167264601943</v>
      </c>
      <c r="AJ498">
        <f t="shared" si="177"/>
        <v>-3955.3798126270035</v>
      </c>
      <c r="AK498">
        <f t="shared" si="177"/>
        <v>-5154.5556733943231</v>
      </c>
      <c r="AL498">
        <f t="shared" si="178"/>
        <v>-6643.9053403325233</v>
      </c>
      <c r="AM498">
        <f t="shared" si="178"/>
        <v>-8319.0232437672403</v>
      </c>
      <c r="AN498">
        <f t="shared" si="179"/>
        <v>-2062.8962669223633</v>
      </c>
      <c r="AO498">
        <f t="shared" si="179"/>
        <v>-3337.6909858210292</v>
      </c>
      <c r="AP498">
        <f t="shared" si="179"/>
        <v>-4063.5827310849618</v>
      </c>
      <c r="AQ498">
        <f t="shared" si="179"/>
        <v>-5295.5631097560072</v>
      </c>
      <c r="AR498">
        <f t="shared" si="180"/>
        <v>-6825.65525610229</v>
      </c>
      <c r="AS498">
        <f t="shared" si="180"/>
        <v>-8546.5974936083367</v>
      </c>
      <c r="AT498">
        <f t="shared" si="181"/>
        <v>-472.87555469433192</v>
      </c>
      <c r="AU498">
        <f t="shared" si="187"/>
        <v>-765.09541542439092</v>
      </c>
      <c r="AV498">
        <f t="shared" si="187"/>
        <v>-931.49082133678974</v>
      </c>
      <c r="AW498">
        <f t="shared" si="187"/>
        <v>-1213.8963956150085</v>
      </c>
      <c r="AX498">
        <f t="shared" si="185"/>
        <v>-1564.637818748414</v>
      </c>
      <c r="AY498">
        <f t="shared" si="185"/>
        <v>-1959.1276087617882</v>
      </c>
      <c r="AZ498">
        <f t="shared" si="182"/>
        <v>-47.287555469433194</v>
      </c>
      <c r="BA498">
        <f t="shared" si="182"/>
        <v>-76.509541542439095</v>
      </c>
      <c r="BB498">
        <f t="shared" si="182"/>
        <v>-93.149082133678974</v>
      </c>
      <c r="BC498">
        <f t="shared" si="182"/>
        <v>-121.38963956150086</v>
      </c>
      <c r="BD498">
        <f t="shared" si="183"/>
        <v>-156.4637818748414</v>
      </c>
      <c r="BE498">
        <f t="shared" si="183"/>
        <v>-195.91276087617882</v>
      </c>
    </row>
    <row r="499" spans="1:57">
      <c r="A499">
        <f t="shared" si="167"/>
        <v>2.3038346126325151</v>
      </c>
      <c r="B499" s="3">
        <v>132</v>
      </c>
      <c r="C499" s="8">
        <f t="shared" si="168"/>
        <v>0.22767832692695139</v>
      </c>
      <c r="D499" s="8">
        <f t="shared" si="169"/>
        <v>13.045007219514082</v>
      </c>
      <c r="E499">
        <f t="shared" si="170"/>
        <v>7.1391745679403124E-2</v>
      </c>
      <c r="F499">
        <f t="shared" si="171"/>
        <v>4.1345575401874335E-4</v>
      </c>
      <c r="G499">
        <f t="shared" si="172"/>
        <v>2.4807345241124601</v>
      </c>
      <c r="H499">
        <f t="shared" si="186"/>
        <v>4.9614690482249202</v>
      </c>
      <c r="I499">
        <f t="shared" si="186"/>
        <v>7.4422035723373803</v>
      </c>
      <c r="J499">
        <f t="shared" si="186"/>
        <v>9.9229380964498404</v>
      </c>
      <c r="K499">
        <f t="shared" si="184"/>
        <v>12.4036726205623</v>
      </c>
      <c r="L499">
        <f t="shared" si="184"/>
        <v>14.884407144674761</v>
      </c>
      <c r="M499">
        <f t="shared" si="184"/>
        <v>17.365141668787221</v>
      </c>
      <c r="N499">
        <f t="shared" si="173"/>
        <v>-312.82020945808415</v>
      </c>
      <c r="O499">
        <f t="shared" si="173"/>
        <v>-1251.2808378323366</v>
      </c>
      <c r="P499">
        <f t="shared" si="173"/>
        <v>-2815.3818851227579</v>
      </c>
      <c r="Q499">
        <f t="shared" si="173"/>
        <v>-5005.1233513293464</v>
      </c>
      <c r="R499">
        <f t="shared" si="174"/>
        <v>-7820.5052364521052</v>
      </c>
      <c r="S499">
        <f t="shared" si="174"/>
        <v>-11261.527540491032</v>
      </c>
      <c r="T499">
        <f t="shared" si="174"/>
        <v>-15328.19026344612</v>
      </c>
      <c r="U499">
        <f t="shared" si="175"/>
        <v>-147.33831865475764</v>
      </c>
      <c r="V499">
        <f t="shared" si="175"/>
        <v>-589.35327461903057</v>
      </c>
      <c r="W499">
        <f t="shared" si="175"/>
        <v>-1326.044867892819</v>
      </c>
      <c r="X499">
        <f t="shared" si="175"/>
        <v>-2357.4130984761223</v>
      </c>
      <c r="Y499">
        <f t="shared" si="176"/>
        <v>-3683.4579663689419</v>
      </c>
      <c r="Z499">
        <f t="shared" si="176"/>
        <v>-5304.1794715712758</v>
      </c>
      <c r="AA499">
        <f t="shared" si="176"/>
        <v>-7219.5776140831231</v>
      </c>
      <c r="AB499">
        <f>$X$2*('Preassure data '!B497*10^5)</f>
        <v>1809.6965410222747</v>
      </c>
      <c r="AC499">
        <f>$X$2*('Preassure data '!C497*10^5)</f>
        <v>2642.9804304420654</v>
      </c>
      <c r="AD499">
        <f>$X$2*('Preassure data '!D497*10^5)</f>
        <v>2613.0802438217083</v>
      </c>
      <c r="AE499">
        <f>$X$2*('Preassure data '!E497*10^5)</f>
        <v>2775.8156857554554</v>
      </c>
      <c r="AF499">
        <f>$X$2*('Preassure data '!F497*10^5)</f>
        <v>2941.492129651861</v>
      </c>
      <c r="AG499">
        <f>$X$2*('Preassure data '!G497*10^5)</f>
        <v>3005.2138388427861</v>
      </c>
      <c r="AH499">
        <f t="shared" si="177"/>
        <v>-1957.0348596770323</v>
      </c>
      <c r="AI499">
        <f t="shared" si="177"/>
        <v>-3232.3337050610962</v>
      </c>
      <c r="AJ499">
        <f t="shared" si="177"/>
        <v>-3939.1251117145275</v>
      </c>
      <c r="AK499">
        <f t="shared" si="177"/>
        <v>-5133.2287842315782</v>
      </c>
      <c r="AL499">
        <f t="shared" si="178"/>
        <v>-6624.9500960208024</v>
      </c>
      <c r="AM499">
        <f t="shared" si="178"/>
        <v>-8309.3933104140615</v>
      </c>
      <c r="AN499">
        <f t="shared" si="179"/>
        <v>-2008.8778504392712</v>
      </c>
      <c r="AO499">
        <f t="shared" si="179"/>
        <v>-3317.9601033765616</v>
      </c>
      <c r="AP499">
        <f t="shared" si="179"/>
        <v>-4043.4748251435576</v>
      </c>
      <c r="AQ499">
        <f t="shared" si="179"/>
        <v>-5269.2109978980707</v>
      </c>
      <c r="AR499">
        <f t="shared" si="180"/>
        <v>-6800.4488741493542</v>
      </c>
      <c r="AS499">
        <f t="shared" si="180"/>
        <v>-8529.5139682048466</v>
      </c>
      <c r="AT499">
        <f t="shared" si="181"/>
        <v>-453.43662842166322</v>
      </c>
      <c r="AU499">
        <f t="shared" si="187"/>
        <v>-748.91793056689983</v>
      </c>
      <c r="AV499">
        <f t="shared" si="187"/>
        <v>-912.67848436880092</v>
      </c>
      <c r="AW499">
        <f t="shared" si="187"/>
        <v>-1189.3472113333335</v>
      </c>
      <c r="AX499">
        <f t="shared" si="185"/>
        <v>-1534.9726757024621</v>
      </c>
      <c r="AY499">
        <f t="shared" si="185"/>
        <v>-1925.2509827676083</v>
      </c>
      <c r="AZ499">
        <f t="shared" si="182"/>
        <v>-45.343662842166324</v>
      </c>
      <c r="BA499">
        <f t="shared" si="182"/>
        <v>-74.891793056689991</v>
      </c>
      <c r="BB499">
        <f t="shared" si="182"/>
        <v>-91.267848436880101</v>
      </c>
      <c r="BC499">
        <f t="shared" si="182"/>
        <v>-118.93472113333335</v>
      </c>
      <c r="BD499">
        <f t="shared" si="183"/>
        <v>-153.49726757024621</v>
      </c>
      <c r="BE499">
        <f t="shared" si="183"/>
        <v>-192.52509827676084</v>
      </c>
    </row>
    <row r="500" spans="1:57">
      <c r="A500">
        <f t="shared" si="167"/>
        <v>2.3212879051524582</v>
      </c>
      <c r="B500" s="3">
        <v>133</v>
      </c>
      <c r="C500" s="8">
        <f t="shared" si="168"/>
        <v>0.22400367745049571</v>
      </c>
      <c r="D500" s="8">
        <f t="shared" si="169"/>
        <v>12.834465313323212</v>
      </c>
      <c r="E500">
        <f t="shared" si="170"/>
        <v>7.1805201433421867E-2</v>
      </c>
      <c r="F500">
        <f t="shared" si="171"/>
        <v>4.0482442264089258E-4</v>
      </c>
      <c r="G500">
        <f t="shared" si="172"/>
        <v>2.4289465358453555</v>
      </c>
      <c r="H500">
        <f t="shared" si="186"/>
        <v>4.8578930716907109</v>
      </c>
      <c r="I500">
        <f t="shared" si="186"/>
        <v>7.2868396075360664</v>
      </c>
      <c r="J500">
        <f t="shared" si="186"/>
        <v>9.7157861433814219</v>
      </c>
      <c r="K500">
        <f t="shared" si="184"/>
        <v>12.144732679226777</v>
      </c>
      <c r="L500">
        <f t="shared" si="184"/>
        <v>14.573679215072133</v>
      </c>
      <c r="M500">
        <f t="shared" si="184"/>
        <v>17.002625750917488</v>
      </c>
      <c r="N500">
        <f t="shared" si="173"/>
        <v>-313.84961919955134</v>
      </c>
      <c r="O500">
        <f t="shared" si="173"/>
        <v>-1255.3984767982054</v>
      </c>
      <c r="P500">
        <f t="shared" si="173"/>
        <v>-2824.6465727959626</v>
      </c>
      <c r="Q500">
        <f t="shared" si="173"/>
        <v>-5021.5939071928215</v>
      </c>
      <c r="R500">
        <f t="shared" si="174"/>
        <v>-7846.2404799887836</v>
      </c>
      <c r="S500">
        <f t="shared" si="174"/>
        <v>-11298.58629118385</v>
      </c>
      <c r="T500">
        <f t="shared" si="174"/>
        <v>-15378.631340778013</v>
      </c>
      <c r="U500">
        <f t="shared" si="175"/>
        <v>-147.82317064298869</v>
      </c>
      <c r="V500">
        <f t="shared" si="175"/>
        <v>-591.29268257195474</v>
      </c>
      <c r="W500">
        <f t="shared" si="175"/>
        <v>-1330.4085357868985</v>
      </c>
      <c r="X500">
        <f t="shared" si="175"/>
        <v>-2365.170730287819</v>
      </c>
      <c r="Y500">
        <f t="shared" si="176"/>
        <v>-3695.5792660747175</v>
      </c>
      <c r="Z500">
        <f t="shared" si="176"/>
        <v>-5321.6341431475939</v>
      </c>
      <c r="AA500">
        <f t="shared" si="176"/>
        <v>-7243.3353615064443</v>
      </c>
      <c r="AB500">
        <f>$X$2*('Preassure data '!B498*10^5)</f>
        <v>1756.268338700653</v>
      </c>
      <c r="AC500">
        <f>$X$2*('Preassure data '!C498*10^5)</f>
        <v>2626.3147526536695</v>
      </c>
      <c r="AD500">
        <f>$X$2*('Preassure data '!D498*10^5)</f>
        <v>2592.4932300831015</v>
      </c>
      <c r="AE500">
        <f>$X$2*('Preassure data '!E498*10^5)</f>
        <v>2751.3073360666381</v>
      </c>
      <c r="AF500">
        <f>$X$2*('Preassure data '!F498*10^5)</f>
        <v>2907.6706070812929</v>
      </c>
      <c r="AG500">
        <f>$X$2*('Preassure data '!G498*10^5)</f>
        <v>2973.3529842473235</v>
      </c>
      <c r="AH500">
        <f t="shared" si="177"/>
        <v>-1904.0915093436417</v>
      </c>
      <c r="AI500">
        <f t="shared" si="177"/>
        <v>-3217.6074352256242</v>
      </c>
      <c r="AJ500">
        <f t="shared" si="177"/>
        <v>-3922.90176587</v>
      </c>
      <c r="AK500">
        <f t="shared" si="177"/>
        <v>-5116.478066354457</v>
      </c>
      <c r="AL500">
        <f t="shared" si="178"/>
        <v>-6603.2498731560099</v>
      </c>
      <c r="AM500">
        <f t="shared" si="178"/>
        <v>-8294.9871273949175</v>
      </c>
      <c r="AN500">
        <f t="shared" si="179"/>
        <v>-1952.8825032979639</v>
      </c>
      <c r="AO500">
        <f t="shared" si="179"/>
        <v>-3300.056342827545</v>
      </c>
      <c r="AP500">
        <f t="shared" si="179"/>
        <v>-4023.4233402810646</v>
      </c>
      <c r="AQ500">
        <f t="shared" si="179"/>
        <v>-5247.584186610713</v>
      </c>
      <c r="AR500">
        <f t="shared" si="180"/>
        <v>-6772.4534660815898</v>
      </c>
      <c r="AS500">
        <f t="shared" si="180"/>
        <v>-8507.5402871552997</v>
      </c>
      <c r="AT500">
        <f t="shared" si="181"/>
        <v>-433.80363729776946</v>
      </c>
      <c r="AU500">
        <f t="shared" si="187"/>
        <v>-733.05815500347023</v>
      </c>
      <c r="AV500">
        <f t="shared" si="187"/>
        <v>-893.74331351483454</v>
      </c>
      <c r="AW500">
        <f t="shared" si="187"/>
        <v>-1165.6723347839099</v>
      </c>
      <c r="AX500">
        <f t="shared" si="185"/>
        <v>-1504.3992365411771</v>
      </c>
      <c r="AY500">
        <f t="shared" si="185"/>
        <v>-1889.8228207752959</v>
      </c>
      <c r="AZ500">
        <f t="shared" si="182"/>
        <v>-43.380363729776946</v>
      </c>
      <c r="BA500">
        <f t="shared" si="182"/>
        <v>-73.305815500347023</v>
      </c>
      <c r="BB500">
        <f t="shared" si="182"/>
        <v>-89.374331351483463</v>
      </c>
      <c r="BC500">
        <f t="shared" si="182"/>
        <v>-116.567233478391</v>
      </c>
      <c r="BD500">
        <f t="shared" si="183"/>
        <v>-150.43992365411771</v>
      </c>
      <c r="BE500">
        <f t="shared" si="183"/>
        <v>-188.98228207752959</v>
      </c>
    </row>
    <row r="501" spans="1:57">
      <c r="A501">
        <f t="shared" si="167"/>
        <v>2.3387411976724017</v>
      </c>
      <c r="B501" s="3">
        <v>134</v>
      </c>
      <c r="C501" s="8">
        <f t="shared" si="168"/>
        <v>0.22026276151263668</v>
      </c>
      <c r="D501" s="8">
        <f t="shared" si="169"/>
        <v>12.620126618570668</v>
      </c>
      <c r="E501">
        <f t="shared" si="170"/>
        <v>7.2210025856062759E-2</v>
      </c>
      <c r="F501">
        <f t="shared" si="171"/>
        <v>3.9617096461262713E-4</v>
      </c>
      <c r="G501">
        <f t="shared" si="172"/>
        <v>2.3770257876757626</v>
      </c>
      <c r="H501">
        <f t="shared" si="186"/>
        <v>4.7540515753515251</v>
      </c>
      <c r="I501">
        <f t="shared" si="186"/>
        <v>7.1310773630272886</v>
      </c>
      <c r="J501">
        <f t="shared" si="186"/>
        <v>9.5081031507030502</v>
      </c>
      <c r="K501">
        <f t="shared" si="184"/>
        <v>11.885128938378815</v>
      </c>
      <c r="L501">
        <f t="shared" si="184"/>
        <v>14.262154726054577</v>
      </c>
      <c r="M501">
        <f t="shared" si="184"/>
        <v>16.639180513730338</v>
      </c>
      <c r="N501">
        <f t="shared" si="173"/>
        <v>-314.77478665216364</v>
      </c>
      <c r="O501">
        <f t="shared" si="173"/>
        <v>-1259.0991466086546</v>
      </c>
      <c r="P501">
        <f t="shared" si="173"/>
        <v>-2832.9730798694736</v>
      </c>
      <c r="Q501">
        <f t="shared" si="173"/>
        <v>-5036.3965864346183</v>
      </c>
      <c r="R501">
        <f t="shared" si="174"/>
        <v>-7869.3696663040919</v>
      </c>
      <c r="S501">
        <f t="shared" si="174"/>
        <v>-11331.892319477894</v>
      </c>
      <c r="T501">
        <f t="shared" si="174"/>
        <v>-15423.964545956016</v>
      </c>
      <c r="U501">
        <f t="shared" si="175"/>
        <v>-148.25892451316909</v>
      </c>
      <c r="V501">
        <f t="shared" si="175"/>
        <v>-593.03569805267637</v>
      </c>
      <c r="W501">
        <f t="shared" si="175"/>
        <v>-1334.3303206185221</v>
      </c>
      <c r="X501">
        <f t="shared" si="175"/>
        <v>-2372.1427922107055</v>
      </c>
      <c r="Y501">
        <f t="shared" si="176"/>
        <v>-3706.4731128292274</v>
      </c>
      <c r="Z501">
        <f t="shared" si="176"/>
        <v>-5337.3212824740885</v>
      </c>
      <c r="AA501">
        <f t="shared" si="176"/>
        <v>-7264.6873011452844</v>
      </c>
      <c r="AB501">
        <f>$X$2*('Preassure data '!B499*10^5)</f>
        <v>1700.8794684039256</v>
      </c>
      <c r="AC501">
        <f>$X$2*('Preassure data '!C499*10^5)</f>
        <v>2606.7080729026156</v>
      </c>
      <c r="AD501">
        <f>$X$2*('Preassure data '!D499*10^5)</f>
        <v>2580.2390552386928</v>
      </c>
      <c r="AE501">
        <f>$X$2*('Preassure data '!E499*10^5)</f>
        <v>2728.2694873591499</v>
      </c>
      <c r="AF501">
        <f>$X$2*('Preassure data '!F499*10^5)</f>
        <v>2874.3392515045016</v>
      </c>
      <c r="AG501">
        <f>$X$2*('Preassure data '!G499*10^5)</f>
        <v>2940.0216286705322</v>
      </c>
      <c r="AH501">
        <f t="shared" si="177"/>
        <v>-1849.1383929170947</v>
      </c>
      <c r="AI501">
        <f t="shared" si="177"/>
        <v>-3199.7437709552919</v>
      </c>
      <c r="AJ501">
        <f t="shared" si="177"/>
        <v>-3914.5693758572152</v>
      </c>
      <c r="AK501">
        <f t="shared" si="177"/>
        <v>-5100.4122795698549</v>
      </c>
      <c r="AL501">
        <f t="shared" si="178"/>
        <v>-6580.8123643337294</v>
      </c>
      <c r="AM501">
        <f t="shared" si="178"/>
        <v>-8277.3429111446203</v>
      </c>
      <c r="AN501">
        <f t="shared" si="179"/>
        <v>-1894.9195093741992</v>
      </c>
      <c r="AO501">
        <f t="shared" si="179"/>
        <v>-3278.9632835521334</v>
      </c>
      <c r="AP501">
        <f t="shared" si="179"/>
        <v>-4011.486598041336</v>
      </c>
      <c r="AQ501">
        <f t="shared" si="179"/>
        <v>-5226.6886953560597</v>
      </c>
      <c r="AR501">
        <f t="shared" si="180"/>
        <v>-6743.7406440059931</v>
      </c>
      <c r="AS501">
        <f t="shared" si="180"/>
        <v>-8482.2740299954366</v>
      </c>
      <c r="AT501">
        <f t="shared" si="181"/>
        <v>-414.01346698741622</v>
      </c>
      <c r="AU501">
        <f t="shared" si="187"/>
        <v>-716.40771570091101</v>
      </c>
      <c r="AV501">
        <f t="shared" si="187"/>
        <v>-876.45383669997409</v>
      </c>
      <c r="AW501">
        <f t="shared" si="187"/>
        <v>-1141.9585354012931</v>
      </c>
      <c r="AX501">
        <f t="shared" si="185"/>
        <v>-1473.4132139527844</v>
      </c>
      <c r="AY501">
        <f t="shared" si="185"/>
        <v>-1853.258495531298</v>
      </c>
      <c r="AZ501">
        <f t="shared" si="182"/>
        <v>-41.401346698741627</v>
      </c>
      <c r="BA501">
        <f t="shared" si="182"/>
        <v>-71.640771570091104</v>
      </c>
      <c r="BB501">
        <f t="shared" si="182"/>
        <v>-87.645383669997415</v>
      </c>
      <c r="BC501">
        <f t="shared" si="182"/>
        <v>-114.19585354012932</v>
      </c>
      <c r="BD501">
        <f t="shared" si="183"/>
        <v>-147.34132139527844</v>
      </c>
      <c r="BE501">
        <f t="shared" si="183"/>
        <v>-185.32584955312981</v>
      </c>
    </row>
    <row r="502" spans="1:57">
      <c r="A502">
        <f t="shared" si="167"/>
        <v>2.3561944901923448</v>
      </c>
      <c r="B502" s="3">
        <v>135</v>
      </c>
      <c r="C502" s="8">
        <f t="shared" si="168"/>
        <v>0.21645683263788149</v>
      </c>
      <c r="D502" s="8">
        <f t="shared" si="169"/>
        <v>12.402062956920219</v>
      </c>
      <c r="E502">
        <f t="shared" si="170"/>
        <v>7.2606196820675387E-2</v>
      </c>
      <c r="F502">
        <f t="shared" si="171"/>
        <v>3.8749771242671538E-4</v>
      </c>
      <c r="G502">
        <f t="shared" si="172"/>
        <v>2.3249862745602923</v>
      </c>
      <c r="H502">
        <f t="shared" si="186"/>
        <v>4.6499725491205846</v>
      </c>
      <c r="I502">
        <f t="shared" si="186"/>
        <v>6.9749588236808773</v>
      </c>
      <c r="J502">
        <f t="shared" si="186"/>
        <v>9.2999450982411691</v>
      </c>
      <c r="K502">
        <f t="shared" si="184"/>
        <v>11.624931372801461</v>
      </c>
      <c r="L502">
        <f t="shared" si="184"/>
        <v>13.949917647361755</v>
      </c>
      <c r="M502">
        <f t="shared" si="184"/>
        <v>16.274903921922046</v>
      </c>
      <c r="N502">
        <f t="shared" si="173"/>
        <v>-315.59974769478038</v>
      </c>
      <c r="O502">
        <f t="shared" si="173"/>
        <v>-1262.3989907791215</v>
      </c>
      <c r="P502">
        <f t="shared" si="173"/>
        <v>-2840.397729253024</v>
      </c>
      <c r="Q502">
        <f t="shared" si="173"/>
        <v>-5049.595963116486</v>
      </c>
      <c r="R502">
        <f t="shared" si="174"/>
        <v>-7889.9936923695104</v>
      </c>
      <c r="S502">
        <f t="shared" si="174"/>
        <v>-11361.590917012096</v>
      </c>
      <c r="T502">
        <f t="shared" si="174"/>
        <v>-15464.387637044238</v>
      </c>
      <c r="U502">
        <f t="shared" si="175"/>
        <v>-148.64748116424155</v>
      </c>
      <c r="V502">
        <f t="shared" si="175"/>
        <v>-594.58992465696622</v>
      </c>
      <c r="W502">
        <f t="shared" si="175"/>
        <v>-1337.8273304781744</v>
      </c>
      <c r="X502">
        <f t="shared" si="175"/>
        <v>-2378.3596986278649</v>
      </c>
      <c r="Y502">
        <f t="shared" si="176"/>
        <v>-3716.1870291060395</v>
      </c>
      <c r="Z502">
        <f t="shared" si="176"/>
        <v>-5351.3093219126977</v>
      </c>
      <c r="AA502">
        <f t="shared" si="176"/>
        <v>-7283.7265770478361</v>
      </c>
      <c r="AB502">
        <f>$X$2*('Preassure data '!B500*10^5)</f>
        <v>1644.0200971258694</v>
      </c>
      <c r="AC502">
        <f>$X$2*('Preassure data '!C500*10^5)</f>
        <v>2589.0620611266672</v>
      </c>
      <c r="AD502">
        <f>$X$2*('Preassure data '!D500*10^5)</f>
        <v>2559.6520415000869</v>
      </c>
      <c r="AE502">
        <f>$X$2*('Preassure data '!E500*10^5)</f>
        <v>2706.7021396329906</v>
      </c>
      <c r="AF502">
        <f>$X$2*('Preassure data '!F500*10^5)</f>
        <v>2841.9882299152623</v>
      </c>
      <c r="AG502">
        <f>$X$2*('Preassure data '!G500*10^5)</f>
        <v>2904.7296051186349</v>
      </c>
      <c r="AH502">
        <f t="shared" si="177"/>
        <v>-1792.6675782901109</v>
      </c>
      <c r="AI502">
        <f t="shared" si="177"/>
        <v>-3183.6519857836333</v>
      </c>
      <c r="AJ502">
        <f t="shared" si="177"/>
        <v>-3897.479371978261</v>
      </c>
      <c r="AK502">
        <f t="shared" si="177"/>
        <v>-5085.0618382608554</v>
      </c>
      <c r="AL502">
        <f t="shared" si="178"/>
        <v>-6558.1752590213018</v>
      </c>
      <c r="AM502">
        <f t="shared" si="178"/>
        <v>-8256.0389270313317</v>
      </c>
      <c r="AN502">
        <f t="shared" si="179"/>
        <v>-1835.4997992917602</v>
      </c>
      <c r="AO502">
        <f t="shared" si="179"/>
        <v>-3259.7190085260709</v>
      </c>
      <c r="AP502">
        <f t="shared" si="179"/>
        <v>-3990.6018782541714</v>
      </c>
      <c r="AQ502">
        <f t="shared" si="179"/>
        <v>-5206.5592620449061</v>
      </c>
      <c r="AR502">
        <f t="shared" si="180"/>
        <v>-6714.8697937268826</v>
      </c>
      <c r="AS502">
        <f t="shared" si="180"/>
        <v>-8453.3005321405853</v>
      </c>
      <c r="AT502">
        <f t="shared" si="181"/>
        <v>-394.21119586785113</v>
      </c>
      <c r="AU502">
        <f t="shared" si="187"/>
        <v>-700.09145685554472</v>
      </c>
      <c r="AV502">
        <f t="shared" si="187"/>
        <v>-857.0635307430033</v>
      </c>
      <c r="AW502">
        <f t="shared" si="187"/>
        <v>-1118.2152969123306</v>
      </c>
      <c r="AX502">
        <f t="shared" si="185"/>
        <v>-1442.1558926366417</v>
      </c>
      <c r="AY502">
        <f t="shared" si="185"/>
        <v>-1815.5195184937124</v>
      </c>
      <c r="AZ502">
        <f t="shared" si="182"/>
        <v>-39.421119586785117</v>
      </c>
      <c r="BA502">
        <f t="shared" si="182"/>
        <v>-70.009145685554472</v>
      </c>
      <c r="BB502">
        <f t="shared" si="182"/>
        <v>-85.706353074300338</v>
      </c>
      <c r="BC502">
        <f t="shared" si="182"/>
        <v>-111.82152969123307</v>
      </c>
      <c r="BD502">
        <f t="shared" si="183"/>
        <v>-144.21558926366419</v>
      </c>
      <c r="BE502">
        <f t="shared" si="183"/>
        <v>-181.55195184937125</v>
      </c>
    </row>
    <row r="503" spans="1:57">
      <c r="A503">
        <f t="shared" si="167"/>
        <v>2.3736477827122884</v>
      </c>
      <c r="B503" s="3">
        <v>136</v>
      </c>
      <c r="C503" s="8">
        <f t="shared" si="168"/>
        <v>0.21258715810742515</v>
      </c>
      <c r="D503" s="8">
        <f t="shared" si="169"/>
        <v>12.180346938235804</v>
      </c>
      <c r="E503">
        <f t="shared" si="170"/>
        <v>7.2993694533102102E-2</v>
      </c>
      <c r="F503">
        <f t="shared" si="171"/>
        <v>3.7880688342960267E-4</v>
      </c>
      <c r="G503">
        <f t="shared" si="172"/>
        <v>2.2728413005776158</v>
      </c>
      <c r="H503">
        <f t="shared" si="186"/>
        <v>4.5456826011552316</v>
      </c>
      <c r="I503">
        <f t="shared" si="186"/>
        <v>6.8185239017328483</v>
      </c>
      <c r="J503">
        <f t="shared" si="186"/>
        <v>9.0913652023104632</v>
      </c>
      <c r="K503">
        <f t="shared" si="184"/>
        <v>11.364206502888081</v>
      </c>
      <c r="L503">
        <f t="shared" si="184"/>
        <v>13.637047803465697</v>
      </c>
      <c r="M503">
        <f t="shared" si="184"/>
        <v>15.909889104043312</v>
      </c>
      <c r="N503">
        <f t="shared" si="173"/>
        <v>-316.32857399696587</v>
      </c>
      <c r="O503">
        <f t="shared" si="173"/>
        <v>-1265.3142959878635</v>
      </c>
      <c r="P503">
        <f t="shared" si="173"/>
        <v>-2846.9571659726939</v>
      </c>
      <c r="Q503">
        <f t="shared" si="173"/>
        <v>-5061.257183951454</v>
      </c>
      <c r="R503">
        <f t="shared" si="174"/>
        <v>-7908.2143499241474</v>
      </c>
      <c r="S503">
        <f t="shared" si="174"/>
        <v>-11387.828663890776</v>
      </c>
      <c r="T503">
        <f t="shared" si="174"/>
        <v>-15500.100125851326</v>
      </c>
      <c r="U503">
        <f t="shared" si="175"/>
        <v>-148.99075835257094</v>
      </c>
      <c r="V503">
        <f t="shared" si="175"/>
        <v>-595.96303341028374</v>
      </c>
      <c r="W503">
        <f t="shared" si="175"/>
        <v>-1340.9168251731389</v>
      </c>
      <c r="X503">
        <f t="shared" si="175"/>
        <v>-2383.852133641135</v>
      </c>
      <c r="Y503">
        <f t="shared" si="176"/>
        <v>-3724.7689588142734</v>
      </c>
      <c r="Z503">
        <f t="shared" si="176"/>
        <v>-5363.6673006925557</v>
      </c>
      <c r="AA503">
        <f t="shared" si="176"/>
        <v>-7300.547159275975</v>
      </c>
      <c r="AB503">
        <f>$X$2*('Preassure data '!B501*10^5)</f>
        <v>1586.1803918602604</v>
      </c>
      <c r="AC503">
        <f>$X$2*('Preassure data '!C501*10^5)</f>
        <v>2570.9258823569426</v>
      </c>
      <c r="AD503">
        <f>$X$2*('Preassure data '!D501*10^5)</f>
        <v>2546.4175326681252</v>
      </c>
      <c r="AE503">
        <f>$X$2*('Preassure data '!E501*10^5)</f>
        <v>2688.0757938694896</v>
      </c>
      <c r="AF503">
        <f>$X$2*('Preassure data '!F501*10^5)</f>
        <v>2812.0880432949052</v>
      </c>
      <c r="AG503">
        <f>$X$2*('Preassure data '!G501*10^5)</f>
        <v>2868.4572475791852</v>
      </c>
      <c r="AH503">
        <f t="shared" si="177"/>
        <v>-1735.1711502128314</v>
      </c>
      <c r="AI503">
        <f t="shared" si="177"/>
        <v>-3166.8889157672265</v>
      </c>
      <c r="AJ503">
        <f t="shared" si="177"/>
        <v>-3887.3343578412641</v>
      </c>
      <c r="AK503">
        <f t="shared" si="177"/>
        <v>-5071.9279275106246</v>
      </c>
      <c r="AL503">
        <f t="shared" si="178"/>
        <v>-6536.8570021091782</v>
      </c>
      <c r="AM503">
        <f t="shared" si="178"/>
        <v>-8232.1245482717404</v>
      </c>
      <c r="AN503">
        <f t="shared" si="179"/>
        <v>-1775.1323556582977</v>
      </c>
      <c r="AO503">
        <f t="shared" si="179"/>
        <v>-3239.8227578095066</v>
      </c>
      <c r="AP503">
        <f t="shared" si="179"/>
        <v>-3976.8601472078408</v>
      </c>
      <c r="AQ503">
        <f t="shared" si="179"/>
        <v>-5188.7350527852641</v>
      </c>
      <c r="AR503">
        <f t="shared" si="180"/>
        <v>-6687.4016245211396</v>
      </c>
      <c r="AS503">
        <f t="shared" si="180"/>
        <v>-8421.7113912098575</v>
      </c>
      <c r="AT503">
        <f t="shared" si="181"/>
        <v>-374.53432362609556</v>
      </c>
      <c r="AU503">
        <f t="shared" si="187"/>
        <v>-683.56864849924023</v>
      </c>
      <c r="AV503">
        <f t="shared" si="187"/>
        <v>-839.07581349769362</v>
      </c>
      <c r="AW503">
        <f t="shared" si="187"/>
        <v>-1094.7687181045485</v>
      </c>
      <c r="AX503">
        <f t="shared" si="185"/>
        <v>-1410.9716586892125</v>
      </c>
      <c r="AY503">
        <f t="shared" si="185"/>
        <v>-1776.8928438641658</v>
      </c>
      <c r="AZ503">
        <f t="shared" si="182"/>
        <v>-37.453432362609554</v>
      </c>
      <c r="BA503">
        <f t="shared" si="182"/>
        <v>-68.356864849924023</v>
      </c>
      <c r="BB503">
        <f t="shared" si="182"/>
        <v>-83.907581349769373</v>
      </c>
      <c r="BC503">
        <f t="shared" si="182"/>
        <v>-109.47687181045485</v>
      </c>
      <c r="BD503">
        <f t="shared" si="183"/>
        <v>-141.09716586892125</v>
      </c>
      <c r="BE503">
        <f t="shared" si="183"/>
        <v>-177.6892843864166</v>
      </c>
    </row>
    <row r="504" spans="1:57">
      <c r="A504">
        <f t="shared" si="167"/>
        <v>2.3911010752322315</v>
      </c>
      <c r="B504" s="3">
        <v>137</v>
      </c>
      <c r="C504" s="8">
        <f t="shared" si="168"/>
        <v>0.20865501830822786</v>
      </c>
      <c r="D504" s="8">
        <f t="shared" si="169"/>
        <v>11.955051923286378</v>
      </c>
      <c r="E504">
        <f t="shared" si="170"/>
        <v>7.3372501416531705E-2</v>
      </c>
      <c r="F504">
        <f t="shared" si="171"/>
        <v>3.7010058119571476E-4</v>
      </c>
      <c r="G504">
        <f t="shared" si="172"/>
        <v>2.2206034871742886</v>
      </c>
      <c r="H504">
        <f t="shared" si="186"/>
        <v>4.4412069743485771</v>
      </c>
      <c r="I504">
        <f t="shared" si="186"/>
        <v>6.6618104615228653</v>
      </c>
      <c r="J504">
        <f t="shared" si="186"/>
        <v>8.8824139486971543</v>
      </c>
      <c r="K504">
        <f t="shared" si="184"/>
        <v>11.103017435871443</v>
      </c>
      <c r="L504">
        <f t="shared" si="184"/>
        <v>13.323620923045731</v>
      </c>
      <c r="M504">
        <f t="shared" si="184"/>
        <v>15.54422441022002</v>
      </c>
      <c r="N504">
        <f t="shared" si="173"/>
        <v>-316.96536651185772</v>
      </c>
      <c r="O504">
        <f t="shared" si="173"/>
        <v>-1267.8614660474309</v>
      </c>
      <c r="P504">
        <f t="shared" si="173"/>
        <v>-2852.6882986067199</v>
      </c>
      <c r="Q504">
        <f t="shared" si="173"/>
        <v>-5071.4458641897236</v>
      </c>
      <c r="R504">
        <f t="shared" si="174"/>
        <v>-7924.134162796443</v>
      </c>
      <c r="S504">
        <f t="shared" si="174"/>
        <v>-11410.753194426879</v>
      </c>
      <c r="T504">
        <f t="shared" si="174"/>
        <v>-15531.302959081026</v>
      </c>
      <c r="U504">
        <f t="shared" si="175"/>
        <v>-149.29068762708499</v>
      </c>
      <c r="V504">
        <f t="shared" si="175"/>
        <v>-597.16275050833997</v>
      </c>
      <c r="W504">
        <f t="shared" si="175"/>
        <v>-1343.6161886437651</v>
      </c>
      <c r="X504">
        <f t="shared" si="175"/>
        <v>-2388.6510020333599</v>
      </c>
      <c r="Y504">
        <f t="shared" si="176"/>
        <v>-3732.2671906771247</v>
      </c>
      <c r="Z504">
        <f t="shared" si="176"/>
        <v>-5374.4647545750604</v>
      </c>
      <c r="AA504">
        <f t="shared" si="176"/>
        <v>-7315.2436937271632</v>
      </c>
      <c r="AB504">
        <f>$X$2*('Preassure data '!B502*10^5)</f>
        <v>1525.8898516257696</v>
      </c>
      <c r="AC504">
        <f>$X$2*('Preassure data '!C502*10^5)</f>
        <v>2554.7503715623229</v>
      </c>
      <c r="AD504">
        <f>$X$2*('Preassure data '!D502*10^5)</f>
        <v>2528.2813538984005</v>
      </c>
      <c r="AE504">
        <f>$X$2*('Preassure data '!E502*10^5)</f>
        <v>2672.8806170624225</v>
      </c>
      <c r="AF504">
        <f>$X$2*('Preassure data '!F502*10^5)</f>
        <v>2782.6780236683244</v>
      </c>
      <c r="AG504">
        <f>$X$2*('Preassure data '!G502*10^5)</f>
        <v>2832.6750570335121</v>
      </c>
      <c r="AH504">
        <f t="shared" si="177"/>
        <v>-1675.1805392528545</v>
      </c>
      <c r="AI504">
        <f t="shared" si="177"/>
        <v>-3151.9131220706631</v>
      </c>
      <c r="AJ504">
        <f t="shared" si="177"/>
        <v>-3871.8975425421659</v>
      </c>
      <c r="AK504">
        <f t="shared" si="177"/>
        <v>-5061.5316190957819</v>
      </c>
      <c r="AL504">
        <f t="shared" si="178"/>
        <v>-6514.9452143454491</v>
      </c>
      <c r="AM504">
        <f t="shared" si="178"/>
        <v>-8207.1398116085729</v>
      </c>
      <c r="AN504">
        <f t="shared" si="179"/>
        <v>-1712.3200684390949</v>
      </c>
      <c r="AO504">
        <f t="shared" si="179"/>
        <v>-3221.7924972464562</v>
      </c>
      <c r="AP504">
        <f t="shared" si="179"/>
        <v>-3957.7393061120279</v>
      </c>
      <c r="AQ504">
        <f t="shared" si="179"/>
        <v>-5173.748121669486</v>
      </c>
      <c r="AR504">
        <f t="shared" si="180"/>
        <v>-6659.3845701433966</v>
      </c>
      <c r="AS504">
        <f t="shared" si="180"/>
        <v>-8389.095906146742</v>
      </c>
      <c r="AT504">
        <f t="shared" si="181"/>
        <v>-354.69730431423153</v>
      </c>
      <c r="AU504">
        <f t="shared" si="187"/>
        <v>-667.37588076909276</v>
      </c>
      <c r="AV504">
        <f t="shared" si="187"/>
        <v>-819.82305115192594</v>
      </c>
      <c r="AW504">
        <f t="shared" si="187"/>
        <v>-1071.7123193152941</v>
      </c>
      <c r="AX504">
        <f t="shared" si="185"/>
        <v>-1379.4534088331079</v>
      </c>
      <c r="AY504">
        <f t="shared" si="185"/>
        <v>-1737.7532147107711</v>
      </c>
      <c r="AZ504">
        <f t="shared" si="182"/>
        <v>-35.469730431423152</v>
      </c>
      <c r="BA504">
        <f t="shared" si="182"/>
        <v>-66.737588076909276</v>
      </c>
      <c r="BB504">
        <f t="shared" si="182"/>
        <v>-81.982305115192602</v>
      </c>
      <c r="BC504">
        <f t="shared" si="182"/>
        <v>-107.17123193152941</v>
      </c>
      <c r="BD504">
        <f t="shared" si="183"/>
        <v>-137.94534088331079</v>
      </c>
      <c r="BE504">
        <f t="shared" si="183"/>
        <v>-173.77532147107712</v>
      </c>
    </row>
    <row r="505" spans="1:57">
      <c r="A505">
        <f t="shared" si="167"/>
        <v>2.4085543677521746</v>
      </c>
      <c r="B505" s="3">
        <v>138</v>
      </c>
      <c r="C505" s="8">
        <f t="shared" si="168"/>
        <v>0.20466170609757267</v>
      </c>
      <c r="D505" s="8">
        <f t="shared" si="169"/>
        <v>11.726251987337779</v>
      </c>
      <c r="E505">
        <f t="shared" si="170"/>
        <v>7.3742601997727419E-2</v>
      </c>
      <c r="F505">
        <f t="shared" si="171"/>
        <v>3.6138079705075321E-4</v>
      </c>
      <c r="G505">
        <f t="shared" si="172"/>
        <v>2.1682847823045193</v>
      </c>
      <c r="H505">
        <f t="shared" si="186"/>
        <v>4.3365695646090385</v>
      </c>
      <c r="I505">
        <f t="shared" si="186"/>
        <v>6.5048543469135574</v>
      </c>
      <c r="J505">
        <f t="shared" si="186"/>
        <v>8.6731391292180771</v>
      </c>
      <c r="K505">
        <f t="shared" si="184"/>
        <v>10.841423911522597</v>
      </c>
      <c r="L505">
        <f t="shared" si="184"/>
        <v>13.009708693827115</v>
      </c>
      <c r="M505">
        <f t="shared" si="184"/>
        <v>15.177993476131634</v>
      </c>
      <c r="N505">
        <f t="shared" si="173"/>
        <v>-317.51424896011468</v>
      </c>
      <c r="O505">
        <f t="shared" si="173"/>
        <v>-1270.0569958404587</v>
      </c>
      <c r="P505">
        <f t="shared" si="173"/>
        <v>-2857.6282406410328</v>
      </c>
      <c r="Q505">
        <f t="shared" si="173"/>
        <v>-5080.227983361835</v>
      </c>
      <c r="R505">
        <f t="shared" si="174"/>
        <v>-7937.8562240028687</v>
      </c>
      <c r="S505">
        <f t="shared" si="174"/>
        <v>-11430.512962564131</v>
      </c>
      <c r="T505">
        <f t="shared" si="174"/>
        <v>-15558.198199045619</v>
      </c>
      <c r="U505">
        <f t="shared" si="175"/>
        <v>-149.54921126021404</v>
      </c>
      <c r="V505">
        <f t="shared" si="175"/>
        <v>-598.19684504085615</v>
      </c>
      <c r="W505">
        <f t="shared" si="175"/>
        <v>-1345.9429013419265</v>
      </c>
      <c r="X505">
        <f t="shared" si="175"/>
        <v>-2392.7873801634246</v>
      </c>
      <c r="Y505">
        <f t="shared" si="176"/>
        <v>-3738.7302815053513</v>
      </c>
      <c r="Z505">
        <f t="shared" si="176"/>
        <v>-5383.7716053677059</v>
      </c>
      <c r="AA505">
        <f t="shared" si="176"/>
        <v>-7327.9113517504866</v>
      </c>
      <c r="AB505">
        <f>$X$2*('Preassure data '!B503*10^5)</f>
        <v>1466.5796453788316</v>
      </c>
      <c r="AC505">
        <f>$X$2*('Preassure data '!C503*10^5)</f>
        <v>2539.06502776148</v>
      </c>
      <c r="AD505">
        <f>$X$2*('Preassure data '!D503*10^5)</f>
        <v>2511.1255091162279</v>
      </c>
      <c r="AE505">
        <f>$X$2*('Preassure data '!E503*10^5)</f>
        <v>2656.2149392740266</v>
      </c>
      <c r="AF505">
        <f>$X$2*('Preassure data '!F503*10^5)</f>
        <v>2752.287670054191</v>
      </c>
      <c r="AG505">
        <f>$X$2*('Preassure data '!G503*10^5)</f>
        <v>2796.8928664878385</v>
      </c>
      <c r="AH505">
        <f t="shared" si="177"/>
        <v>-1616.1288566390456</v>
      </c>
      <c r="AI505">
        <f t="shared" si="177"/>
        <v>-3137.2618728023363</v>
      </c>
      <c r="AJ505">
        <f t="shared" si="177"/>
        <v>-3857.0684104581542</v>
      </c>
      <c r="AK505">
        <f t="shared" si="177"/>
        <v>-5049.0023194374517</v>
      </c>
      <c r="AL505">
        <f t="shared" si="178"/>
        <v>-6491.0179515595428</v>
      </c>
      <c r="AM505">
        <f t="shared" si="178"/>
        <v>-8180.6644718555444</v>
      </c>
      <c r="AN505">
        <f t="shared" si="179"/>
        <v>-1650.5767330368844</v>
      </c>
      <c r="AO505">
        <f t="shared" si="179"/>
        <v>-3204.1327839787491</v>
      </c>
      <c r="AP505">
        <f t="shared" si="179"/>
        <v>-3939.2820379889358</v>
      </c>
      <c r="AQ505">
        <f t="shared" si="179"/>
        <v>-5156.6220844814889</v>
      </c>
      <c r="AR505">
        <f t="shared" si="180"/>
        <v>-6629.3743599442587</v>
      </c>
      <c r="AS505">
        <f t="shared" si="180"/>
        <v>-8355.0357897247923</v>
      </c>
      <c r="AT505">
        <f t="shared" si="181"/>
        <v>-335.45651041720078</v>
      </c>
      <c r="AU505">
        <f t="shared" si="187"/>
        <v>-651.19493151297377</v>
      </c>
      <c r="AV505">
        <f t="shared" si="187"/>
        <v>-800.60367964934699</v>
      </c>
      <c r="AW505">
        <f t="shared" si="187"/>
        <v>-1048.0109257433578</v>
      </c>
      <c r="AX505">
        <f t="shared" si="185"/>
        <v>-1347.3271157436518</v>
      </c>
      <c r="AY505">
        <f t="shared" si="185"/>
        <v>-1698.0435349256004</v>
      </c>
      <c r="AZ505">
        <f t="shared" si="182"/>
        <v>-33.545651041720078</v>
      </c>
      <c r="BA505">
        <f t="shared" si="182"/>
        <v>-65.119493151297377</v>
      </c>
      <c r="BB505">
        <f t="shared" si="182"/>
        <v>-80.060367964934699</v>
      </c>
      <c r="BC505">
        <f t="shared" si="182"/>
        <v>-104.80109257433578</v>
      </c>
      <c r="BD505">
        <f t="shared" si="183"/>
        <v>-134.7327115743652</v>
      </c>
      <c r="BE505">
        <f t="shared" si="183"/>
        <v>-169.80435349256004</v>
      </c>
    </row>
    <row r="506" spans="1:57">
      <c r="A506">
        <f t="shared" si="167"/>
        <v>2.4260076602721181</v>
      </c>
      <c r="B506" s="3">
        <v>139</v>
      </c>
      <c r="C506" s="8">
        <f t="shared" si="168"/>
        <v>0.20060852618370487</v>
      </c>
      <c r="D506" s="8">
        <f t="shared" si="169"/>
        <v>11.494021884665957</v>
      </c>
      <c r="E506">
        <f t="shared" si="170"/>
        <v>7.4103982794778173E-2</v>
      </c>
      <c r="F506">
        <f t="shared" si="171"/>
        <v>3.5264941173385189E-4</v>
      </c>
      <c r="G506">
        <f t="shared" si="172"/>
        <v>2.1158964704031114</v>
      </c>
      <c r="H506">
        <f t="shared" si="186"/>
        <v>4.2317929408062227</v>
      </c>
      <c r="I506">
        <f t="shared" si="186"/>
        <v>6.3476894112093341</v>
      </c>
      <c r="J506">
        <f t="shared" si="186"/>
        <v>8.4635858816124454</v>
      </c>
      <c r="K506">
        <f t="shared" si="184"/>
        <v>10.579482352015557</v>
      </c>
      <c r="L506">
        <f t="shared" si="184"/>
        <v>12.695378822418668</v>
      </c>
      <c r="M506">
        <f t="shared" si="184"/>
        <v>14.811275292821779</v>
      </c>
      <c r="N506">
        <f t="shared" si="173"/>
        <v>-317.97936131334734</v>
      </c>
      <c r="O506">
        <f t="shared" si="173"/>
        <v>-1271.9174452533894</v>
      </c>
      <c r="P506">
        <f t="shared" si="173"/>
        <v>-2861.8142518201266</v>
      </c>
      <c r="Q506">
        <f t="shared" si="173"/>
        <v>-5087.6697810135574</v>
      </c>
      <c r="R506">
        <f t="shared" si="174"/>
        <v>-7949.484032833685</v>
      </c>
      <c r="S506">
        <f t="shared" si="174"/>
        <v>-11447.257007280507</v>
      </c>
      <c r="T506">
        <f t="shared" si="174"/>
        <v>-15580.988704354017</v>
      </c>
      <c r="U506">
        <f t="shared" si="175"/>
        <v>-149.7682791785866</v>
      </c>
      <c r="V506">
        <f t="shared" si="175"/>
        <v>-599.07311671434638</v>
      </c>
      <c r="W506">
        <f t="shared" si="175"/>
        <v>-1347.9145126072797</v>
      </c>
      <c r="X506">
        <f t="shared" si="175"/>
        <v>-2396.2924668573855</v>
      </c>
      <c r="Y506">
        <f t="shared" si="176"/>
        <v>-3744.2069794646659</v>
      </c>
      <c r="Z506">
        <f t="shared" si="176"/>
        <v>-5391.6580504291187</v>
      </c>
      <c r="AA506">
        <f t="shared" si="176"/>
        <v>-7338.6456797507426</v>
      </c>
      <c r="AB506">
        <f>$X$2*('Preassure data '!B504*10^5)</f>
        <v>1405.3087711567882</v>
      </c>
      <c r="AC506">
        <f>$X$2*('Preassure data '!C504*10^5)</f>
        <v>2527.3010199108471</v>
      </c>
      <c r="AD506">
        <f>$X$2*('Preassure data '!D504*10^5)</f>
        <v>2494.4598313278325</v>
      </c>
      <c r="AE506">
        <f>$X$2*('Preassure data '!E504*10^5)</f>
        <v>2638.078760504302</v>
      </c>
      <c r="AF506">
        <f>$X$2*('Preassure data '!F504*10^5)</f>
        <v>2720.9169824525047</v>
      </c>
      <c r="AG506">
        <f>$X$2*('Preassure data '!G504*10^5)</f>
        <v>2760.1303419546125</v>
      </c>
      <c r="AH506">
        <f t="shared" si="177"/>
        <v>-1555.0770503353749</v>
      </c>
      <c r="AI506">
        <f t="shared" si="177"/>
        <v>-3126.3741366251934</v>
      </c>
      <c r="AJ506">
        <f t="shared" si="177"/>
        <v>-3842.3743439351119</v>
      </c>
      <c r="AK506">
        <f t="shared" si="177"/>
        <v>-5034.3712273616875</v>
      </c>
      <c r="AL506">
        <f t="shared" si="178"/>
        <v>-6465.1239619171702</v>
      </c>
      <c r="AM506">
        <f t="shared" si="178"/>
        <v>-8151.7883923837308</v>
      </c>
      <c r="AN506">
        <f t="shared" si="179"/>
        <v>-1586.9015663736916</v>
      </c>
      <c r="AO506">
        <f t="shared" si="179"/>
        <v>-3190.355110321223</v>
      </c>
      <c r="AP506">
        <f t="shared" si="179"/>
        <v>-3921.0081993491622</v>
      </c>
      <c r="AQ506">
        <f t="shared" si="179"/>
        <v>-5137.3991949041701</v>
      </c>
      <c r="AR506">
        <f t="shared" si="180"/>
        <v>-6597.4321592321303</v>
      </c>
      <c r="AS506">
        <f t="shared" si="180"/>
        <v>-8318.6140299805502</v>
      </c>
      <c r="AT506">
        <f t="shared" si="181"/>
        <v>-316.21503582136273</v>
      </c>
      <c r="AU506">
        <f t="shared" si="187"/>
        <v>-635.72831287730105</v>
      </c>
      <c r="AV506">
        <f t="shared" si="187"/>
        <v>-781.32240492166659</v>
      </c>
      <c r="AW506">
        <f t="shared" si="187"/>
        <v>-1023.7073961414891</v>
      </c>
      <c r="AX506">
        <f t="shared" si="185"/>
        <v>-1314.6418724180198</v>
      </c>
      <c r="AY506">
        <f t="shared" si="185"/>
        <v>-1657.6143657639782</v>
      </c>
      <c r="AZ506">
        <f t="shared" si="182"/>
        <v>-31.621503582136274</v>
      </c>
      <c r="BA506">
        <f t="shared" si="182"/>
        <v>-63.572831287730111</v>
      </c>
      <c r="BB506">
        <f t="shared" si="182"/>
        <v>-78.132240492166659</v>
      </c>
      <c r="BC506">
        <f t="shared" si="182"/>
        <v>-102.37073961414892</v>
      </c>
      <c r="BD506">
        <f t="shared" si="183"/>
        <v>-131.46418724180199</v>
      </c>
      <c r="BE506">
        <f t="shared" si="183"/>
        <v>-165.76143657639784</v>
      </c>
    </row>
    <row r="507" spans="1:57">
      <c r="A507">
        <f t="shared" si="167"/>
        <v>2.4434609527920612</v>
      </c>
      <c r="B507" s="3">
        <v>140</v>
      </c>
      <c r="C507" s="8">
        <f t="shared" si="168"/>
        <v>0.19649679452307581</v>
      </c>
      <c r="D507" s="8">
        <f t="shared" si="169"/>
        <v>11.258437014021593</v>
      </c>
      <c r="E507">
        <f t="shared" si="170"/>
        <v>7.4456632206512025E-2</v>
      </c>
      <c r="F507">
        <f t="shared" si="171"/>
        <v>3.4390819718967125E-4</v>
      </c>
      <c r="G507">
        <f t="shared" si="172"/>
        <v>2.0634491831380277</v>
      </c>
      <c r="H507">
        <f t="shared" si="186"/>
        <v>4.1268983662760554</v>
      </c>
      <c r="I507">
        <f t="shared" si="186"/>
        <v>6.1903475494140823</v>
      </c>
      <c r="J507">
        <f t="shared" si="186"/>
        <v>8.2537967325521109</v>
      </c>
      <c r="K507">
        <f t="shared" si="184"/>
        <v>10.317245915690137</v>
      </c>
      <c r="L507">
        <f t="shared" si="184"/>
        <v>12.380695098828165</v>
      </c>
      <c r="M507">
        <f t="shared" si="184"/>
        <v>14.444144281966192</v>
      </c>
      <c r="N507">
        <f t="shared" si="173"/>
        <v>-318.36485328542278</v>
      </c>
      <c r="O507">
        <f t="shared" si="173"/>
        <v>-1273.4594131416911</v>
      </c>
      <c r="P507">
        <f t="shared" si="173"/>
        <v>-2865.2836795688058</v>
      </c>
      <c r="Q507">
        <f t="shared" si="173"/>
        <v>-5093.8376525667645</v>
      </c>
      <c r="R507">
        <f t="shared" si="174"/>
        <v>-7959.1213321355708</v>
      </c>
      <c r="S507">
        <f t="shared" si="174"/>
        <v>-11461.134718275223</v>
      </c>
      <c r="T507">
        <f t="shared" si="174"/>
        <v>-15599.877810985714</v>
      </c>
      <c r="U507">
        <f t="shared" si="175"/>
        <v>-149.94984589743413</v>
      </c>
      <c r="V507">
        <f t="shared" si="175"/>
        <v>-599.79938358973652</v>
      </c>
      <c r="W507">
        <f t="shared" si="175"/>
        <v>-1349.5486130769077</v>
      </c>
      <c r="X507">
        <f t="shared" si="175"/>
        <v>-2399.1975343589461</v>
      </c>
      <c r="Y507">
        <f t="shared" si="176"/>
        <v>-3748.7461474358543</v>
      </c>
      <c r="Z507">
        <f t="shared" si="176"/>
        <v>-5398.1944523076309</v>
      </c>
      <c r="AA507">
        <f t="shared" si="176"/>
        <v>-7347.5424489742718</v>
      </c>
      <c r="AB507">
        <f>$X$2*('Preassure data '!B505*10^5)</f>
        <v>1344.0378969347448</v>
      </c>
      <c r="AC507">
        <f>$X$2*('Preassure data '!C505*10^5)</f>
        <v>2513.5763440851097</v>
      </c>
      <c r="AD507">
        <f>$X$2*('Preassure data '!D505*10^5)</f>
        <v>2478.7744875269896</v>
      </c>
      <c r="AE507">
        <f>$X$2*('Preassure data '!E505*10^5)</f>
        <v>2620.9229157221298</v>
      </c>
      <c r="AF507">
        <f>$X$2*('Preassure data '!F505*10^5)</f>
        <v>2691.9971298197001</v>
      </c>
      <c r="AG507">
        <f>$X$2*('Preassure data '!G505*10^5)</f>
        <v>2723.3678174213865</v>
      </c>
      <c r="AH507">
        <f t="shared" si="177"/>
        <v>-1493.987742832179</v>
      </c>
      <c r="AI507">
        <f t="shared" si="177"/>
        <v>-3113.3757276748461</v>
      </c>
      <c r="AJ507">
        <f t="shared" si="177"/>
        <v>-3828.3231006038973</v>
      </c>
      <c r="AK507">
        <f t="shared" si="177"/>
        <v>-5020.1204500810763</v>
      </c>
      <c r="AL507">
        <f t="shared" si="178"/>
        <v>-6440.7432772555549</v>
      </c>
      <c r="AM507">
        <f t="shared" si="178"/>
        <v>-8121.5622697290173</v>
      </c>
      <c r="AN507">
        <f t="shared" si="179"/>
        <v>-1523.301327953096</v>
      </c>
      <c r="AO507">
        <f t="shared" si="179"/>
        <v>-3174.463380397875</v>
      </c>
      <c r="AP507">
        <f t="shared" si="179"/>
        <v>-3903.438760433331</v>
      </c>
      <c r="AQ507">
        <f t="shared" si="179"/>
        <v>-5118.6204068824209</v>
      </c>
      <c r="AR507">
        <f t="shared" si="180"/>
        <v>-6567.1173236328641</v>
      </c>
      <c r="AS507">
        <f t="shared" si="180"/>
        <v>-8280.915723631666</v>
      </c>
      <c r="AT507">
        <f t="shared" si="181"/>
        <v>-297.40134500515813</v>
      </c>
      <c r="AU507">
        <f t="shared" si="187"/>
        <v>-619.76554584151074</v>
      </c>
      <c r="AV507">
        <f t="shared" si="187"/>
        <v>-762.08686764427523</v>
      </c>
      <c r="AW507">
        <f t="shared" si="187"/>
        <v>-999.33254546769115</v>
      </c>
      <c r="AX507">
        <f t="shared" si="185"/>
        <v>-1282.129470391445</v>
      </c>
      <c r="AY507">
        <f t="shared" si="185"/>
        <v>-1616.7224625161296</v>
      </c>
      <c r="AZ507">
        <f t="shared" si="182"/>
        <v>-29.740134500515815</v>
      </c>
      <c r="BA507">
        <f t="shared" si="182"/>
        <v>-61.976554584151074</v>
      </c>
      <c r="BB507">
        <f t="shared" si="182"/>
        <v>-76.208686764427526</v>
      </c>
      <c r="BC507">
        <f t="shared" si="182"/>
        <v>-99.93325454676912</v>
      </c>
      <c r="BD507">
        <f t="shared" si="183"/>
        <v>-128.2129470391445</v>
      </c>
      <c r="BE507">
        <f t="shared" si="183"/>
        <v>-161.67224625161296</v>
      </c>
    </row>
    <row r="508" spans="1:57">
      <c r="A508">
        <f t="shared" si="167"/>
        <v>2.4609142453120048</v>
      </c>
      <c r="B508" s="3">
        <v>141</v>
      </c>
      <c r="C508" s="8">
        <f t="shared" si="168"/>
        <v>0.1923278377346504</v>
      </c>
      <c r="D508" s="8">
        <f t="shared" si="169"/>
        <v>11.019573385072404</v>
      </c>
      <c r="E508">
        <f t="shared" si="170"/>
        <v>7.4800540403701696E-2</v>
      </c>
      <c r="F508">
        <f t="shared" si="171"/>
        <v>3.351588184793558E-4</v>
      </c>
      <c r="G508">
        <f t="shared" si="172"/>
        <v>2.010952910876135</v>
      </c>
      <c r="H508">
        <f t="shared" si="186"/>
        <v>4.0219058217522701</v>
      </c>
      <c r="I508">
        <f t="shared" si="186"/>
        <v>6.0328587326284042</v>
      </c>
      <c r="J508">
        <f t="shared" si="186"/>
        <v>8.0438116435045401</v>
      </c>
      <c r="K508">
        <f t="shared" si="184"/>
        <v>10.054764554380673</v>
      </c>
      <c r="L508">
        <f t="shared" si="184"/>
        <v>12.065717465256808</v>
      </c>
      <c r="M508">
        <f t="shared" si="184"/>
        <v>14.076670376132943</v>
      </c>
      <c r="N508">
        <f t="shared" si="173"/>
        <v>-318.67487784002276</v>
      </c>
      <c r="O508">
        <f t="shared" si="173"/>
        <v>-1274.699511360091</v>
      </c>
      <c r="P508">
        <f t="shared" si="173"/>
        <v>-2868.0739005602049</v>
      </c>
      <c r="Q508">
        <f t="shared" si="173"/>
        <v>-5098.7980454403641</v>
      </c>
      <c r="R508">
        <f t="shared" si="174"/>
        <v>-7966.8719460005686</v>
      </c>
      <c r="S508">
        <f t="shared" si="174"/>
        <v>-11472.29560224082</v>
      </c>
      <c r="T508">
        <f t="shared" si="174"/>
        <v>-15615.069014161112</v>
      </c>
      <c r="U508">
        <f t="shared" si="175"/>
        <v>-150.09586746265072</v>
      </c>
      <c r="V508">
        <f t="shared" si="175"/>
        <v>-600.38346985060286</v>
      </c>
      <c r="W508">
        <f t="shared" si="175"/>
        <v>-1350.8628071638566</v>
      </c>
      <c r="X508">
        <f t="shared" si="175"/>
        <v>-2401.5338794024115</v>
      </c>
      <c r="Y508">
        <f t="shared" si="176"/>
        <v>-3752.3966865662683</v>
      </c>
      <c r="Z508">
        <f t="shared" si="176"/>
        <v>-5403.4512286554263</v>
      </c>
      <c r="AA508">
        <f t="shared" si="176"/>
        <v>-7354.6975056698839</v>
      </c>
      <c r="AB508">
        <f>$X$2*('Preassure data '!B506*10^5)</f>
        <v>1282.2768557189249</v>
      </c>
      <c r="AC508">
        <f>$X$2*('Preassure data '!C506*10^5)</f>
        <v>2497.4008332904905</v>
      </c>
      <c r="AD508">
        <f>$X$2*('Preassure data '!D506*10^5)</f>
        <v>2463.5793107199224</v>
      </c>
      <c r="AE508">
        <f>$X$2*('Preassure data '!E506*10^5)</f>
        <v>2602.7867369524051</v>
      </c>
      <c r="AF508">
        <f>$X$2*('Preassure data '!F506*10^5)</f>
        <v>2664.0576111744485</v>
      </c>
      <c r="AG508">
        <f>$X$2*('Preassure data '!G506*10^5)</f>
        <v>2691.5069628259239</v>
      </c>
      <c r="AH508">
        <f t="shared" si="177"/>
        <v>-1432.3727231815756</v>
      </c>
      <c r="AI508">
        <f t="shared" si="177"/>
        <v>-3097.7843031410935</v>
      </c>
      <c r="AJ508">
        <f t="shared" si="177"/>
        <v>-3814.4421178837792</v>
      </c>
      <c r="AK508">
        <f t="shared" si="177"/>
        <v>-5004.3206163548166</v>
      </c>
      <c r="AL508">
        <f t="shared" si="178"/>
        <v>-6416.4542977407164</v>
      </c>
      <c r="AM508">
        <f t="shared" si="178"/>
        <v>-8094.9581914813498</v>
      </c>
      <c r="AN508">
        <f t="shared" si="179"/>
        <v>-1459.2789939139307</v>
      </c>
      <c r="AO508">
        <f t="shared" si="179"/>
        <v>-3155.974341098266</v>
      </c>
      <c r="AP508">
        <f t="shared" si="179"/>
        <v>-3886.09414717453</v>
      </c>
      <c r="AQ508">
        <f t="shared" si="179"/>
        <v>-5098.3238064156203</v>
      </c>
      <c r="AR508">
        <f t="shared" si="180"/>
        <v>-6536.9835801563449</v>
      </c>
      <c r="AS508">
        <f t="shared" si="180"/>
        <v>-8247.0171724589454</v>
      </c>
      <c r="AT508">
        <f t="shared" si="181"/>
        <v>-278.93290226119126</v>
      </c>
      <c r="AU508">
        <f t="shared" si="187"/>
        <v>-603.24659376019986</v>
      </c>
      <c r="AV508">
        <f t="shared" si="187"/>
        <v>-742.80485325450616</v>
      </c>
      <c r="AW508">
        <f t="shared" si="187"/>
        <v>-974.5156765236826</v>
      </c>
      <c r="AX508">
        <f t="shared" si="185"/>
        <v>-1249.5073318065636</v>
      </c>
      <c r="AY508">
        <f t="shared" si="185"/>
        <v>-1576.3705532017916</v>
      </c>
      <c r="AZ508">
        <f t="shared" si="182"/>
        <v>-27.893290226119127</v>
      </c>
      <c r="BA508">
        <f t="shared" si="182"/>
        <v>-60.324659376019987</v>
      </c>
      <c r="BB508">
        <f t="shared" si="182"/>
        <v>-74.280485325450613</v>
      </c>
      <c r="BC508">
        <f t="shared" si="182"/>
        <v>-97.451567652368269</v>
      </c>
      <c r="BD508">
        <f t="shared" si="183"/>
        <v>-124.95073318065636</v>
      </c>
      <c r="BE508">
        <f t="shared" si="183"/>
        <v>-157.63705532017917</v>
      </c>
    </row>
    <row r="509" spans="1:57">
      <c r="A509">
        <f t="shared" si="167"/>
        <v>2.4783675378319479</v>
      </c>
      <c r="B509" s="3">
        <v>142</v>
      </c>
      <c r="C509" s="8">
        <f t="shared" si="168"/>
        <v>0.18810299253166765</v>
      </c>
      <c r="D509" s="8">
        <f t="shared" si="169"/>
        <v>10.777507585845401</v>
      </c>
      <c r="E509">
        <f t="shared" si="170"/>
        <v>7.5135699222181052E-2</v>
      </c>
      <c r="F509">
        <f t="shared" si="171"/>
        <v>3.2640283580277762E-4</v>
      </c>
      <c r="G509">
        <f t="shared" si="172"/>
        <v>1.9584170148166657</v>
      </c>
      <c r="H509">
        <f t="shared" si="186"/>
        <v>3.9168340296333315</v>
      </c>
      <c r="I509">
        <f t="shared" si="186"/>
        <v>5.875251044449997</v>
      </c>
      <c r="J509">
        <f t="shared" si="186"/>
        <v>7.833668059266663</v>
      </c>
      <c r="K509">
        <f t="shared" si="184"/>
        <v>9.7920850740833281</v>
      </c>
      <c r="L509">
        <f t="shared" si="184"/>
        <v>11.750502088899994</v>
      </c>
      <c r="M509">
        <f t="shared" si="184"/>
        <v>13.70891910371666</v>
      </c>
      <c r="N509">
        <f t="shared" si="173"/>
        <v>-318.91358472279978</v>
      </c>
      <c r="O509">
        <f t="shared" si="173"/>
        <v>-1275.6543388911991</v>
      </c>
      <c r="P509">
        <f t="shared" si="173"/>
        <v>-2870.2222625051986</v>
      </c>
      <c r="Q509">
        <f t="shared" si="173"/>
        <v>-5102.6173555647965</v>
      </c>
      <c r="R509">
        <f t="shared" si="174"/>
        <v>-7972.8396180699956</v>
      </c>
      <c r="S509">
        <f t="shared" si="174"/>
        <v>-11480.889050020794</v>
      </c>
      <c r="T509">
        <f t="shared" si="174"/>
        <v>-15626.765651417187</v>
      </c>
      <c r="U509">
        <f t="shared" si="175"/>
        <v>-150.20829840443869</v>
      </c>
      <c r="V509">
        <f t="shared" si="175"/>
        <v>-600.83319361775477</v>
      </c>
      <c r="W509">
        <f t="shared" si="175"/>
        <v>-1351.8746856399487</v>
      </c>
      <c r="X509">
        <f t="shared" si="175"/>
        <v>-2403.3327744710191</v>
      </c>
      <c r="Y509">
        <f t="shared" si="176"/>
        <v>-3755.207460110968</v>
      </c>
      <c r="Z509">
        <f t="shared" si="176"/>
        <v>-5407.4987425597947</v>
      </c>
      <c r="AA509">
        <f t="shared" si="176"/>
        <v>-7360.206621817495</v>
      </c>
      <c r="AB509">
        <f>$X$2*('Preassure data '!B507*10^5)</f>
        <v>1220.5158145031053</v>
      </c>
      <c r="AC509">
        <f>$X$2*('Preassure data '!C507*10^5)</f>
        <v>2480.2449885083179</v>
      </c>
      <c r="AD509">
        <f>$X$2*('Preassure data '!D507*10^5)</f>
        <v>2448.874300906632</v>
      </c>
      <c r="AE509">
        <f>$X$2*('Preassure data '!E507*10^5)</f>
        <v>2580.2390552386928</v>
      </c>
      <c r="AF509">
        <f>$X$2*('Preassure data '!F507*10^5)</f>
        <v>2637.0984265167494</v>
      </c>
      <c r="AG509">
        <f>$X$2*('Preassure data '!G507*10^5)</f>
        <v>2666.5084461433303</v>
      </c>
      <c r="AH509">
        <f t="shared" si="177"/>
        <v>-1370.7241129075439</v>
      </c>
      <c r="AI509">
        <f t="shared" si="177"/>
        <v>-3081.0781821260725</v>
      </c>
      <c r="AJ509">
        <f t="shared" si="177"/>
        <v>-3800.7489865465805</v>
      </c>
      <c r="AK509">
        <f t="shared" si="177"/>
        <v>-4983.5718297097119</v>
      </c>
      <c r="AL509">
        <f t="shared" si="178"/>
        <v>-6392.305886627717</v>
      </c>
      <c r="AM509">
        <f t="shared" si="178"/>
        <v>-8074.0071887031245</v>
      </c>
      <c r="AN509">
        <f t="shared" si="179"/>
        <v>-1395.3368294266127</v>
      </c>
      <c r="AO509">
        <f t="shared" si="179"/>
        <v>-3136.4020092592364</v>
      </c>
      <c r="AP509">
        <f t="shared" si="179"/>
        <v>-3868.9952196762943</v>
      </c>
      <c r="AQ509">
        <f t="shared" si="179"/>
        <v>-5073.0568249337912</v>
      </c>
      <c r="AR509">
        <f t="shared" si="180"/>
        <v>-6507.0861047687795</v>
      </c>
      <c r="AS509">
        <f t="shared" si="180"/>
        <v>-8218.9840284896127</v>
      </c>
      <c r="AT509">
        <f t="shared" si="181"/>
        <v>-260.92196888751715</v>
      </c>
      <c r="AU509">
        <f t="shared" si="187"/>
        <v>-586.49364814298838</v>
      </c>
      <c r="AV509">
        <f t="shared" si="187"/>
        <v>-723.48541874951297</v>
      </c>
      <c r="AW509">
        <f t="shared" si="187"/>
        <v>-948.63974570492712</v>
      </c>
      <c r="AX509">
        <f t="shared" si="185"/>
        <v>-1216.797035934736</v>
      </c>
      <c r="AY509">
        <f t="shared" si="185"/>
        <v>-1536.9145640983436</v>
      </c>
      <c r="AZ509">
        <f t="shared" si="182"/>
        <v>-26.092196888751715</v>
      </c>
      <c r="BA509">
        <f t="shared" si="182"/>
        <v>-58.649364814298842</v>
      </c>
      <c r="BB509">
        <f t="shared" si="182"/>
        <v>-72.348541874951295</v>
      </c>
      <c r="BC509">
        <f t="shared" si="182"/>
        <v>-94.863974570492715</v>
      </c>
      <c r="BD509">
        <f t="shared" si="183"/>
        <v>-121.6797035934736</v>
      </c>
      <c r="BE509">
        <f t="shared" si="183"/>
        <v>-153.69145640983436</v>
      </c>
    </row>
    <row r="510" spans="1:57">
      <c r="A510">
        <f t="shared" si="167"/>
        <v>2.4958208303518914</v>
      </c>
      <c r="B510" s="3">
        <v>143</v>
      </c>
      <c r="C510" s="8">
        <f t="shared" si="168"/>
        <v>0.18382360517117513</v>
      </c>
      <c r="D510" s="8">
        <f t="shared" si="169"/>
        <v>10.532316751187549</v>
      </c>
      <c r="E510">
        <f t="shared" si="170"/>
        <v>7.5462102057983829E-2</v>
      </c>
      <c r="F510">
        <f t="shared" si="171"/>
        <v>3.1764170662203217E-4</v>
      </c>
      <c r="G510">
        <f t="shared" si="172"/>
        <v>1.905850239732193</v>
      </c>
      <c r="H510">
        <f t="shared" si="186"/>
        <v>3.8117004794643861</v>
      </c>
      <c r="I510">
        <f t="shared" si="186"/>
        <v>5.7175507191965789</v>
      </c>
      <c r="J510">
        <f t="shared" si="186"/>
        <v>7.6234009589287721</v>
      </c>
      <c r="K510">
        <f t="shared" si="184"/>
        <v>9.5292511986609654</v>
      </c>
      <c r="L510">
        <f t="shared" si="184"/>
        <v>11.435101438393158</v>
      </c>
      <c r="M510">
        <f t="shared" si="184"/>
        <v>13.340951678125352</v>
      </c>
      <c r="N510">
        <f t="shared" si="173"/>
        <v>-319.08511402644274</v>
      </c>
      <c r="O510">
        <f t="shared" si="173"/>
        <v>-1276.340456105771</v>
      </c>
      <c r="P510">
        <f t="shared" si="173"/>
        <v>-2871.766026237985</v>
      </c>
      <c r="Q510">
        <f t="shared" si="173"/>
        <v>-5105.3618244230838</v>
      </c>
      <c r="R510">
        <f t="shared" si="174"/>
        <v>-7977.1278506610679</v>
      </c>
      <c r="S510">
        <f t="shared" si="174"/>
        <v>-11487.06410495194</v>
      </c>
      <c r="T510">
        <f t="shared" si="174"/>
        <v>-15635.170587295688</v>
      </c>
      <c r="U510">
        <f t="shared" si="175"/>
        <v>-150.28908870645455</v>
      </c>
      <c r="V510">
        <f t="shared" si="175"/>
        <v>-601.1563548258182</v>
      </c>
      <c r="W510">
        <f t="shared" si="175"/>
        <v>-1352.6017983580909</v>
      </c>
      <c r="X510">
        <f t="shared" si="175"/>
        <v>-2404.6254193032728</v>
      </c>
      <c r="Y510">
        <f t="shared" si="176"/>
        <v>-3757.2272176613633</v>
      </c>
      <c r="Z510">
        <f t="shared" si="176"/>
        <v>-5410.4071934323638</v>
      </c>
      <c r="AA510">
        <f t="shared" si="176"/>
        <v>-7364.1653466162697</v>
      </c>
      <c r="AB510">
        <f>$X$2*('Preassure data '!B508*10^5)</f>
        <v>1158.2646062935091</v>
      </c>
      <c r="AC510">
        <f>$X$2*('Preassure data '!C508*10^5)</f>
        <v>2465.5399786950275</v>
      </c>
      <c r="AD510">
        <f>$X$2*('Preassure data '!D508*10^5)</f>
        <v>2432.2086231182361</v>
      </c>
      <c r="AE510">
        <f>$X$2*('Preassure data '!E508*10^5)</f>
        <v>2558.6717075125339</v>
      </c>
      <c r="AF510">
        <f>$X$2*('Preassure data '!F508*10^5)</f>
        <v>2608.1785738839449</v>
      </c>
      <c r="AG510">
        <f>$X$2*('Preassure data '!G508*10^5)</f>
        <v>2642.4902634482892</v>
      </c>
      <c r="AH510">
        <f t="shared" si="177"/>
        <v>-1308.5536949999637</v>
      </c>
      <c r="AI510">
        <f t="shared" si="177"/>
        <v>-3066.6963335208457</v>
      </c>
      <c r="AJ510">
        <f t="shared" si="177"/>
        <v>-3784.8104214763271</v>
      </c>
      <c r="AK510">
        <f t="shared" si="177"/>
        <v>-4963.2971268158071</v>
      </c>
      <c r="AL510">
        <f t="shared" si="178"/>
        <v>-6365.4057915453086</v>
      </c>
      <c r="AM510">
        <f t="shared" si="178"/>
        <v>-8052.8974568806534</v>
      </c>
      <c r="AN510">
        <f t="shared" si="179"/>
        <v>-1330.9780610398425</v>
      </c>
      <c r="AO510">
        <f t="shared" si="179"/>
        <v>-3119.2495618513249</v>
      </c>
      <c r="AP510">
        <f t="shared" si="179"/>
        <v>-3849.6697960721363</v>
      </c>
      <c r="AQ510">
        <f t="shared" si="179"/>
        <v>-5048.3519411208472</v>
      </c>
      <c r="AR510">
        <f t="shared" si="180"/>
        <v>-6474.4882006259541</v>
      </c>
      <c r="AS510">
        <f t="shared" si="180"/>
        <v>-8190.8979997278502</v>
      </c>
      <c r="AT510">
        <f t="shared" si="181"/>
        <v>-243.28959342997109</v>
      </c>
      <c r="AU510">
        <f t="shared" si="187"/>
        <v>-570.16789376418387</v>
      </c>
      <c r="AV510">
        <f t="shared" si="187"/>
        <v>-703.68147074814431</v>
      </c>
      <c r="AW510">
        <f t="shared" si="187"/>
        <v>-922.78868239732026</v>
      </c>
      <c r="AX510">
        <f t="shared" si="185"/>
        <v>-1183.4722510503357</v>
      </c>
      <c r="AY510">
        <f t="shared" si="185"/>
        <v>-1497.2149447927673</v>
      </c>
      <c r="AZ510">
        <f t="shared" si="182"/>
        <v>-24.328959342997109</v>
      </c>
      <c r="BA510">
        <f t="shared" si="182"/>
        <v>-57.016789376418387</v>
      </c>
      <c r="BB510">
        <f t="shared" si="182"/>
        <v>-70.368147074814431</v>
      </c>
      <c r="BC510">
        <f t="shared" si="182"/>
        <v>-92.278868239732034</v>
      </c>
      <c r="BD510">
        <f t="shared" si="183"/>
        <v>-118.34722510503357</v>
      </c>
      <c r="BE510">
        <f t="shared" si="183"/>
        <v>-149.72149447927674</v>
      </c>
    </row>
    <row r="511" spans="1:57">
      <c r="A511">
        <f t="shared" si="167"/>
        <v>2.5132741228718345</v>
      </c>
      <c r="B511" s="3">
        <v>144</v>
      </c>
      <c r="C511" s="8">
        <f t="shared" si="168"/>
        <v>0.17949103092159852</v>
      </c>
      <c r="D511" s="8">
        <f t="shared" si="169"/>
        <v>10.28407853225975</v>
      </c>
      <c r="E511">
        <f t="shared" si="170"/>
        <v>7.5779743764605861E-2</v>
      </c>
      <c r="F511">
        <f t="shared" si="171"/>
        <v>3.0887678787672179E-4</v>
      </c>
      <c r="G511">
        <f t="shared" si="172"/>
        <v>1.8532607272603308</v>
      </c>
      <c r="H511">
        <f t="shared" si="186"/>
        <v>3.7065214545206615</v>
      </c>
      <c r="I511">
        <f t="shared" si="186"/>
        <v>5.5597821817809923</v>
      </c>
      <c r="J511">
        <f t="shared" si="186"/>
        <v>7.413042909041323</v>
      </c>
      <c r="K511">
        <f t="shared" si="184"/>
        <v>9.2663036363016538</v>
      </c>
      <c r="L511">
        <f t="shared" si="184"/>
        <v>11.119564363561985</v>
      </c>
      <c r="M511">
        <f t="shared" si="184"/>
        <v>12.972825090822315</v>
      </c>
      <c r="N511">
        <f t="shared" si="173"/>
        <v>-319.19358979690992</v>
      </c>
      <c r="O511">
        <f t="shared" si="173"/>
        <v>-1276.7743591876397</v>
      </c>
      <c r="P511">
        <f t="shared" si="173"/>
        <v>-2872.74230817219</v>
      </c>
      <c r="Q511">
        <f t="shared" si="173"/>
        <v>-5107.0974367505587</v>
      </c>
      <c r="R511">
        <f t="shared" si="174"/>
        <v>-7979.8397449227487</v>
      </c>
      <c r="S511">
        <f t="shared" si="174"/>
        <v>-11490.96923268876</v>
      </c>
      <c r="T511">
        <f t="shared" si="174"/>
        <v>-15640.485900048585</v>
      </c>
      <c r="U511">
        <f t="shared" si="175"/>
        <v>-150.34018079434458</v>
      </c>
      <c r="V511">
        <f t="shared" si="175"/>
        <v>-601.3607231773783</v>
      </c>
      <c r="W511">
        <f t="shared" si="175"/>
        <v>-1353.0616271491015</v>
      </c>
      <c r="X511">
        <f t="shared" si="175"/>
        <v>-2405.4428927095132</v>
      </c>
      <c r="Y511">
        <f t="shared" si="176"/>
        <v>-3758.5045198586149</v>
      </c>
      <c r="Z511">
        <f t="shared" si="176"/>
        <v>-5412.2465085964059</v>
      </c>
      <c r="AA511">
        <f t="shared" si="176"/>
        <v>-7366.6688589228843</v>
      </c>
      <c r="AB511">
        <f>$X$2*('Preassure data '!B509*10^5)</f>
        <v>1095.5232310901365</v>
      </c>
      <c r="AC511">
        <f>$X$2*('Preassure data '!C509*10^5)</f>
        <v>2452.7956368568425</v>
      </c>
      <c r="AD511">
        <f>$X$2*('Preassure data '!D509*10^5)</f>
        <v>2415.5429453298402</v>
      </c>
      <c r="AE511">
        <f>$X$2*('Preassure data '!E509*10^5)</f>
        <v>2534.1633578237165</v>
      </c>
      <c r="AF511">
        <f>$X$2*('Preassure data '!F509*10^5)</f>
        <v>2579.7488882449165</v>
      </c>
      <c r="AG511">
        <f>$X$2*('Preassure data '!G509*10^5)</f>
        <v>2617.4917467656956</v>
      </c>
      <c r="AH511">
        <f t="shared" si="177"/>
        <v>-1245.8634118844811</v>
      </c>
      <c r="AI511">
        <f t="shared" si="177"/>
        <v>-3054.1563600342206</v>
      </c>
      <c r="AJ511">
        <f t="shared" si="177"/>
        <v>-3768.6045724789419</v>
      </c>
      <c r="AK511">
        <f t="shared" si="177"/>
        <v>-4939.6062505332302</v>
      </c>
      <c r="AL511">
        <f t="shared" si="178"/>
        <v>-6338.2534081035319</v>
      </c>
      <c r="AM511">
        <f t="shared" si="178"/>
        <v>-8029.738255362101</v>
      </c>
      <c r="AN511">
        <f t="shared" si="179"/>
        <v>-1266.2053993798054</v>
      </c>
      <c r="AO511">
        <f t="shared" si="179"/>
        <v>-3104.0234721846673</v>
      </c>
      <c r="AP511">
        <f t="shared" si="179"/>
        <v>-3830.1369253491753</v>
      </c>
      <c r="AQ511">
        <f t="shared" si="179"/>
        <v>-5020.2582767679405</v>
      </c>
      <c r="AR511">
        <f t="shared" si="180"/>
        <v>-6441.7420171596532</v>
      </c>
      <c r="AS511">
        <f t="shared" si="180"/>
        <v>-8160.8447904952227</v>
      </c>
      <c r="AT511">
        <f t="shared" si="181"/>
        <v>-226.05413587486581</v>
      </c>
      <c r="AU511">
        <f t="shared" si="187"/>
        <v>-554.15759882534928</v>
      </c>
      <c r="AV511">
        <f t="shared" si="187"/>
        <v>-683.78976536216464</v>
      </c>
      <c r="AW511">
        <f t="shared" si="187"/>
        <v>-896.26070713272554</v>
      </c>
      <c r="AX511">
        <f t="shared" si="185"/>
        <v>-1150.0364995529847</v>
      </c>
      <c r="AY511">
        <f t="shared" si="185"/>
        <v>-1456.9458620440946</v>
      </c>
      <c r="AZ511">
        <f t="shared" si="182"/>
        <v>-22.605413587486581</v>
      </c>
      <c r="BA511">
        <f t="shared" si="182"/>
        <v>-55.415759882534928</v>
      </c>
      <c r="BB511">
        <f t="shared" si="182"/>
        <v>-68.37897653621647</v>
      </c>
      <c r="BC511">
        <f t="shared" si="182"/>
        <v>-89.626070713272554</v>
      </c>
      <c r="BD511">
        <f t="shared" si="183"/>
        <v>-115.00364995529847</v>
      </c>
      <c r="BE511">
        <f t="shared" si="183"/>
        <v>-145.69458620440946</v>
      </c>
    </row>
    <row r="512" spans="1:57">
      <c r="A512">
        <f t="shared" si="167"/>
        <v>2.530727415391778</v>
      </c>
      <c r="B512" s="3">
        <v>145</v>
      </c>
      <c r="C512" s="8">
        <f t="shared" si="168"/>
        <v>0.17510663354853814</v>
      </c>
      <c r="D512" s="8">
        <f t="shared" si="169"/>
        <v>10.032871067075146</v>
      </c>
      <c r="E512">
        <f t="shared" si="170"/>
        <v>7.6088620552482583E-2</v>
      </c>
      <c r="F512">
        <f t="shared" si="171"/>
        <v>3.0010933828487907E-4</v>
      </c>
      <c r="G512">
        <f t="shared" si="172"/>
        <v>1.8006560297092744</v>
      </c>
      <c r="H512">
        <f t="shared" si="186"/>
        <v>3.6013120594185488</v>
      </c>
      <c r="I512">
        <f t="shared" si="186"/>
        <v>5.4019680891278234</v>
      </c>
      <c r="J512">
        <f t="shared" si="186"/>
        <v>7.2026241188370976</v>
      </c>
      <c r="K512">
        <f t="shared" si="184"/>
        <v>9.0032801485463718</v>
      </c>
      <c r="L512">
        <f t="shared" si="184"/>
        <v>10.803936178255647</v>
      </c>
      <c r="M512">
        <f t="shared" si="184"/>
        <v>12.60459220796492</v>
      </c>
      <c r="N512">
        <f t="shared" si="173"/>
        <v>-319.24311368903261</v>
      </c>
      <c r="O512">
        <f t="shared" si="173"/>
        <v>-1276.9724547561304</v>
      </c>
      <c r="P512">
        <f t="shared" si="173"/>
        <v>-2873.1880232012945</v>
      </c>
      <c r="Q512">
        <f t="shared" si="173"/>
        <v>-5107.8898190245218</v>
      </c>
      <c r="R512">
        <f t="shared" si="174"/>
        <v>-7981.0778422258172</v>
      </c>
      <c r="S512">
        <f t="shared" si="174"/>
        <v>-11492.752092805178</v>
      </c>
      <c r="T512">
        <f t="shared" si="174"/>
        <v>-15642.912570762597</v>
      </c>
      <c r="U512">
        <f t="shared" si="175"/>
        <v>-150.36350654753437</v>
      </c>
      <c r="V512">
        <f t="shared" si="175"/>
        <v>-601.45402619013748</v>
      </c>
      <c r="W512">
        <f t="shared" si="175"/>
        <v>-1353.2715589278098</v>
      </c>
      <c r="X512">
        <f t="shared" si="175"/>
        <v>-2405.8161047605499</v>
      </c>
      <c r="Y512">
        <f t="shared" si="176"/>
        <v>-3759.08766368836</v>
      </c>
      <c r="Z512">
        <f t="shared" si="176"/>
        <v>-5413.0862357112392</v>
      </c>
      <c r="AA512">
        <f t="shared" si="176"/>
        <v>-7367.8118208291835</v>
      </c>
      <c r="AB512">
        <f>$X$2*('Preassure data '!B510*10^5)</f>
        <v>1034.7425238618696</v>
      </c>
      <c r="AC512">
        <f>$X$2*('Preassure data '!C510*10^5)</f>
        <v>2440.0512950186576</v>
      </c>
      <c r="AD512">
        <f>$X$2*('Preassure data '!D510*10^5)</f>
        <v>2400.8379355165494</v>
      </c>
      <c r="AE512">
        <f>$X$2*('Preassure data '!E510*10^5)</f>
        <v>2507.6943401597932</v>
      </c>
      <c r="AF512">
        <f>$X$2*('Preassure data '!F510*10^5)</f>
        <v>2553.2798705809937</v>
      </c>
      <c r="AG512">
        <f>$X$2*('Preassure data '!G510*10^5)</f>
        <v>2593.4735640706544</v>
      </c>
      <c r="AH512">
        <f t="shared" si="177"/>
        <v>-1185.106030409404</v>
      </c>
      <c r="AI512">
        <f t="shared" si="177"/>
        <v>-3041.5053212087951</v>
      </c>
      <c r="AJ512">
        <f t="shared" si="177"/>
        <v>-3754.1094944443594</v>
      </c>
      <c r="AK512">
        <f t="shared" si="177"/>
        <v>-4913.5104449203427</v>
      </c>
      <c r="AL512">
        <f t="shared" si="178"/>
        <v>-6312.3675342693532</v>
      </c>
      <c r="AM512">
        <f t="shared" si="178"/>
        <v>-8006.5597997818932</v>
      </c>
      <c r="AN512">
        <f t="shared" si="179"/>
        <v>-1203.5101466402868</v>
      </c>
      <c r="AO512">
        <f t="shared" si="179"/>
        <v>-3088.738409229652</v>
      </c>
      <c r="AP512">
        <f t="shared" si="179"/>
        <v>-3812.408976268232</v>
      </c>
      <c r="AQ512">
        <f t="shared" si="179"/>
        <v>-4989.8148556731358</v>
      </c>
      <c r="AR512">
        <f t="shared" si="180"/>
        <v>-6410.395510510949</v>
      </c>
      <c r="AS512">
        <f t="shared" si="180"/>
        <v>-8130.8977521537972</v>
      </c>
      <c r="AT512">
        <f t="shared" si="181"/>
        <v>-209.66728345974624</v>
      </c>
      <c r="AU512">
        <f t="shared" si="187"/>
        <v>-538.09882150874819</v>
      </c>
      <c r="AV512">
        <f t="shared" si="187"/>
        <v>-664.17174439545772</v>
      </c>
      <c r="AW512">
        <f t="shared" si="187"/>
        <v>-869.291321453867</v>
      </c>
      <c r="AX512">
        <f t="shared" si="185"/>
        <v>-1116.7751400712557</v>
      </c>
      <c r="AY512">
        <f t="shared" si="185"/>
        <v>-1416.5092405262294</v>
      </c>
      <c r="AZ512">
        <f t="shared" si="182"/>
        <v>-20.966728345974627</v>
      </c>
      <c r="BA512">
        <f t="shared" si="182"/>
        <v>-53.80988215087482</v>
      </c>
      <c r="BB512">
        <f t="shared" si="182"/>
        <v>-66.417174439545775</v>
      </c>
      <c r="BC512">
        <f t="shared" si="182"/>
        <v>-86.929132145386703</v>
      </c>
      <c r="BD512">
        <f t="shared" si="183"/>
        <v>-111.67751400712558</v>
      </c>
      <c r="BE512">
        <f t="shared" si="183"/>
        <v>-141.65092405262294</v>
      </c>
    </row>
    <row r="513" spans="1:57">
      <c r="A513">
        <f t="shared" si="167"/>
        <v>2.5481807079117211</v>
      </c>
      <c r="B513" s="3">
        <v>146</v>
      </c>
      <c r="C513" s="8">
        <f t="shared" si="168"/>
        <v>0.17067178481893178</v>
      </c>
      <c r="D513" s="8">
        <f t="shared" si="169"/>
        <v>9.7787729520897457</v>
      </c>
      <c r="E513">
        <f t="shared" si="170"/>
        <v>7.6388729890767462E-2</v>
      </c>
      <c r="F513">
        <f t="shared" si="171"/>
        <v>2.913405207184E-4</v>
      </c>
      <c r="G513">
        <f t="shared" si="172"/>
        <v>1.7480431243104</v>
      </c>
      <c r="H513">
        <f t="shared" si="186"/>
        <v>3.4960862486208</v>
      </c>
      <c r="I513">
        <f t="shared" si="186"/>
        <v>5.2441293729311997</v>
      </c>
      <c r="J513">
        <f t="shared" si="186"/>
        <v>6.9921724972415999</v>
      </c>
      <c r="K513">
        <f t="shared" si="184"/>
        <v>8.7402156215520002</v>
      </c>
      <c r="L513">
        <f t="shared" si="184"/>
        <v>10.488258745862399</v>
      </c>
      <c r="M513">
        <f t="shared" si="184"/>
        <v>12.236301870172801</v>
      </c>
      <c r="N513">
        <f t="shared" si="173"/>
        <v>-319.23775867961865</v>
      </c>
      <c r="O513">
        <f t="shared" si="173"/>
        <v>-1276.9510347184746</v>
      </c>
      <c r="P513">
        <f t="shared" si="173"/>
        <v>-2873.1398281165684</v>
      </c>
      <c r="Q513">
        <f t="shared" si="173"/>
        <v>-5107.8041388738984</v>
      </c>
      <c r="R513">
        <f t="shared" si="174"/>
        <v>-7980.9439669904677</v>
      </c>
      <c r="S513">
        <f t="shared" si="174"/>
        <v>-11492.559312466274</v>
      </c>
      <c r="T513">
        <f t="shared" si="174"/>
        <v>-15642.650175301311</v>
      </c>
      <c r="U513">
        <f t="shared" si="175"/>
        <v>-150.36098433810039</v>
      </c>
      <c r="V513">
        <f t="shared" si="175"/>
        <v>-601.44393735240158</v>
      </c>
      <c r="W513">
        <f t="shared" si="175"/>
        <v>-1353.2488590429039</v>
      </c>
      <c r="X513">
        <f t="shared" si="175"/>
        <v>-2405.7757494096063</v>
      </c>
      <c r="Y513">
        <f t="shared" si="176"/>
        <v>-3759.0246084525106</v>
      </c>
      <c r="Z513">
        <f t="shared" si="176"/>
        <v>-5412.9954361716154</v>
      </c>
      <c r="AA513">
        <f t="shared" si="176"/>
        <v>-7367.6882325669176</v>
      </c>
      <c r="AB513">
        <f>$X$2*('Preassure data '!B511*10^5)</f>
        <v>975.43231761493143</v>
      </c>
      <c r="AC513">
        <f>$X$2*('Preassure data '!C511*10^5)</f>
        <v>2427.7971201742494</v>
      </c>
      <c r="AD513">
        <f>$X$2*('Preassure data '!D511*10^5)</f>
        <v>2387.6034266845886</v>
      </c>
      <c r="AE513">
        <f>$X$2*('Preassure data '!E511*10^5)</f>
        <v>2488.577827402516</v>
      </c>
      <c r="AF513">
        <f>$X$2*('Preassure data '!F511*10^5)</f>
        <v>2524.3600179481896</v>
      </c>
      <c r="AG513">
        <f>$X$2*('Preassure data '!G511*10^5)</f>
        <v>2573.8668843196006</v>
      </c>
      <c r="AH513">
        <f t="shared" si="177"/>
        <v>-1125.7933019530319</v>
      </c>
      <c r="AI513">
        <f t="shared" si="177"/>
        <v>-3029.2410575266508</v>
      </c>
      <c r="AJ513">
        <f t="shared" si="177"/>
        <v>-3740.8522857274925</v>
      </c>
      <c r="AK513">
        <f t="shared" si="177"/>
        <v>-4894.3535768121219</v>
      </c>
      <c r="AL513">
        <f t="shared" si="178"/>
        <v>-6283.3846264007007</v>
      </c>
      <c r="AM513">
        <f t="shared" si="178"/>
        <v>-7986.8623204912165</v>
      </c>
      <c r="AN513">
        <f t="shared" si="179"/>
        <v>-1142.3912293419617</v>
      </c>
      <c r="AO513">
        <f t="shared" si="179"/>
        <v>-3073.9021183352093</v>
      </c>
      <c r="AP513">
        <f t="shared" si="179"/>
        <v>-3796.0048563667938</v>
      </c>
      <c r="AQ513">
        <f t="shared" si="179"/>
        <v>-4966.5125825041496</v>
      </c>
      <c r="AR513">
        <f t="shared" si="180"/>
        <v>-6376.0225570090915</v>
      </c>
      <c r="AS513">
        <f t="shared" si="180"/>
        <v>-8104.6151625368357</v>
      </c>
      <c r="AT513">
        <f t="shared" si="181"/>
        <v>-194.0287663083177</v>
      </c>
      <c r="AU513">
        <f t="shared" si="187"/>
        <v>-522.08509699138449</v>
      </c>
      <c r="AV513">
        <f t="shared" si="187"/>
        <v>-644.7302117379603</v>
      </c>
      <c r="AW513">
        <f t="shared" si="187"/>
        <v>-843.5344079042826</v>
      </c>
      <c r="AX513">
        <f t="shared" si="185"/>
        <v>-1082.9318003457449</v>
      </c>
      <c r="AY513">
        <f t="shared" si="185"/>
        <v>-1376.5235945452009</v>
      </c>
      <c r="AZ513">
        <f t="shared" si="182"/>
        <v>-19.40287663083177</v>
      </c>
      <c r="BA513">
        <f t="shared" si="182"/>
        <v>-52.208509699138453</v>
      </c>
      <c r="BB513">
        <f t="shared" si="182"/>
        <v>-64.473021173796027</v>
      </c>
      <c r="BC513">
        <f t="shared" si="182"/>
        <v>-84.353440790428266</v>
      </c>
      <c r="BD513">
        <f t="shared" si="183"/>
        <v>-108.2931800345745</v>
      </c>
      <c r="BE513">
        <f t="shared" si="183"/>
        <v>-137.65235945452011</v>
      </c>
    </row>
    <row r="514" spans="1:57">
      <c r="A514">
        <f t="shared" si="167"/>
        <v>2.5656340004316642</v>
      </c>
      <c r="B514" s="3">
        <v>147</v>
      </c>
      <c r="C514" s="8">
        <f t="shared" si="168"/>
        <v>0.16618786402365493</v>
      </c>
      <c r="D514" s="8">
        <f t="shared" si="169"/>
        <v>9.5218632148494393</v>
      </c>
      <c r="E514">
        <f t="shared" si="170"/>
        <v>7.6680070411485862E-2</v>
      </c>
      <c r="F514">
        <f t="shared" si="171"/>
        <v>2.8257140464769959E-4</v>
      </c>
      <c r="G514">
        <f t="shared" si="172"/>
        <v>1.6954284278861975</v>
      </c>
      <c r="H514">
        <f t="shared" si="186"/>
        <v>3.390856855772395</v>
      </c>
      <c r="I514">
        <f t="shared" si="186"/>
        <v>5.0862852836585928</v>
      </c>
      <c r="J514">
        <f t="shared" si="186"/>
        <v>6.7817137115447901</v>
      </c>
      <c r="K514">
        <f t="shared" si="184"/>
        <v>8.4771421394309883</v>
      </c>
      <c r="L514">
        <f t="shared" si="184"/>
        <v>10.172570567317186</v>
      </c>
      <c r="M514">
        <f t="shared" si="184"/>
        <v>11.867998995203383</v>
      </c>
      <c r="N514">
        <f t="shared" si="173"/>
        <v>-319.18156284611024</v>
      </c>
      <c r="O514">
        <f t="shared" si="173"/>
        <v>-1276.726251384441</v>
      </c>
      <c r="P514">
        <f t="shared" si="173"/>
        <v>-2872.6340656149928</v>
      </c>
      <c r="Q514">
        <f t="shared" si="173"/>
        <v>-5106.9050055377638</v>
      </c>
      <c r="R514">
        <f t="shared" si="174"/>
        <v>-7979.5390711527571</v>
      </c>
      <c r="S514">
        <f t="shared" si="174"/>
        <v>-11490.536262459971</v>
      </c>
      <c r="T514">
        <f t="shared" si="174"/>
        <v>-15639.896579459401</v>
      </c>
      <c r="U514">
        <f t="shared" si="175"/>
        <v>-150.33451610051793</v>
      </c>
      <c r="V514">
        <f t="shared" si="175"/>
        <v>-601.33806440207172</v>
      </c>
      <c r="W514">
        <f t="shared" si="175"/>
        <v>-1353.0106449046616</v>
      </c>
      <c r="X514">
        <f t="shared" si="175"/>
        <v>-2405.3522576082869</v>
      </c>
      <c r="Y514">
        <f t="shared" si="176"/>
        <v>-3758.3629025129489</v>
      </c>
      <c r="Z514">
        <f t="shared" si="176"/>
        <v>-5412.0425796186464</v>
      </c>
      <c r="AA514">
        <f t="shared" si="176"/>
        <v>-7366.3912889253779</v>
      </c>
      <c r="AB514">
        <f>$X$2*('Preassure data '!B512*10^5)</f>
        <v>915.14177738044066</v>
      </c>
      <c r="AC514">
        <f>$X$2*('Preassure data '!C512*10^5)</f>
        <v>2413.5822773547352</v>
      </c>
      <c r="AD514">
        <f>$X$2*('Preassure data '!D512*10^5)</f>
        <v>2373.8787508588507</v>
      </c>
      <c r="AE514">
        <f>$X$2*('Preassure data '!E512*10^5)</f>
        <v>2464.5596447074745</v>
      </c>
      <c r="AF514">
        <f>$X$2*('Preassure data '!F512*10^5)</f>
        <v>2493.9696643340558</v>
      </c>
      <c r="AG514">
        <f>$X$2*('Preassure data '!G512*10^5)</f>
        <v>2558.1815405187576</v>
      </c>
      <c r="AH514">
        <f t="shared" si="177"/>
        <v>-1065.4762934809587</v>
      </c>
      <c r="AI514">
        <f t="shared" si="177"/>
        <v>-3014.9203417568069</v>
      </c>
      <c r="AJ514">
        <f t="shared" si="177"/>
        <v>-3726.8893957635123</v>
      </c>
      <c r="AK514">
        <f t="shared" si="177"/>
        <v>-4869.9119023157618</v>
      </c>
      <c r="AL514">
        <f t="shared" si="178"/>
        <v>-6252.3325668470043</v>
      </c>
      <c r="AM514">
        <f t="shared" si="178"/>
        <v>-7970.2241201374036</v>
      </c>
      <c r="AN514">
        <f t="shared" si="179"/>
        <v>-1080.3609118951624</v>
      </c>
      <c r="AO514">
        <f t="shared" si="179"/>
        <v>-3057.0385372632122</v>
      </c>
      <c r="AP514">
        <f t="shared" si="179"/>
        <v>-3778.9537418848595</v>
      </c>
      <c r="AQ514">
        <f t="shared" si="179"/>
        <v>-4937.9441812320219</v>
      </c>
      <c r="AR514">
        <f t="shared" si="180"/>
        <v>-6339.6771516356293</v>
      </c>
      <c r="AS514">
        <f t="shared" si="180"/>
        <v>-8081.5675122239109</v>
      </c>
      <c r="AT514">
        <f t="shared" si="181"/>
        <v>-178.71756483632257</v>
      </c>
      <c r="AU514">
        <f t="shared" si="187"/>
        <v>-505.70737702095977</v>
      </c>
      <c r="AV514">
        <f t="shared" si="187"/>
        <v>-625.12943863736166</v>
      </c>
      <c r="AW514">
        <f t="shared" si="187"/>
        <v>-816.8542101540902</v>
      </c>
      <c r="AX514">
        <f t="shared" si="185"/>
        <v>-1048.7344089497567</v>
      </c>
      <c r="AY514">
        <f t="shared" si="185"/>
        <v>-1336.8847853921159</v>
      </c>
      <c r="AZ514">
        <f t="shared" si="182"/>
        <v>-17.871756483632257</v>
      </c>
      <c r="BA514">
        <f t="shared" si="182"/>
        <v>-50.570737702095983</v>
      </c>
      <c r="BB514">
        <f t="shared" si="182"/>
        <v>-62.512943863736169</v>
      </c>
      <c r="BC514">
        <f t="shared" si="182"/>
        <v>-81.68542101540902</v>
      </c>
      <c r="BD514">
        <f t="shared" si="183"/>
        <v>-104.87344089497567</v>
      </c>
      <c r="BE514">
        <f t="shared" si="183"/>
        <v>-133.68847853921159</v>
      </c>
    </row>
    <row r="515" spans="1:57">
      <c r="A515">
        <f t="shared" si="167"/>
        <v>2.5830872929516078</v>
      </c>
      <c r="B515" s="3">
        <v>148</v>
      </c>
      <c r="C515" s="8">
        <f t="shared" si="168"/>
        <v>0.16165625751858392</v>
      </c>
      <c r="D515" s="8">
        <f t="shared" si="169"/>
        <v>9.2622212876948407</v>
      </c>
      <c r="E515">
        <f t="shared" si="170"/>
        <v>7.6962641816133562E-2</v>
      </c>
      <c r="F515">
        <f t="shared" si="171"/>
        <v>2.7380296864674969E-4</v>
      </c>
      <c r="G515">
        <f t="shared" si="172"/>
        <v>1.6428178118804981</v>
      </c>
      <c r="H515">
        <f t="shared" si="186"/>
        <v>3.2856356237609963</v>
      </c>
      <c r="I515">
        <f t="shared" si="186"/>
        <v>4.9284534356414946</v>
      </c>
      <c r="J515">
        <f t="shared" si="186"/>
        <v>6.5712712475219925</v>
      </c>
      <c r="K515">
        <f t="shared" si="184"/>
        <v>8.2140890594024913</v>
      </c>
      <c r="L515">
        <f t="shared" si="184"/>
        <v>9.8569068712829893</v>
      </c>
      <c r="M515">
        <f t="shared" si="184"/>
        <v>11.499724683163487</v>
      </c>
      <c r="N515">
        <f t="shared" si="173"/>
        <v>-319.07852321875851</v>
      </c>
      <c r="O515">
        <f t="shared" si="173"/>
        <v>-1276.314092875034</v>
      </c>
      <c r="P515">
        <f t="shared" si="173"/>
        <v>-2871.7067089688271</v>
      </c>
      <c r="Q515">
        <f t="shared" si="173"/>
        <v>-5105.2563715001361</v>
      </c>
      <c r="R515">
        <f t="shared" si="174"/>
        <v>-7976.9630804689632</v>
      </c>
      <c r="S515">
        <f t="shared" si="174"/>
        <v>-11486.826835875308</v>
      </c>
      <c r="T515">
        <f t="shared" si="174"/>
        <v>-15634.847637719166</v>
      </c>
      <c r="U515">
        <f t="shared" si="175"/>
        <v>-150.28598443603528</v>
      </c>
      <c r="V515">
        <f t="shared" si="175"/>
        <v>-601.14393774414111</v>
      </c>
      <c r="W515">
        <f t="shared" si="175"/>
        <v>-1352.5738599243177</v>
      </c>
      <c r="X515">
        <f t="shared" si="175"/>
        <v>-2404.5757509765644</v>
      </c>
      <c r="Y515">
        <f t="shared" si="176"/>
        <v>-3757.1496109008817</v>
      </c>
      <c r="Z515">
        <f t="shared" si="176"/>
        <v>-5410.2954396972709</v>
      </c>
      <c r="AA515">
        <f t="shared" si="176"/>
        <v>-7364.013237365727</v>
      </c>
      <c r="AB515">
        <f>$X$2*('Preassure data '!B513*10^5)</f>
        <v>854.85123714594999</v>
      </c>
      <c r="AC515">
        <f>$X$2*('Preassure data '!C513*10^5)</f>
        <v>2400.3477685227735</v>
      </c>
      <c r="AD515">
        <f>$X$2*('Preassure data '!D513*10^5)</f>
        <v>2361.6245760144416</v>
      </c>
      <c r="AE515">
        <f>$X$2*('Preassure data '!E513*10^5)</f>
        <v>2436.1299590684466</v>
      </c>
      <c r="AF515">
        <f>$X$2*('Preassure data '!F513*10^5)</f>
        <v>2462.5989767323695</v>
      </c>
      <c r="AG515">
        <f>$X$2*('Preassure data '!G513*10^5)</f>
        <v>2537.1043597863745</v>
      </c>
      <c r="AH515">
        <f t="shared" si="177"/>
        <v>-1005.1372215819853</v>
      </c>
      <c r="AI515">
        <f t="shared" si="177"/>
        <v>-3001.4917062669147</v>
      </c>
      <c r="AJ515">
        <f t="shared" si="177"/>
        <v>-3714.1984359387593</v>
      </c>
      <c r="AK515">
        <f t="shared" si="177"/>
        <v>-4840.7057100450111</v>
      </c>
      <c r="AL515">
        <f t="shared" si="178"/>
        <v>-6219.7485876332512</v>
      </c>
      <c r="AM515">
        <f t="shared" si="178"/>
        <v>-7947.3997994836454</v>
      </c>
      <c r="AN515">
        <f t="shared" si="179"/>
        <v>-1018.4152612568851</v>
      </c>
      <c r="AO515">
        <f t="shared" si="179"/>
        <v>-3041.1419401891735</v>
      </c>
      <c r="AP515">
        <f t="shared" si="179"/>
        <v>-3763.2636512485906</v>
      </c>
      <c r="AQ515">
        <f t="shared" si="179"/>
        <v>-4904.6522847936103</v>
      </c>
      <c r="AR515">
        <f t="shared" si="180"/>
        <v>-6301.9125616073861</v>
      </c>
      <c r="AS515">
        <f t="shared" si="180"/>
        <v>-8052.3863501595297</v>
      </c>
      <c r="AT515">
        <f t="shared" si="181"/>
        <v>-163.9170831590672</v>
      </c>
      <c r="AU515">
        <f t="shared" si="187"/>
        <v>-489.48119227248628</v>
      </c>
      <c r="AV515">
        <f t="shared" si="187"/>
        <v>-605.70891299282334</v>
      </c>
      <c r="AW515">
        <f t="shared" si="187"/>
        <v>-789.41894040414741</v>
      </c>
      <c r="AX515">
        <f t="shared" si="185"/>
        <v>-1014.3122994320549</v>
      </c>
      <c r="AY515">
        <f t="shared" si="185"/>
        <v>-1296.0564645889569</v>
      </c>
      <c r="AZ515">
        <f t="shared" si="182"/>
        <v>-16.391708315906723</v>
      </c>
      <c r="BA515">
        <f t="shared" si="182"/>
        <v>-48.948119227248633</v>
      </c>
      <c r="BB515">
        <f t="shared" si="182"/>
        <v>-60.570891299282337</v>
      </c>
      <c r="BC515">
        <f t="shared" si="182"/>
        <v>-78.941894040414752</v>
      </c>
      <c r="BD515">
        <f t="shared" si="183"/>
        <v>-101.43122994320549</v>
      </c>
      <c r="BE515">
        <f t="shared" si="183"/>
        <v>-129.60564645889571</v>
      </c>
    </row>
    <row r="516" spans="1:57">
      <c r="A516">
        <f t="shared" si="167"/>
        <v>2.6005405854715509</v>
      </c>
      <c r="B516" s="3">
        <v>149</v>
      </c>
      <c r="C516" s="8">
        <f t="shared" si="168"/>
        <v>0.15707835828408459</v>
      </c>
      <c r="D516" s="8">
        <f t="shared" si="169"/>
        <v>8.9999269825218597</v>
      </c>
      <c r="E516">
        <f t="shared" si="170"/>
        <v>7.7236444784780312E-2</v>
      </c>
      <c r="F516">
        <f t="shared" si="171"/>
        <v>2.6503610295194879E-4</v>
      </c>
      <c r="G516">
        <f t="shared" si="172"/>
        <v>1.5902166177116928</v>
      </c>
      <c r="H516">
        <f t="shared" si="186"/>
        <v>3.1804332354233855</v>
      </c>
      <c r="I516">
        <f t="shared" si="186"/>
        <v>4.7706498531350778</v>
      </c>
      <c r="J516">
        <f t="shared" si="186"/>
        <v>6.360866470846771</v>
      </c>
      <c r="K516">
        <f t="shared" si="184"/>
        <v>7.9510830885584642</v>
      </c>
      <c r="L516">
        <f t="shared" si="184"/>
        <v>9.5412997062701557</v>
      </c>
      <c r="M516">
        <f t="shared" si="184"/>
        <v>11.131516323981849</v>
      </c>
      <c r="N516">
        <f t="shared" si="173"/>
        <v>-318.93258971417913</v>
      </c>
      <c r="O516">
        <f t="shared" si="173"/>
        <v>-1275.7303588567165</v>
      </c>
      <c r="P516">
        <f t="shared" si="173"/>
        <v>-2870.3933074276129</v>
      </c>
      <c r="Q516">
        <f t="shared" si="173"/>
        <v>-5102.9214354268661</v>
      </c>
      <c r="R516">
        <f t="shared" si="174"/>
        <v>-7973.3147428544798</v>
      </c>
      <c r="S516">
        <f t="shared" si="174"/>
        <v>-11481.573229710451</v>
      </c>
      <c r="T516">
        <f t="shared" si="174"/>
        <v>-15627.696895994775</v>
      </c>
      <c r="U516">
        <f t="shared" si="175"/>
        <v>-150.21724975537839</v>
      </c>
      <c r="V516">
        <f t="shared" si="175"/>
        <v>-600.86899902151356</v>
      </c>
      <c r="W516">
        <f t="shared" si="175"/>
        <v>-1351.9552477984057</v>
      </c>
      <c r="X516">
        <f t="shared" si="175"/>
        <v>-2403.4759960860542</v>
      </c>
      <c r="Y516">
        <f t="shared" si="176"/>
        <v>-3755.4312438844604</v>
      </c>
      <c r="Z516">
        <f t="shared" si="176"/>
        <v>-5407.8209911936228</v>
      </c>
      <c r="AA516">
        <f t="shared" si="176"/>
        <v>-7360.6452380135397</v>
      </c>
      <c r="AB516">
        <f>$X$2*('Preassure data '!B514*10^5)</f>
        <v>798.48203286166995</v>
      </c>
      <c r="AC516">
        <f>$X$2*('Preassure data '!C514*10^5)</f>
        <v>2383.1919237406014</v>
      </c>
      <c r="AD516">
        <f>$X$2*('Preassure data '!D514*10^5)</f>
        <v>2344.9588982260461</v>
      </c>
      <c r="AE516">
        <f>$X$2*('Preassure data '!E514*10^5)</f>
        <v>2412.111776373406</v>
      </c>
      <c r="AF516">
        <f>$X$2*('Preassure data '!F514*10^5)</f>
        <v>2427.7971201742494</v>
      </c>
      <c r="AG516">
        <f>$X$2*('Preassure data '!G514*10^5)</f>
        <v>2511.6156761100042</v>
      </c>
      <c r="AH516">
        <f t="shared" si="177"/>
        <v>-948.69928261704831</v>
      </c>
      <c r="AI516">
        <f t="shared" si="177"/>
        <v>-2984.0609227621148</v>
      </c>
      <c r="AJ516">
        <f t="shared" si="177"/>
        <v>-3696.9141460244518</v>
      </c>
      <c r="AK516">
        <f t="shared" si="177"/>
        <v>-4815.5877724594602</v>
      </c>
      <c r="AL516">
        <f t="shared" si="178"/>
        <v>-6183.2283640587102</v>
      </c>
      <c r="AM516">
        <f t="shared" si="178"/>
        <v>-7919.4366673036275</v>
      </c>
      <c r="AN516">
        <f t="shared" si="179"/>
        <v>-960.5247446340943</v>
      </c>
      <c r="AO516">
        <f t="shared" si="179"/>
        <v>-3021.257007702045</v>
      </c>
      <c r="AP516">
        <f t="shared" si="179"/>
        <v>-3742.9958903823626</v>
      </c>
      <c r="AQ516">
        <f t="shared" si="179"/>
        <v>-4875.6136956749597</v>
      </c>
      <c r="AR516">
        <f t="shared" si="180"/>
        <v>-6260.3018197908505</v>
      </c>
      <c r="AS516">
        <f t="shared" si="180"/>
        <v>-8018.151823119133</v>
      </c>
      <c r="AT516">
        <f t="shared" si="181"/>
        <v>-150.25796556685438</v>
      </c>
      <c r="AU516">
        <f t="shared" si="187"/>
        <v>-472.62492087577351</v>
      </c>
      <c r="AV516">
        <f t="shared" si="187"/>
        <v>-585.52884842982246</v>
      </c>
      <c r="AW516">
        <f t="shared" si="187"/>
        <v>-762.70788326342483</v>
      </c>
      <c r="AX516">
        <f t="shared" si="185"/>
        <v>-979.3190862923451</v>
      </c>
      <c r="AY516">
        <f t="shared" si="185"/>
        <v>-1254.3051985683126</v>
      </c>
      <c r="AZ516">
        <f t="shared" si="182"/>
        <v>-15.025796556685439</v>
      </c>
      <c r="BA516">
        <f t="shared" si="182"/>
        <v>-47.262492087577357</v>
      </c>
      <c r="BB516">
        <f t="shared" si="182"/>
        <v>-58.552884842982252</v>
      </c>
      <c r="BC516">
        <f t="shared" si="182"/>
        <v>-76.270788326342483</v>
      </c>
      <c r="BD516">
        <f t="shared" si="183"/>
        <v>-97.931908629234513</v>
      </c>
      <c r="BE516">
        <f t="shared" si="183"/>
        <v>-125.43051985683127</v>
      </c>
    </row>
    <row r="517" spans="1:57">
      <c r="A517">
        <f t="shared" si="167"/>
        <v>2.6179938779914944</v>
      </c>
      <c r="B517" s="3">
        <v>150</v>
      </c>
      <c r="C517" s="8">
        <f t="shared" si="168"/>
        <v>0.15245556550284145</v>
      </c>
      <c r="D517" s="8">
        <f t="shared" si="169"/>
        <v>8.7350604665930831</v>
      </c>
      <c r="E517">
        <f t="shared" si="170"/>
        <v>7.750148088773226E-2</v>
      </c>
      <c r="F517">
        <f t="shared" si="171"/>
        <v>2.5627161206812077E-4</v>
      </c>
      <c r="G517">
        <f t="shared" si="172"/>
        <v>1.5376296724087246</v>
      </c>
      <c r="H517">
        <f t="shared" si="186"/>
        <v>3.0752593448174492</v>
      </c>
      <c r="I517">
        <f t="shared" si="186"/>
        <v>4.6128890172261734</v>
      </c>
      <c r="J517">
        <f t="shared" si="186"/>
        <v>6.1505186896348985</v>
      </c>
      <c r="K517">
        <f t="shared" si="184"/>
        <v>7.6881483620436235</v>
      </c>
      <c r="L517">
        <f t="shared" si="184"/>
        <v>9.2257780344523468</v>
      </c>
      <c r="M517">
        <f t="shared" si="184"/>
        <v>10.763407706861072</v>
      </c>
      <c r="N517">
        <f t="shared" si="173"/>
        <v>-318.74765915804437</v>
      </c>
      <c r="O517">
        <f t="shared" si="173"/>
        <v>-1274.9906366321775</v>
      </c>
      <c r="P517">
        <f t="shared" si="173"/>
        <v>-2868.7289324224002</v>
      </c>
      <c r="Q517">
        <f t="shared" si="173"/>
        <v>-5099.9625465287099</v>
      </c>
      <c r="R517">
        <f t="shared" si="174"/>
        <v>-7968.691478951112</v>
      </c>
      <c r="S517">
        <f t="shared" si="174"/>
        <v>-11474.915729689601</v>
      </c>
      <c r="T517">
        <f t="shared" si="174"/>
        <v>-15618.635298744173</v>
      </c>
      <c r="U517">
        <f t="shared" si="175"/>
        <v>-150.1301474634389</v>
      </c>
      <c r="V517">
        <f t="shared" si="175"/>
        <v>-600.52058985375561</v>
      </c>
      <c r="W517">
        <f t="shared" si="175"/>
        <v>-1351.1713271709507</v>
      </c>
      <c r="X517">
        <f t="shared" si="175"/>
        <v>-2402.0823594150224</v>
      </c>
      <c r="Y517">
        <f t="shared" si="176"/>
        <v>-3753.2536865859738</v>
      </c>
      <c r="Z517">
        <f t="shared" si="176"/>
        <v>-5404.6853086838028</v>
      </c>
      <c r="AA517">
        <f t="shared" si="176"/>
        <v>-7356.3772257085056</v>
      </c>
      <c r="AB517">
        <f>$X$2*('Preassure data '!B515*10^5)</f>
        <v>743.09316256494276</v>
      </c>
      <c r="AC517">
        <f>$X$2*('Preassure data '!C515*10^5)</f>
        <v>2368.486913927311</v>
      </c>
      <c r="AD517">
        <f>$X$2*('Preassure data '!D515*10^5)</f>
        <v>2326.3325524625452</v>
      </c>
      <c r="AE517">
        <f>$X$2*('Preassure data '!E515*10^5)</f>
        <v>2387.6034266845886</v>
      </c>
      <c r="AF517">
        <f>$X$2*('Preassure data '!F515*10^5)</f>
        <v>2389.5640946596936</v>
      </c>
      <c r="AG517">
        <f>$X$2*('Preassure data '!G515*10^5)</f>
        <v>2482.6958234772001</v>
      </c>
      <c r="AH517">
        <f t="shared" si="177"/>
        <v>-893.22331002838166</v>
      </c>
      <c r="AI517">
        <f t="shared" si="177"/>
        <v>-2969.0075037810666</v>
      </c>
      <c r="AJ517">
        <f t="shared" si="177"/>
        <v>-3677.5038796334957</v>
      </c>
      <c r="AK517">
        <f t="shared" si="177"/>
        <v>-4789.6857860996115</v>
      </c>
      <c r="AL517">
        <f t="shared" si="178"/>
        <v>-6142.817781245667</v>
      </c>
      <c r="AM517">
        <f t="shared" si="178"/>
        <v>-7887.3811321610028</v>
      </c>
      <c r="AN517">
        <f t="shared" si="179"/>
        <v>-903.70525887656561</v>
      </c>
      <c r="AO517">
        <f t="shared" si="179"/>
        <v>-3003.8487181057558</v>
      </c>
      <c r="AP517">
        <f t="shared" si="179"/>
        <v>-3720.6592777545898</v>
      </c>
      <c r="AQ517">
        <f t="shared" si="179"/>
        <v>-4845.8926056542587</v>
      </c>
      <c r="AR517">
        <f t="shared" si="180"/>
        <v>-6214.9035643234574</v>
      </c>
      <c r="AS517">
        <f t="shared" si="180"/>
        <v>-7979.9393140235152</v>
      </c>
      <c r="AT517">
        <f t="shared" si="181"/>
        <v>-137.24180610550826</v>
      </c>
      <c r="AU517">
        <f t="shared" si="187"/>
        <v>-456.18150308546365</v>
      </c>
      <c r="AV517">
        <f t="shared" si="187"/>
        <v>-565.0404201664619</v>
      </c>
      <c r="AW517">
        <f t="shared" si="187"/>
        <v>-735.92473526167271</v>
      </c>
      <c r="AX517">
        <f t="shared" si="185"/>
        <v>-943.83050398494277</v>
      </c>
      <c r="AY517">
        <f t="shared" si="185"/>
        <v>-1211.8788435849144</v>
      </c>
      <c r="AZ517">
        <f t="shared" si="182"/>
        <v>-13.724180610550826</v>
      </c>
      <c r="BA517">
        <f t="shared" si="182"/>
        <v>-45.618150308546369</v>
      </c>
      <c r="BB517">
        <f t="shared" si="182"/>
        <v>-56.504042016646196</v>
      </c>
      <c r="BC517">
        <f t="shared" si="182"/>
        <v>-73.592473526167268</v>
      </c>
      <c r="BD517">
        <f t="shared" si="183"/>
        <v>-94.383050398494277</v>
      </c>
      <c r="BE517">
        <f t="shared" si="183"/>
        <v>-121.18788435849144</v>
      </c>
    </row>
    <row r="518" spans="1:57">
      <c r="A518">
        <f t="shared" si="167"/>
        <v>2.6354471705114375</v>
      </c>
      <c r="B518" s="3">
        <v>151</v>
      </c>
      <c r="C518" s="8">
        <f t="shared" si="168"/>
        <v>0.1477892841558946</v>
      </c>
      <c r="D518" s="8">
        <f t="shared" si="169"/>
        <v>8.4677022393924073</v>
      </c>
      <c r="E518">
        <f t="shared" si="170"/>
        <v>7.7757752499800381E-2</v>
      </c>
      <c r="F518">
        <f t="shared" si="171"/>
        <v>2.4751021741489798E-4</v>
      </c>
      <c r="G518">
        <f t="shared" si="172"/>
        <v>1.4850613044893879</v>
      </c>
      <c r="H518">
        <f t="shared" si="186"/>
        <v>2.9701226089787758</v>
      </c>
      <c r="I518">
        <f t="shared" si="186"/>
        <v>4.4551839134681632</v>
      </c>
      <c r="J518">
        <f t="shared" si="186"/>
        <v>5.9402452179575516</v>
      </c>
      <c r="K518">
        <f t="shared" si="184"/>
        <v>7.4253065224469399</v>
      </c>
      <c r="L518">
        <f t="shared" si="184"/>
        <v>8.9103678269363265</v>
      </c>
      <c r="M518">
        <f t="shared" si="184"/>
        <v>10.395429131425715</v>
      </c>
      <c r="N518">
        <f t="shared" si="173"/>
        <v>-318.52756940454958</v>
      </c>
      <c r="O518">
        <f t="shared" si="173"/>
        <v>-1274.1102776181983</v>
      </c>
      <c r="P518">
        <f t="shared" si="173"/>
        <v>-2866.748124640947</v>
      </c>
      <c r="Q518">
        <f t="shared" si="173"/>
        <v>-5096.4411104727933</v>
      </c>
      <c r="R518">
        <f t="shared" si="174"/>
        <v>-7963.1892351137412</v>
      </c>
      <c r="S518">
        <f t="shared" si="174"/>
        <v>-11466.992498563788</v>
      </c>
      <c r="T518">
        <f t="shared" si="174"/>
        <v>-15607.85090082293</v>
      </c>
      <c r="U518">
        <f t="shared" si="175"/>
        <v>-150.02648518954285</v>
      </c>
      <c r="V518">
        <f t="shared" si="175"/>
        <v>-600.10594075817141</v>
      </c>
      <c r="W518">
        <f t="shared" si="175"/>
        <v>-1350.2383667058862</v>
      </c>
      <c r="X518">
        <f t="shared" si="175"/>
        <v>-2400.4237630326857</v>
      </c>
      <c r="Y518">
        <f t="shared" si="176"/>
        <v>-3750.6621297385723</v>
      </c>
      <c r="Z518">
        <f t="shared" si="176"/>
        <v>-5400.9534668235447</v>
      </c>
      <c r="AA518">
        <f t="shared" si="176"/>
        <v>-7351.297774287601</v>
      </c>
      <c r="AB518">
        <f>$X$2*('Preassure data '!B516*10^5)</f>
        <v>689.17479324954456</v>
      </c>
      <c r="AC518">
        <f>$X$2*('Preassure data '!C516*10^5)</f>
        <v>2357.2130730704548</v>
      </c>
      <c r="AD518">
        <f>$X$2*('Preassure data '!D516*10^5)</f>
        <v>2306.2357057177146</v>
      </c>
      <c r="AE518">
        <f>$X$2*('Preassure data '!E516*10^5)</f>
        <v>2362.1147430082183</v>
      </c>
      <c r="AF518">
        <f>$X$2*('Preassure data '!F516*10^5)</f>
        <v>2353.2917371202443</v>
      </c>
      <c r="AG518">
        <f>$X$2*('Preassure data '!G516*10^5)</f>
        <v>2453.2858038506188</v>
      </c>
      <c r="AH518">
        <f t="shared" si="177"/>
        <v>-839.20127843908745</v>
      </c>
      <c r="AI518">
        <f t="shared" si="177"/>
        <v>-2957.3190138286263</v>
      </c>
      <c r="AJ518">
        <f t="shared" si="177"/>
        <v>-3656.4740724236008</v>
      </c>
      <c r="AK518">
        <f t="shared" si="177"/>
        <v>-4762.5385060409044</v>
      </c>
      <c r="AL518">
        <f t="shared" si="178"/>
        <v>-6103.9538668588166</v>
      </c>
      <c r="AM518">
        <f t="shared" si="178"/>
        <v>-7854.239270674163</v>
      </c>
      <c r="AN518">
        <f t="shared" si="179"/>
        <v>-848.45021152244851</v>
      </c>
      <c r="AO518">
        <f t="shared" si="179"/>
        <v>-2989.9119642539727</v>
      </c>
      <c r="AP518">
        <f t="shared" si="179"/>
        <v>-3696.7724905573209</v>
      </c>
      <c r="AQ518">
        <f t="shared" si="179"/>
        <v>-4815.0269865532709</v>
      </c>
      <c r="AR518">
        <f t="shared" si="180"/>
        <v>-6171.2262391834947</v>
      </c>
      <c r="AS518">
        <f t="shared" si="180"/>
        <v>-7940.8017382269873</v>
      </c>
      <c r="AT518">
        <f t="shared" si="181"/>
        <v>-124.93588635251639</v>
      </c>
      <c r="AU518">
        <f t="shared" si="187"/>
        <v>-440.270149381865</v>
      </c>
      <c r="AV518">
        <f t="shared" si="187"/>
        <v>-544.35668879452965</v>
      </c>
      <c r="AW518">
        <f t="shared" si="187"/>
        <v>-709.02176251081335</v>
      </c>
      <c r="AX518">
        <f t="shared" si="185"/>
        <v>-908.72464831001662</v>
      </c>
      <c r="AY518">
        <f t="shared" si="185"/>
        <v>-1169.2979623810754</v>
      </c>
      <c r="AZ518">
        <f t="shared" si="182"/>
        <v>-12.493588635251641</v>
      </c>
      <c r="BA518">
        <f t="shared" si="182"/>
        <v>-44.027014938186504</v>
      </c>
      <c r="BB518">
        <f t="shared" si="182"/>
        <v>-54.435668879452969</v>
      </c>
      <c r="BC518">
        <f t="shared" si="182"/>
        <v>-70.902176251081343</v>
      </c>
      <c r="BD518">
        <f t="shared" si="183"/>
        <v>-90.872464831001665</v>
      </c>
      <c r="BE518">
        <f t="shared" si="183"/>
        <v>-116.92979623810754</v>
      </c>
    </row>
    <row r="519" spans="1:57">
      <c r="A519">
        <f t="shared" si="167"/>
        <v>2.6529004630313811</v>
      </c>
      <c r="B519" s="3">
        <v>152</v>
      </c>
      <c r="C519" s="8">
        <f t="shared" si="168"/>
        <v>0.14308092463670022</v>
      </c>
      <c r="D519" s="8">
        <f t="shared" si="169"/>
        <v>8.1979331105123254</v>
      </c>
      <c r="E519">
        <f t="shared" si="170"/>
        <v>7.8005262717215279E-2</v>
      </c>
      <c r="F519">
        <f t="shared" si="171"/>
        <v>2.3875256000860379E-4</v>
      </c>
      <c r="G519">
        <f t="shared" si="172"/>
        <v>1.4325153600516227</v>
      </c>
      <c r="H519">
        <f t="shared" si="186"/>
        <v>2.8650307201032454</v>
      </c>
      <c r="I519">
        <f t="shared" si="186"/>
        <v>4.2975460801548682</v>
      </c>
      <c r="J519">
        <f t="shared" si="186"/>
        <v>5.7300614402064909</v>
      </c>
      <c r="K519">
        <f t="shared" si="184"/>
        <v>7.1625768002581136</v>
      </c>
      <c r="L519">
        <f t="shared" si="184"/>
        <v>8.5950921603097363</v>
      </c>
      <c r="M519">
        <f t="shared" si="184"/>
        <v>10.027607520361359</v>
      </c>
      <c r="N519">
        <f t="shared" si="173"/>
        <v>-318.27609356016251</v>
      </c>
      <c r="O519">
        <f t="shared" si="173"/>
        <v>-1273.10437424065</v>
      </c>
      <c r="P519">
        <f t="shared" si="173"/>
        <v>-2864.4848420414633</v>
      </c>
      <c r="Q519">
        <f t="shared" ref="Q519:T582" si="188">($J$2*N$3^2*COS($A519))+(($J$2^2/$I$2)*N$3^2*COS(2*$A519))</f>
        <v>-5092.4174969626001</v>
      </c>
      <c r="R519">
        <f t="shared" si="174"/>
        <v>-7956.9023390040629</v>
      </c>
      <c r="S519">
        <f t="shared" si="174"/>
        <v>-11457.939368165853</v>
      </c>
      <c r="T519">
        <f t="shared" si="174"/>
        <v>-15595.52858444796</v>
      </c>
      <c r="U519">
        <f t="shared" si="175"/>
        <v>-149.90804006683655</v>
      </c>
      <c r="V519">
        <f t="shared" si="175"/>
        <v>-599.63216026734619</v>
      </c>
      <c r="W519">
        <f t="shared" si="175"/>
        <v>-1349.1723606015294</v>
      </c>
      <c r="X519">
        <f t="shared" ref="X519:AA582" si="189">$V$2*Q519</f>
        <v>-2398.5286410693848</v>
      </c>
      <c r="Y519">
        <f t="shared" si="176"/>
        <v>-3747.7010016709137</v>
      </c>
      <c r="Z519">
        <f t="shared" si="176"/>
        <v>-5396.6894424061175</v>
      </c>
      <c r="AA519">
        <f t="shared" si="176"/>
        <v>-7345.4939632749902</v>
      </c>
      <c r="AB519">
        <f>$X$2*('Preassure data '!B517*10^5)</f>
        <v>638.68759289058073</v>
      </c>
      <c r="AC519">
        <f>$X$2*('Preassure data '!C517*10^5)</f>
        <v>2349.3704011700333</v>
      </c>
      <c r="AD519">
        <f>$X$2*('Preassure data '!D517*10^5)</f>
        <v>2287.6093599542137</v>
      </c>
      <c r="AE519">
        <f>$X$2*('Preassure data '!E517*10^5)</f>
        <v>2338.5867273069539</v>
      </c>
      <c r="AF519">
        <f>$X$2*('Preassure data '!F517*10^5)</f>
        <v>2315.5488785994653</v>
      </c>
      <c r="AG519">
        <f>$X$2*('Preassure data '!G517*10^5)</f>
        <v>2421.4249492551567</v>
      </c>
      <c r="AH519">
        <f t="shared" si="177"/>
        <v>-788.59563295741725</v>
      </c>
      <c r="AI519">
        <f t="shared" si="177"/>
        <v>-2949.0025614373794</v>
      </c>
      <c r="AJ519">
        <f t="shared" si="177"/>
        <v>-3636.781720555743</v>
      </c>
      <c r="AK519">
        <f t="shared" ref="AK519:AM582" si="190">X519-AE519</f>
        <v>-4737.1153683763387</v>
      </c>
      <c r="AL519">
        <f t="shared" si="178"/>
        <v>-6063.2498802703794</v>
      </c>
      <c r="AM519">
        <f t="shared" si="178"/>
        <v>-7818.1143916612746</v>
      </c>
      <c r="AN519">
        <f t="shared" si="179"/>
        <v>-796.73719116802636</v>
      </c>
      <c r="AO519">
        <f t="shared" si="179"/>
        <v>-2979.448426230133</v>
      </c>
      <c r="AP519">
        <f t="shared" si="179"/>
        <v>-3674.3283018957163</v>
      </c>
      <c r="AQ519">
        <f t="shared" ref="AQ519:AS582" si="191">AK519/COS($C519)</f>
        <v>-4786.0219294960971</v>
      </c>
      <c r="AR519">
        <f t="shared" si="180"/>
        <v>-6125.8476170351169</v>
      </c>
      <c r="AS519">
        <f t="shared" si="180"/>
        <v>-7898.8295652645093</v>
      </c>
      <c r="AT519">
        <f t="shared" si="181"/>
        <v>-113.60932827372297</v>
      </c>
      <c r="AU519">
        <f t="shared" si="187"/>
        <v>-424.8491699426902</v>
      </c>
      <c r="AV519">
        <f t="shared" si="187"/>
        <v>-523.93433476292535</v>
      </c>
      <c r="AW519">
        <f t="shared" si="187"/>
        <v>-682.45431811239348</v>
      </c>
      <c r="AX519">
        <f t="shared" si="185"/>
        <v>-873.50438838968967</v>
      </c>
      <c r="AY519">
        <f t="shared" si="185"/>
        <v>-1126.3196082798056</v>
      </c>
      <c r="AZ519">
        <f t="shared" si="182"/>
        <v>-11.360932827372297</v>
      </c>
      <c r="BA519">
        <f t="shared" si="182"/>
        <v>-42.484916994269021</v>
      </c>
      <c r="BB519">
        <f t="shared" si="182"/>
        <v>-52.393433476292536</v>
      </c>
      <c r="BC519">
        <f t="shared" ref="BC519:BE582" si="192">AW519*$Y$2</f>
        <v>-68.245431811239357</v>
      </c>
      <c r="BD519">
        <f t="shared" si="183"/>
        <v>-87.350438838968969</v>
      </c>
      <c r="BE519">
        <f t="shared" si="183"/>
        <v>-112.63196082798056</v>
      </c>
    </row>
    <row r="520" spans="1:57">
      <c r="A520">
        <f t="shared" ref="A520:A583" si="193">B520*(PI()/180)</f>
        <v>2.6703537555513241</v>
      </c>
      <c r="B520" s="3">
        <v>153</v>
      </c>
      <c r="C520" s="8">
        <f t="shared" ref="C520:C583" si="194">ASIN(($J$2*SIN(A520))/$I$2)</f>
        <v>0.13833190238299128</v>
      </c>
      <c r="D520" s="8">
        <f t="shared" ref="D520:D583" si="195">C520*180/PI()</f>
        <v>7.9258341785610957</v>
      </c>
      <c r="E520">
        <f t="shared" ref="E520:E583" si="196">($J$2+$I$2)-(($J$2*COS(A520))+($I$2*COS(C520)))</f>
        <v>7.8244015277223883E-2</v>
      </c>
      <c r="F520">
        <f t="shared" ref="F520:F583" si="197">E521-E520</f>
        <v>2.2999920317304245E-4</v>
      </c>
      <c r="G520">
        <f t="shared" ref="G520:G583" si="198">F520*6*$G$6</f>
        <v>1.3799952190382547</v>
      </c>
      <c r="H520">
        <f t="shared" si="186"/>
        <v>2.7599904380765095</v>
      </c>
      <c r="I520">
        <f t="shared" si="186"/>
        <v>4.1399856571147637</v>
      </c>
      <c r="J520">
        <f t="shared" si="186"/>
        <v>5.5199808761530189</v>
      </c>
      <c r="K520">
        <f t="shared" si="184"/>
        <v>6.8999760951912741</v>
      </c>
      <c r="L520">
        <f t="shared" si="184"/>
        <v>8.2799713142295275</v>
      </c>
      <c r="M520">
        <f t="shared" si="184"/>
        <v>9.6599665332677827</v>
      </c>
      <c r="N520">
        <f t="shared" ref="N520:T583" si="199">($J$2*K$3^2*COS($A520))+(($J$2^2/$I$2)*K$3^2*COS(2*$A520))</f>
        <v>-317.99693431902961</v>
      </c>
      <c r="O520">
        <f t="shared" si="199"/>
        <v>-1271.9877372761184</v>
      </c>
      <c r="P520">
        <f t="shared" si="199"/>
        <v>-2861.9724088712669</v>
      </c>
      <c r="Q520">
        <f t="shared" si="188"/>
        <v>-5087.9509491044737</v>
      </c>
      <c r="R520">
        <f t="shared" si="188"/>
        <v>-7949.9233579757401</v>
      </c>
      <c r="S520">
        <f t="shared" si="188"/>
        <v>-11447.889635485068</v>
      </c>
      <c r="T520">
        <f t="shared" si="188"/>
        <v>-15581.849781632447</v>
      </c>
      <c r="U520">
        <f t="shared" ref="U520:AA583" si="200">$V$2*N520</f>
        <v>-149.77655606426296</v>
      </c>
      <c r="V520">
        <f t="shared" si="200"/>
        <v>-599.10622425705185</v>
      </c>
      <c r="W520">
        <f t="shared" si="200"/>
        <v>-1347.9890045783668</v>
      </c>
      <c r="X520">
        <f t="shared" si="189"/>
        <v>-2396.4248970282074</v>
      </c>
      <c r="Y520">
        <f t="shared" si="189"/>
        <v>-3744.4139016065737</v>
      </c>
      <c r="Z520">
        <f t="shared" si="189"/>
        <v>-5391.9560183134672</v>
      </c>
      <c r="AA520">
        <f t="shared" si="189"/>
        <v>-7339.0512471488828</v>
      </c>
      <c r="AB520">
        <f>$X$2*('Preassure data '!B518*10^5)</f>
        <v>591.63156148805149</v>
      </c>
      <c r="AC520">
        <f>$X$2*('Preassure data '!C518*10^5)</f>
        <v>2337.6063933194009</v>
      </c>
      <c r="AD520">
        <f>$X$2*('Preassure data '!D518*10^5)</f>
        <v>2268.0026802031598</v>
      </c>
      <c r="AE520">
        <f>$X$2*('Preassure data '!E518*10^5)</f>
        <v>2311.6275426492548</v>
      </c>
      <c r="AF520">
        <f>$X$2*('Preassure data '!F518*10^5)</f>
        <v>2278.7863540662393</v>
      </c>
      <c r="AG520">
        <f>$X$2*('Preassure data '!G518*10^5)</f>
        <v>2384.6624247219302</v>
      </c>
      <c r="AH520">
        <f t="shared" ref="AH520:AM583" si="201">U520-AB520</f>
        <v>-741.40811755231448</v>
      </c>
      <c r="AI520">
        <f t="shared" si="201"/>
        <v>-2936.7126175764529</v>
      </c>
      <c r="AJ520">
        <f t="shared" si="201"/>
        <v>-3615.9916847815266</v>
      </c>
      <c r="AK520">
        <f t="shared" si="190"/>
        <v>-4708.0524396774617</v>
      </c>
      <c r="AL520">
        <f t="shared" si="190"/>
        <v>-6023.200255672813</v>
      </c>
      <c r="AM520">
        <f t="shared" si="190"/>
        <v>-7776.6184430353969</v>
      </c>
      <c r="AN520">
        <f t="shared" ref="AN520:AS583" si="202">AH520/COS($C520)</f>
        <v>-748.55880792185985</v>
      </c>
      <c r="AO520">
        <f t="shared" si="202"/>
        <v>-2965.0364545233078</v>
      </c>
      <c r="AP520">
        <f t="shared" si="202"/>
        <v>-3650.8669934065351</v>
      </c>
      <c r="AQ520">
        <f t="shared" si="191"/>
        <v>-4753.4603930606281</v>
      </c>
      <c r="AR520">
        <f t="shared" si="191"/>
        <v>-6081.2924710700145</v>
      </c>
      <c r="AS520">
        <f t="shared" si="191"/>
        <v>-7851.6219253169602</v>
      </c>
      <c r="AT520">
        <f t="shared" ref="AT520:AT583" si="203">AH520*TAN(C520)</f>
        <v>-103.21963061806274</v>
      </c>
      <c r="AU520">
        <f t="shared" si="187"/>
        <v>-408.85226967623089</v>
      </c>
      <c r="AV520">
        <f t="shared" si="187"/>
        <v>-503.42222749510051</v>
      </c>
      <c r="AW520">
        <f t="shared" si="187"/>
        <v>-655.46009309735757</v>
      </c>
      <c r="AX520">
        <f t="shared" si="185"/>
        <v>-838.5563778040239</v>
      </c>
      <c r="AY520">
        <f t="shared" si="185"/>
        <v>-1082.6691320804005</v>
      </c>
      <c r="AZ520">
        <f t="shared" ref="AZ520:BE583" si="204">AT520*$Y$2</f>
        <v>-10.321963061806274</v>
      </c>
      <c r="BA520">
        <f t="shared" si="204"/>
        <v>-40.88522696762309</v>
      </c>
      <c r="BB520">
        <f t="shared" si="204"/>
        <v>-50.342222749510057</v>
      </c>
      <c r="BC520">
        <f t="shared" si="192"/>
        <v>-65.546009309735766</v>
      </c>
      <c r="BD520">
        <f t="shared" si="192"/>
        <v>-83.85563778040239</v>
      </c>
      <c r="BE520">
        <f t="shared" si="192"/>
        <v>-108.26691320804005</v>
      </c>
    </row>
    <row r="521" spans="1:57">
      <c r="A521">
        <f t="shared" si="193"/>
        <v>2.6878070480712677</v>
      </c>
      <c r="B521" s="3">
        <v>154</v>
      </c>
      <c r="C521" s="8">
        <f t="shared" si="194"/>
        <v>0.1335436375261671</v>
      </c>
      <c r="D521" s="8">
        <f t="shared" si="195"/>
        <v>7.6514868110742569</v>
      </c>
      <c r="E521">
        <f t="shared" si="196"/>
        <v>7.8474014480396925E-2</v>
      </c>
      <c r="F521">
        <f t="shared" si="197"/>
        <v>2.2125063527445032E-4</v>
      </c>
      <c r="G521">
        <f t="shared" si="198"/>
        <v>1.3275038116467019</v>
      </c>
      <c r="H521">
        <f t="shared" si="186"/>
        <v>2.6550076232934039</v>
      </c>
      <c r="I521">
        <f t="shared" si="186"/>
        <v>3.9825114349401058</v>
      </c>
      <c r="J521">
        <f t="shared" si="186"/>
        <v>5.3100152465868078</v>
      </c>
      <c r="K521">
        <f t="shared" si="184"/>
        <v>6.6375190582335097</v>
      </c>
      <c r="L521">
        <f t="shared" si="184"/>
        <v>7.9650228698802117</v>
      </c>
      <c r="M521">
        <f t="shared" si="184"/>
        <v>9.2925266815269136</v>
      </c>
      <c r="N521">
        <f t="shared" si="199"/>
        <v>-317.69371841726422</v>
      </c>
      <c r="O521">
        <f t="shared" si="199"/>
        <v>-1270.7748736690569</v>
      </c>
      <c r="P521">
        <f t="shared" si="199"/>
        <v>-2859.2434657553786</v>
      </c>
      <c r="Q521">
        <f t="shared" si="188"/>
        <v>-5083.0994946762276</v>
      </c>
      <c r="R521">
        <f t="shared" si="188"/>
        <v>-7942.342960431607</v>
      </c>
      <c r="S521">
        <f t="shared" si="188"/>
        <v>-11436.973863021514</v>
      </c>
      <c r="T521">
        <f t="shared" si="188"/>
        <v>-15566.992202445945</v>
      </c>
      <c r="U521">
        <f t="shared" si="200"/>
        <v>-149.63374137453147</v>
      </c>
      <c r="V521">
        <f t="shared" si="200"/>
        <v>-598.53496549812587</v>
      </c>
      <c r="W521">
        <f t="shared" si="200"/>
        <v>-1346.7036723707834</v>
      </c>
      <c r="X521">
        <f t="shared" si="189"/>
        <v>-2394.1398619925035</v>
      </c>
      <c r="Y521">
        <f t="shared" si="189"/>
        <v>-3740.8435343632873</v>
      </c>
      <c r="Z521">
        <f t="shared" si="189"/>
        <v>-5386.8146894831334</v>
      </c>
      <c r="AA521">
        <f t="shared" si="189"/>
        <v>-7332.0533273520405</v>
      </c>
      <c r="AB521">
        <f>$X$2*('Preassure data '!B519*10^5)</f>
        <v>548.49686603573275</v>
      </c>
      <c r="AC521">
        <f>$X$2*('Preassure data '!C519*10^5)</f>
        <v>2324.8620514812164</v>
      </c>
      <c r="AD521">
        <f>$X$2*('Preassure data '!D519*10^5)</f>
        <v>2248.8861674458822</v>
      </c>
      <c r="AE521">
        <f>$X$2*('Preassure data '!E519*10^5)</f>
        <v>2278.2961870724625</v>
      </c>
      <c r="AF521">
        <f>$X$2*('Preassure data '!F519*10^5)</f>
        <v>2244.9648314956712</v>
      </c>
      <c r="AG521">
        <f>$X$2*('Preassure data '!G519*10^5)</f>
        <v>2348.8802341762571</v>
      </c>
      <c r="AH521">
        <f t="shared" si="201"/>
        <v>-698.13060741026425</v>
      </c>
      <c r="AI521">
        <f t="shared" si="201"/>
        <v>-2923.3970169793424</v>
      </c>
      <c r="AJ521">
        <f t="shared" si="201"/>
        <v>-3595.5898398166655</v>
      </c>
      <c r="AK521">
        <f t="shared" si="190"/>
        <v>-4672.436049064966</v>
      </c>
      <c r="AL521">
        <f t="shared" si="190"/>
        <v>-5985.8083658589585</v>
      </c>
      <c r="AM521">
        <f t="shared" si="190"/>
        <v>-7735.69492365939</v>
      </c>
      <c r="AN521">
        <f t="shared" si="202"/>
        <v>-704.40240029761082</v>
      </c>
      <c r="AO521">
        <f t="shared" si="202"/>
        <v>-2949.65992598715</v>
      </c>
      <c r="AP521">
        <f t="shared" si="202"/>
        <v>-3627.8915245498856</v>
      </c>
      <c r="AQ521">
        <f t="shared" si="191"/>
        <v>-4714.4117923829872</v>
      </c>
      <c r="AR521">
        <f t="shared" si="191"/>
        <v>-6039.5830463206503</v>
      </c>
      <c r="AS521">
        <f t="shared" si="191"/>
        <v>-7805.1900523443564</v>
      </c>
      <c r="AT521">
        <f t="shared" si="203"/>
        <v>-93.789106734263456</v>
      </c>
      <c r="AU521">
        <f t="shared" si="187"/>
        <v>-392.73853909541651</v>
      </c>
      <c r="AV521">
        <f t="shared" si="187"/>
        <v>-483.04308059225821</v>
      </c>
      <c r="AW521">
        <f t="shared" si="187"/>
        <v>-627.71005691954622</v>
      </c>
      <c r="AX521">
        <f t="shared" si="185"/>
        <v>-804.15270976148145</v>
      </c>
      <c r="AY521">
        <f t="shared" si="185"/>
        <v>-1039.2380869106178</v>
      </c>
      <c r="AZ521">
        <f t="shared" si="204"/>
        <v>-9.3789106734263452</v>
      </c>
      <c r="BA521">
        <f t="shared" si="204"/>
        <v>-39.273853909541657</v>
      </c>
      <c r="BB521">
        <f t="shared" si="204"/>
        <v>-48.304308059225825</v>
      </c>
      <c r="BC521">
        <f t="shared" si="192"/>
        <v>-62.771005691954628</v>
      </c>
      <c r="BD521">
        <f t="shared" si="192"/>
        <v>-80.41527097614815</v>
      </c>
      <c r="BE521">
        <f t="shared" si="192"/>
        <v>-103.92380869106178</v>
      </c>
    </row>
    <row r="522" spans="1:57">
      <c r="A522">
        <f t="shared" si="193"/>
        <v>2.7052603405912108</v>
      </c>
      <c r="B522" s="3">
        <v>155</v>
      </c>
      <c r="C522" s="8">
        <f t="shared" si="194"/>
        <v>0.12871755455790776</v>
      </c>
      <c r="D522" s="8">
        <f t="shared" si="195"/>
        <v>7.3749726254130268</v>
      </c>
      <c r="E522">
        <f t="shared" si="196"/>
        <v>7.8695265115671376E-2</v>
      </c>
      <c r="F522">
        <f t="shared" si="197"/>
        <v>2.1250727247636159E-4</v>
      </c>
      <c r="G522">
        <f t="shared" si="198"/>
        <v>1.2750436348581695</v>
      </c>
      <c r="H522">
        <f t="shared" si="186"/>
        <v>2.550087269716339</v>
      </c>
      <c r="I522">
        <f t="shared" si="186"/>
        <v>3.8251309045745083</v>
      </c>
      <c r="J522">
        <f t="shared" si="186"/>
        <v>5.1001745394326781</v>
      </c>
      <c r="K522">
        <f t="shared" si="184"/>
        <v>6.3752181742908478</v>
      </c>
      <c r="L522">
        <f t="shared" si="184"/>
        <v>7.6502618091490167</v>
      </c>
      <c r="M522">
        <f t="shared" si="184"/>
        <v>8.9253054440071864</v>
      </c>
      <c r="N522">
        <f t="shared" si="199"/>
        <v>-317.36999121319064</v>
      </c>
      <c r="O522">
        <f t="shared" si="199"/>
        <v>-1269.4799648527626</v>
      </c>
      <c r="P522">
        <f t="shared" si="199"/>
        <v>-2856.3299209187171</v>
      </c>
      <c r="Q522">
        <f t="shared" si="188"/>
        <v>-5077.9198594110503</v>
      </c>
      <c r="R522">
        <f t="shared" si="188"/>
        <v>-7934.2497803297665</v>
      </c>
      <c r="S522">
        <f t="shared" si="188"/>
        <v>-11425.319683674868</v>
      </c>
      <c r="T522">
        <f t="shared" si="188"/>
        <v>-15551.129569446342</v>
      </c>
      <c r="U522">
        <f t="shared" si="200"/>
        <v>-149.48126586141279</v>
      </c>
      <c r="V522">
        <f t="shared" si="200"/>
        <v>-597.92506344565118</v>
      </c>
      <c r="W522">
        <f t="shared" si="200"/>
        <v>-1345.3313927527158</v>
      </c>
      <c r="X522">
        <f t="shared" si="189"/>
        <v>-2391.7002537826047</v>
      </c>
      <c r="Y522">
        <f t="shared" si="189"/>
        <v>-3737.0316465353203</v>
      </c>
      <c r="Z522">
        <f t="shared" si="189"/>
        <v>-5381.3255710108633</v>
      </c>
      <c r="AA522">
        <f t="shared" si="189"/>
        <v>-7324.5820272092278</v>
      </c>
      <c r="AB522">
        <f>$X$2*('Preassure data '!B520*10^5)</f>
        <v>509.28350653362492</v>
      </c>
      <c r="AC522">
        <f>$X$2*('Preassure data '!C520*10^5)</f>
        <v>2312.1177096430306</v>
      </c>
      <c r="AD522">
        <f>$X$2*('Preassure data '!D520*10^5)</f>
        <v>2229.769654688605</v>
      </c>
      <c r="AE522">
        <f>$X$2*('Preassure data '!E520*10^5)</f>
        <v>2243.9844975081187</v>
      </c>
      <c r="AF522">
        <f>$X$2*('Preassure data '!F520*10^5)</f>
        <v>2211.6334759188794</v>
      </c>
      <c r="AG522">
        <f>$X$2*('Preassure data '!G520*10^5)</f>
        <v>2315.058711605689</v>
      </c>
      <c r="AH522">
        <f t="shared" si="201"/>
        <v>-658.76477239503765</v>
      </c>
      <c r="AI522">
        <f t="shared" si="201"/>
        <v>-2910.0427730886818</v>
      </c>
      <c r="AJ522">
        <f t="shared" si="201"/>
        <v>-3575.1010474413206</v>
      </c>
      <c r="AK522">
        <f t="shared" si="190"/>
        <v>-4635.6847512907234</v>
      </c>
      <c r="AL522">
        <f t="shared" si="190"/>
        <v>-5948.6651224542002</v>
      </c>
      <c r="AM522">
        <f t="shared" si="190"/>
        <v>-7696.3842826165528</v>
      </c>
      <c r="AN522">
        <f t="shared" si="202"/>
        <v>-664.25997798624883</v>
      </c>
      <c r="AO522">
        <f t="shared" si="202"/>
        <v>-2934.3174216240031</v>
      </c>
      <c r="AP522">
        <f t="shared" si="202"/>
        <v>-3604.9233999536123</v>
      </c>
      <c r="AQ522">
        <f t="shared" si="191"/>
        <v>-4674.3541547437499</v>
      </c>
      <c r="AR522">
        <f t="shared" si="191"/>
        <v>-5998.2869893344023</v>
      </c>
      <c r="AS522">
        <f t="shared" si="191"/>
        <v>-7760.5850652239478</v>
      </c>
      <c r="AT522">
        <f t="shared" si="203"/>
        <v>-85.266013191693091</v>
      </c>
      <c r="AU522">
        <f t="shared" si="187"/>
        <v>-376.65606279532108</v>
      </c>
      <c r="AV522">
        <f t="shared" si="187"/>
        <v>-462.73666389976455</v>
      </c>
      <c r="AW522">
        <f t="shared" si="187"/>
        <v>-600.01137540951913</v>
      </c>
      <c r="AX522">
        <f t="shared" si="185"/>
        <v>-769.95458782665958</v>
      </c>
      <c r="AY522">
        <f t="shared" si="185"/>
        <v>-996.16742010059818</v>
      </c>
      <c r="AZ522">
        <f t="shared" si="204"/>
        <v>-8.5266013191693091</v>
      </c>
      <c r="BA522">
        <f t="shared" si="204"/>
        <v>-37.665606279532106</v>
      </c>
      <c r="BB522">
        <f t="shared" si="204"/>
        <v>-46.273666389976455</v>
      </c>
      <c r="BC522">
        <f t="shared" si="192"/>
        <v>-60.001137540951916</v>
      </c>
      <c r="BD522">
        <f t="shared" si="192"/>
        <v>-76.995458782665963</v>
      </c>
      <c r="BE522">
        <f t="shared" si="192"/>
        <v>-99.616742010059824</v>
      </c>
    </row>
    <row r="523" spans="1:57">
      <c r="A523">
        <f t="shared" si="193"/>
        <v>2.7227136331111539</v>
      </c>
      <c r="B523" s="3">
        <v>156</v>
      </c>
      <c r="C523" s="8">
        <f t="shared" si="194"/>
        <v>0.12385508201366364</v>
      </c>
      <c r="D523" s="8">
        <f t="shared" si="195"/>
        <v>7.0963734706296</v>
      </c>
      <c r="E523">
        <f t="shared" si="196"/>
        <v>7.8907772388147737E-2</v>
      </c>
      <c r="F523">
        <f t="shared" si="197"/>
        <v>2.0376946150914288E-4</v>
      </c>
      <c r="G523">
        <f t="shared" si="198"/>
        <v>1.2226167690548573</v>
      </c>
      <c r="H523">
        <f t="shared" si="186"/>
        <v>2.4452335381097146</v>
      </c>
      <c r="I523">
        <f t="shared" si="186"/>
        <v>3.6678503071645716</v>
      </c>
      <c r="J523">
        <f t="shared" si="186"/>
        <v>4.8904670762194291</v>
      </c>
      <c r="K523">
        <f t="shared" si="184"/>
        <v>6.1130838452742866</v>
      </c>
      <c r="L523">
        <f t="shared" si="184"/>
        <v>7.3357006143291432</v>
      </c>
      <c r="M523">
        <f t="shared" si="184"/>
        <v>8.5583173833840007</v>
      </c>
      <c r="N523">
        <f t="shared" si="199"/>
        <v>-317.02921140044958</v>
      </c>
      <c r="O523">
        <f t="shared" si="199"/>
        <v>-1268.1168456017983</v>
      </c>
      <c r="P523">
        <f t="shared" si="199"/>
        <v>-2853.2629026040468</v>
      </c>
      <c r="Q523">
        <f t="shared" si="188"/>
        <v>-5072.4673824071933</v>
      </c>
      <c r="R523">
        <f t="shared" si="188"/>
        <v>-7925.7302850112401</v>
      </c>
      <c r="S523">
        <f t="shared" si="188"/>
        <v>-11413.051610416187</v>
      </c>
      <c r="T523">
        <f t="shared" si="188"/>
        <v>-15534.431358622027</v>
      </c>
      <c r="U523">
        <f t="shared" si="200"/>
        <v>-149.32075856961177</v>
      </c>
      <c r="V523">
        <f t="shared" si="200"/>
        <v>-597.28303427844708</v>
      </c>
      <c r="W523">
        <f t="shared" si="200"/>
        <v>-1343.8868271265062</v>
      </c>
      <c r="X523">
        <f t="shared" si="189"/>
        <v>-2389.1321371137883</v>
      </c>
      <c r="Y523">
        <f t="shared" si="189"/>
        <v>-3733.0189642402943</v>
      </c>
      <c r="Z523">
        <f t="shared" si="189"/>
        <v>-5375.5473085060248</v>
      </c>
      <c r="AA523">
        <f t="shared" si="189"/>
        <v>-7316.7171699109749</v>
      </c>
      <c r="AB523">
        <f>$X$2*('Preassure data '!B521*10^5)</f>
        <v>474.97181696928067</v>
      </c>
      <c r="AC523">
        <f>$X$2*('Preassure data '!C521*10^5)</f>
        <v>2300.3537017923982</v>
      </c>
      <c r="AD523">
        <f>$X$2*('Preassure data '!D521*10^5)</f>
        <v>2210.1629749375511</v>
      </c>
      <c r="AE523">
        <f>$X$2*('Preassure data '!E521*10^5)</f>
        <v>2208.6924739562214</v>
      </c>
      <c r="AF523">
        <f>$X$2*('Preassure data '!F521*10^5)</f>
        <v>2174.8709513856538</v>
      </c>
      <c r="AG523">
        <f>$X$2*('Preassure data '!G521*10^5)</f>
        <v>2281.237189035121</v>
      </c>
      <c r="AH523">
        <f t="shared" si="201"/>
        <v>-624.29257553889238</v>
      </c>
      <c r="AI523">
        <f t="shared" si="201"/>
        <v>-2897.6367360708455</v>
      </c>
      <c r="AJ523">
        <f t="shared" si="201"/>
        <v>-3554.0498020640571</v>
      </c>
      <c r="AK523">
        <f t="shared" si="190"/>
        <v>-4597.8246110700093</v>
      </c>
      <c r="AL523">
        <f t="shared" si="190"/>
        <v>-5907.8899156259486</v>
      </c>
      <c r="AM523">
        <f t="shared" si="190"/>
        <v>-7656.7844975411463</v>
      </c>
      <c r="AN523">
        <f t="shared" si="202"/>
        <v>-629.11172280168353</v>
      </c>
      <c r="AO523">
        <f t="shared" si="202"/>
        <v>-2920.0046749064868</v>
      </c>
      <c r="AP523">
        <f t="shared" si="202"/>
        <v>-3581.4848382098194</v>
      </c>
      <c r="AQ523">
        <f t="shared" si="191"/>
        <v>-4633.3169343130103</v>
      </c>
      <c r="AR523">
        <f t="shared" si="191"/>
        <v>-5953.4951216324171</v>
      </c>
      <c r="AS523">
        <f t="shared" si="191"/>
        <v>-7715.8900731941249</v>
      </c>
      <c r="AT523">
        <f t="shared" si="203"/>
        <v>-77.719623606388083</v>
      </c>
      <c r="AU523">
        <f t="shared" si="187"/>
        <v>-360.73348506679332</v>
      </c>
      <c r="AV523">
        <f t="shared" si="187"/>
        <v>-442.45186266446086</v>
      </c>
      <c r="AW523">
        <f t="shared" si="187"/>
        <v>-572.39379768707022</v>
      </c>
      <c r="AX523">
        <f t="shared" si="185"/>
        <v>-735.48685110354916</v>
      </c>
      <c r="AY523">
        <f t="shared" si="185"/>
        <v>-953.21077408368524</v>
      </c>
      <c r="AZ523">
        <f t="shared" si="204"/>
        <v>-7.7719623606388089</v>
      </c>
      <c r="BA523">
        <f t="shared" si="204"/>
        <v>-36.073348506679331</v>
      </c>
      <c r="BB523">
        <f t="shared" si="204"/>
        <v>-44.24518626644609</v>
      </c>
      <c r="BC523">
        <f t="shared" si="192"/>
        <v>-57.239379768707025</v>
      </c>
      <c r="BD523">
        <f t="shared" si="192"/>
        <v>-73.548685110354924</v>
      </c>
      <c r="BE523">
        <f t="shared" si="192"/>
        <v>-95.321077408368524</v>
      </c>
    </row>
    <row r="524" spans="1:57">
      <c r="A524">
        <f t="shared" si="193"/>
        <v>2.7401669256310974</v>
      </c>
      <c r="B524" s="3">
        <v>157</v>
      </c>
      <c r="C524" s="8">
        <f t="shared" si="194"/>
        <v>0.11895765217264358</v>
      </c>
      <c r="D524" s="8">
        <f t="shared" si="195"/>
        <v>6.8157714102777245</v>
      </c>
      <c r="E524">
        <f t="shared" si="196"/>
        <v>7.911154184965688E-2</v>
      </c>
      <c r="F524">
        <f t="shared" si="197"/>
        <v>1.9503748245117136E-4</v>
      </c>
      <c r="G524">
        <f t="shared" si="198"/>
        <v>1.1702248947070282</v>
      </c>
      <c r="H524">
        <f t="shared" si="186"/>
        <v>2.3404497894140563</v>
      </c>
      <c r="I524">
        <f t="shared" si="186"/>
        <v>3.5106746841210845</v>
      </c>
      <c r="J524">
        <f t="shared" si="186"/>
        <v>4.6808995788281127</v>
      </c>
      <c r="K524">
        <f t="shared" si="184"/>
        <v>5.8511244735351404</v>
      </c>
      <c r="L524">
        <f t="shared" si="184"/>
        <v>7.021349368242169</v>
      </c>
      <c r="M524">
        <f t="shared" si="184"/>
        <v>8.1915742629491977</v>
      </c>
      <c r="N524">
        <f t="shared" si="199"/>
        <v>-316.67474586070273</v>
      </c>
      <c r="O524">
        <f t="shared" si="199"/>
        <v>-1266.6989834428109</v>
      </c>
      <c r="P524">
        <f t="shared" si="199"/>
        <v>-2850.0727127463256</v>
      </c>
      <c r="Q524">
        <f t="shared" si="188"/>
        <v>-5066.7959337712437</v>
      </c>
      <c r="R524">
        <f t="shared" si="188"/>
        <v>-7916.8686465175697</v>
      </c>
      <c r="S524">
        <f t="shared" si="188"/>
        <v>-11400.290850985302</v>
      </c>
      <c r="T524">
        <f t="shared" si="188"/>
        <v>-15517.062547174432</v>
      </c>
      <c r="U524">
        <f t="shared" si="200"/>
        <v>-149.15380530039099</v>
      </c>
      <c r="V524">
        <f t="shared" si="200"/>
        <v>-596.61522120156394</v>
      </c>
      <c r="W524">
        <f t="shared" si="200"/>
        <v>-1342.3842477035193</v>
      </c>
      <c r="X524">
        <f t="shared" si="189"/>
        <v>-2386.4608848062558</v>
      </c>
      <c r="Y524">
        <f t="shared" si="189"/>
        <v>-3728.8451325097753</v>
      </c>
      <c r="Z524">
        <f t="shared" si="189"/>
        <v>-5369.5369908140774</v>
      </c>
      <c r="AA524">
        <f t="shared" si="189"/>
        <v>-7308.5364597191574</v>
      </c>
      <c r="AB524">
        <f>$X$2*('Preassure data '!B522*10^5)</f>
        <v>444.58146335514715</v>
      </c>
      <c r="AC524">
        <f>$X$2*('Preassure data '!C522*10^5)</f>
        <v>2286.6290259666607</v>
      </c>
      <c r="AD524">
        <f>$X$2*('Preassure data '!D522*10^5)</f>
        <v>2188.5956272113913</v>
      </c>
      <c r="AE524">
        <f>$X$2*('Preassure data '!E522*10^5)</f>
        <v>2169.4791144541136</v>
      </c>
      <c r="AF524">
        <f>$X$2*('Preassure data '!F522*10^5)</f>
        <v>2139.5789278337566</v>
      </c>
      <c r="AG524">
        <f>$X$2*('Preassure data '!G522*10^5)</f>
        <v>2248.3960004521059</v>
      </c>
      <c r="AH524">
        <f t="shared" si="201"/>
        <v>-593.73526865553811</v>
      </c>
      <c r="AI524">
        <f t="shared" si="201"/>
        <v>-2883.2442471682248</v>
      </c>
      <c r="AJ524">
        <f t="shared" si="201"/>
        <v>-3530.9798749149104</v>
      </c>
      <c r="AK524">
        <f t="shared" si="190"/>
        <v>-4555.9399992603694</v>
      </c>
      <c r="AL524">
        <f t="shared" si="190"/>
        <v>-5868.4240603435319</v>
      </c>
      <c r="AM524">
        <f t="shared" si="190"/>
        <v>-7617.9329912661833</v>
      </c>
      <c r="AN524">
        <f t="shared" si="202"/>
        <v>-597.96113278107475</v>
      </c>
      <c r="AO524">
        <f t="shared" si="202"/>
        <v>-2903.7655115641537</v>
      </c>
      <c r="AP524">
        <f t="shared" si="202"/>
        <v>-3556.1113467494592</v>
      </c>
      <c r="AQ524">
        <f t="shared" si="191"/>
        <v>-4588.3665442499714</v>
      </c>
      <c r="AR524">
        <f t="shared" si="191"/>
        <v>-5910.1921075174814</v>
      </c>
      <c r="AS524">
        <f t="shared" si="191"/>
        <v>-7672.153030799006</v>
      </c>
      <c r="AT524">
        <f t="shared" si="203"/>
        <v>-70.96440707398466</v>
      </c>
      <c r="AU524">
        <f t="shared" si="187"/>
        <v>-344.61102321424619</v>
      </c>
      <c r="AV524">
        <f t="shared" si="187"/>
        <v>-422.02965941523388</v>
      </c>
      <c r="AW524">
        <f t="shared" si="187"/>
        <v>-544.53490937849904</v>
      </c>
      <c r="AX524">
        <f t="shared" si="185"/>
        <v>-701.405585765517</v>
      </c>
      <c r="AY524">
        <f t="shared" si="185"/>
        <v>-910.51033414049584</v>
      </c>
      <c r="AZ524">
        <f t="shared" si="204"/>
        <v>-7.0964407073984663</v>
      </c>
      <c r="BA524">
        <f t="shared" si="204"/>
        <v>-34.461102321424619</v>
      </c>
      <c r="BB524">
        <f t="shared" si="204"/>
        <v>-42.202965941523388</v>
      </c>
      <c r="BC524">
        <f t="shared" si="192"/>
        <v>-54.453490937849907</v>
      </c>
      <c r="BD524">
        <f t="shared" si="192"/>
        <v>-70.140558576551697</v>
      </c>
      <c r="BE524">
        <f t="shared" si="192"/>
        <v>-91.051033414049584</v>
      </c>
    </row>
    <row r="525" spans="1:57">
      <c r="A525">
        <f t="shared" si="193"/>
        <v>2.7576202181510405</v>
      </c>
      <c r="B525" s="3">
        <v>158</v>
      </c>
      <c r="C525" s="8">
        <f t="shared" si="194"/>
        <v>0.11402670077388583</v>
      </c>
      <c r="D525" s="8">
        <f t="shared" si="195"/>
        <v>6.5332487061447759</v>
      </c>
      <c r="E525">
        <f t="shared" si="196"/>
        <v>7.9306579332108051E-2</v>
      </c>
      <c r="F525">
        <f t="shared" si="197"/>
        <v>1.8631155151703493E-4</v>
      </c>
      <c r="G525">
        <f t="shared" si="198"/>
        <v>1.1178693091022096</v>
      </c>
      <c r="H525">
        <f t="shared" si="186"/>
        <v>2.2357386182044192</v>
      </c>
      <c r="I525">
        <f t="shared" si="186"/>
        <v>3.353607927306629</v>
      </c>
      <c r="J525">
        <f t="shared" si="186"/>
        <v>4.4714772364088384</v>
      </c>
      <c r="K525">
        <f t="shared" si="184"/>
        <v>5.5893465455110478</v>
      </c>
      <c r="L525">
        <f t="shared" si="184"/>
        <v>6.7072158546132581</v>
      </c>
      <c r="M525">
        <f t="shared" si="184"/>
        <v>7.8250851637154675</v>
      </c>
      <c r="N525">
        <f t="shared" si="199"/>
        <v>-316.30986466249192</v>
      </c>
      <c r="O525">
        <f t="shared" si="199"/>
        <v>-1265.2394586499677</v>
      </c>
      <c r="P525">
        <f t="shared" si="199"/>
        <v>-2846.7887819624279</v>
      </c>
      <c r="Q525">
        <f t="shared" si="188"/>
        <v>-5060.9578345998707</v>
      </c>
      <c r="R525">
        <f t="shared" si="188"/>
        <v>-7907.7466165622973</v>
      </c>
      <c r="S525">
        <f t="shared" si="188"/>
        <v>-11387.155127849712</v>
      </c>
      <c r="T525">
        <f t="shared" si="188"/>
        <v>-15499.1833684621</v>
      </c>
      <c r="U525">
        <f t="shared" si="200"/>
        <v>-148.98194625603369</v>
      </c>
      <c r="V525">
        <f t="shared" si="200"/>
        <v>-595.92778502413478</v>
      </c>
      <c r="W525">
        <f t="shared" si="200"/>
        <v>-1340.8375163043036</v>
      </c>
      <c r="X525">
        <f t="shared" si="189"/>
        <v>-2383.7111400965391</v>
      </c>
      <c r="Y525">
        <f t="shared" si="189"/>
        <v>-3724.5486564008424</v>
      </c>
      <c r="Z525">
        <f t="shared" si="189"/>
        <v>-5363.3500652172143</v>
      </c>
      <c r="AA525">
        <f t="shared" si="189"/>
        <v>-7300.1153665456495</v>
      </c>
      <c r="AB525">
        <f>$X$2*('Preassure data '!B523*10^5)</f>
        <v>418.11244569122437</v>
      </c>
      <c r="AC525">
        <f>$X$2*('Preassure data '!C523*10^5)</f>
        <v>2270.4535151720411</v>
      </c>
      <c r="AD525">
        <f>$X$2*('Preassure data '!D523*10^5)</f>
        <v>2168.0086134727849</v>
      </c>
      <c r="AE525">
        <f>$X$2*('Preassure data '!E523*10^5)</f>
        <v>2133.6969239084406</v>
      </c>
      <c r="AF525">
        <f>$X$2*('Preassure data '!F523*10^5)</f>
        <v>2105.7574052631885</v>
      </c>
      <c r="AG525">
        <f>$X$2*('Preassure data '!G523*10^5)</f>
        <v>2219.4761478193009</v>
      </c>
      <c r="AH525">
        <f t="shared" si="201"/>
        <v>-567.09439194725803</v>
      </c>
      <c r="AI525">
        <f t="shared" si="201"/>
        <v>-2866.3813001961757</v>
      </c>
      <c r="AJ525">
        <f t="shared" si="201"/>
        <v>-3508.8461297770882</v>
      </c>
      <c r="AK525">
        <f t="shared" si="190"/>
        <v>-4517.4080640049797</v>
      </c>
      <c r="AL525">
        <f t="shared" si="190"/>
        <v>-5830.3060616640305</v>
      </c>
      <c r="AM525">
        <f t="shared" si="190"/>
        <v>-7582.8262130365147</v>
      </c>
      <c r="AN525">
        <f t="shared" si="202"/>
        <v>-570.8011767109698</v>
      </c>
      <c r="AO525">
        <f t="shared" si="202"/>
        <v>-2885.1172614072748</v>
      </c>
      <c r="AP525">
        <f t="shared" si="202"/>
        <v>-3531.7815309320981</v>
      </c>
      <c r="AQ525">
        <f t="shared" si="191"/>
        <v>-4546.9358809273517</v>
      </c>
      <c r="AR525">
        <f t="shared" si="191"/>
        <v>-5868.4155721512416</v>
      </c>
      <c r="AS525">
        <f t="shared" si="191"/>
        <v>-7632.3909858000798</v>
      </c>
      <c r="AT525">
        <f t="shared" si="203"/>
        <v>-64.945623074981086</v>
      </c>
      <c r="AU525">
        <f t="shared" si="187"/>
        <v>-328.26796059910345</v>
      </c>
      <c r="AV525">
        <f t="shared" si="187"/>
        <v>-401.84526845718312</v>
      </c>
      <c r="AW525">
        <f t="shared" si="187"/>
        <v>-517.34929064160713</v>
      </c>
      <c r="AX525">
        <f t="shared" si="185"/>
        <v>-667.70693780344368</v>
      </c>
      <c r="AY525">
        <f t="shared" si="185"/>
        <v>-868.4116437546387</v>
      </c>
      <c r="AZ525">
        <f t="shared" si="204"/>
        <v>-6.4945623074981089</v>
      </c>
      <c r="BA525">
        <f t="shared" si="204"/>
        <v>-32.826796059910343</v>
      </c>
      <c r="BB525">
        <f t="shared" si="204"/>
        <v>-40.184526845718317</v>
      </c>
      <c r="BC525">
        <f t="shared" si="192"/>
        <v>-51.734929064160717</v>
      </c>
      <c r="BD525">
        <f t="shared" si="192"/>
        <v>-66.770693780344374</v>
      </c>
      <c r="BE525">
        <f t="shared" si="192"/>
        <v>-86.841164375463876</v>
      </c>
    </row>
    <row r="526" spans="1:57">
      <c r="A526">
        <f t="shared" si="193"/>
        <v>2.7750735106709841</v>
      </c>
      <c r="B526" s="3">
        <v>159</v>
      </c>
      <c r="C526" s="8">
        <f t="shared" si="194"/>
        <v>0.10906366674796709</v>
      </c>
      <c r="D526" s="8">
        <f t="shared" si="195"/>
        <v>6.2488878028798105</v>
      </c>
      <c r="E526">
        <f t="shared" si="196"/>
        <v>7.9492890883625086E-2</v>
      </c>
      <c r="F526">
        <f t="shared" si="197"/>
        <v>1.7759182385068684E-4</v>
      </c>
      <c r="G526">
        <f t="shared" si="198"/>
        <v>1.065550943104121</v>
      </c>
      <c r="H526">
        <f t="shared" si="186"/>
        <v>2.131101886208242</v>
      </c>
      <c r="I526">
        <f t="shared" si="186"/>
        <v>3.1966528293123631</v>
      </c>
      <c r="J526">
        <f t="shared" si="186"/>
        <v>4.2622037724164841</v>
      </c>
      <c r="K526">
        <f t="shared" si="184"/>
        <v>5.3277547155206051</v>
      </c>
      <c r="L526">
        <f t="shared" si="184"/>
        <v>6.3933056586247261</v>
      </c>
      <c r="M526">
        <f t="shared" si="184"/>
        <v>7.4588566017288471</v>
      </c>
      <c r="N526">
        <f t="shared" si="199"/>
        <v>-315.93773621261857</v>
      </c>
      <c r="O526">
        <f t="shared" si="199"/>
        <v>-1263.7509448504743</v>
      </c>
      <c r="P526">
        <f t="shared" si="199"/>
        <v>-2843.4396259135683</v>
      </c>
      <c r="Q526">
        <f t="shared" si="188"/>
        <v>-5055.0037794018972</v>
      </c>
      <c r="R526">
        <f t="shared" si="188"/>
        <v>-7898.4434053154655</v>
      </c>
      <c r="S526">
        <f t="shared" si="188"/>
        <v>-11373.758503654273</v>
      </c>
      <c r="T526">
        <f t="shared" si="188"/>
        <v>-15480.949074418309</v>
      </c>
      <c r="U526">
        <f t="shared" si="200"/>
        <v>-148.80667375614337</v>
      </c>
      <c r="V526">
        <f t="shared" si="200"/>
        <v>-595.22669502457347</v>
      </c>
      <c r="W526">
        <f t="shared" si="200"/>
        <v>-1339.2600638052907</v>
      </c>
      <c r="X526">
        <f t="shared" si="189"/>
        <v>-2380.9067800982939</v>
      </c>
      <c r="Y526">
        <f t="shared" si="189"/>
        <v>-3720.1668439035843</v>
      </c>
      <c r="Z526">
        <f t="shared" si="189"/>
        <v>-5357.0402552211626</v>
      </c>
      <c r="AA526">
        <f t="shared" si="189"/>
        <v>-7291.5270140510238</v>
      </c>
      <c r="AB526">
        <f>$X$2*('Preassure data '!B524*10^5)</f>
        <v>397.52543195261779</v>
      </c>
      <c r="AC526">
        <f>$X$2*('Preassure data '!C524*10^5)</f>
        <v>2255.7485053587511</v>
      </c>
      <c r="AD526">
        <f>$X$2*('Preassure data '!D524*10^5)</f>
        <v>2143.0100967901913</v>
      </c>
      <c r="AE526">
        <f>$X$2*('Preassure data '!E524*10^5)</f>
        <v>2099.3852343440963</v>
      </c>
      <c r="AF526">
        <f>$X$2*('Preassure data '!F524*10^5)</f>
        <v>2068.9948807299625</v>
      </c>
      <c r="AG526">
        <f>$X$2*('Preassure data '!G524*10^5)</f>
        <v>2194.4776311367077</v>
      </c>
      <c r="AH526">
        <f t="shared" si="201"/>
        <v>-546.33210570876122</v>
      </c>
      <c r="AI526">
        <f t="shared" si="201"/>
        <v>-2850.9752003833246</v>
      </c>
      <c r="AJ526">
        <f t="shared" si="201"/>
        <v>-3482.2701605954817</v>
      </c>
      <c r="AK526">
        <f t="shared" si="190"/>
        <v>-4480.2920144423897</v>
      </c>
      <c r="AL526">
        <f t="shared" si="190"/>
        <v>-5789.1617246335463</v>
      </c>
      <c r="AM526">
        <f t="shared" si="190"/>
        <v>-7551.5178863578703</v>
      </c>
      <c r="AN526">
        <f t="shared" si="202"/>
        <v>-549.59756641249635</v>
      </c>
      <c r="AO526">
        <f t="shared" si="202"/>
        <v>-2868.0156550571305</v>
      </c>
      <c r="AP526">
        <f t="shared" si="202"/>
        <v>-3503.0839041964769</v>
      </c>
      <c r="AQ526">
        <f t="shared" si="191"/>
        <v>-4507.0709962403571</v>
      </c>
      <c r="AR526">
        <f t="shared" si="191"/>
        <v>-5823.7639014447259</v>
      </c>
      <c r="AS526">
        <f t="shared" si="191"/>
        <v>-7596.6537746825443</v>
      </c>
      <c r="AT526">
        <f t="shared" si="203"/>
        <v>-59.822364366257943</v>
      </c>
      <c r="AU526">
        <f t="shared" si="187"/>
        <v>-312.1765597415108</v>
      </c>
      <c r="AV526">
        <f t="shared" si="187"/>
        <v>-381.30220097286474</v>
      </c>
      <c r="AW526">
        <f t="shared" si="187"/>
        <v>-490.58376499309276</v>
      </c>
      <c r="AX526">
        <f t="shared" si="185"/>
        <v>-633.90259962287348</v>
      </c>
      <c r="AY526">
        <f t="shared" si="185"/>
        <v>-826.87736963573821</v>
      </c>
      <c r="AZ526">
        <f t="shared" si="204"/>
        <v>-5.9822364366257945</v>
      </c>
      <c r="BA526">
        <f t="shared" si="204"/>
        <v>-31.217655974151082</v>
      </c>
      <c r="BB526">
        <f t="shared" si="204"/>
        <v>-38.130220097286475</v>
      </c>
      <c r="BC526">
        <f t="shared" si="192"/>
        <v>-49.058376499309276</v>
      </c>
      <c r="BD526">
        <f t="shared" si="192"/>
        <v>-63.390259962287352</v>
      </c>
      <c r="BE526">
        <f t="shared" si="192"/>
        <v>-82.687736963573826</v>
      </c>
    </row>
    <row r="527" spans="1:57">
      <c r="A527">
        <f t="shared" si="193"/>
        <v>2.7925268031909272</v>
      </c>
      <c r="B527" s="3">
        <v>160</v>
      </c>
      <c r="C527" s="8">
        <f t="shared" si="194"/>
        <v>0.10406999196387941</v>
      </c>
      <c r="D527" s="8">
        <f t="shared" si="195"/>
        <v>5.9627713134906832</v>
      </c>
      <c r="E527">
        <f t="shared" si="196"/>
        <v>7.9670482707475773E-2</v>
      </c>
      <c r="F527">
        <f t="shared" si="197"/>
        <v>1.6887839631955781E-4</v>
      </c>
      <c r="G527">
        <f t="shared" si="198"/>
        <v>1.0132703779173469</v>
      </c>
      <c r="H527">
        <f t="shared" si="186"/>
        <v>2.0265407558346937</v>
      </c>
      <c r="I527">
        <f t="shared" si="186"/>
        <v>3.0398111337520408</v>
      </c>
      <c r="J527">
        <f t="shared" si="186"/>
        <v>4.0530815116693875</v>
      </c>
      <c r="K527">
        <f t="shared" si="184"/>
        <v>5.0663518895867341</v>
      </c>
      <c r="L527">
        <f t="shared" si="184"/>
        <v>6.0796222675040816</v>
      </c>
      <c r="M527">
        <f t="shared" si="184"/>
        <v>7.0928926454214283</v>
      </c>
      <c r="N527">
        <f t="shared" si="199"/>
        <v>-315.56142256621592</v>
      </c>
      <c r="O527">
        <f t="shared" si="199"/>
        <v>-1262.2456902648637</v>
      </c>
      <c r="P527">
        <f t="shared" si="199"/>
        <v>-2840.052803095944</v>
      </c>
      <c r="Q527">
        <f t="shared" si="188"/>
        <v>-5048.9827610594548</v>
      </c>
      <c r="R527">
        <f t="shared" si="188"/>
        <v>-7889.0355641553988</v>
      </c>
      <c r="S527">
        <f t="shared" si="188"/>
        <v>-11360.211212383776</v>
      </c>
      <c r="T527">
        <f t="shared" si="188"/>
        <v>-15462.509705744578</v>
      </c>
      <c r="U527">
        <f t="shared" si="200"/>
        <v>-148.62943002868772</v>
      </c>
      <c r="V527">
        <f t="shared" si="200"/>
        <v>-594.51772011475089</v>
      </c>
      <c r="W527">
        <f t="shared" si="200"/>
        <v>-1337.6648702581897</v>
      </c>
      <c r="X527">
        <f t="shared" si="189"/>
        <v>-2378.0708804590035</v>
      </c>
      <c r="Y527">
        <f t="shared" si="189"/>
        <v>-3715.7357507171932</v>
      </c>
      <c r="Z527">
        <f t="shared" si="189"/>
        <v>-5350.6594810327588</v>
      </c>
      <c r="AA527">
        <f t="shared" si="189"/>
        <v>-7282.8420714056965</v>
      </c>
      <c r="AB527">
        <f>$X$2*('Preassure data '!B525*10^5)</f>
        <v>379.3892531828929</v>
      </c>
      <c r="AC527">
        <f>$X$2*('Preassure data '!C525*10^5)</f>
        <v>2239.5729945641315</v>
      </c>
      <c r="AD527">
        <f>$X$2*('Preassure data '!D525*10^5)</f>
        <v>2116.541079126268</v>
      </c>
      <c r="AE527">
        <f>$X$2*('Preassure data '!E525*10^5)</f>
        <v>2065.5637117735287</v>
      </c>
      <c r="AF527">
        <f>$X$2*('Preassure data '!F525*10^5)</f>
        <v>2025.860185277644</v>
      </c>
      <c r="AG527">
        <f>$X$2*('Preassure data '!G525*10^5)</f>
        <v>2166.0479454976789</v>
      </c>
      <c r="AH527">
        <f t="shared" si="201"/>
        <v>-528.01868321158065</v>
      </c>
      <c r="AI527">
        <f t="shared" si="201"/>
        <v>-2834.0907146788823</v>
      </c>
      <c r="AJ527">
        <f t="shared" si="201"/>
        <v>-3454.2059493844577</v>
      </c>
      <c r="AK527">
        <f t="shared" si="190"/>
        <v>-4443.6345922325327</v>
      </c>
      <c r="AL527">
        <f t="shared" si="190"/>
        <v>-5741.5959359948374</v>
      </c>
      <c r="AM527">
        <f t="shared" si="190"/>
        <v>-7516.7074265304382</v>
      </c>
      <c r="AN527">
        <f t="shared" si="202"/>
        <v>-530.89101373956862</v>
      </c>
      <c r="AO527">
        <f t="shared" si="202"/>
        <v>-2849.5076791494316</v>
      </c>
      <c r="AP527">
        <f t="shared" si="202"/>
        <v>-3472.9962337320267</v>
      </c>
      <c r="AQ527">
        <f t="shared" si="191"/>
        <v>-4467.8071976730453</v>
      </c>
      <c r="AR527">
        <f t="shared" si="191"/>
        <v>-5772.8292271845003</v>
      </c>
      <c r="AS527">
        <f t="shared" si="191"/>
        <v>-7557.5970179362894</v>
      </c>
      <c r="AT527">
        <f t="shared" si="203"/>
        <v>-55.15014640900997</v>
      </c>
      <c r="AU527">
        <f t="shared" si="187"/>
        <v>-296.01323366113809</v>
      </c>
      <c r="AV527">
        <f t="shared" si="187"/>
        <v>-360.78261980569255</v>
      </c>
      <c r="AW527">
        <f t="shared" si="187"/>
        <v>-464.12580869144256</v>
      </c>
      <c r="AX527">
        <f t="shared" si="185"/>
        <v>-599.6944171852499</v>
      </c>
      <c r="AY527">
        <f t="shared" si="185"/>
        <v>-785.10008881775536</v>
      </c>
      <c r="AZ527">
        <f t="shared" si="204"/>
        <v>-5.515014640900997</v>
      </c>
      <c r="BA527">
        <f t="shared" si="204"/>
        <v>-29.60132336611381</v>
      </c>
      <c r="BB527">
        <f t="shared" si="204"/>
        <v>-36.078261980569259</v>
      </c>
      <c r="BC527">
        <f t="shared" si="192"/>
        <v>-46.412580869144257</v>
      </c>
      <c r="BD527">
        <f t="shared" si="192"/>
        <v>-59.96944171852499</v>
      </c>
      <c r="BE527">
        <f t="shared" si="192"/>
        <v>-78.510008881775548</v>
      </c>
    </row>
    <row r="528" spans="1:57">
      <c r="A528">
        <f t="shared" si="193"/>
        <v>2.8099800957108707</v>
      </c>
      <c r="B528" s="3">
        <v>161</v>
      </c>
      <c r="C528" s="8">
        <f t="shared" si="194"/>
        <v>9.9047120990570933E-2</v>
      </c>
      <c r="D528" s="8">
        <f t="shared" si="195"/>
        <v>5.6749820056813398</v>
      </c>
      <c r="E528">
        <f t="shared" si="196"/>
        <v>7.9839361103795331E-2</v>
      </c>
      <c r="F528">
        <f t="shared" si="197"/>
        <v>1.6017131030776621E-4</v>
      </c>
      <c r="G528">
        <f t="shared" si="198"/>
        <v>0.96102786184659728</v>
      </c>
      <c r="H528">
        <f t="shared" si="186"/>
        <v>1.9220557236931946</v>
      </c>
      <c r="I528">
        <f t="shared" si="186"/>
        <v>2.8830835855397918</v>
      </c>
      <c r="J528">
        <f t="shared" si="186"/>
        <v>3.8441114473863891</v>
      </c>
      <c r="K528">
        <f t="shared" si="184"/>
        <v>4.8051393092329864</v>
      </c>
      <c r="L528">
        <f t="shared" si="184"/>
        <v>5.7661671710795837</v>
      </c>
      <c r="M528">
        <f t="shared" si="184"/>
        <v>6.7271950329261809</v>
      </c>
      <c r="N528">
        <f t="shared" si="199"/>
        <v>-315.18387490147842</v>
      </c>
      <c r="O528">
        <f t="shared" si="199"/>
        <v>-1260.7354996059137</v>
      </c>
      <c r="P528">
        <f t="shared" si="199"/>
        <v>-2836.6548741133061</v>
      </c>
      <c r="Q528">
        <f t="shared" si="188"/>
        <v>-5042.9419984236547</v>
      </c>
      <c r="R528">
        <f t="shared" si="188"/>
        <v>-7879.5968725369603</v>
      </c>
      <c r="S528">
        <f t="shared" si="188"/>
        <v>-11346.619496453224</v>
      </c>
      <c r="T528">
        <f t="shared" si="188"/>
        <v>-15444.00987017244</v>
      </c>
      <c r="U528">
        <f t="shared" si="200"/>
        <v>-148.45160507859634</v>
      </c>
      <c r="V528">
        <f t="shared" si="200"/>
        <v>-593.80642031438538</v>
      </c>
      <c r="W528">
        <f t="shared" si="200"/>
        <v>-1336.0644457073672</v>
      </c>
      <c r="X528">
        <f t="shared" si="189"/>
        <v>-2375.2256812575415</v>
      </c>
      <c r="Y528">
        <f t="shared" si="189"/>
        <v>-3711.2901269649087</v>
      </c>
      <c r="Z528">
        <f t="shared" si="189"/>
        <v>-5344.2577828294689</v>
      </c>
      <c r="AA528">
        <f t="shared" si="189"/>
        <v>-7274.1286488512196</v>
      </c>
      <c r="AB528">
        <f>$X$2*('Preassure data '!B526*10^5)</f>
        <v>367.62524533226059</v>
      </c>
      <c r="AC528">
        <f>$X$2*('Preassure data '!C526*10^5)</f>
        <v>2220.4564818068538</v>
      </c>
      <c r="AD528">
        <f>$X$2*('Preassure data '!D526*10^5)</f>
        <v>2090.0720614623456</v>
      </c>
      <c r="AE528">
        <f>$X$2*('Preassure data '!E526*10^5)</f>
        <v>2031.7421892029599</v>
      </c>
      <c r="AF528">
        <f>$X$2*('Preassure data '!F526*10^5)</f>
        <v>1981.7451558377727</v>
      </c>
      <c r="AG528">
        <f>$X$2*('Preassure data '!G526*10^5)</f>
        <v>2128.3050869769004</v>
      </c>
      <c r="AH528">
        <f t="shared" si="201"/>
        <v>-516.07685041085688</v>
      </c>
      <c r="AI528">
        <f t="shared" si="201"/>
        <v>-2814.2629021212392</v>
      </c>
      <c r="AJ528">
        <f t="shared" si="201"/>
        <v>-3426.1365071697128</v>
      </c>
      <c r="AK528">
        <f t="shared" si="190"/>
        <v>-4406.9678704605012</v>
      </c>
      <c r="AL528">
        <f t="shared" si="190"/>
        <v>-5693.0352828026816</v>
      </c>
      <c r="AM528">
        <f t="shared" si="190"/>
        <v>-7472.5628698063692</v>
      </c>
      <c r="AN528">
        <f t="shared" si="202"/>
        <v>-518.61868214575259</v>
      </c>
      <c r="AO528">
        <f t="shared" si="202"/>
        <v>-2828.1239825964758</v>
      </c>
      <c r="AP528">
        <f t="shared" si="202"/>
        <v>-3443.0112468428365</v>
      </c>
      <c r="AQ528">
        <f t="shared" si="191"/>
        <v>-4428.673495851147</v>
      </c>
      <c r="AR528">
        <f t="shared" si="191"/>
        <v>-5721.0751720908538</v>
      </c>
      <c r="AS528">
        <f t="shared" si="191"/>
        <v>-7509.3674608829815</v>
      </c>
      <c r="AT528">
        <f t="shared" si="203"/>
        <v>-51.283739534157107</v>
      </c>
      <c r="AU528">
        <f t="shared" si="187"/>
        <v>-279.65975520530822</v>
      </c>
      <c r="AV528">
        <f t="shared" si="187"/>
        <v>-340.46303782523239</v>
      </c>
      <c r="AW528">
        <f t="shared" si="187"/>
        <v>-437.93049857626556</v>
      </c>
      <c r="AX528">
        <f t="shared" si="185"/>
        <v>-565.72996515845489</v>
      </c>
      <c r="AY528">
        <f t="shared" si="185"/>
        <v>-742.56570036550795</v>
      </c>
      <c r="AZ528">
        <f t="shared" si="204"/>
        <v>-5.1283739534157107</v>
      </c>
      <c r="BA528">
        <f t="shared" si="204"/>
        <v>-27.965975520530822</v>
      </c>
      <c r="BB528">
        <f t="shared" si="204"/>
        <v>-34.046303782523239</v>
      </c>
      <c r="BC528">
        <f t="shared" si="192"/>
        <v>-43.793049857626556</v>
      </c>
      <c r="BD528">
        <f t="shared" si="192"/>
        <v>-56.572996515845489</v>
      </c>
      <c r="BE528">
        <f t="shared" si="192"/>
        <v>-74.256570036550798</v>
      </c>
    </row>
    <row r="529" spans="1:57">
      <c r="A529">
        <f t="shared" si="193"/>
        <v>2.8274333882308138</v>
      </c>
      <c r="B529" s="3">
        <v>162</v>
      </c>
      <c r="C529" s="8">
        <f t="shared" si="194"/>
        <v>9.3996500872630728E-2</v>
      </c>
      <c r="D529" s="8">
        <f t="shared" si="195"/>
        <v>5.3856027889995</v>
      </c>
      <c r="E529">
        <f t="shared" si="196"/>
        <v>7.9999532414103097E-2</v>
      </c>
      <c r="F529">
        <f t="shared" si="197"/>
        <v>1.5147055450603908E-4</v>
      </c>
      <c r="G529">
        <f t="shared" si="198"/>
        <v>0.90882332703623447</v>
      </c>
      <c r="H529">
        <f t="shared" si="186"/>
        <v>1.8176466540724689</v>
      </c>
      <c r="I529">
        <f t="shared" si="186"/>
        <v>2.7264699811087034</v>
      </c>
      <c r="J529">
        <f t="shared" si="186"/>
        <v>3.6352933081449379</v>
      </c>
      <c r="K529">
        <f t="shared" si="184"/>
        <v>4.5441166351811724</v>
      </c>
      <c r="L529">
        <f t="shared" si="184"/>
        <v>5.4529399622174068</v>
      </c>
      <c r="M529">
        <f t="shared" si="184"/>
        <v>6.3617632892536413</v>
      </c>
      <c r="N529">
        <f t="shared" si="199"/>
        <v>-314.8079291648063</v>
      </c>
      <c r="O529">
        <f t="shared" si="199"/>
        <v>-1259.2317166592252</v>
      </c>
      <c r="P529">
        <f t="shared" si="199"/>
        <v>-2833.2713624832577</v>
      </c>
      <c r="Q529">
        <f t="shared" si="188"/>
        <v>-5036.9268666369007</v>
      </c>
      <c r="R529">
        <f t="shared" si="188"/>
        <v>-7870.1982291201584</v>
      </c>
      <c r="S529">
        <f t="shared" si="188"/>
        <v>-11333.085449933031</v>
      </c>
      <c r="T529">
        <f t="shared" si="188"/>
        <v>-15425.588529075509</v>
      </c>
      <c r="U529">
        <f t="shared" si="200"/>
        <v>-148.27453463662377</v>
      </c>
      <c r="V529">
        <f t="shared" si="200"/>
        <v>-593.09813854649508</v>
      </c>
      <c r="W529">
        <f t="shared" si="200"/>
        <v>-1334.4708117296145</v>
      </c>
      <c r="X529">
        <f t="shared" si="189"/>
        <v>-2372.3925541859803</v>
      </c>
      <c r="Y529">
        <f t="shared" si="189"/>
        <v>-3706.8633659155948</v>
      </c>
      <c r="Z529">
        <f t="shared" si="189"/>
        <v>-5337.8832469184581</v>
      </c>
      <c r="AA529">
        <f t="shared" si="189"/>
        <v>-7265.4521971945651</v>
      </c>
      <c r="AB529">
        <f>$X$2*('Preassure data '!B527*10^5)</f>
        <v>358.80223944428633</v>
      </c>
      <c r="AC529">
        <f>$X$2*('Preassure data '!C527*10^5)</f>
        <v>2196.4382991118127</v>
      </c>
      <c r="AD529">
        <f>$X$2*('Preassure data '!D527*10^5)</f>
        <v>2063.112876804646</v>
      </c>
      <c r="AE529">
        <f>$X$2*('Preassure data '!E527*10^5)</f>
        <v>1998.9010006199451</v>
      </c>
      <c r="AF529">
        <f>$X$2*('Preassure data '!F527*10^5)</f>
        <v>1938.1202933916777</v>
      </c>
      <c r="AG529">
        <f>$X$2*('Preassure data '!G527*10^5)</f>
        <v>2086.6408925059109</v>
      </c>
      <c r="AH529">
        <f t="shared" si="201"/>
        <v>-507.07677408091013</v>
      </c>
      <c r="AI529">
        <f t="shared" si="201"/>
        <v>-2789.5364376583079</v>
      </c>
      <c r="AJ529">
        <f t="shared" si="201"/>
        <v>-3397.5836885342605</v>
      </c>
      <c r="AK529">
        <f t="shared" si="190"/>
        <v>-4371.2935548059249</v>
      </c>
      <c r="AL529">
        <f t="shared" si="190"/>
        <v>-5644.9836593072723</v>
      </c>
      <c r="AM529">
        <f t="shared" si="190"/>
        <v>-7424.5241394243694</v>
      </c>
      <c r="AN529">
        <f t="shared" si="202"/>
        <v>-509.32514890404451</v>
      </c>
      <c r="AO529">
        <f t="shared" si="202"/>
        <v>-2801.9052224562606</v>
      </c>
      <c r="AP529">
        <f t="shared" si="202"/>
        <v>-3412.6485505339815</v>
      </c>
      <c r="AQ529">
        <f t="shared" si="191"/>
        <v>-4390.675839452997</v>
      </c>
      <c r="AR529">
        <f t="shared" si="191"/>
        <v>-5670.0134768523494</v>
      </c>
      <c r="AS529">
        <f t="shared" si="191"/>
        <v>-7457.4444268484822</v>
      </c>
      <c r="AT529">
        <f t="shared" si="203"/>
        <v>-47.804314594236921</v>
      </c>
      <c r="AU529">
        <f t="shared" si="187"/>
        <v>-262.98163168606663</v>
      </c>
      <c r="AV529">
        <f t="shared" si="187"/>
        <v>-320.30486862926944</v>
      </c>
      <c r="AW529">
        <f t="shared" si="187"/>
        <v>-412.10069748601728</v>
      </c>
      <c r="AX529">
        <f t="shared" si="185"/>
        <v>-532.17695726247769</v>
      </c>
      <c r="AY529">
        <f t="shared" si="185"/>
        <v>-699.94191376021558</v>
      </c>
      <c r="AZ529">
        <f t="shared" si="204"/>
        <v>-4.7804314594236921</v>
      </c>
      <c r="BA529">
        <f t="shared" si="204"/>
        <v>-26.298163168606663</v>
      </c>
      <c r="BB529">
        <f t="shared" si="204"/>
        <v>-32.030486862926942</v>
      </c>
      <c r="BC529">
        <f t="shared" si="192"/>
        <v>-41.210069748601732</v>
      </c>
      <c r="BD529">
        <f t="shared" si="192"/>
        <v>-53.217695726247769</v>
      </c>
      <c r="BE529">
        <f t="shared" si="192"/>
        <v>-69.994191376021561</v>
      </c>
    </row>
    <row r="530" spans="1:57">
      <c r="A530">
        <f t="shared" si="193"/>
        <v>2.8448866807507573</v>
      </c>
      <c r="B530" s="3">
        <v>163</v>
      </c>
      <c r="C530" s="8">
        <f t="shared" si="194"/>
        <v>8.8919580919565658E-2</v>
      </c>
      <c r="D530" s="8">
        <f t="shared" si="195"/>
        <v>5.0947167027631153</v>
      </c>
      <c r="E530">
        <f t="shared" si="196"/>
        <v>8.0151002968609136E-2</v>
      </c>
      <c r="F530">
        <f t="shared" si="197"/>
        <v>1.4277606769624862E-4</v>
      </c>
      <c r="G530">
        <f t="shared" si="198"/>
        <v>0.85665640617749172</v>
      </c>
      <c r="H530">
        <f t="shared" si="186"/>
        <v>1.7133128123549834</v>
      </c>
      <c r="I530">
        <f t="shared" si="186"/>
        <v>2.5699692185324752</v>
      </c>
      <c r="J530">
        <f t="shared" si="186"/>
        <v>3.4266256247099669</v>
      </c>
      <c r="K530">
        <f t="shared" si="184"/>
        <v>4.2832820308874586</v>
      </c>
      <c r="L530">
        <f t="shared" si="184"/>
        <v>5.1399384370649503</v>
      </c>
      <c r="M530">
        <f t="shared" si="184"/>
        <v>5.9965948432424421</v>
      </c>
      <c r="N530">
        <f t="shared" si="199"/>
        <v>-314.43630189190048</v>
      </c>
      <c r="O530">
        <f t="shared" si="199"/>
        <v>-1257.7452075676019</v>
      </c>
      <c r="P530">
        <f t="shared" si="199"/>
        <v>-2829.9267170271055</v>
      </c>
      <c r="Q530">
        <f t="shared" si="188"/>
        <v>-5030.9808302704078</v>
      </c>
      <c r="R530">
        <f t="shared" si="188"/>
        <v>-7860.9075472975128</v>
      </c>
      <c r="S530">
        <f t="shared" si="188"/>
        <v>-11319.706868108422</v>
      </c>
      <c r="T530">
        <f t="shared" si="188"/>
        <v>-15407.378792703123</v>
      </c>
      <c r="U530">
        <f t="shared" si="200"/>
        <v>-148.09949819108513</v>
      </c>
      <c r="V530">
        <f t="shared" si="200"/>
        <v>-592.39799276434053</v>
      </c>
      <c r="W530">
        <f t="shared" si="200"/>
        <v>-1332.8954837197668</v>
      </c>
      <c r="X530">
        <f t="shared" si="189"/>
        <v>-2369.5919710573621</v>
      </c>
      <c r="Y530">
        <f t="shared" si="189"/>
        <v>-3702.4874547771287</v>
      </c>
      <c r="Z530">
        <f t="shared" si="189"/>
        <v>-5331.5819348790674</v>
      </c>
      <c r="AA530">
        <f t="shared" si="189"/>
        <v>-7256.8754113631712</v>
      </c>
      <c r="AB530">
        <f>$X$2*('Preassure data '!B528*10^5)</f>
        <v>353.41040251274649</v>
      </c>
      <c r="AC530">
        <f>$X$2*('Preassure data '!C528*10^5)</f>
        <v>2171.4397824292191</v>
      </c>
      <c r="AD530">
        <f>$X$2*('Preassure data '!D528*10^5)</f>
        <v>2035.1733581593946</v>
      </c>
      <c r="AE530">
        <f>$X$2*('Preassure data '!E528*10^5)</f>
        <v>1967.0401460244823</v>
      </c>
      <c r="AF530">
        <f>$X$2*('Preassure data '!F528*10^5)</f>
        <v>1893.5150969580302</v>
      </c>
      <c r="AG530">
        <f>$X$2*('Preassure data '!G528*10^5)</f>
        <v>2050.8587019602378</v>
      </c>
      <c r="AH530">
        <f t="shared" si="201"/>
        <v>-501.50990070383159</v>
      </c>
      <c r="AI530">
        <f t="shared" si="201"/>
        <v>-2763.8377751935595</v>
      </c>
      <c r="AJ530">
        <f t="shared" si="201"/>
        <v>-3368.0688418791615</v>
      </c>
      <c r="AK530">
        <f t="shared" si="190"/>
        <v>-4336.6321170818446</v>
      </c>
      <c r="AL530">
        <f t="shared" si="190"/>
        <v>-5596.0025517351587</v>
      </c>
      <c r="AM530">
        <f t="shared" si="190"/>
        <v>-7382.4406368393047</v>
      </c>
      <c r="AN530">
        <f t="shared" si="202"/>
        <v>-503.49909562610759</v>
      </c>
      <c r="AO530">
        <f t="shared" si="202"/>
        <v>-2774.8002946985462</v>
      </c>
      <c r="AP530">
        <f t="shared" si="202"/>
        <v>-3381.4279907787932</v>
      </c>
      <c r="AQ530">
        <f t="shared" si="191"/>
        <v>-4353.8329870446742</v>
      </c>
      <c r="AR530">
        <f t="shared" si="191"/>
        <v>-5618.198603787836</v>
      </c>
      <c r="AS530">
        <f t="shared" si="191"/>
        <v>-7411.722438471128</v>
      </c>
      <c r="AT530">
        <f t="shared" si="203"/>
        <v>-44.711953573303305</v>
      </c>
      <c r="AU530">
        <f t="shared" si="187"/>
        <v>-246.40906613242498</v>
      </c>
      <c r="AV530">
        <f t="shared" si="187"/>
        <v>-300.27909215440133</v>
      </c>
      <c r="AW530">
        <f t="shared" si="187"/>
        <v>-386.63103881166916</v>
      </c>
      <c r="AX530">
        <f t="shared" si="185"/>
        <v>-498.9098040499714</v>
      </c>
      <c r="AY530">
        <f t="shared" si="185"/>
        <v>-658.17911580365489</v>
      </c>
      <c r="AZ530">
        <f t="shared" si="204"/>
        <v>-4.4711953573303305</v>
      </c>
      <c r="BA530">
        <f t="shared" si="204"/>
        <v>-24.6409066132425</v>
      </c>
      <c r="BB530">
        <f t="shared" si="204"/>
        <v>-30.027909215440133</v>
      </c>
      <c r="BC530">
        <f t="shared" si="192"/>
        <v>-38.663103881166919</v>
      </c>
      <c r="BD530">
        <f t="shared" si="192"/>
        <v>-49.890980404997144</v>
      </c>
      <c r="BE530">
        <f t="shared" si="192"/>
        <v>-65.817911580365489</v>
      </c>
    </row>
    <row r="531" spans="1:57">
      <c r="A531">
        <f t="shared" si="193"/>
        <v>2.8623399732707004</v>
      </c>
      <c r="B531" s="3">
        <v>164</v>
      </c>
      <c r="C531" s="8">
        <f t="shared" si="194"/>
        <v>8.3817812508104828E-2</v>
      </c>
      <c r="D531" s="8">
        <f t="shared" si="195"/>
        <v>4.8024069047332478</v>
      </c>
      <c r="E531">
        <f t="shared" si="196"/>
        <v>8.0293779036305385E-2</v>
      </c>
      <c r="F531">
        <f t="shared" si="197"/>
        <v>1.3408774152950942E-4</v>
      </c>
      <c r="G531">
        <f t="shared" si="198"/>
        <v>0.80452644917705651</v>
      </c>
      <c r="H531">
        <f t="shared" si="186"/>
        <v>1.609052898354113</v>
      </c>
      <c r="I531">
        <f t="shared" si="186"/>
        <v>2.4135793475311695</v>
      </c>
      <c r="J531">
        <f t="shared" si="186"/>
        <v>3.2181057967082261</v>
      </c>
      <c r="K531">
        <f t="shared" si="184"/>
        <v>4.0226322458852826</v>
      </c>
      <c r="L531">
        <f t="shared" si="184"/>
        <v>4.8271586950623391</v>
      </c>
      <c r="M531">
        <f t="shared" si="184"/>
        <v>5.6316851442393956</v>
      </c>
      <c r="N531">
        <f t="shared" si="199"/>
        <v>-314.07158621011973</v>
      </c>
      <c r="O531">
        <f t="shared" si="199"/>
        <v>-1256.2863448404789</v>
      </c>
      <c r="P531">
        <f t="shared" si="199"/>
        <v>-2826.6442758910789</v>
      </c>
      <c r="Q531">
        <f t="shared" si="188"/>
        <v>-5025.1453793619157</v>
      </c>
      <c r="R531">
        <f t="shared" si="188"/>
        <v>-7851.7896552529937</v>
      </c>
      <c r="S531">
        <f t="shared" si="188"/>
        <v>-11306.577103564316</v>
      </c>
      <c r="T531">
        <f t="shared" si="188"/>
        <v>-15389.507724295869</v>
      </c>
      <c r="U531">
        <f t="shared" si="200"/>
        <v>-147.9277171049664</v>
      </c>
      <c r="V531">
        <f t="shared" si="200"/>
        <v>-591.71086841986562</v>
      </c>
      <c r="W531">
        <f t="shared" si="200"/>
        <v>-1331.3494539446983</v>
      </c>
      <c r="X531">
        <f t="shared" si="189"/>
        <v>-2366.8434736794625</v>
      </c>
      <c r="Y531">
        <f t="shared" si="189"/>
        <v>-3698.1929276241603</v>
      </c>
      <c r="Z531">
        <f t="shared" si="189"/>
        <v>-5325.3978157787933</v>
      </c>
      <c r="AA531">
        <f t="shared" si="189"/>
        <v>-7248.4581381433545</v>
      </c>
      <c r="AB531">
        <f>$X$2*('Preassure data '!B529*10^5)</f>
        <v>351.93990153141749</v>
      </c>
      <c r="AC531">
        <f>$X$2*('Preassure data '!C529*10^5)</f>
        <v>2146.441265746625</v>
      </c>
      <c r="AD531">
        <f>$X$2*('Preassure data '!D529*10^5)</f>
        <v>2003.8026705577083</v>
      </c>
      <c r="AE531">
        <f>$X$2*('Preassure data '!E529*10^5)</f>
        <v>1934.6891244352435</v>
      </c>
      <c r="AF531">
        <f>$X$2*('Preassure data '!F529*10^5)</f>
        <v>1846.459065555501</v>
      </c>
      <c r="AG531">
        <f>$X$2*('Preassure data '!G529*10^5)</f>
        <v>2026.8405192651967</v>
      </c>
      <c r="AH531">
        <f t="shared" si="201"/>
        <v>-499.8676186363839</v>
      </c>
      <c r="AI531">
        <f t="shared" si="201"/>
        <v>-2738.1521341664907</v>
      </c>
      <c r="AJ531">
        <f t="shared" si="201"/>
        <v>-3335.1521245024069</v>
      </c>
      <c r="AK531">
        <f t="shared" si="190"/>
        <v>-4301.5325981147062</v>
      </c>
      <c r="AL531">
        <f t="shared" si="190"/>
        <v>-5544.6519931796611</v>
      </c>
      <c r="AM531">
        <f t="shared" si="190"/>
        <v>-7352.2383350439904</v>
      </c>
      <c r="AN531">
        <f t="shared" si="202"/>
        <v>-501.62866472081748</v>
      </c>
      <c r="AO531">
        <f t="shared" si="202"/>
        <v>-2747.7987124097695</v>
      </c>
      <c r="AP531">
        <f t="shared" si="202"/>
        <v>-3346.9019485975696</v>
      </c>
      <c r="AQ531">
        <f t="shared" si="191"/>
        <v>-4316.687004714674</v>
      </c>
      <c r="AR531">
        <f t="shared" si="191"/>
        <v>-5564.1859404050738</v>
      </c>
      <c r="AS531">
        <f t="shared" si="191"/>
        <v>-7378.1404540231561</v>
      </c>
      <c r="AT531">
        <f t="shared" si="203"/>
        <v>-41.996203499614083</v>
      </c>
      <c r="AU531">
        <f t="shared" si="187"/>
        <v>-230.04489579271305</v>
      </c>
      <c r="AV531">
        <f t="shared" si="187"/>
        <v>-280.20164159635067</v>
      </c>
      <c r="AW531">
        <f t="shared" si="187"/>
        <v>-361.39175976921354</v>
      </c>
      <c r="AX531">
        <f t="shared" si="185"/>
        <v>-465.83200183146477</v>
      </c>
      <c r="AY531">
        <f t="shared" si="185"/>
        <v>-617.6957374003764</v>
      </c>
      <c r="AZ531">
        <f t="shared" si="204"/>
        <v>-4.1996203499614086</v>
      </c>
      <c r="BA531">
        <f t="shared" si="204"/>
        <v>-23.004489579271308</v>
      </c>
      <c r="BB531">
        <f t="shared" si="204"/>
        <v>-28.020164159635069</v>
      </c>
      <c r="BC531">
        <f t="shared" si="192"/>
        <v>-36.139175976921358</v>
      </c>
      <c r="BD531">
        <f t="shared" si="192"/>
        <v>-46.583200183146481</v>
      </c>
      <c r="BE531">
        <f t="shared" si="192"/>
        <v>-61.769573740037643</v>
      </c>
    </row>
    <row r="532" spans="1:57">
      <c r="A532">
        <f t="shared" si="193"/>
        <v>2.8797932657906435</v>
      </c>
      <c r="B532" s="3">
        <v>165</v>
      </c>
      <c r="C532" s="8">
        <f t="shared" si="194"/>
        <v>7.8692648896939846E-2</v>
      </c>
      <c r="D532" s="8">
        <f t="shared" si="195"/>
        <v>4.5087566604994658</v>
      </c>
      <c r="E532">
        <f t="shared" si="196"/>
        <v>8.0427866777834894E-2</v>
      </c>
      <c r="F532">
        <f t="shared" si="197"/>
        <v>1.2540542329558813E-4</v>
      </c>
      <c r="G532">
        <f t="shared" si="198"/>
        <v>0.75243253977352875</v>
      </c>
      <c r="H532">
        <f t="shared" si="186"/>
        <v>1.5048650795470575</v>
      </c>
      <c r="I532">
        <f t="shared" si="186"/>
        <v>2.2572976193205863</v>
      </c>
      <c r="J532">
        <f t="shared" si="186"/>
        <v>3.009730159094115</v>
      </c>
      <c r="K532">
        <f t="shared" si="184"/>
        <v>3.7621626988676438</v>
      </c>
      <c r="L532">
        <f t="shared" si="184"/>
        <v>4.5145952386411725</v>
      </c>
      <c r="M532">
        <f t="shared" si="184"/>
        <v>5.2670277784147013</v>
      </c>
      <c r="N532">
        <f t="shared" si="199"/>
        <v>-313.71624802718134</v>
      </c>
      <c r="O532">
        <f t="shared" si="199"/>
        <v>-1254.8649921087253</v>
      </c>
      <c r="P532">
        <f t="shared" si="199"/>
        <v>-2823.4462322446329</v>
      </c>
      <c r="Q532">
        <f t="shared" si="188"/>
        <v>-5019.4599684349014</v>
      </c>
      <c r="R532">
        <f t="shared" si="188"/>
        <v>-7842.9062006795348</v>
      </c>
      <c r="S532">
        <f t="shared" si="188"/>
        <v>-11293.784928978532</v>
      </c>
      <c r="T532">
        <f t="shared" si="188"/>
        <v>-15372.096153331884</v>
      </c>
      <c r="U532">
        <f t="shared" si="200"/>
        <v>-147.76035282080241</v>
      </c>
      <c r="V532">
        <f t="shared" si="200"/>
        <v>-591.04141128320964</v>
      </c>
      <c r="W532">
        <f t="shared" si="200"/>
        <v>-1329.8431753872221</v>
      </c>
      <c r="X532">
        <f t="shared" si="189"/>
        <v>-2364.1656451328386</v>
      </c>
      <c r="Y532">
        <f t="shared" si="189"/>
        <v>-3694.0088205200609</v>
      </c>
      <c r="Z532">
        <f t="shared" si="189"/>
        <v>-5319.3727015488885</v>
      </c>
      <c r="AA532">
        <f t="shared" si="189"/>
        <v>-7240.2572882193181</v>
      </c>
      <c r="AB532">
        <f>$X$2*('Preassure data '!B530*10^5)</f>
        <v>352.4300685251938</v>
      </c>
      <c r="AC532">
        <f>$X$2*('Preassure data '!C530*10^5)</f>
        <v>2122.4230830515844</v>
      </c>
      <c r="AD532">
        <f>$X$2*('Preassure data '!D530*10^5)</f>
        <v>1971.9418159622455</v>
      </c>
      <c r="AE532">
        <f>$X$2*('Preassure data '!E530*10^5)</f>
        <v>1901.3577688584517</v>
      </c>
      <c r="AF532">
        <f>$X$2*('Preassure data '!F530*10^5)</f>
        <v>1802.3440361156295</v>
      </c>
      <c r="AG532">
        <f>$X$2*('Preassure data '!G530*10^5)</f>
        <v>2004.7830045452611</v>
      </c>
      <c r="AH532">
        <f t="shared" si="201"/>
        <v>-500.19042134599624</v>
      </c>
      <c r="AI532">
        <f t="shared" si="201"/>
        <v>-2713.4644943347939</v>
      </c>
      <c r="AJ532">
        <f t="shared" si="201"/>
        <v>-3301.7849913494674</v>
      </c>
      <c r="AK532">
        <f t="shared" si="190"/>
        <v>-4265.52341399129</v>
      </c>
      <c r="AL532">
        <f t="shared" si="190"/>
        <v>-5496.3528566356908</v>
      </c>
      <c r="AM532">
        <f t="shared" si="190"/>
        <v>-7324.1557060941495</v>
      </c>
      <c r="AN532">
        <f t="shared" si="202"/>
        <v>-501.74315032627447</v>
      </c>
      <c r="AO532">
        <f t="shared" si="202"/>
        <v>-2721.8878362811911</v>
      </c>
      <c r="AP532">
        <f t="shared" si="202"/>
        <v>-3312.0346423302281</v>
      </c>
      <c r="AQ532">
        <f t="shared" si="191"/>
        <v>-4278.7647747577294</v>
      </c>
      <c r="AR532">
        <f t="shared" si="191"/>
        <v>-5513.415051356189</v>
      </c>
      <c r="AS532">
        <f t="shared" si="191"/>
        <v>-7346.8919048208663</v>
      </c>
      <c r="AT532">
        <f t="shared" si="203"/>
        <v>-39.442759703768687</v>
      </c>
      <c r="AU532">
        <f t="shared" si="187"/>
        <v>-213.97156652210685</v>
      </c>
      <c r="AV532">
        <f t="shared" si="187"/>
        <v>-260.36386633885996</v>
      </c>
      <c r="AW532">
        <f t="shared" si="187"/>
        <v>-336.35992983655763</v>
      </c>
      <c r="AX532">
        <f t="shared" si="185"/>
        <v>-433.41758602259057</v>
      </c>
      <c r="AY532">
        <f t="shared" si="185"/>
        <v>-577.54987144911308</v>
      </c>
      <c r="AZ532">
        <f t="shared" si="204"/>
        <v>-3.9442759703768688</v>
      </c>
      <c r="BA532">
        <f t="shared" si="204"/>
        <v>-21.397156652210686</v>
      </c>
      <c r="BB532">
        <f t="shared" si="204"/>
        <v>-26.036386633885996</v>
      </c>
      <c r="BC532">
        <f t="shared" si="192"/>
        <v>-33.635992983655761</v>
      </c>
      <c r="BD532">
        <f t="shared" si="192"/>
        <v>-43.341758602259063</v>
      </c>
      <c r="BE532">
        <f t="shared" si="192"/>
        <v>-57.754987144911311</v>
      </c>
    </row>
    <row r="533" spans="1:57">
      <c r="A533">
        <f t="shared" si="193"/>
        <v>2.8972465583105871</v>
      </c>
      <c r="B533" s="3">
        <v>166</v>
      </c>
      <c r="C533" s="8">
        <f t="shared" si="194"/>
        <v>7.3545545053297995E-2</v>
      </c>
      <c r="D533" s="8">
        <f t="shared" si="195"/>
        <v>4.2138493335432248</v>
      </c>
      <c r="E533">
        <f t="shared" si="196"/>
        <v>8.0553272201130482E-2</v>
      </c>
      <c r="F533">
        <f t="shared" si="197"/>
        <v>1.1672891868380608E-4</v>
      </c>
      <c r="G533">
        <f t="shared" si="198"/>
        <v>0.70037351210283649</v>
      </c>
      <c r="H533">
        <f t="shared" si="186"/>
        <v>1.400747024205673</v>
      </c>
      <c r="I533">
        <f t="shared" si="186"/>
        <v>2.1011205363085095</v>
      </c>
      <c r="J533">
        <f t="shared" si="186"/>
        <v>2.801494048411346</v>
      </c>
      <c r="K533">
        <f t="shared" si="184"/>
        <v>3.5018675605141825</v>
      </c>
      <c r="L533">
        <f t="shared" si="184"/>
        <v>4.202241072617019</v>
      </c>
      <c r="M533">
        <f t="shared" si="184"/>
        <v>4.9026145847198555</v>
      </c>
      <c r="N533">
        <f t="shared" si="199"/>
        <v>-313.37262241104628</v>
      </c>
      <c r="O533">
        <f t="shared" si="199"/>
        <v>-1253.4904896441851</v>
      </c>
      <c r="P533">
        <f t="shared" si="199"/>
        <v>-2820.3536016994171</v>
      </c>
      <c r="Q533">
        <f t="shared" si="188"/>
        <v>-5013.9619585767405</v>
      </c>
      <c r="R533">
        <f t="shared" si="188"/>
        <v>-7834.3155602761581</v>
      </c>
      <c r="S533">
        <f t="shared" si="188"/>
        <v>-11281.414406797669</v>
      </c>
      <c r="T533">
        <f t="shared" si="188"/>
        <v>-15355.258498141266</v>
      </c>
      <c r="U533">
        <f t="shared" si="200"/>
        <v>-147.59850515560279</v>
      </c>
      <c r="V533">
        <f t="shared" si="200"/>
        <v>-590.39402062241118</v>
      </c>
      <c r="W533">
        <f t="shared" si="200"/>
        <v>-1328.3865464004255</v>
      </c>
      <c r="X533">
        <f t="shared" si="189"/>
        <v>-2361.5760824896447</v>
      </c>
      <c r="Y533">
        <f t="shared" si="189"/>
        <v>-3689.9626288900708</v>
      </c>
      <c r="Z533">
        <f t="shared" si="189"/>
        <v>-5313.5461856017018</v>
      </c>
      <c r="AA533">
        <f t="shared" si="189"/>
        <v>-7232.3267526245363</v>
      </c>
      <c r="AB533">
        <f>$X$2*('Preassure data '!B531*10^5)</f>
        <v>354.39073650029923</v>
      </c>
      <c r="AC533">
        <f>$X$2*('Preassure data '!C531*10^5)</f>
        <v>2097.4245663689908</v>
      </c>
      <c r="AD533">
        <f>$X$2*('Preassure data '!D531*10^5)</f>
        <v>1937.1399594041252</v>
      </c>
      <c r="AE533">
        <f>$X$2*('Preassure data '!E531*10^5)</f>
        <v>1865.0854113190021</v>
      </c>
      <c r="AF533">
        <f>$X$2*('Preassure data '!F531*10^5)</f>
        <v>1761.6601756321927</v>
      </c>
      <c r="AG533">
        <f>$X$2*('Preassure data '!G531*10^5)</f>
        <v>1980.7648218502204</v>
      </c>
      <c r="AH533">
        <f t="shared" si="201"/>
        <v>-501.98924165590199</v>
      </c>
      <c r="AI533">
        <f t="shared" si="201"/>
        <v>-2687.8185869914018</v>
      </c>
      <c r="AJ533">
        <f t="shared" si="201"/>
        <v>-3265.5265058045507</v>
      </c>
      <c r="AK533">
        <f t="shared" si="190"/>
        <v>-4226.6614938086468</v>
      </c>
      <c r="AL533">
        <f t="shared" si="190"/>
        <v>-5451.6228045222633</v>
      </c>
      <c r="AM533">
        <f t="shared" si="190"/>
        <v>-7294.3110074519227</v>
      </c>
      <c r="AN533">
        <f t="shared" si="202"/>
        <v>-503.34992475041901</v>
      </c>
      <c r="AO533">
        <f t="shared" si="202"/>
        <v>-2695.1041401645807</v>
      </c>
      <c r="AP533">
        <f t="shared" si="202"/>
        <v>-3274.3779837694733</v>
      </c>
      <c r="AQ533">
        <f t="shared" si="191"/>
        <v>-4238.1182071475623</v>
      </c>
      <c r="AR533">
        <f t="shared" si="191"/>
        <v>-5466.3998761649291</v>
      </c>
      <c r="AS533">
        <f t="shared" si="191"/>
        <v>-7314.0828369063729</v>
      </c>
      <c r="AT533">
        <f t="shared" si="203"/>
        <v>-36.985781159587752</v>
      </c>
      <c r="AU533">
        <f t="shared" si="187"/>
        <v>-198.03426409540378</v>
      </c>
      <c r="AV533">
        <f t="shared" si="187"/>
        <v>-240.59887880487682</v>
      </c>
      <c r="AW533">
        <f t="shared" si="187"/>
        <v>-311.41379948700126</v>
      </c>
      <c r="AX533">
        <f t="shared" si="185"/>
        <v>-401.66703044781843</v>
      </c>
      <c r="AY533">
        <f t="shared" si="185"/>
        <v>-537.43341140469829</v>
      </c>
      <c r="AZ533">
        <f t="shared" si="204"/>
        <v>-3.6985781159587754</v>
      </c>
      <c r="BA533">
        <f t="shared" si="204"/>
        <v>-19.803426409540378</v>
      </c>
      <c r="BB533">
        <f t="shared" si="204"/>
        <v>-24.059887880487683</v>
      </c>
      <c r="BC533">
        <f t="shared" si="192"/>
        <v>-31.141379948700127</v>
      </c>
      <c r="BD533">
        <f t="shared" si="192"/>
        <v>-40.166703044781848</v>
      </c>
      <c r="BE533">
        <f t="shared" si="192"/>
        <v>-53.74334114046983</v>
      </c>
    </row>
    <row r="534" spans="1:57">
      <c r="A534">
        <f t="shared" si="193"/>
        <v>2.9146998508305302</v>
      </c>
      <c r="B534" s="3">
        <v>167</v>
      </c>
      <c r="C534" s="8">
        <f t="shared" si="194"/>
        <v>6.8377957490724964E-2</v>
      </c>
      <c r="D534" s="8">
        <f t="shared" si="195"/>
        <v>3.9177683759434934</v>
      </c>
      <c r="E534">
        <f t="shared" si="196"/>
        <v>8.0670001119814289E-2</v>
      </c>
      <c r="F534">
        <f t="shared" si="197"/>
        <v>1.0805799453342257E-4</v>
      </c>
      <c r="G534">
        <f t="shared" si="198"/>
        <v>0.64834796720053545</v>
      </c>
      <c r="H534">
        <f t="shared" si="186"/>
        <v>1.2966959344010709</v>
      </c>
      <c r="I534">
        <f t="shared" si="186"/>
        <v>1.9450439016016063</v>
      </c>
      <c r="J534">
        <f t="shared" si="186"/>
        <v>2.5933918688021418</v>
      </c>
      <c r="K534">
        <f t="shared" si="186"/>
        <v>3.2417398360026772</v>
      </c>
      <c r="L534">
        <f t="shared" si="186"/>
        <v>3.8900878032032127</v>
      </c>
      <c r="M534">
        <f t="shared" si="186"/>
        <v>4.5384357704037477</v>
      </c>
      <c r="N534">
        <f t="shared" si="199"/>
        <v>-313.04291016558722</v>
      </c>
      <c r="O534">
        <f t="shared" si="199"/>
        <v>-1252.1716406623489</v>
      </c>
      <c r="P534">
        <f t="shared" si="199"/>
        <v>-2817.3861914902855</v>
      </c>
      <c r="Q534">
        <f t="shared" si="188"/>
        <v>-5008.6865626493955</v>
      </c>
      <c r="R534">
        <f t="shared" si="188"/>
        <v>-7826.0727541396809</v>
      </c>
      <c r="S534">
        <f t="shared" si="188"/>
        <v>-11269.544765961142</v>
      </c>
      <c r="T534">
        <f t="shared" si="188"/>
        <v>-15339.102598113768</v>
      </c>
      <c r="U534">
        <f t="shared" si="200"/>
        <v>-147.44321068799158</v>
      </c>
      <c r="V534">
        <f t="shared" si="200"/>
        <v>-589.77284275196632</v>
      </c>
      <c r="W534">
        <f t="shared" si="200"/>
        <v>-1326.9888961919246</v>
      </c>
      <c r="X534">
        <f t="shared" si="189"/>
        <v>-2359.0913710078653</v>
      </c>
      <c r="Y534">
        <f t="shared" si="189"/>
        <v>-3686.0802671997899</v>
      </c>
      <c r="Z534">
        <f t="shared" si="189"/>
        <v>-5307.9555847676984</v>
      </c>
      <c r="AA534">
        <f t="shared" si="189"/>
        <v>-7224.7173237115849</v>
      </c>
      <c r="AB534">
        <f>$X$2*('Preassure data '!B532*10^5)</f>
        <v>359.2924064380627</v>
      </c>
      <c r="AC534">
        <f>$X$2*('Preassure data '!C532*10^5)</f>
        <v>2068.9948807299625</v>
      </c>
      <c r="AD534">
        <f>$X$2*('Preassure data '!D532*10^5)</f>
        <v>1904.7889378148861</v>
      </c>
      <c r="AE534">
        <f>$X$2*('Preassure data '!E532*10^5)</f>
        <v>1830.2835547608813</v>
      </c>
      <c r="AF534">
        <f>$X$2*('Preassure data '!F532*10^5)</f>
        <v>1727.3484860678484</v>
      </c>
      <c r="AG534">
        <f>$X$2*('Preassure data '!G532*10^5)</f>
        <v>1952.3351362111919</v>
      </c>
      <c r="AH534">
        <f t="shared" si="201"/>
        <v>-506.73561712605431</v>
      </c>
      <c r="AI534">
        <f t="shared" si="201"/>
        <v>-2658.7677234819289</v>
      </c>
      <c r="AJ534">
        <f t="shared" si="201"/>
        <v>-3231.7778340068107</v>
      </c>
      <c r="AK534">
        <f t="shared" si="190"/>
        <v>-4189.3749257687468</v>
      </c>
      <c r="AL534">
        <f t="shared" si="190"/>
        <v>-5413.4287532676381</v>
      </c>
      <c r="AM534">
        <f t="shared" si="190"/>
        <v>-7260.29072097889</v>
      </c>
      <c r="AN534">
        <f t="shared" si="202"/>
        <v>-507.92256196550176</v>
      </c>
      <c r="AO534">
        <f t="shared" si="202"/>
        <v>-2664.9954495821275</v>
      </c>
      <c r="AP534">
        <f t="shared" si="202"/>
        <v>-3239.3477420469649</v>
      </c>
      <c r="AQ534">
        <f t="shared" si="191"/>
        <v>-4199.1878474987279</v>
      </c>
      <c r="AR534">
        <f t="shared" si="191"/>
        <v>-5426.1088197663166</v>
      </c>
      <c r="AS534">
        <f t="shared" si="191"/>
        <v>-7277.2967578803973</v>
      </c>
      <c r="AT534">
        <f t="shared" si="203"/>
        <v>-34.703649512346978</v>
      </c>
      <c r="AU534">
        <f t="shared" si="187"/>
        <v>-182.08497704140055</v>
      </c>
      <c r="AV534">
        <f t="shared" si="187"/>
        <v>-221.32741702512882</v>
      </c>
      <c r="AW534">
        <f t="shared" si="187"/>
        <v>-286.9081907529054</v>
      </c>
      <c r="AX534">
        <f t="shared" si="187"/>
        <v>-370.73718081815548</v>
      </c>
      <c r="AY534">
        <f t="shared" si="187"/>
        <v>-497.21901524818173</v>
      </c>
      <c r="AZ534">
        <f t="shared" si="204"/>
        <v>-3.4703649512346981</v>
      </c>
      <c r="BA534">
        <f t="shared" si="204"/>
        <v>-18.208497704140054</v>
      </c>
      <c r="BB534">
        <f t="shared" si="204"/>
        <v>-22.132741702512885</v>
      </c>
      <c r="BC534">
        <f t="shared" si="192"/>
        <v>-28.690819075290541</v>
      </c>
      <c r="BD534">
        <f t="shared" si="192"/>
        <v>-37.073718081815549</v>
      </c>
      <c r="BE534">
        <f t="shared" si="192"/>
        <v>-49.721901524818179</v>
      </c>
    </row>
    <row r="535" spans="1:57">
      <c r="A535">
        <f t="shared" si="193"/>
        <v>2.9321531433504737</v>
      </c>
      <c r="B535" s="3">
        <v>168</v>
      </c>
      <c r="C535" s="8">
        <f t="shared" si="194"/>
        <v>6.3191344117438819E-2</v>
      </c>
      <c r="D535" s="8">
        <f t="shared" si="195"/>
        <v>3.6205973196880863</v>
      </c>
      <c r="E535">
        <f t="shared" si="196"/>
        <v>8.0778059114347711E-2</v>
      </c>
      <c r="F535">
        <f t="shared" si="197"/>
        <v>9.9392381574220368E-5</v>
      </c>
      <c r="G535">
        <f t="shared" si="198"/>
        <v>0.59635428944532221</v>
      </c>
      <c r="H535">
        <f t="shared" ref="H535:K598" si="205">$F535*6*H$6</f>
        <v>1.1927085788906444</v>
      </c>
      <c r="I535">
        <f t="shared" si="205"/>
        <v>1.7890628683359666</v>
      </c>
      <c r="J535">
        <f t="shared" si="205"/>
        <v>2.3854171577812888</v>
      </c>
      <c r="K535">
        <f t="shared" si="205"/>
        <v>2.981771447226611</v>
      </c>
      <c r="L535">
        <f t="shared" ref="L535:M598" si="206">$F535*6*L$6</f>
        <v>3.5781257366719332</v>
      </c>
      <c r="M535">
        <f t="shared" si="206"/>
        <v>4.174480026117255</v>
      </c>
      <c r="N535">
        <f t="shared" si="199"/>
        <v>-312.72917460638831</v>
      </c>
      <c r="O535">
        <f t="shared" si="199"/>
        <v>-1250.9166984255532</v>
      </c>
      <c r="P535">
        <f t="shared" si="199"/>
        <v>-2814.5625714574962</v>
      </c>
      <c r="Q535">
        <f t="shared" si="188"/>
        <v>-5003.666793702213</v>
      </c>
      <c r="R535">
        <f t="shared" si="188"/>
        <v>-7818.2293651597083</v>
      </c>
      <c r="S535">
        <f t="shared" si="188"/>
        <v>-11258.250285829985</v>
      </c>
      <c r="T535">
        <f t="shared" si="188"/>
        <v>-15323.729555713027</v>
      </c>
      <c r="U535">
        <f t="shared" si="200"/>
        <v>-147.29544123960889</v>
      </c>
      <c r="V535">
        <f t="shared" si="200"/>
        <v>-589.18176495843556</v>
      </c>
      <c r="W535">
        <f t="shared" si="200"/>
        <v>-1325.6589711564809</v>
      </c>
      <c r="X535">
        <f t="shared" si="189"/>
        <v>-2356.7270598337423</v>
      </c>
      <c r="Y535">
        <f t="shared" si="189"/>
        <v>-3682.3860309902229</v>
      </c>
      <c r="Z535">
        <f t="shared" si="189"/>
        <v>-5302.6358846259236</v>
      </c>
      <c r="AA535">
        <f t="shared" si="189"/>
        <v>-7217.4766207408366</v>
      </c>
      <c r="AB535">
        <f>$X$2*('Preassure data '!B533*10^5)</f>
        <v>365.17441036337885</v>
      </c>
      <c r="AC535">
        <f>$X$2*('Preassure data '!C533*10^5)</f>
        <v>2037.6241931282764</v>
      </c>
      <c r="AD535">
        <f>$X$2*('Preassure data '!D533*10^5)</f>
        <v>1872.9280832194236</v>
      </c>
      <c r="AE535">
        <f>$X$2*('Preassure data '!E533*10^5)</f>
        <v>1792.0505292463263</v>
      </c>
      <c r="AF535">
        <f>$X$2*('Preassure data '!F533*10^5)</f>
        <v>1696.4679654599386</v>
      </c>
      <c r="AG535">
        <f>$X$2*('Preassure data '!G533*10^5)</f>
        <v>1923.9054505721638</v>
      </c>
      <c r="AH535">
        <f t="shared" si="201"/>
        <v>-512.46985160298777</v>
      </c>
      <c r="AI535">
        <f t="shared" si="201"/>
        <v>-2626.8059580867121</v>
      </c>
      <c r="AJ535">
        <f t="shared" si="201"/>
        <v>-3198.5870543759047</v>
      </c>
      <c r="AK535">
        <f t="shared" si="190"/>
        <v>-4148.7775890800685</v>
      </c>
      <c r="AL535">
        <f t="shared" si="190"/>
        <v>-5378.8539964501615</v>
      </c>
      <c r="AM535">
        <f t="shared" si="190"/>
        <v>-7226.5413351980878</v>
      </c>
      <c r="AN535">
        <f t="shared" si="202"/>
        <v>-513.49474021734045</v>
      </c>
      <c r="AO535">
        <f t="shared" si="202"/>
        <v>-2632.0593081328384</v>
      </c>
      <c r="AP535">
        <f t="shared" si="202"/>
        <v>-3204.9839096129331</v>
      </c>
      <c r="AQ535">
        <f t="shared" si="191"/>
        <v>-4157.0747306606509</v>
      </c>
      <c r="AR535">
        <f t="shared" si="191"/>
        <v>-5389.6111682174051</v>
      </c>
      <c r="AS535">
        <f t="shared" si="191"/>
        <v>-7240.9936974442317</v>
      </c>
      <c r="AT535">
        <f t="shared" si="203"/>
        <v>-32.426831927983301</v>
      </c>
      <c r="AU535">
        <f t="shared" ref="AU535:AX598" si="207">AI535*TAN($C535)</f>
        <v>-166.21269533001021</v>
      </c>
      <c r="AV535">
        <f t="shared" si="207"/>
        <v>-202.39248122565252</v>
      </c>
      <c r="AW535">
        <f t="shared" si="207"/>
        <v>-262.51634738487081</v>
      </c>
      <c r="AX535">
        <f t="shared" si="207"/>
        <v>-340.35015711163015</v>
      </c>
      <c r="AY535">
        <f t="shared" ref="AY535:AY598" si="208">AM535*TAN($C535)</f>
        <v>-457.26366256298661</v>
      </c>
      <c r="AZ535">
        <f t="shared" si="204"/>
        <v>-3.2426831927983302</v>
      </c>
      <c r="BA535">
        <f t="shared" si="204"/>
        <v>-16.621269533001023</v>
      </c>
      <c r="BB535">
        <f t="shared" si="204"/>
        <v>-20.239248122565254</v>
      </c>
      <c r="BC535">
        <f t="shared" si="192"/>
        <v>-26.251634738487084</v>
      </c>
      <c r="BD535">
        <f t="shared" si="192"/>
        <v>-34.03501571116302</v>
      </c>
      <c r="BE535">
        <f t="shared" si="192"/>
        <v>-45.726366256298661</v>
      </c>
    </row>
    <row r="536" spans="1:57">
      <c r="A536">
        <f t="shared" si="193"/>
        <v>2.9496064358704168</v>
      </c>
      <c r="B536" s="3">
        <v>169</v>
      </c>
      <c r="C536" s="8">
        <f t="shared" si="194"/>
        <v>5.7987164094607677E-2</v>
      </c>
      <c r="D536" s="8">
        <f t="shared" si="195"/>
        <v>3.3224197685535652</v>
      </c>
      <c r="E536">
        <f t="shared" si="196"/>
        <v>8.0877451495921932E-2</v>
      </c>
      <c r="F536">
        <f t="shared" si="197"/>
        <v>9.0731777155683702E-5</v>
      </c>
      <c r="G536">
        <f t="shared" si="198"/>
        <v>0.54439066293410221</v>
      </c>
      <c r="H536">
        <f t="shared" si="205"/>
        <v>1.0887813258682044</v>
      </c>
      <c r="I536">
        <f t="shared" si="205"/>
        <v>1.6331719888023066</v>
      </c>
      <c r="J536">
        <f t="shared" si="205"/>
        <v>2.1775626517364088</v>
      </c>
      <c r="K536">
        <f t="shared" si="205"/>
        <v>2.721953314670511</v>
      </c>
      <c r="L536">
        <f t="shared" si="206"/>
        <v>3.2663439776046133</v>
      </c>
      <c r="M536">
        <f t="shared" si="206"/>
        <v>3.8107346405387155</v>
      </c>
      <c r="N536">
        <f t="shared" si="199"/>
        <v>-312.43333854076997</v>
      </c>
      <c r="O536">
        <f t="shared" si="199"/>
        <v>-1249.7333541630799</v>
      </c>
      <c r="P536">
        <f t="shared" si="199"/>
        <v>-2811.9000468669306</v>
      </c>
      <c r="Q536">
        <f t="shared" si="188"/>
        <v>-4998.9334166523195</v>
      </c>
      <c r="R536">
        <f t="shared" si="188"/>
        <v>-7810.8334635192496</v>
      </c>
      <c r="S536">
        <f t="shared" si="188"/>
        <v>-11247.600187467722</v>
      </c>
      <c r="T536">
        <f t="shared" si="188"/>
        <v>-15309.233588497727</v>
      </c>
      <c r="U536">
        <f t="shared" si="200"/>
        <v>-147.15610245270267</v>
      </c>
      <c r="V536">
        <f t="shared" si="200"/>
        <v>-588.62440981081068</v>
      </c>
      <c r="W536">
        <f t="shared" si="200"/>
        <v>-1324.4049220743243</v>
      </c>
      <c r="X536">
        <f t="shared" si="189"/>
        <v>-2354.4976392432427</v>
      </c>
      <c r="Y536">
        <f t="shared" si="189"/>
        <v>-3678.9025613175668</v>
      </c>
      <c r="Z536">
        <f t="shared" si="189"/>
        <v>-5297.6196882972972</v>
      </c>
      <c r="AA536">
        <f t="shared" si="189"/>
        <v>-7210.6490201824299</v>
      </c>
      <c r="AB536">
        <f>$X$2*('Preassure data '!B534*10^5)</f>
        <v>370.07608030114233</v>
      </c>
      <c r="AC536">
        <f>$X$2*('Preassure data '!C534*10^5)</f>
        <v>2004.292837551485</v>
      </c>
      <c r="AD536">
        <f>$X$2*('Preassure data '!D534*10^5)</f>
        <v>1839.596727642632</v>
      </c>
      <c r="AE536">
        <f>$X$2*('Preassure data '!E534*10^5)</f>
        <v>1752.8371697442185</v>
      </c>
      <c r="AF536">
        <f>$X$2*('Preassure data '!F534*10^5)</f>
        <v>1669.018613808463</v>
      </c>
      <c r="AG536">
        <f>$X$2*('Preassure data '!G534*10^5)</f>
        <v>1895.9659319269119</v>
      </c>
      <c r="AH536">
        <f t="shared" si="201"/>
        <v>-517.232182753845</v>
      </c>
      <c r="AI536">
        <f t="shared" si="201"/>
        <v>-2592.9172473622957</v>
      </c>
      <c r="AJ536">
        <f t="shared" si="201"/>
        <v>-3164.0016497169563</v>
      </c>
      <c r="AK536">
        <f t="shared" si="190"/>
        <v>-4107.3348089874617</v>
      </c>
      <c r="AL536">
        <f t="shared" si="190"/>
        <v>-5347.92117512603</v>
      </c>
      <c r="AM536">
        <f t="shared" si="190"/>
        <v>-7193.5856202242094</v>
      </c>
      <c r="AN536">
        <f t="shared" si="202"/>
        <v>-518.10300227499852</v>
      </c>
      <c r="AO536">
        <f t="shared" si="202"/>
        <v>-2597.2827200282018</v>
      </c>
      <c r="AP536">
        <f t="shared" si="202"/>
        <v>-3169.328608273297</v>
      </c>
      <c r="AQ536">
        <f t="shared" si="191"/>
        <v>-4114.2499767802628</v>
      </c>
      <c r="AR536">
        <f t="shared" si="191"/>
        <v>-5356.9250119176522</v>
      </c>
      <c r="AS536">
        <f t="shared" si="191"/>
        <v>-7205.6968441465651</v>
      </c>
      <c r="AT536">
        <f t="shared" si="203"/>
        <v>-30.026489805839812</v>
      </c>
      <c r="AU536">
        <f t="shared" si="207"/>
        <v>-150.52466936761087</v>
      </c>
      <c r="AV536">
        <f t="shared" si="207"/>
        <v>-183.67740146227453</v>
      </c>
      <c r="AW536">
        <f t="shared" si="207"/>
        <v>-238.4400098899612</v>
      </c>
      <c r="AX536">
        <f t="shared" si="207"/>
        <v>-310.45883454583412</v>
      </c>
      <c r="AY536">
        <f t="shared" si="208"/>
        <v>-417.60380056608608</v>
      </c>
      <c r="AZ536">
        <f t="shared" si="204"/>
        <v>-3.0026489805839813</v>
      </c>
      <c r="BA536">
        <f t="shared" si="204"/>
        <v>-15.052466936761087</v>
      </c>
      <c r="BB536">
        <f t="shared" si="204"/>
        <v>-18.367740146227455</v>
      </c>
      <c r="BC536">
        <f t="shared" si="192"/>
        <v>-23.844000988996122</v>
      </c>
      <c r="BD536">
        <f t="shared" si="192"/>
        <v>-31.045883454583414</v>
      </c>
      <c r="BE536">
        <f t="shared" si="192"/>
        <v>-41.760380056608611</v>
      </c>
    </row>
    <row r="537" spans="1:57">
      <c r="A537">
        <f t="shared" si="193"/>
        <v>2.9670597283903604</v>
      </c>
      <c r="B537" s="3">
        <v>170</v>
      </c>
      <c r="C537" s="8">
        <f t="shared" si="194"/>
        <v>5.276687770388476E-2</v>
      </c>
      <c r="D537" s="8">
        <f t="shared" si="195"/>
        <v>3.0233193905155611</v>
      </c>
      <c r="E537">
        <f t="shared" si="196"/>
        <v>8.0968183273077615E-2</v>
      </c>
      <c r="F537">
        <f t="shared" si="197"/>
        <v>8.2075847966073257E-5</v>
      </c>
      <c r="G537">
        <f t="shared" si="198"/>
        <v>0.49245508779643954</v>
      </c>
      <c r="H537">
        <f t="shared" si="205"/>
        <v>0.98491017559287908</v>
      </c>
      <c r="I537">
        <f t="shared" si="205"/>
        <v>1.4773652633893186</v>
      </c>
      <c r="J537">
        <f t="shared" si="205"/>
        <v>1.9698203511857582</v>
      </c>
      <c r="K537">
        <f t="shared" si="205"/>
        <v>2.4622754389821977</v>
      </c>
      <c r="L537">
        <f t="shared" si="206"/>
        <v>2.9547305267786372</v>
      </c>
      <c r="M537">
        <f t="shared" si="206"/>
        <v>3.4471856145750768</v>
      </c>
      <c r="N537">
        <f t="shared" si="199"/>
        <v>-312.15718145587164</v>
      </c>
      <c r="O537">
        <f t="shared" si="199"/>
        <v>-1248.6287258234865</v>
      </c>
      <c r="P537">
        <f t="shared" si="199"/>
        <v>-2809.4146331028455</v>
      </c>
      <c r="Q537">
        <f t="shared" si="188"/>
        <v>-4994.5149032939462</v>
      </c>
      <c r="R537">
        <f t="shared" si="188"/>
        <v>-7803.9295363967922</v>
      </c>
      <c r="S537">
        <f t="shared" si="188"/>
        <v>-11237.658532411382</v>
      </c>
      <c r="T537">
        <f t="shared" si="188"/>
        <v>-15295.701891337711</v>
      </c>
      <c r="U537">
        <f t="shared" si="200"/>
        <v>-147.02603246571556</v>
      </c>
      <c r="V537">
        <f t="shared" si="200"/>
        <v>-588.10412986286224</v>
      </c>
      <c r="W537">
        <f t="shared" si="200"/>
        <v>-1323.2342921914403</v>
      </c>
      <c r="X537">
        <f t="shared" si="189"/>
        <v>-2352.4165194514489</v>
      </c>
      <c r="Y537">
        <f t="shared" si="189"/>
        <v>-3675.6508116428895</v>
      </c>
      <c r="Z537">
        <f t="shared" si="189"/>
        <v>-5292.9371687657613</v>
      </c>
      <c r="AA537">
        <f t="shared" si="189"/>
        <v>-7204.2755908200625</v>
      </c>
      <c r="AB537">
        <f>$X$2*('Preassure data '!B535*10^5)</f>
        <v>374.48758324512943</v>
      </c>
      <c r="AC537">
        <f>$X$2*('Preassure data '!C535*10^5)</f>
        <v>1967.5303130182588</v>
      </c>
      <c r="AD537">
        <f>$X$2*('Preassure data '!D535*10^5)</f>
        <v>1806.7555390596167</v>
      </c>
      <c r="AE537">
        <f>$X$2*('Preassure data '!E535*10^5)</f>
        <v>1711.172975273229</v>
      </c>
      <c r="AF537">
        <f>$X$2*('Preassure data '!F535*10^5)</f>
        <v>1641.0790951632112</v>
      </c>
      <c r="AG537">
        <f>$X$2*('Preassure data '!G535*10^5)</f>
        <v>1866.5559123003311</v>
      </c>
      <c r="AH537">
        <f t="shared" si="201"/>
        <v>-521.51361571084499</v>
      </c>
      <c r="AI537">
        <f t="shared" si="201"/>
        <v>-2555.6344428811208</v>
      </c>
      <c r="AJ537">
        <f t="shared" si="201"/>
        <v>-3129.9898312510568</v>
      </c>
      <c r="AK537">
        <f t="shared" si="190"/>
        <v>-4063.5894947246779</v>
      </c>
      <c r="AL537">
        <f t="shared" si="190"/>
        <v>-5316.7299068061002</v>
      </c>
      <c r="AM537">
        <f t="shared" si="190"/>
        <v>-7159.4930810660926</v>
      </c>
      <c r="AN537">
        <f t="shared" si="202"/>
        <v>-522.24049546430001</v>
      </c>
      <c r="AO537">
        <f t="shared" si="202"/>
        <v>-2559.196457136934</v>
      </c>
      <c r="AP537">
        <f t="shared" si="202"/>
        <v>-3134.3523755228025</v>
      </c>
      <c r="AQ537">
        <f t="shared" si="191"/>
        <v>-4069.2532796021678</v>
      </c>
      <c r="AR537">
        <f t="shared" si="191"/>
        <v>-5324.1403045549278</v>
      </c>
      <c r="AS537">
        <f t="shared" si="191"/>
        <v>-7169.4719011943744</v>
      </c>
      <c r="AT537">
        <f t="shared" si="203"/>
        <v>-27.544214111111145</v>
      </c>
      <c r="AU537">
        <f t="shared" si="207"/>
        <v>-134.97814853500861</v>
      </c>
      <c r="AV537">
        <f t="shared" si="207"/>
        <v>-165.31324874436436</v>
      </c>
      <c r="AW537">
        <f t="shared" si="207"/>
        <v>-214.6221608227724</v>
      </c>
      <c r="AX537">
        <f t="shared" si="207"/>
        <v>-280.8079070465003</v>
      </c>
      <c r="AY537">
        <f t="shared" si="208"/>
        <v>-378.13511365970351</v>
      </c>
      <c r="AZ537">
        <f t="shared" si="204"/>
        <v>-2.7544214111111147</v>
      </c>
      <c r="BA537">
        <f t="shared" si="204"/>
        <v>-13.497814853500863</v>
      </c>
      <c r="BB537">
        <f t="shared" si="204"/>
        <v>-16.531324874436436</v>
      </c>
      <c r="BC537">
        <f t="shared" si="192"/>
        <v>-21.462216082277241</v>
      </c>
      <c r="BD537">
        <f t="shared" si="192"/>
        <v>-28.080790704650031</v>
      </c>
      <c r="BE537">
        <f t="shared" si="192"/>
        <v>-37.813511365970349</v>
      </c>
    </row>
    <row r="538" spans="1:57">
      <c r="A538">
        <f t="shared" si="193"/>
        <v>2.9845130209103035</v>
      </c>
      <c r="B538" s="3">
        <v>171</v>
      </c>
      <c r="C538" s="8">
        <f t="shared" si="194"/>
        <v>4.7531946223530734E-2</v>
      </c>
      <c r="D538" s="8">
        <f t="shared" si="195"/>
        <v>2.723379910651103</v>
      </c>
      <c r="E538">
        <f t="shared" si="196"/>
        <v>8.1050259121043688E-2</v>
      </c>
      <c r="F538">
        <f t="shared" si="197"/>
        <v>7.342423274031562E-5</v>
      </c>
      <c r="G538">
        <f t="shared" si="198"/>
        <v>0.44054539644189372</v>
      </c>
      <c r="H538">
        <f t="shared" si="205"/>
        <v>0.88109079288378744</v>
      </c>
      <c r="I538">
        <f t="shared" si="205"/>
        <v>1.3216361893256812</v>
      </c>
      <c r="J538">
        <f t="shared" si="205"/>
        <v>1.7621815857675749</v>
      </c>
      <c r="K538">
        <f t="shared" si="205"/>
        <v>2.2027269822094686</v>
      </c>
      <c r="L538">
        <f t="shared" si="206"/>
        <v>2.6432723786513623</v>
      </c>
      <c r="M538">
        <f t="shared" si="206"/>
        <v>3.0838177750932561</v>
      </c>
      <c r="N538">
        <f t="shared" si="199"/>
        <v>-311.90233691836323</v>
      </c>
      <c r="O538">
        <f t="shared" si="199"/>
        <v>-1247.6093476734529</v>
      </c>
      <c r="P538">
        <f t="shared" si="199"/>
        <v>-2807.1210322652696</v>
      </c>
      <c r="Q538">
        <f t="shared" si="188"/>
        <v>-4990.4373906938117</v>
      </c>
      <c r="R538">
        <f t="shared" si="188"/>
        <v>-7797.5584229590804</v>
      </c>
      <c r="S538">
        <f t="shared" si="188"/>
        <v>-11228.484129061078</v>
      </c>
      <c r="T538">
        <f t="shared" si="188"/>
        <v>-15283.214508999798</v>
      </c>
      <c r="U538">
        <f t="shared" si="200"/>
        <v>-146.90600068854908</v>
      </c>
      <c r="V538">
        <f t="shared" si="200"/>
        <v>-587.62400275419634</v>
      </c>
      <c r="W538">
        <f t="shared" si="200"/>
        <v>-1322.154006196942</v>
      </c>
      <c r="X538">
        <f t="shared" si="189"/>
        <v>-2350.4960110167854</v>
      </c>
      <c r="Y538">
        <f t="shared" si="189"/>
        <v>-3672.6500172137271</v>
      </c>
      <c r="Z538">
        <f t="shared" si="189"/>
        <v>-5288.6160247877679</v>
      </c>
      <c r="AA538">
        <f t="shared" si="189"/>
        <v>-7198.3940337389049</v>
      </c>
      <c r="AB538">
        <f>$X$2*('Preassure data '!B536*10^5)</f>
        <v>379.3892531828929</v>
      </c>
      <c r="AC538">
        <f>$X$2*('Preassure data '!C536*10^5)</f>
        <v>1928.8071205099272</v>
      </c>
      <c r="AD538">
        <f>$X$2*('Preassure data '!D536*10^5)</f>
        <v>1769.5028475326144</v>
      </c>
      <c r="AE538">
        <f>$X$2*('Preassure data '!E536*10^5)</f>
        <v>1667.0579458333577</v>
      </c>
      <c r="AF538">
        <f>$X$2*('Preassure data '!F536*10^5)</f>
        <v>1607.2575725926433</v>
      </c>
      <c r="AG538">
        <f>$X$2*('Preassure data '!G536*10^5)</f>
        <v>1831.7540557422103</v>
      </c>
      <c r="AH538">
        <f t="shared" si="201"/>
        <v>-526.29525387144201</v>
      </c>
      <c r="AI538">
        <f t="shared" si="201"/>
        <v>-2516.4311232641235</v>
      </c>
      <c r="AJ538">
        <f t="shared" si="201"/>
        <v>-3091.6568537295561</v>
      </c>
      <c r="AK538">
        <f t="shared" si="190"/>
        <v>-4017.5539568501431</v>
      </c>
      <c r="AL538">
        <f t="shared" si="190"/>
        <v>-5279.9075898063702</v>
      </c>
      <c r="AM538">
        <f t="shared" si="190"/>
        <v>-7120.3700805299777</v>
      </c>
      <c r="AN538">
        <f t="shared" si="202"/>
        <v>-526.89033978054749</v>
      </c>
      <c r="AO538">
        <f t="shared" si="202"/>
        <v>-2519.2764704179758</v>
      </c>
      <c r="AP538">
        <f t="shared" si="202"/>
        <v>-3095.152612841785</v>
      </c>
      <c r="AQ538">
        <f t="shared" si="191"/>
        <v>-4022.0966346174341</v>
      </c>
      <c r="AR538">
        <f t="shared" si="191"/>
        <v>-5285.8776200982275</v>
      </c>
      <c r="AS538">
        <f t="shared" si="191"/>
        <v>-7128.4211352779939</v>
      </c>
      <c r="AT538">
        <f t="shared" si="203"/>
        <v>-25.03469405555466</v>
      </c>
      <c r="AU538">
        <f t="shared" si="207"/>
        <v>-119.70102868946185</v>
      </c>
      <c r="AV538">
        <f t="shared" si="207"/>
        <v>-147.06323663101909</v>
      </c>
      <c r="AW538">
        <f t="shared" si="207"/>
        <v>-191.10610141659114</v>
      </c>
      <c r="AX538">
        <f t="shared" si="207"/>
        <v>-251.15345460571311</v>
      </c>
      <c r="AY538">
        <f t="shared" si="208"/>
        <v>-338.70015968628837</v>
      </c>
      <c r="AZ538">
        <f t="shared" si="204"/>
        <v>-2.503469405555466</v>
      </c>
      <c r="BA538">
        <f t="shared" si="204"/>
        <v>-11.970102868946185</v>
      </c>
      <c r="BB538">
        <f t="shared" si="204"/>
        <v>-14.706323663101911</v>
      </c>
      <c r="BC538">
        <f t="shared" si="192"/>
        <v>-19.110610141659116</v>
      </c>
      <c r="BD538">
        <f t="shared" si="192"/>
        <v>-25.115345460571312</v>
      </c>
      <c r="BE538">
        <f t="shared" si="192"/>
        <v>-33.870015968628842</v>
      </c>
    </row>
    <row r="539" spans="1:57">
      <c r="A539">
        <f t="shared" si="193"/>
        <v>3.001966313430247</v>
      </c>
      <c r="B539" s="3">
        <v>172</v>
      </c>
      <c r="C539" s="8">
        <f t="shared" si="194"/>
        <v>4.2283831812435856E-2</v>
      </c>
      <c r="D539" s="8">
        <f t="shared" si="195"/>
        <v>2.4226851044935809</v>
      </c>
      <c r="E539">
        <f t="shared" si="196"/>
        <v>8.1123683353784004E-2</v>
      </c>
      <c r="F539">
        <f t="shared" si="197"/>
        <v>6.477654495765095E-5</v>
      </c>
      <c r="G539">
        <f t="shared" si="198"/>
        <v>0.3886592697459057</v>
      </c>
      <c r="H539">
        <f t="shared" si="205"/>
        <v>0.7773185394918114</v>
      </c>
      <c r="I539">
        <f t="shared" si="205"/>
        <v>1.1659778092377171</v>
      </c>
      <c r="J539">
        <f t="shared" si="205"/>
        <v>1.5546370789836228</v>
      </c>
      <c r="K539">
        <f t="shared" si="205"/>
        <v>1.9432963487295285</v>
      </c>
      <c r="L539">
        <f t="shared" si="206"/>
        <v>2.3319556184754342</v>
      </c>
      <c r="M539">
        <f t="shared" si="206"/>
        <v>2.7206148882213399</v>
      </c>
      <c r="N539">
        <f t="shared" si="199"/>
        <v>-311.67029018908227</v>
      </c>
      <c r="O539">
        <f t="shared" si="199"/>
        <v>-1246.6811607563291</v>
      </c>
      <c r="P539">
        <f t="shared" si="199"/>
        <v>-2805.0326117017412</v>
      </c>
      <c r="Q539">
        <f t="shared" si="188"/>
        <v>-4986.7246430253163</v>
      </c>
      <c r="R539">
        <f t="shared" si="188"/>
        <v>-7791.7572547270565</v>
      </c>
      <c r="S539">
        <f t="shared" si="188"/>
        <v>-11220.130446806965</v>
      </c>
      <c r="T539">
        <f t="shared" si="188"/>
        <v>-15271.844219265029</v>
      </c>
      <c r="U539">
        <f t="shared" si="200"/>
        <v>-146.79670667905776</v>
      </c>
      <c r="V539">
        <f t="shared" si="200"/>
        <v>-587.18682671623105</v>
      </c>
      <c r="W539">
        <f t="shared" si="200"/>
        <v>-1321.1703601115203</v>
      </c>
      <c r="X539">
        <f t="shared" si="189"/>
        <v>-2348.7473068649242</v>
      </c>
      <c r="Y539">
        <f t="shared" si="189"/>
        <v>-3669.9176669764438</v>
      </c>
      <c r="Z539">
        <f t="shared" si="189"/>
        <v>-5284.6814404460811</v>
      </c>
      <c r="AA539">
        <f t="shared" si="189"/>
        <v>-7193.0386272738288</v>
      </c>
      <c r="AB539">
        <f>$X$2*('Preassure data '!B537*10^5)</f>
        <v>384.29092312065637</v>
      </c>
      <c r="AC539">
        <f>$X$2*('Preassure data '!C537*10^5)</f>
        <v>1891.0642619891485</v>
      </c>
      <c r="AD539">
        <f>$X$2*('Preassure data '!D537*10^5)</f>
        <v>1732.2501560056119</v>
      </c>
      <c r="AE539">
        <f>$X$2*('Preassure data '!E537*10^5)</f>
        <v>1624.4134173748155</v>
      </c>
      <c r="AF539">
        <f>$X$2*('Preassure data '!F537*10^5)</f>
        <v>1570.9852150531935</v>
      </c>
      <c r="AG539">
        <f>$X$2*('Preassure data '!G537*10^5)</f>
        <v>1796.9521991840897</v>
      </c>
      <c r="AH539">
        <f t="shared" si="201"/>
        <v>-531.08762979971414</v>
      </c>
      <c r="AI539">
        <f t="shared" si="201"/>
        <v>-2478.2510887053795</v>
      </c>
      <c r="AJ539">
        <f t="shared" si="201"/>
        <v>-3053.4205161171321</v>
      </c>
      <c r="AK539">
        <f t="shared" si="190"/>
        <v>-3973.1607242397395</v>
      </c>
      <c r="AL539">
        <f t="shared" si="190"/>
        <v>-5240.9028820296371</v>
      </c>
      <c r="AM539">
        <f t="shared" si="190"/>
        <v>-7081.6336396301704</v>
      </c>
      <c r="AN539">
        <f t="shared" si="202"/>
        <v>-531.56275549020427</v>
      </c>
      <c r="AO539">
        <f t="shared" si="202"/>
        <v>-2480.4682007103665</v>
      </c>
      <c r="AP539">
        <f t="shared" si="202"/>
        <v>-3056.1521906086355</v>
      </c>
      <c r="AQ539">
        <f t="shared" si="191"/>
        <v>-3976.715223773544</v>
      </c>
      <c r="AR539">
        <f t="shared" si="191"/>
        <v>-5245.5915387802279</v>
      </c>
      <c r="AS539">
        <f t="shared" si="191"/>
        <v>-7087.9690650553421</v>
      </c>
      <c r="AT539">
        <f t="shared" si="203"/>
        <v>-22.469813040175094</v>
      </c>
      <c r="AU539">
        <f t="shared" si="207"/>
        <v>-104.85244902205822</v>
      </c>
      <c r="AV539">
        <f t="shared" si="207"/>
        <v>-129.18732103788841</v>
      </c>
      <c r="AW539">
        <f t="shared" si="207"/>
        <v>-168.10065541519353</v>
      </c>
      <c r="AX539">
        <f t="shared" si="207"/>
        <v>-221.73762165262949</v>
      </c>
      <c r="AY539">
        <f t="shared" si="208"/>
        <v>-299.61719116205677</v>
      </c>
      <c r="AZ539">
        <f t="shared" si="204"/>
        <v>-2.2469813040175093</v>
      </c>
      <c r="BA539">
        <f t="shared" si="204"/>
        <v>-10.485244902205823</v>
      </c>
      <c r="BB539">
        <f t="shared" si="204"/>
        <v>-12.918732103788841</v>
      </c>
      <c r="BC539">
        <f t="shared" si="192"/>
        <v>-16.810065541519354</v>
      </c>
      <c r="BD539">
        <f t="shared" si="192"/>
        <v>-22.17376216526295</v>
      </c>
      <c r="BE539">
        <f t="shared" si="192"/>
        <v>-29.961719116205678</v>
      </c>
    </row>
    <row r="540" spans="1:57">
      <c r="A540">
        <f t="shared" si="193"/>
        <v>3.0194196059501901</v>
      </c>
      <c r="B540" s="3">
        <v>173</v>
      </c>
      <c r="C540" s="8">
        <f t="shared" si="194"/>
        <v>3.7023997401353731E-2</v>
      </c>
      <c r="D540" s="8">
        <f t="shared" si="195"/>
        <v>2.121318791800896</v>
      </c>
      <c r="E540">
        <f t="shared" si="196"/>
        <v>8.1188459898741655E-2</v>
      </c>
      <c r="F540">
        <f t="shared" si="197"/>
        <v>5.6132375529815981E-5</v>
      </c>
      <c r="G540">
        <f t="shared" si="198"/>
        <v>0.33679425317889589</v>
      </c>
      <c r="H540">
        <f t="shared" si="205"/>
        <v>0.67358850635779177</v>
      </c>
      <c r="I540">
        <f t="shared" si="205"/>
        <v>1.0103827595366877</v>
      </c>
      <c r="J540">
        <f t="shared" si="205"/>
        <v>1.3471770127155835</v>
      </c>
      <c r="K540">
        <f t="shared" si="205"/>
        <v>1.6839712658944794</v>
      </c>
      <c r="L540">
        <f t="shared" si="206"/>
        <v>2.0207655190733753</v>
      </c>
      <c r="M540">
        <f t="shared" si="206"/>
        <v>2.3575597722522712</v>
      </c>
      <c r="N540">
        <f t="shared" si="199"/>
        <v>-311.46237605562567</v>
      </c>
      <c r="O540">
        <f t="shared" si="199"/>
        <v>-1245.8495042225027</v>
      </c>
      <c r="P540">
        <f t="shared" si="199"/>
        <v>-2803.1613845006314</v>
      </c>
      <c r="Q540">
        <f t="shared" si="188"/>
        <v>-4983.3980168900107</v>
      </c>
      <c r="R540">
        <f t="shared" si="188"/>
        <v>-7786.5594013906411</v>
      </c>
      <c r="S540">
        <f t="shared" si="188"/>
        <v>-11212.645538002525</v>
      </c>
      <c r="T540">
        <f t="shared" si="188"/>
        <v>-15261.656426725653</v>
      </c>
      <c r="U540">
        <f t="shared" si="200"/>
        <v>-146.69877912219971</v>
      </c>
      <c r="V540">
        <f t="shared" si="200"/>
        <v>-586.79511648879884</v>
      </c>
      <c r="W540">
        <f t="shared" si="200"/>
        <v>-1320.2890120997974</v>
      </c>
      <c r="X540">
        <f t="shared" si="189"/>
        <v>-2347.1804659551954</v>
      </c>
      <c r="Y540">
        <f t="shared" si="189"/>
        <v>-3667.4694780549921</v>
      </c>
      <c r="Z540">
        <f t="shared" si="189"/>
        <v>-5281.1560483991898</v>
      </c>
      <c r="AA540">
        <f t="shared" si="189"/>
        <v>-7188.2401769877824</v>
      </c>
      <c r="AB540">
        <f>$X$2*('Preassure data '!B538*10^5)</f>
        <v>387.72209207709085</v>
      </c>
      <c r="AC540">
        <f>$X$2*('Preassure data '!C538*10^5)</f>
        <v>1852.8312364745934</v>
      </c>
      <c r="AD540">
        <f>$X$2*('Preassure data '!D538*10^5)</f>
        <v>1694.0171304910568</v>
      </c>
      <c r="AE540">
        <f>$X$2*('Preassure data '!E538*10^5)</f>
        <v>1581.7688889162732</v>
      </c>
      <c r="AF540">
        <f>$X$2*('Preassure data '!F538*10^5)</f>
        <v>1533.2423565324148</v>
      </c>
      <c r="AG540">
        <f>$X$2*('Preassure data '!G538*10^5)</f>
        <v>1766.0716785761799</v>
      </c>
      <c r="AH540">
        <f t="shared" si="201"/>
        <v>-534.42087119929056</v>
      </c>
      <c r="AI540">
        <f t="shared" si="201"/>
        <v>-2439.6263529633925</v>
      </c>
      <c r="AJ540">
        <f t="shared" si="201"/>
        <v>-3014.3061425908545</v>
      </c>
      <c r="AK540">
        <f t="shared" si="190"/>
        <v>-3928.9493548714686</v>
      </c>
      <c r="AL540">
        <f t="shared" si="190"/>
        <v>-5200.7118345874069</v>
      </c>
      <c r="AM540">
        <f t="shared" si="190"/>
        <v>-7047.2277269753695</v>
      </c>
      <c r="AN540">
        <f t="shared" si="202"/>
        <v>-534.78736627715148</v>
      </c>
      <c r="AO540">
        <f t="shared" si="202"/>
        <v>-2441.2993996170057</v>
      </c>
      <c r="AP540">
        <f t="shared" si="202"/>
        <v>-3016.3732930783467</v>
      </c>
      <c r="AQ540">
        <f t="shared" si="191"/>
        <v>-3931.6437492660848</v>
      </c>
      <c r="AR540">
        <f t="shared" si="191"/>
        <v>-5204.2783780954705</v>
      </c>
      <c r="AS540">
        <f t="shared" si="191"/>
        <v>-7052.0605739199618</v>
      </c>
      <c r="AT540">
        <f t="shared" si="203"/>
        <v>-19.795442815039397</v>
      </c>
      <c r="AU540">
        <f t="shared" si="207"/>
        <v>-90.366014058872452</v>
      </c>
      <c r="AV540">
        <f t="shared" si="207"/>
        <v>-111.65268440728229</v>
      </c>
      <c r="AW540">
        <f t="shared" si="207"/>
        <v>-145.5319140193927</v>
      </c>
      <c r="AX540">
        <f t="shared" si="207"/>
        <v>-192.63917123603969</v>
      </c>
      <c r="AY540">
        <f t="shared" si="208"/>
        <v>-261.03582586668665</v>
      </c>
      <c r="AZ540">
        <f t="shared" si="204"/>
        <v>-1.9795442815039399</v>
      </c>
      <c r="BA540">
        <f t="shared" si="204"/>
        <v>-9.0366014058872448</v>
      </c>
      <c r="BB540">
        <f t="shared" si="204"/>
        <v>-11.16526844072823</v>
      </c>
      <c r="BC540">
        <f t="shared" si="192"/>
        <v>-14.553191401939271</v>
      </c>
      <c r="BD540">
        <f t="shared" si="192"/>
        <v>-19.263917123603971</v>
      </c>
      <c r="BE540">
        <f t="shared" si="192"/>
        <v>-26.103582586668665</v>
      </c>
    </row>
    <row r="541" spans="1:57">
      <c r="A541">
        <f t="shared" si="193"/>
        <v>3.0368728984701332</v>
      </c>
      <c r="B541" s="3">
        <v>174</v>
      </c>
      <c r="C541" s="8">
        <f t="shared" si="194"/>
        <v>3.1753906590642325E-2</v>
      </c>
      <c r="D541" s="8">
        <f t="shared" si="195"/>
        <v>1.8193648306964543</v>
      </c>
      <c r="E541">
        <f t="shared" si="196"/>
        <v>8.1244592274271471E-2</v>
      </c>
      <c r="F541">
        <f t="shared" si="197"/>
        <v>4.7491295479193396E-5</v>
      </c>
      <c r="G541">
        <f t="shared" si="198"/>
        <v>0.28494777287516038</v>
      </c>
      <c r="H541">
        <f t="shared" si="205"/>
        <v>0.56989554575032075</v>
      </c>
      <c r="I541">
        <f t="shared" si="205"/>
        <v>0.85484331862548113</v>
      </c>
      <c r="J541">
        <f t="shared" si="205"/>
        <v>1.1397910915006415</v>
      </c>
      <c r="K541">
        <f t="shared" si="205"/>
        <v>1.4247388643758019</v>
      </c>
      <c r="L541">
        <f t="shared" si="206"/>
        <v>1.7096866372509623</v>
      </c>
      <c r="M541">
        <f t="shared" si="206"/>
        <v>1.9946344101261226</v>
      </c>
      <c r="N541">
        <f t="shared" si="199"/>
        <v>-311.27977688564476</v>
      </c>
      <c r="O541">
        <f t="shared" si="199"/>
        <v>-1245.1191075425791</v>
      </c>
      <c r="P541">
        <f t="shared" si="199"/>
        <v>-2801.5179919708035</v>
      </c>
      <c r="Q541">
        <f t="shared" si="188"/>
        <v>-4980.4764301703162</v>
      </c>
      <c r="R541">
        <f t="shared" si="188"/>
        <v>-7781.9944221411197</v>
      </c>
      <c r="S541">
        <f t="shared" si="188"/>
        <v>-11206.071967883214</v>
      </c>
      <c r="T541">
        <f t="shared" si="188"/>
        <v>-15252.70906739659</v>
      </c>
      <c r="U541">
        <f t="shared" si="200"/>
        <v>-146.61277491313868</v>
      </c>
      <c r="V541">
        <f t="shared" si="200"/>
        <v>-586.45109965255472</v>
      </c>
      <c r="W541">
        <f t="shared" si="200"/>
        <v>-1319.5149742182484</v>
      </c>
      <c r="X541">
        <f t="shared" si="189"/>
        <v>-2345.8043986102189</v>
      </c>
      <c r="Y541">
        <f t="shared" si="189"/>
        <v>-3665.3193728284677</v>
      </c>
      <c r="Z541">
        <f t="shared" si="189"/>
        <v>-5278.0598968729937</v>
      </c>
      <c r="AA541">
        <f t="shared" si="189"/>
        <v>-7184.0259707437945</v>
      </c>
      <c r="AB541">
        <f>$X$2*('Preassure data '!B539*10^5)</f>
        <v>389.68276005219622</v>
      </c>
      <c r="AC541">
        <f>$X$2*('Preassure data '!C539*10^5)</f>
        <v>1815.5785449475909</v>
      </c>
      <c r="AD541">
        <f>$X$2*('Preassure data '!D539*10^5)</f>
        <v>1654.8037709889491</v>
      </c>
      <c r="AE541">
        <f>$X$2*('Preassure data '!E539*10^5)</f>
        <v>1542.5555294141654</v>
      </c>
      <c r="AF541">
        <f>$X$2*('Preassure data '!F539*10^5)</f>
        <v>1498.9306669680705</v>
      </c>
      <c r="AG541">
        <f>$X$2*('Preassure data '!G539*10^5)</f>
        <v>1730.7796550242829</v>
      </c>
      <c r="AH541">
        <f t="shared" si="201"/>
        <v>-536.29553496533492</v>
      </c>
      <c r="AI541">
        <f t="shared" si="201"/>
        <v>-2402.0296446001457</v>
      </c>
      <c r="AJ541">
        <f t="shared" si="201"/>
        <v>-2974.3187452071975</v>
      </c>
      <c r="AK541">
        <f t="shared" si="190"/>
        <v>-3888.3599280243843</v>
      </c>
      <c r="AL541">
        <f t="shared" si="190"/>
        <v>-5164.2500397965377</v>
      </c>
      <c r="AM541">
        <f t="shared" si="190"/>
        <v>-7008.8395518972766</v>
      </c>
      <c r="AN541">
        <f t="shared" si="202"/>
        <v>-536.56602483690551</v>
      </c>
      <c r="AO541">
        <f t="shared" si="202"/>
        <v>-2403.2411495404554</v>
      </c>
      <c r="AP541">
        <f t="shared" si="202"/>
        <v>-2975.8188939926113</v>
      </c>
      <c r="AQ541">
        <f t="shared" si="191"/>
        <v>-3890.3210891920216</v>
      </c>
      <c r="AR541">
        <f t="shared" si="191"/>
        <v>-5166.8547180736241</v>
      </c>
      <c r="AS541">
        <f t="shared" si="191"/>
        <v>-7012.3745806018769</v>
      </c>
      <c r="AT541">
        <f t="shared" si="203"/>
        <v>-17.035204299447038</v>
      </c>
      <c r="AU541">
        <f t="shared" si="207"/>
        <v>-76.299471208046825</v>
      </c>
      <c r="AV541">
        <f t="shared" si="207"/>
        <v>-94.477996128673084</v>
      </c>
      <c r="AW541">
        <f t="shared" si="207"/>
        <v>-123.51213359991917</v>
      </c>
      <c r="AX541">
        <f t="shared" si="207"/>
        <v>-164.04025158823669</v>
      </c>
      <c r="AY541">
        <f t="shared" si="208"/>
        <v>-222.63286916295607</v>
      </c>
      <c r="AZ541">
        <f t="shared" si="204"/>
        <v>-1.703520429944704</v>
      </c>
      <c r="BA541">
        <f t="shared" si="204"/>
        <v>-7.6299471208046832</v>
      </c>
      <c r="BB541">
        <f t="shared" si="204"/>
        <v>-9.4477996128673087</v>
      </c>
      <c r="BC541">
        <f t="shared" si="192"/>
        <v>-12.351213359991917</v>
      </c>
      <c r="BD541">
        <f t="shared" si="192"/>
        <v>-16.404025158823668</v>
      </c>
      <c r="BE541">
        <f t="shared" si="192"/>
        <v>-22.263286916295609</v>
      </c>
    </row>
    <row r="542" spans="1:57">
      <c r="A542">
        <f t="shared" si="193"/>
        <v>3.0543261909900767</v>
      </c>
      <c r="B542" s="3">
        <v>175</v>
      </c>
      <c r="C542" s="8">
        <f t="shared" si="194"/>
        <v>2.6475023553808583E-2</v>
      </c>
      <c r="D542" s="8">
        <f t="shared" si="195"/>
        <v>1.5169071121426778</v>
      </c>
      <c r="E542">
        <f t="shared" si="196"/>
        <v>8.1292083569750664E-2</v>
      </c>
      <c r="F542">
        <f t="shared" si="197"/>
        <v>3.8852858609425556E-5</v>
      </c>
      <c r="G542">
        <f t="shared" si="198"/>
        <v>0.23311715165655333</v>
      </c>
      <c r="H542">
        <f t="shared" si="205"/>
        <v>0.46623430331310667</v>
      </c>
      <c r="I542">
        <f t="shared" si="205"/>
        <v>0.69935145496966</v>
      </c>
      <c r="J542">
        <f t="shared" si="205"/>
        <v>0.93246860662621334</v>
      </c>
      <c r="K542">
        <f t="shared" si="205"/>
        <v>1.1655857582827667</v>
      </c>
      <c r="L542">
        <f t="shared" si="206"/>
        <v>1.39870290993932</v>
      </c>
      <c r="M542">
        <f t="shared" si="206"/>
        <v>1.6318200615958733</v>
      </c>
      <c r="N542">
        <f t="shared" si="199"/>
        <v>-311.12352090331274</v>
      </c>
      <c r="O542">
        <f t="shared" si="199"/>
        <v>-1244.494083613251</v>
      </c>
      <c r="P542">
        <f t="shared" si="199"/>
        <v>-2800.1116881298153</v>
      </c>
      <c r="Q542">
        <f t="shared" si="188"/>
        <v>-4977.9763344530038</v>
      </c>
      <c r="R542">
        <f t="shared" si="188"/>
        <v>-7778.0880225828196</v>
      </c>
      <c r="S542">
        <f t="shared" si="188"/>
        <v>-11200.446752519261</v>
      </c>
      <c r="T542">
        <f t="shared" si="188"/>
        <v>-15245.052524262321</v>
      </c>
      <c r="U542">
        <f t="shared" si="200"/>
        <v>-146.5391783454603</v>
      </c>
      <c r="V542">
        <f t="shared" si="200"/>
        <v>-586.1567133818412</v>
      </c>
      <c r="W542">
        <f t="shared" si="200"/>
        <v>-1318.852605109143</v>
      </c>
      <c r="X542">
        <f t="shared" si="189"/>
        <v>-2344.6268535273648</v>
      </c>
      <c r="Y542">
        <f t="shared" si="189"/>
        <v>-3663.4794586365083</v>
      </c>
      <c r="Z542">
        <f t="shared" si="189"/>
        <v>-5275.4104204365722</v>
      </c>
      <c r="AA542">
        <f t="shared" si="189"/>
        <v>-7180.4197389275532</v>
      </c>
      <c r="AB542">
        <f>$X$2*('Preassure data '!B540*10^5)</f>
        <v>391.64342802730164</v>
      </c>
      <c r="AC542">
        <f>$X$2*('Preassure data '!C540*10^5)</f>
        <v>1774.8946844641541</v>
      </c>
      <c r="AD542">
        <f>$X$2*('Preassure data '!D540*10^5)</f>
        <v>1615.5904114868413</v>
      </c>
      <c r="AE542">
        <f>$X$2*('Preassure data '!E540*10^5)</f>
        <v>1511.1848418124791</v>
      </c>
      <c r="AF542">
        <f>$X$2*('Preassure data '!F540*10^5)</f>
        <v>1467.0698123726079</v>
      </c>
      <c r="AG542">
        <f>$X$2*('Preassure data '!G540*10^5)</f>
        <v>1691.5662955221751</v>
      </c>
      <c r="AH542">
        <f t="shared" si="201"/>
        <v>-538.18260637276194</v>
      </c>
      <c r="AI542">
        <f t="shared" si="201"/>
        <v>-2361.0513978459953</v>
      </c>
      <c r="AJ542">
        <f t="shared" si="201"/>
        <v>-2934.4430165959843</v>
      </c>
      <c r="AK542">
        <f t="shared" si="190"/>
        <v>-3855.8116953398439</v>
      </c>
      <c r="AL542">
        <f t="shared" si="190"/>
        <v>-5130.5492710091166</v>
      </c>
      <c r="AM542">
        <f t="shared" si="190"/>
        <v>-6966.9767159587473</v>
      </c>
      <c r="AN542">
        <f t="shared" si="202"/>
        <v>-538.37127479900175</v>
      </c>
      <c r="AO542">
        <f t="shared" si="202"/>
        <v>-2361.879101763268</v>
      </c>
      <c r="AP542">
        <f t="shared" si="202"/>
        <v>-2935.4717320157611</v>
      </c>
      <c r="AQ542">
        <f t="shared" si="191"/>
        <v>-3857.1634111251974</v>
      </c>
      <c r="AR542">
        <f t="shared" si="191"/>
        <v>-5132.3478662168491</v>
      </c>
      <c r="AS542">
        <f t="shared" si="191"/>
        <v>-6969.4190998579743</v>
      </c>
      <c r="AT542">
        <f t="shared" si="203"/>
        <v>-14.251727141752246</v>
      </c>
      <c r="AU542">
        <f t="shared" si="207"/>
        <v>-62.523500186194184</v>
      </c>
      <c r="AV542">
        <f t="shared" si="207"/>
        <v>-77.707604612884666</v>
      </c>
      <c r="AW542">
        <f t="shared" si="207"/>
        <v>-102.10656297929323</v>
      </c>
      <c r="AX542">
        <f t="shared" si="207"/>
        <v>-135.86315765674004</v>
      </c>
      <c r="AY542">
        <f t="shared" si="208"/>
        <v>-184.49398026441025</v>
      </c>
      <c r="AZ542">
        <f t="shared" si="204"/>
        <v>-1.4251727141752246</v>
      </c>
      <c r="BA542">
        <f t="shared" si="204"/>
        <v>-6.2523500186194187</v>
      </c>
      <c r="BB542">
        <f t="shared" si="204"/>
        <v>-7.7707604612884671</v>
      </c>
      <c r="BC542">
        <f t="shared" si="192"/>
        <v>-10.210656297929324</v>
      </c>
      <c r="BD542">
        <f t="shared" si="192"/>
        <v>-13.586315765674005</v>
      </c>
      <c r="BE542">
        <f t="shared" si="192"/>
        <v>-18.449398026441028</v>
      </c>
    </row>
    <row r="543" spans="1:57">
      <c r="A543">
        <f t="shared" si="193"/>
        <v>3.0717794835100198</v>
      </c>
      <c r="B543" s="3">
        <v>176</v>
      </c>
      <c r="C543" s="8">
        <f t="shared" si="194"/>
        <v>2.1188812946142544E-2</v>
      </c>
      <c r="D543" s="8">
        <f t="shared" si="195"/>
        <v>1.2140295547061275</v>
      </c>
      <c r="E543">
        <f t="shared" si="196"/>
        <v>8.133093642836009E-2</v>
      </c>
      <c r="F543">
        <f t="shared" si="197"/>
        <v>3.0216604167437877E-5</v>
      </c>
      <c r="G543">
        <f t="shared" si="198"/>
        <v>0.18129962500462726</v>
      </c>
      <c r="H543">
        <f t="shared" si="205"/>
        <v>0.36259925000925453</v>
      </c>
      <c r="I543">
        <f t="shared" si="205"/>
        <v>0.54389887501388179</v>
      </c>
      <c r="J543">
        <f t="shared" si="205"/>
        <v>0.72519850001850905</v>
      </c>
      <c r="K543">
        <f t="shared" si="205"/>
        <v>0.90649812502313631</v>
      </c>
      <c r="L543">
        <f t="shared" si="206"/>
        <v>1.0877977500277636</v>
      </c>
      <c r="M543">
        <f t="shared" si="206"/>
        <v>1.2690973750323908</v>
      </c>
      <c r="N543">
        <f t="shared" si="199"/>
        <v>-310.9944806911509</v>
      </c>
      <c r="O543">
        <f t="shared" si="199"/>
        <v>-1243.9779227646036</v>
      </c>
      <c r="P543">
        <f t="shared" si="199"/>
        <v>-2798.9503262203589</v>
      </c>
      <c r="Q543">
        <f t="shared" si="188"/>
        <v>-4975.9116910584144</v>
      </c>
      <c r="R543">
        <f t="shared" si="188"/>
        <v>-7774.8620172787723</v>
      </c>
      <c r="S543">
        <f t="shared" si="188"/>
        <v>-11195.801304881435</v>
      </c>
      <c r="T543">
        <f t="shared" si="188"/>
        <v>-15238.729553866391</v>
      </c>
      <c r="U543">
        <f t="shared" si="200"/>
        <v>-146.47840040553208</v>
      </c>
      <c r="V543">
        <f t="shared" si="200"/>
        <v>-585.91360162212834</v>
      </c>
      <c r="W543">
        <f t="shared" si="200"/>
        <v>-1318.3056036497892</v>
      </c>
      <c r="X543">
        <f t="shared" si="189"/>
        <v>-2343.6544064885134</v>
      </c>
      <c r="Y543">
        <f t="shared" si="189"/>
        <v>-3661.9600101383021</v>
      </c>
      <c r="Z543">
        <f t="shared" si="189"/>
        <v>-5273.2224145991568</v>
      </c>
      <c r="AA543">
        <f t="shared" si="189"/>
        <v>-7177.4416198710705</v>
      </c>
      <c r="AB543">
        <f>$X$2*('Preassure data '!B541*10^5)</f>
        <v>392.13359502107795</v>
      </c>
      <c r="AC543">
        <f>$X$2*('Preassure data '!C541*10^5)</f>
        <v>1732.7403229993881</v>
      </c>
      <c r="AD543">
        <f>$X$2*('Preassure data '!D541*10^5)</f>
        <v>1577.357385972286</v>
      </c>
      <c r="AE543">
        <f>$X$2*('Preassure data '!E541*10^5)</f>
        <v>1479.814154210793</v>
      </c>
      <c r="AF543">
        <f>$X$2*('Preassure data '!F541*10^5)</f>
        <v>1440.1106277149088</v>
      </c>
      <c r="AG543">
        <f>$X$2*('Preassure data '!G541*10^5)</f>
        <v>1657.744772951607</v>
      </c>
      <c r="AH543">
        <f t="shared" si="201"/>
        <v>-538.61199542661006</v>
      </c>
      <c r="AI543">
        <f t="shared" si="201"/>
        <v>-2318.6539246215166</v>
      </c>
      <c r="AJ543">
        <f t="shared" si="201"/>
        <v>-2895.6629896220752</v>
      </c>
      <c r="AK543">
        <f t="shared" si="190"/>
        <v>-3823.4685606993062</v>
      </c>
      <c r="AL543">
        <f t="shared" si="190"/>
        <v>-5102.0706378532104</v>
      </c>
      <c r="AM543">
        <f t="shared" si="190"/>
        <v>-6930.9671875507638</v>
      </c>
      <c r="AN543">
        <f t="shared" si="202"/>
        <v>-538.73292723022007</v>
      </c>
      <c r="AO543">
        <f t="shared" si="202"/>
        <v>-2319.1745201586245</v>
      </c>
      <c r="AP543">
        <f t="shared" si="202"/>
        <v>-2896.3131380609425</v>
      </c>
      <c r="AQ543">
        <f t="shared" si="191"/>
        <v>-3824.3270245898575</v>
      </c>
      <c r="AR543">
        <f t="shared" si="191"/>
        <v>-5103.2161797453709</v>
      </c>
      <c r="AS543">
        <f t="shared" si="191"/>
        <v>-6932.5233622551323</v>
      </c>
      <c r="AT543">
        <f t="shared" si="203"/>
        <v>-11.414257076437545</v>
      </c>
      <c r="AU543">
        <f t="shared" si="207"/>
        <v>-49.136878108254059</v>
      </c>
      <c r="AV543">
        <f t="shared" si="207"/>
        <v>-61.364845289220135</v>
      </c>
      <c r="AW543">
        <f t="shared" si="207"/>
        <v>-81.026886601238147</v>
      </c>
      <c r="AX543">
        <f t="shared" si="207"/>
        <v>-108.12300204430809</v>
      </c>
      <c r="AY543">
        <f t="shared" si="208"/>
        <v>-146.88094943818851</v>
      </c>
      <c r="AZ543">
        <f t="shared" si="204"/>
        <v>-1.1414257076437546</v>
      </c>
      <c r="BA543">
        <f t="shared" si="204"/>
        <v>-4.9136878108254063</v>
      </c>
      <c r="BB543">
        <f t="shared" si="204"/>
        <v>-6.136484528922014</v>
      </c>
      <c r="BC543">
        <f t="shared" si="192"/>
        <v>-8.1026886601238157</v>
      </c>
      <c r="BD543">
        <f t="shared" si="192"/>
        <v>-10.812300204430811</v>
      </c>
      <c r="BE543">
        <f t="shared" si="192"/>
        <v>-14.688094943818852</v>
      </c>
    </row>
    <row r="544" spans="1:57">
      <c r="A544">
        <f t="shared" si="193"/>
        <v>3.0892327760299634</v>
      </c>
      <c r="B544" s="3">
        <v>177</v>
      </c>
      <c r="C544" s="8">
        <f t="shared" si="194"/>
        <v>1.5896739817721516E-2</v>
      </c>
      <c r="D544" s="8">
        <f t="shared" si="195"/>
        <v>0.91081609957300846</v>
      </c>
      <c r="E544">
        <f t="shared" si="196"/>
        <v>8.1361153032527528E-2</v>
      </c>
      <c r="F544">
        <f t="shared" si="197"/>
        <v>2.158205949984171E-5</v>
      </c>
      <c r="G544">
        <f t="shared" si="198"/>
        <v>0.12949235699905026</v>
      </c>
      <c r="H544">
        <f t="shared" si="205"/>
        <v>0.25898471399810052</v>
      </c>
      <c r="I544">
        <f t="shared" si="205"/>
        <v>0.38847707099715079</v>
      </c>
      <c r="J544">
        <f t="shared" si="205"/>
        <v>0.51796942799620105</v>
      </c>
      <c r="K544">
        <f t="shared" si="205"/>
        <v>0.64746178499525131</v>
      </c>
      <c r="L544">
        <f t="shared" si="206"/>
        <v>0.77695414199430157</v>
      </c>
      <c r="M544">
        <f t="shared" si="206"/>
        <v>0.90644649899335183</v>
      </c>
      <c r="N544">
        <f t="shared" si="199"/>
        <v>-310.8933719191142</v>
      </c>
      <c r="O544">
        <f t="shared" si="199"/>
        <v>-1243.5734876764568</v>
      </c>
      <c r="P544">
        <f t="shared" si="199"/>
        <v>-2798.0403472720282</v>
      </c>
      <c r="Q544">
        <f t="shared" si="188"/>
        <v>-4974.2939507058272</v>
      </c>
      <c r="R544">
        <f t="shared" si="188"/>
        <v>-7772.3342979778536</v>
      </c>
      <c r="S544">
        <f t="shared" si="188"/>
        <v>-11192.161389088113</v>
      </c>
      <c r="T544">
        <f t="shared" si="188"/>
        <v>-15233.775224036592</v>
      </c>
      <c r="U544">
        <f t="shared" si="200"/>
        <v>-146.43077817390281</v>
      </c>
      <c r="V544">
        <f t="shared" si="200"/>
        <v>-585.72311269561123</v>
      </c>
      <c r="W544">
        <f t="shared" si="200"/>
        <v>-1317.8770035651253</v>
      </c>
      <c r="X544">
        <f t="shared" si="189"/>
        <v>-2342.8924507824449</v>
      </c>
      <c r="Y544">
        <f t="shared" si="189"/>
        <v>-3660.7694543475691</v>
      </c>
      <c r="Z544">
        <f t="shared" si="189"/>
        <v>-5271.5080142605011</v>
      </c>
      <c r="AA544">
        <f t="shared" si="189"/>
        <v>-7175.1081305212356</v>
      </c>
      <c r="AB544">
        <f>$X$2*('Preassure data '!B542*10^5)</f>
        <v>389.68276005219622</v>
      </c>
      <c r="AC544">
        <f>$X$2*('Preassure data '!C542*10^5)</f>
        <v>1687.6449595719644</v>
      </c>
      <c r="AD544">
        <f>$X$2*('Preassure data '!D542*10^5)</f>
        <v>1540.1046944452837</v>
      </c>
      <c r="AE544">
        <f>$X$2*('Preassure data '!E542*10^5)</f>
        <v>1449.9139675904357</v>
      </c>
      <c r="AF544">
        <f>$X$2*('Preassure data '!F542*10^5)</f>
        <v>1416.0924450198677</v>
      </c>
      <c r="AG544">
        <f>$X$2*('Preassure data '!G542*10^5)</f>
        <v>1629.315087312579</v>
      </c>
      <c r="AH544">
        <f t="shared" si="201"/>
        <v>-536.11353822609908</v>
      </c>
      <c r="AI544">
        <f t="shared" si="201"/>
        <v>-2273.3680722675754</v>
      </c>
      <c r="AJ544">
        <f t="shared" si="201"/>
        <v>-2857.9816980104088</v>
      </c>
      <c r="AK544">
        <f t="shared" si="190"/>
        <v>-3792.8064183728807</v>
      </c>
      <c r="AL544">
        <f t="shared" si="190"/>
        <v>-5076.8618993674372</v>
      </c>
      <c r="AM544">
        <f t="shared" si="190"/>
        <v>-6900.8231015730798</v>
      </c>
      <c r="AN544">
        <f t="shared" si="202"/>
        <v>-536.18128500361672</v>
      </c>
      <c r="AO544">
        <f t="shared" si="202"/>
        <v>-2273.655349775092</v>
      </c>
      <c r="AP544">
        <f t="shared" si="202"/>
        <v>-2858.3428510804938</v>
      </c>
      <c r="AQ544">
        <f t="shared" si="191"/>
        <v>-3793.2857019467356</v>
      </c>
      <c r="AR544">
        <f t="shared" si="191"/>
        <v>-5077.5034445049132</v>
      </c>
      <c r="AS544">
        <f t="shared" si="191"/>
        <v>-6901.695134256488</v>
      </c>
      <c r="AT544">
        <f t="shared" si="203"/>
        <v>-8.5231753955115721</v>
      </c>
      <c r="AU544">
        <f t="shared" si="207"/>
        <v>-36.14218525912483</v>
      </c>
      <c r="AV544">
        <f t="shared" si="207"/>
        <v>-45.436418878553987</v>
      </c>
      <c r="AW544">
        <f t="shared" si="207"/>
        <v>-60.298336154646243</v>
      </c>
      <c r="AX544">
        <f t="shared" si="207"/>
        <v>-80.71235166019946</v>
      </c>
      <c r="AY544">
        <f t="shared" si="208"/>
        <v>-109.70983098602565</v>
      </c>
      <c r="AZ544">
        <f t="shared" si="204"/>
        <v>-0.8523175395511573</v>
      </c>
      <c r="BA544">
        <f t="shared" si="204"/>
        <v>-3.614218525912483</v>
      </c>
      <c r="BB544">
        <f t="shared" si="204"/>
        <v>-4.543641887855399</v>
      </c>
      <c r="BC544">
        <f t="shared" si="192"/>
        <v>-6.029833615464625</v>
      </c>
      <c r="BD544">
        <f t="shared" si="192"/>
        <v>-8.071235166019946</v>
      </c>
      <c r="BE544">
        <f t="shared" si="192"/>
        <v>-10.970983098602566</v>
      </c>
    </row>
    <row r="545" spans="1:57">
      <c r="A545">
        <f t="shared" si="193"/>
        <v>3.1066860685499065</v>
      </c>
      <c r="B545" s="3">
        <v>178</v>
      </c>
      <c r="C545" s="8">
        <f t="shared" si="194"/>
        <v>1.0600269530065539E-2</v>
      </c>
      <c r="D545" s="8">
        <f t="shared" si="195"/>
        <v>0.60735070577387984</v>
      </c>
      <c r="E545">
        <f t="shared" si="196"/>
        <v>8.138273509202737E-2</v>
      </c>
      <c r="F545">
        <f t="shared" si="197"/>
        <v>1.2948742703106086E-5</v>
      </c>
      <c r="G545">
        <f t="shared" si="198"/>
        <v>7.7692456218636519E-2</v>
      </c>
      <c r="H545">
        <f t="shared" si="205"/>
        <v>0.15538491243727304</v>
      </c>
      <c r="I545">
        <f t="shared" si="205"/>
        <v>0.23307736865590956</v>
      </c>
      <c r="J545">
        <f t="shared" si="205"/>
        <v>0.31076982487454607</v>
      </c>
      <c r="K545">
        <f t="shared" si="205"/>
        <v>0.38846228109318259</v>
      </c>
      <c r="L545">
        <f t="shared" si="206"/>
        <v>0.46615473731181911</v>
      </c>
      <c r="M545">
        <f t="shared" si="206"/>
        <v>0.54384719353045563</v>
      </c>
      <c r="N545">
        <f t="shared" si="199"/>
        <v>-310.82075230254668</v>
      </c>
      <c r="O545">
        <f t="shared" si="199"/>
        <v>-1243.2830092101867</v>
      </c>
      <c r="P545">
        <f t="shared" si="199"/>
        <v>-2797.3867707229215</v>
      </c>
      <c r="Q545">
        <f t="shared" si="188"/>
        <v>-4973.1320368407469</v>
      </c>
      <c r="R545">
        <f t="shared" si="188"/>
        <v>-7770.5188075636688</v>
      </c>
      <c r="S545">
        <f t="shared" si="188"/>
        <v>-11189.547082891686</v>
      </c>
      <c r="T545">
        <f t="shared" si="188"/>
        <v>-15230.216862824787</v>
      </c>
      <c r="U545">
        <f t="shared" si="200"/>
        <v>-146.39657433449949</v>
      </c>
      <c r="V545">
        <f t="shared" si="200"/>
        <v>-585.58629733799796</v>
      </c>
      <c r="W545">
        <f t="shared" si="200"/>
        <v>-1317.5691690104961</v>
      </c>
      <c r="X545">
        <f t="shared" si="189"/>
        <v>-2342.3451893519918</v>
      </c>
      <c r="Y545">
        <f t="shared" si="189"/>
        <v>-3659.9143583624882</v>
      </c>
      <c r="Z545">
        <f t="shared" si="189"/>
        <v>-5270.2766760419845</v>
      </c>
      <c r="AA545">
        <f t="shared" si="189"/>
        <v>-7173.4321423904748</v>
      </c>
      <c r="AB545">
        <f>$X$2*('Preassure data '!B543*10^5)</f>
        <v>387.72209207709085</v>
      </c>
      <c r="AC545">
        <f>$X$2*('Preassure data '!C543*10^5)</f>
        <v>1644.0200971258694</v>
      </c>
      <c r="AD545">
        <f>$X$2*('Preassure data '!D543*10^5)</f>
        <v>1502.8520029182812</v>
      </c>
      <c r="AE545">
        <f>$X$2*('Preassure data '!E543*10^5)</f>
        <v>1417.0727790074204</v>
      </c>
      <c r="AF545">
        <f>$X$2*('Preassure data '!F543*10^5)</f>
        <v>1391.5840953310503</v>
      </c>
      <c r="AG545">
        <f>$X$2*('Preassure data '!G543*10^5)</f>
        <v>1611.6690755366303</v>
      </c>
      <c r="AH545">
        <f t="shared" si="201"/>
        <v>-534.11866641159031</v>
      </c>
      <c r="AI545">
        <f t="shared" si="201"/>
        <v>-2229.6063944638672</v>
      </c>
      <c r="AJ545">
        <f t="shared" si="201"/>
        <v>-2820.4211719287773</v>
      </c>
      <c r="AK545">
        <f t="shared" si="190"/>
        <v>-3759.417968359412</v>
      </c>
      <c r="AL545">
        <f t="shared" si="190"/>
        <v>-5051.498453693539</v>
      </c>
      <c r="AM545">
        <f t="shared" si="190"/>
        <v>-6881.9457515786144</v>
      </c>
      <c r="AN545">
        <f t="shared" si="202"/>
        <v>-534.1486761293005</v>
      </c>
      <c r="AO545">
        <f t="shared" si="202"/>
        <v>-2229.7316659863031</v>
      </c>
      <c r="AP545">
        <f t="shared" si="202"/>
        <v>-2820.5796386675679</v>
      </c>
      <c r="AQ545">
        <f t="shared" si="191"/>
        <v>-3759.6291930910679</v>
      </c>
      <c r="AR545">
        <f t="shared" si="191"/>
        <v>-5051.7822745972853</v>
      </c>
      <c r="AS545">
        <f t="shared" si="191"/>
        <v>-6882.3324170563246</v>
      </c>
      <c r="AT545">
        <f t="shared" si="203"/>
        <v>-5.6620138986690218</v>
      </c>
      <c r="AU545">
        <f t="shared" si="207"/>
        <v>-23.635314000218212</v>
      </c>
      <c r="AV545">
        <f t="shared" si="207"/>
        <v>-29.898344468746274</v>
      </c>
      <c r="AW545">
        <f t="shared" si="207"/>
        <v>-39.852336430710345</v>
      </c>
      <c r="AX545">
        <f t="shared" si="207"/>
        <v>-53.549250854823214</v>
      </c>
      <c r="AY545">
        <f t="shared" si="208"/>
        <v>-72.953212358426555</v>
      </c>
      <c r="AZ545">
        <f t="shared" si="204"/>
        <v>-0.56620138986690216</v>
      </c>
      <c r="BA545">
        <f t="shared" si="204"/>
        <v>-2.3635314000218215</v>
      </c>
      <c r="BB545">
        <f t="shared" si="204"/>
        <v>-2.9898344468746276</v>
      </c>
      <c r="BC545">
        <f t="shared" si="192"/>
        <v>-3.9852336430710347</v>
      </c>
      <c r="BD545">
        <f t="shared" si="192"/>
        <v>-5.3549250854823214</v>
      </c>
      <c r="BE545">
        <f t="shared" si="192"/>
        <v>-7.295321235842656</v>
      </c>
    </row>
    <row r="546" spans="1:57">
      <c r="A546">
        <f t="shared" si="193"/>
        <v>3.12413936106985</v>
      </c>
      <c r="B546" s="3">
        <v>179</v>
      </c>
      <c r="C546" s="8">
        <f t="shared" si="194"/>
        <v>5.3008676757140896E-3</v>
      </c>
      <c r="D546" s="8">
        <f t="shared" si="195"/>
        <v>0.30371734557573965</v>
      </c>
      <c r="E546">
        <f t="shared" si="196"/>
        <v>8.1395683834730476E-2</v>
      </c>
      <c r="F546">
        <f t="shared" si="197"/>
        <v>4.3161652695383745E-6</v>
      </c>
      <c r="G546">
        <f t="shared" si="198"/>
        <v>2.5896991617230247E-2</v>
      </c>
      <c r="H546">
        <f t="shared" si="205"/>
        <v>5.1793983234460494E-2</v>
      </c>
      <c r="I546">
        <f t="shared" si="205"/>
        <v>7.7690974851690742E-2</v>
      </c>
      <c r="J546">
        <f t="shared" si="205"/>
        <v>0.10358796646892099</v>
      </c>
      <c r="K546">
        <f t="shared" si="205"/>
        <v>0.12948495808615124</v>
      </c>
      <c r="L546">
        <f t="shared" si="206"/>
        <v>0.15538194970338148</v>
      </c>
      <c r="M546">
        <f t="shared" si="206"/>
        <v>0.18127894132061173</v>
      </c>
      <c r="N546">
        <f t="shared" si="199"/>
        <v>-310.77702079032974</v>
      </c>
      <c r="O546">
        <f t="shared" si="199"/>
        <v>-1243.108083161319</v>
      </c>
      <c r="P546">
        <f t="shared" si="199"/>
        <v>-2796.9931871129684</v>
      </c>
      <c r="Q546">
        <f t="shared" si="188"/>
        <v>-4972.4323326452759</v>
      </c>
      <c r="R546">
        <f t="shared" si="188"/>
        <v>-7769.4255197582443</v>
      </c>
      <c r="S546">
        <f t="shared" si="188"/>
        <v>-11187.972748451873</v>
      </c>
      <c r="T546">
        <f t="shared" si="188"/>
        <v>-15228.074018726154</v>
      </c>
      <c r="U546">
        <f t="shared" si="200"/>
        <v>-146.37597679224532</v>
      </c>
      <c r="V546">
        <f t="shared" si="200"/>
        <v>-585.5039071689813</v>
      </c>
      <c r="W546">
        <f t="shared" si="200"/>
        <v>-1317.3837911302082</v>
      </c>
      <c r="X546">
        <f t="shared" si="189"/>
        <v>-2342.0156286759252</v>
      </c>
      <c r="Y546">
        <f t="shared" si="189"/>
        <v>-3659.3994198061332</v>
      </c>
      <c r="Z546">
        <f t="shared" si="189"/>
        <v>-5269.535164520833</v>
      </c>
      <c r="AA546">
        <f t="shared" si="189"/>
        <v>-7172.422862820019</v>
      </c>
      <c r="AB546">
        <f>$X$2*('Preassure data '!B544*10^5)</f>
        <v>386.74175808953817</v>
      </c>
      <c r="AC546">
        <f>$X$2*('Preassure data '!C544*10^5)</f>
        <v>1599.4149006922216</v>
      </c>
      <c r="AD546">
        <f>$X$2*('Preassure data '!D544*10^5)</f>
        <v>1464.6189774037261</v>
      </c>
      <c r="AE546">
        <f>$X$2*('Preassure data '!E544*10^5)</f>
        <v>1381.7807554555234</v>
      </c>
      <c r="AF546">
        <f>$X$2*('Preassure data '!F544*10^5)</f>
        <v>1369.5265806111147</v>
      </c>
      <c r="AG546">
        <f>$X$2*('Preassure data '!G544*10^5)</f>
        <v>1596.9640657233399</v>
      </c>
      <c r="AH546">
        <f t="shared" si="201"/>
        <v>-533.11773488178346</v>
      </c>
      <c r="AI546">
        <f t="shared" si="201"/>
        <v>-2184.9188078612028</v>
      </c>
      <c r="AJ546">
        <f t="shared" si="201"/>
        <v>-2782.0027685339346</v>
      </c>
      <c r="AK546">
        <f t="shared" si="190"/>
        <v>-3723.7963841314486</v>
      </c>
      <c r="AL546">
        <f t="shared" si="190"/>
        <v>-5028.9260004172484</v>
      </c>
      <c r="AM546">
        <f t="shared" si="190"/>
        <v>-6866.4992302441733</v>
      </c>
      <c r="AN546">
        <f t="shared" si="202"/>
        <v>-533.1252250599041</v>
      </c>
      <c r="AO546">
        <f t="shared" si="202"/>
        <v>-2184.9495054538343</v>
      </c>
      <c r="AP546">
        <f t="shared" si="202"/>
        <v>-2782.0418550150343</v>
      </c>
      <c r="AQ546">
        <f t="shared" si="191"/>
        <v>-3723.8487025901627</v>
      </c>
      <c r="AR546">
        <f t="shared" si="191"/>
        <v>-5028.9966556384761</v>
      </c>
      <c r="AS546">
        <f t="shared" si="191"/>
        <v>-6866.5957029347901</v>
      </c>
      <c r="AT546">
        <f t="shared" si="203"/>
        <v>-2.8260130378010868</v>
      </c>
      <c r="AU546">
        <f t="shared" si="207"/>
        <v>-11.582073965184744</v>
      </c>
      <c r="AV546">
        <f t="shared" si="207"/>
        <v>-14.747166677580097</v>
      </c>
      <c r="AW546">
        <f t="shared" si="207"/>
        <v>-19.739536772314576</v>
      </c>
      <c r="AX546">
        <f t="shared" si="207"/>
        <v>-26.657920968371883</v>
      </c>
      <c r="AY546">
        <f t="shared" si="208"/>
        <v>-36.398744740735538</v>
      </c>
      <c r="AZ546">
        <f t="shared" si="204"/>
        <v>-0.28260130378010867</v>
      </c>
      <c r="BA546">
        <f t="shared" si="204"/>
        <v>-1.1582073965184745</v>
      </c>
      <c r="BB546">
        <f t="shared" si="204"/>
        <v>-1.4747166677580097</v>
      </c>
      <c r="BC546">
        <f t="shared" si="192"/>
        <v>-1.9739536772314576</v>
      </c>
      <c r="BD546">
        <f t="shared" si="192"/>
        <v>-2.6657920968371887</v>
      </c>
      <c r="BE546">
        <f t="shared" si="192"/>
        <v>-3.639874474073554</v>
      </c>
    </row>
    <row r="547" spans="1:57">
      <c r="A547">
        <f t="shared" si="193"/>
        <v>3.1415926535897931</v>
      </c>
      <c r="B547" s="3">
        <v>180</v>
      </c>
      <c r="C547" s="8">
        <f t="shared" si="194"/>
        <v>3.7211598593120021E-17</v>
      </c>
      <c r="D547" s="8">
        <f t="shared" si="195"/>
        <v>2.1320675483207293E-15</v>
      </c>
      <c r="E547">
        <f t="shared" si="196"/>
        <v>8.1400000000000014E-2</v>
      </c>
      <c r="F547">
        <f t="shared" si="197"/>
        <v>-4.3161652695383745E-6</v>
      </c>
      <c r="G547">
        <f t="shared" si="198"/>
        <v>-2.5896991617230247E-2</v>
      </c>
      <c r="H547">
        <f t="shared" si="205"/>
        <v>-5.1793983234460494E-2</v>
      </c>
      <c r="I547">
        <f t="shared" si="205"/>
        <v>-7.7690974851690742E-2</v>
      </c>
      <c r="J547">
        <f t="shared" si="205"/>
        <v>-0.10358796646892099</v>
      </c>
      <c r="K547">
        <f t="shared" si="205"/>
        <v>-0.12948495808615124</v>
      </c>
      <c r="L547">
        <f t="shared" si="206"/>
        <v>-0.15538194970338148</v>
      </c>
      <c r="M547">
        <f t="shared" si="206"/>
        <v>-0.18127894132061173</v>
      </c>
      <c r="N547">
        <f t="shared" si="199"/>
        <v>-310.76241698425065</v>
      </c>
      <c r="O547">
        <f t="shared" si="199"/>
        <v>-1243.0496679370026</v>
      </c>
      <c r="P547">
        <f t="shared" si="199"/>
        <v>-2796.8617528582563</v>
      </c>
      <c r="Q547">
        <f t="shared" si="188"/>
        <v>-4972.1986717480104</v>
      </c>
      <c r="R547">
        <f t="shared" si="188"/>
        <v>-7769.0604246062667</v>
      </c>
      <c r="S547">
        <f t="shared" si="188"/>
        <v>-11187.447011433025</v>
      </c>
      <c r="T547">
        <f t="shared" si="188"/>
        <v>-15227.35843222828</v>
      </c>
      <c r="U547">
        <f t="shared" si="200"/>
        <v>-146.36909839958207</v>
      </c>
      <c r="V547">
        <f t="shared" si="200"/>
        <v>-585.47639359832829</v>
      </c>
      <c r="W547">
        <f t="shared" si="200"/>
        <v>-1317.3218855962389</v>
      </c>
      <c r="X547">
        <f t="shared" si="189"/>
        <v>-2341.9055743933131</v>
      </c>
      <c r="Y547">
        <f t="shared" si="189"/>
        <v>-3659.2274599895518</v>
      </c>
      <c r="Z547">
        <f t="shared" si="189"/>
        <v>-5269.2875423849555</v>
      </c>
      <c r="AA547">
        <f t="shared" si="189"/>
        <v>-7172.0858215795206</v>
      </c>
      <c r="AB547">
        <f>$X$2*('Preassure data '!B545*10^5)</f>
        <v>382.82042213932738</v>
      </c>
      <c r="AC547">
        <f>$X$2*('Preassure data '!C545*10^5)</f>
        <v>1553.8293702710214</v>
      </c>
      <c r="AD547">
        <f>$X$2*('Preassure data '!D545*10^5)</f>
        <v>1425.8957848953946</v>
      </c>
      <c r="AE547">
        <f>$X$2*('Preassure data '!E545*10^5)</f>
        <v>1346.4887319036266</v>
      </c>
      <c r="AF547">
        <f>$X$2*('Preassure data '!F545*10^5)</f>
        <v>1347.9592328849556</v>
      </c>
      <c r="AG547">
        <f>$X$2*('Preassure data '!G545*10^5)</f>
        <v>1580.7885549287205</v>
      </c>
      <c r="AH547">
        <f t="shared" si="201"/>
        <v>-529.18952053890939</v>
      </c>
      <c r="AI547">
        <f t="shared" si="201"/>
        <v>-2139.3057638693499</v>
      </c>
      <c r="AJ547">
        <f t="shared" si="201"/>
        <v>-2743.2176704916337</v>
      </c>
      <c r="AK547">
        <f t="shared" si="190"/>
        <v>-3688.3943062969397</v>
      </c>
      <c r="AL547">
        <f t="shared" si="190"/>
        <v>-5007.1866928745076</v>
      </c>
      <c r="AM547">
        <f t="shared" si="190"/>
        <v>-6850.0760973136757</v>
      </c>
      <c r="AN547">
        <f t="shared" si="202"/>
        <v>-529.18952053890939</v>
      </c>
      <c r="AO547">
        <f t="shared" si="202"/>
        <v>-2139.3057638693499</v>
      </c>
      <c r="AP547">
        <f t="shared" si="202"/>
        <v>-2743.2176704916337</v>
      </c>
      <c r="AQ547">
        <f t="shared" si="191"/>
        <v>-3688.3943062969397</v>
      </c>
      <c r="AR547">
        <f t="shared" si="191"/>
        <v>-5007.1866928745076</v>
      </c>
      <c r="AS547">
        <f t="shared" si="191"/>
        <v>-6850.0760973136757</v>
      </c>
      <c r="AT547">
        <f t="shared" si="203"/>
        <v>-1.9691988017979539E-14</v>
      </c>
      <c r="AU547">
        <f t="shared" si="207"/>
        <v>-7.9606987353054251E-14</v>
      </c>
      <c r="AV547">
        <f t="shared" si="207"/>
        <v>-1.0207951480788846E-13</v>
      </c>
      <c r="AW547">
        <f t="shared" si="207"/>
        <v>-1.372510483790711E-13</v>
      </c>
      <c r="AX547">
        <f t="shared" si="207"/>
        <v>-1.8632542129605832E-13</v>
      </c>
      <c r="AY547">
        <f t="shared" si="208"/>
        <v>-2.5490228206556268E-13</v>
      </c>
      <c r="AZ547">
        <f t="shared" si="204"/>
        <v>-1.969198801797954E-15</v>
      </c>
      <c r="BA547">
        <f t="shared" si="204"/>
        <v>-7.960698735305426E-15</v>
      </c>
      <c r="BB547">
        <f t="shared" si="204"/>
        <v>-1.0207951480788846E-14</v>
      </c>
      <c r="BC547">
        <f t="shared" si="192"/>
        <v>-1.3725104837907111E-14</v>
      </c>
      <c r="BD547">
        <f t="shared" si="192"/>
        <v>-1.8632542129605835E-14</v>
      </c>
      <c r="BE547">
        <f t="shared" si="192"/>
        <v>-2.5490228206556271E-14</v>
      </c>
    </row>
    <row r="548" spans="1:57">
      <c r="A548">
        <f t="shared" si="193"/>
        <v>3.1590459461097367</v>
      </c>
      <c r="B548" s="3">
        <v>181</v>
      </c>
      <c r="C548" s="8">
        <f t="shared" si="194"/>
        <v>-5.3008676757141495E-3</v>
      </c>
      <c r="D548" s="8">
        <f t="shared" si="195"/>
        <v>-0.30371734557574309</v>
      </c>
      <c r="E548">
        <f t="shared" si="196"/>
        <v>8.1395683834730476E-2</v>
      </c>
      <c r="F548">
        <f t="shared" si="197"/>
        <v>-1.2948742703106086E-5</v>
      </c>
      <c r="G548">
        <f t="shared" si="198"/>
        <v>-7.7692456218636519E-2</v>
      </c>
      <c r="H548">
        <f t="shared" si="205"/>
        <v>-0.15538491243727304</v>
      </c>
      <c r="I548">
        <f t="shared" si="205"/>
        <v>-0.23307736865590956</v>
      </c>
      <c r="J548">
        <f t="shared" si="205"/>
        <v>-0.31076982487454607</v>
      </c>
      <c r="K548">
        <f t="shared" si="205"/>
        <v>-0.38846228109318259</v>
      </c>
      <c r="L548">
        <f t="shared" si="206"/>
        <v>-0.46615473731181911</v>
      </c>
      <c r="M548">
        <f t="shared" si="206"/>
        <v>-0.54384719353045563</v>
      </c>
      <c r="N548">
        <f t="shared" si="199"/>
        <v>-310.77702079032974</v>
      </c>
      <c r="O548">
        <f t="shared" si="199"/>
        <v>-1243.108083161319</v>
      </c>
      <c r="P548">
        <f t="shared" si="199"/>
        <v>-2796.9931871129684</v>
      </c>
      <c r="Q548">
        <f t="shared" si="188"/>
        <v>-4972.4323326452759</v>
      </c>
      <c r="R548">
        <f t="shared" si="188"/>
        <v>-7769.4255197582443</v>
      </c>
      <c r="S548">
        <f t="shared" si="188"/>
        <v>-11187.972748451873</v>
      </c>
      <c r="T548">
        <f t="shared" si="188"/>
        <v>-15228.074018726154</v>
      </c>
      <c r="U548">
        <f t="shared" si="200"/>
        <v>-146.37597679224532</v>
      </c>
      <c r="V548">
        <f t="shared" si="200"/>
        <v>-585.5039071689813</v>
      </c>
      <c r="W548">
        <f t="shared" si="200"/>
        <v>-1317.3837911302082</v>
      </c>
      <c r="X548">
        <f t="shared" si="189"/>
        <v>-2342.0156286759252</v>
      </c>
      <c r="Y548">
        <f t="shared" si="189"/>
        <v>-3659.3994198061332</v>
      </c>
      <c r="Z548">
        <f t="shared" si="189"/>
        <v>-5269.535164520833</v>
      </c>
      <c r="AA548">
        <f t="shared" si="189"/>
        <v>-7172.422862820019</v>
      </c>
      <c r="AB548">
        <f>$X$2*('Preassure data '!B546*10^5)</f>
        <v>377.9187522015639</v>
      </c>
      <c r="AC548">
        <f>$X$2*('Preassure data '!C546*10^5)</f>
        <v>1506.7733388684921</v>
      </c>
      <c r="AD548">
        <f>$X$2*('Preassure data '!D546*10^5)</f>
        <v>1386.1922583995106</v>
      </c>
      <c r="AE548">
        <f>$X$2*('Preassure data '!E546*10^5)</f>
        <v>1310.706541357953</v>
      </c>
      <c r="AF548">
        <f>$X$2*('Preassure data '!F546*10^5)</f>
        <v>1329.8230541152307</v>
      </c>
      <c r="AG548">
        <f>$X$2*('Preassure data '!G546*10^5)</f>
        <v>1561.6720421714431</v>
      </c>
      <c r="AH548">
        <f t="shared" si="201"/>
        <v>-524.29472899380926</v>
      </c>
      <c r="AI548">
        <f t="shared" si="201"/>
        <v>-2092.2772460374736</v>
      </c>
      <c r="AJ548">
        <f t="shared" si="201"/>
        <v>-2703.5760495297191</v>
      </c>
      <c r="AK548">
        <f t="shared" si="190"/>
        <v>-3652.7221700338782</v>
      </c>
      <c r="AL548">
        <f t="shared" si="190"/>
        <v>-4989.2224739213634</v>
      </c>
      <c r="AM548">
        <f t="shared" si="190"/>
        <v>-6831.2072066922756</v>
      </c>
      <c r="AN548">
        <f t="shared" si="202"/>
        <v>-524.30209521078336</v>
      </c>
      <c r="AO548">
        <f t="shared" si="202"/>
        <v>-2092.3066420380665</v>
      </c>
      <c r="AP548">
        <f t="shared" si="202"/>
        <v>-2703.6140341339606</v>
      </c>
      <c r="AQ548">
        <f t="shared" si="191"/>
        <v>-3652.7734899166894</v>
      </c>
      <c r="AR548">
        <f t="shared" si="191"/>
        <v>-4989.2925713174318</v>
      </c>
      <c r="AS548">
        <f t="shared" si="191"/>
        <v>-6831.3031835383063</v>
      </c>
      <c r="AT548">
        <f t="shared" si="203"/>
        <v>2.7792430130193693</v>
      </c>
      <c r="AU548">
        <f t="shared" si="207"/>
        <v>11.090988704976505</v>
      </c>
      <c r="AV548">
        <f t="shared" si="207"/>
        <v>14.331433123964711</v>
      </c>
      <c r="AW548">
        <f t="shared" si="207"/>
        <v>19.362778239350703</v>
      </c>
      <c r="AX548">
        <f t="shared" si="207"/>
        <v>26.447455856854305</v>
      </c>
      <c r="AY548">
        <f t="shared" si="208"/>
        <v>36.211664641608948</v>
      </c>
      <c r="AZ548">
        <f t="shared" si="204"/>
        <v>0.27792430130193696</v>
      </c>
      <c r="BA548">
        <f t="shared" si="204"/>
        <v>1.1090988704976505</v>
      </c>
      <c r="BB548">
        <f t="shared" si="204"/>
        <v>1.4331433123964712</v>
      </c>
      <c r="BC548">
        <f t="shared" si="192"/>
        <v>1.9362778239350704</v>
      </c>
      <c r="BD548">
        <f t="shared" si="192"/>
        <v>2.6447455856854307</v>
      </c>
      <c r="BE548">
        <f t="shared" si="192"/>
        <v>3.6211664641608952</v>
      </c>
    </row>
    <row r="549" spans="1:57">
      <c r="A549">
        <f t="shared" si="193"/>
        <v>3.1764992386296798</v>
      </c>
      <c r="B549" s="3">
        <v>182</v>
      </c>
      <c r="C549" s="8">
        <f t="shared" si="194"/>
        <v>-1.0600269530065464E-2</v>
      </c>
      <c r="D549" s="8">
        <f t="shared" si="195"/>
        <v>-0.60735070577387562</v>
      </c>
      <c r="E549">
        <f t="shared" si="196"/>
        <v>8.138273509202737E-2</v>
      </c>
      <c r="F549">
        <f t="shared" si="197"/>
        <v>-2.158205949984171E-5</v>
      </c>
      <c r="G549">
        <f t="shared" si="198"/>
        <v>-0.12949235699905026</v>
      </c>
      <c r="H549">
        <f t="shared" si="205"/>
        <v>-0.25898471399810052</v>
      </c>
      <c r="I549">
        <f t="shared" si="205"/>
        <v>-0.38847707099715079</v>
      </c>
      <c r="J549">
        <f t="shared" si="205"/>
        <v>-0.51796942799620105</v>
      </c>
      <c r="K549">
        <f t="shared" si="205"/>
        <v>-0.64746178499525131</v>
      </c>
      <c r="L549">
        <f t="shared" si="206"/>
        <v>-0.77695414199430157</v>
      </c>
      <c r="M549">
        <f t="shared" si="206"/>
        <v>-0.90644649899335183</v>
      </c>
      <c r="N549">
        <f t="shared" si="199"/>
        <v>-310.82075230254668</v>
      </c>
      <c r="O549">
        <f t="shared" si="199"/>
        <v>-1243.2830092101867</v>
      </c>
      <c r="P549">
        <f t="shared" si="199"/>
        <v>-2797.386770722921</v>
      </c>
      <c r="Q549">
        <f t="shared" si="188"/>
        <v>-4973.1320368407469</v>
      </c>
      <c r="R549">
        <f t="shared" si="188"/>
        <v>-7770.5188075636679</v>
      </c>
      <c r="S549">
        <f t="shared" si="188"/>
        <v>-11189.547082891684</v>
      </c>
      <c r="T549">
        <f t="shared" si="188"/>
        <v>-15230.216862824787</v>
      </c>
      <c r="U549">
        <f t="shared" si="200"/>
        <v>-146.39657433449949</v>
      </c>
      <c r="V549">
        <f t="shared" si="200"/>
        <v>-585.58629733799796</v>
      </c>
      <c r="W549">
        <f t="shared" si="200"/>
        <v>-1317.5691690104959</v>
      </c>
      <c r="X549">
        <f t="shared" si="189"/>
        <v>-2342.3451893519918</v>
      </c>
      <c r="Y549">
        <f t="shared" si="189"/>
        <v>-3659.9143583624877</v>
      </c>
      <c r="Z549">
        <f t="shared" si="189"/>
        <v>-5270.2766760419836</v>
      </c>
      <c r="AA549">
        <f t="shared" si="189"/>
        <v>-7173.4321423904748</v>
      </c>
      <c r="AB549">
        <f>$X$2*('Preassure data '!B547*10^5)</f>
        <v>378.89908618911659</v>
      </c>
      <c r="AC549">
        <f>$X$2*('Preassure data '!C547*10^5)</f>
        <v>1461.1878084472917</v>
      </c>
      <c r="AD549">
        <f>$X$2*('Preassure data '!D547*10^5)</f>
        <v>1347.4690658911791</v>
      </c>
      <c r="AE549">
        <f>$X$2*('Preassure data '!E547*10^5)</f>
        <v>1279.3358537562669</v>
      </c>
      <c r="AF549">
        <f>$X$2*('Preassure data '!F547*10^5)</f>
        <v>1310.706541357953</v>
      </c>
      <c r="AG549">
        <f>$X$2*('Preassure data '!G547*10^5)</f>
        <v>1537.653859476402</v>
      </c>
      <c r="AH549">
        <f t="shared" si="201"/>
        <v>-525.29566052361611</v>
      </c>
      <c r="AI549">
        <f t="shared" si="201"/>
        <v>-2046.7741057852895</v>
      </c>
      <c r="AJ549">
        <f t="shared" si="201"/>
        <v>-2665.038234901675</v>
      </c>
      <c r="AK549">
        <f t="shared" si="190"/>
        <v>-3621.6810431082586</v>
      </c>
      <c r="AL549">
        <f t="shared" si="190"/>
        <v>-4970.6208997204412</v>
      </c>
      <c r="AM549">
        <f t="shared" si="190"/>
        <v>-6807.930535518386</v>
      </c>
      <c r="AN549">
        <f t="shared" si="202"/>
        <v>-525.32517451643844</v>
      </c>
      <c r="AO549">
        <f t="shared" si="202"/>
        <v>-2046.8891047864363</v>
      </c>
      <c r="AP549">
        <f t="shared" si="202"/>
        <v>-2665.1879713743838</v>
      </c>
      <c r="AQ549">
        <f t="shared" si="191"/>
        <v>-3621.8845290236081</v>
      </c>
      <c r="AR549">
        <f t="shared" si="191"/>
        <v>-4970.900176479382</v>
      </c>
      <c r="AS549">
        <f t="shared" si="191"/>
        <v>-6808.3130424150913</v>
      </c>
      <c r="AT549">
        <f t="shared" si="203"/>
        <v>5.5684841549860442</v>
      </c>
      <c r="AU549">
        <f t="shared" si="207"/>
        <v>21.697169867232727</v>
      </c>
      <c r="AV549">
        <f t="shared" si="207"/>
        <v>28.251181760552104</v>
      </c>
      <c r="AW549">
        <f t="shared" si="207"/>
        <v>38.392233209881987</v>
      </c>
      <c r="AX549">
        <f t="shared" si="207"/>
        <v>52.691894871062573</v>
      </c>
      <c r="AY549">
        <f t="shared" si="208"/>
        <v>72.168601730863614</v>
      </c>
      <c r="AZ549">
        <f t="shared" si="204"/>
        <v>0.55684841549860442</v>
      </c>
      <c r="BA549">
        <f t="shared" si="204"/>
        <v>2.1697169867232726</v>
      </c>
      <c r="BB549">
        <f t="shared" si="204"/>
        <v>2.8251181760552107</v>
      </c>
      <c r="BC549">
        <f t="shared" si="192"/>
        <v>3.8392233209881987</v>
      </c>
      <c r="BD549">
        <f t="shared" si="192"/>
        <v>5.2691894871062575</v>
      </c>
      <c r="BE549">
        <f t="shared" si="192"/>
        <v>7.2168601730863617</v>
      </c>
    </row>
    <row r="550" spans="1:57">
      <c r="A550">
        <f t="shared" si="193"/>
        <v>3.1939525311496229</v>
      </c>
      <c r="B550" s="3">
        <v>183</v>
      </c>
      <c r="C550" s="8">
        <f t="shared" si="194"/>
        <v>-1.5896739817721443E-2</v>
      </c>
      <c r="D550" s="8">
        <f t="shared" si="195"/>
        <v>-0.91081609957300425</v>
      </c>
      <c r="E550">
        <f t="shared" si="196"/>
        <v>8.1361153032527528E-2</v>
      </c>
      <c r="F550">
        <f t="shared" si="197"/>
        <v>-3.0216604167437877E-5</v>
      </c>
      <c r="G550">
        <f t="shared" si="198"/>
        <v>-0.18129962500462726</v>
      </c>
      <c r="H550">
        <f t="shared" si="205"/>
        <v>-0.36259925000925453</v>
      </c>
      <c r="I550">
        <f t="shared" si="205"/>
        <v>-0.54389887501388179</v>
      </c>
      <c r="J550">
        <f t="shared" si="205"/>
        <v>-0.72519850001850905</v>
      </c>
      <c r="K550">
        <f t="shared" si="205"/>
        <v>-0.90649812502313631</v>
      </c>
      <c r="L550">
        <f t="shared" si="206"/>
        <v>-1.0877977500277636</v>
      </c>
      <c r="M550">
        <f t="shared" si="206"/>
        <v>-1.2690973750323908</v>
      </c>
      <c r="N550">
        <f t="shared" si="199"/>
        <v>-310.89337191911414</v>
      </c>
      <c r="O550">
        <f t="shared" si="199"/>
        <v>-1243.5734876764566</v>
      </c>
      <c r="P550">
        <f t="shared" si="199"/>
        <v>-2798.0403472720282</v>
      </c>
      <c r="Q550">
        <f t="shared" si="188"/>
        <v>-4974.2939507058263</v>
      </c>
      <c r="R550">
        <f t="shared" si="188"/>
        <v>-7772.3342979778536</v>
      </c>
      <c r="S550">
        <f t="shared" si="188"/>
        <v>-11192.161389088113</v>
      </c>
      <c r="T550">
        <f t="shared" si="188"/>
        <v>-15233.775224036592</v>
      </c>
      <c r="U550">
        <f t="shared" si="200"/>
        <v>-146.43077817390278</v>
      </c>
      <c r="V550">
        <f t="shared" si="200"/>
        <v>-585.72311269561112</v>
      </c>
      <c r="W550">
        <f t="shared" si="200"/>
        <v>-1317.8770035651253</v>
      </c>
      <c r="X550">
        <f t="shared" si="189"/>
        <v>-2342.8924507824445</v>
      </c>
      <c r="Y550">
        <f t="shared" si="189"/>
        <v>-3660.7694543475691</v>
      </c>
      <c r="Z550">
        <f t="shared" si="189"/>
        <v>-5271.5080142605011</v>
      </c>
      <c r="AA550">
        <f t="shared" si="189"/>
        <v>-7175.1081305212356</v>
      </c>
      <c r="AB550">
        <f>$X$2*('Preassure data '!B548*10^5)</f>
        <v>371.54658128247138</v>
      </c>
      <c r="AC550">
        <f>$X$2*('Preassure data '!C548*10^5)</f>
        <v>1413.6416100509859</v>
      </c>
      <c r="AD550">
        <f>$X$2*('Preassure data '!D548*10^5)</f>
        <v>1310.706541357953</v>
      </c>
      <c r="AE550">
        <f>$X$2*('Preassure data '!E548*10^5)</f>
        <v>1251.8865021047911</v>
      </c>
      <c r="AF550">
        <f>$X$2*('Preassure data '!F548*10^5)</f>
        <v>1290.6096946131229</v>
      </c>
      <c r="AG550">
        <f>$X$2*('Preassure data '!G548*10^5)</f>
        <v>1505.3028378871629</v>
      </c>
      <c r="AH550">
        <f t="shared" si="201"/>
        <v>-517.97735945637419</v>
      </c>
      <c r="AI550">
        <f t="shared" si="201"/>
        <v>-1999.3647227465972</v>
      </c>
      <c r="AJ550">
        <f t="shared" si="201"/>
        <v>-2628.5835449230781</v>
      </c>
      <c r="AK550">
        <f t="shared" si="190"/>
        <v>-3594.7789528872354</v>
      </c>
      <c r="AL550">
        <f t="shared" si="190"/>
        <v>-4951.379148960692</v>
      </c>
      <c r="AM550">
        <f t="shared" si="190"/>
        <v>-6776.8108521476643</v>
      </c>
      <c r="AN550">
        <f t="shared" si="202"/>
        <v>-518.04281442892784</v>
      </c>
      <c r="AO550">
        <f t="shared" si="202"/>
        <v>-1999.6173754169563</v>
      </c>
      <c r="AP550">
        <f t="shared" si="202"/>
        <v>-2628.9157097574034</v>
      </c>
      <c r="AQ550">
        <f t="shared" si="191"/>
        <v>-3595.2332124285113</v>
      </c>
      <c r="AR550">
        <f t="shared" si="191"/>
        <v>-4952.0048372854444</v>
      </c>
      <c r="AS550">
        <f t="shared" si="191"/>
        <v>-6777.6672138403728</v>
      </c>
      <c r="AT550">
        <f t="shared" si="203"/>
        <v>8.2348449922723486</v>
      </c>
      <c r="AU550">
        <f t="shared" si="207"/>
        <v>31.786058356132649</v>
      </c>
      <c r="AV550">
        <f t="shared" si="207"/>
        <v>41.789428913258135</v>
      </c>
      <c r="AW550">
        <f t="shared" si="207"/>
        <v>57.150079859818085</v>
      </c>
      <c r="AX550">
        <f t="shared" si="207"/>
        <v>78.717416978327961</v>
      </c>
      <c r="AY550">
        <f t="shared" si="208"/>
        <v>107.73827444495721</v>
      </c>
      <c r="AZ550">
        <f t="shared" si="204"/>
        <v>0.82348449922723488</v>
      </c>
      <c r="BA550">
        <f t="shared" si="204"/>
        <v>3.1786058356132649</v>
      </c>
      <c r="BB550">
        <f t="shared" si="204"/>
        <v>4.1789428913258133</v>
      </c>
      <c r="BC550">
        <f t="shared" si="192"/>
        <v>5.715007985981809</v>
      </c>
      <c r="BD550">
        <f t="shared" si="192"/>
        <v>7.8717416978327961</v>
      </c>
      <c r="BE550">
        <f t="shared" si="192"/>
        <v>10.773827444495723</v>
      </c>
    </row>
    <row r="551" spans="1:57">
      <c r="A551">
        <f t="shared" si="193"/>
        <v>3.2114058236695664</v>
      </c>
      <c r="B551" s="3">
        <v>184</v>
      </c>
      <c r="C551" s="8">
        <f t="shared" si="194"/>
        <v>-2.1188812946142468E-2</v>
      </c>
      <c r="D551" s="8">
        <f t="shared" si="195"/>
        <v>-1.2140295547061231</v>
      </c>
      <c r="E551">
        <f t="shared" si="196"/>
        <v>8.133093642836009E-2</v>
      </c>
      <c r="F551">
        <f t="shared" si="197"/>
        <v>-3.8852858609425556E-5</v>
      </c>
      <c r="G551">
        <f t="shared" si="198"/>
        <v>-0.23311715165655333</v>
      </c>
      <c r="H551">
        <f t="shared" si="205"/>
        <v>-0.46623430331310667</v>
      </c>
      <c r="I551">
        <f t="shared" si="205"/>
        <v>-0.69935145496966</v>
      </c>
      <c r="J551">
        <f t="shared" si="205"/>
        <v>-0.93246860662621334</v>
      </c>
      <c r="K551">
        <f t="shared" si="205"/>
        <v>-1.1655857582827667</v>
      </c>
      <c r="L551">
        <f t="shared" si="206"/>
        <v>-1.39870290993932</v>
      </c>
      <c r="M551">
        <f t="shared" si="206"/>
        <v>-1.6318200615958733</v>
      </c>
      <c r="N551">
        <f t="shared" si="199"/>
        <v>-310.9944806911509</v>
      </c>
      <c r="O551">
        <f t="shared" si="199"/>
        <v>-1243.9779227646036</v>
      </c>
      <c r="P551">
        <f t="shared" si="199"/>
        <v>-2798.9503262203589</v>
      </c>
      <c r="Q551">
        <f t="shared" si="188"/>
        <v>-4975.9116910584144</v>
      </c>
      <c r="R551">
        <f t="shared" si="188"/>
        <v>-7774.8620172787714</v>
      </c>
      <c r="S551">
        <f t="shared" si="188"/>
        <v>-11195.801304881435</v>
      </c>
      <c r="T551">
        <f t="shared" si="188"/>
        <v>-15238.729553866389</v>
      </c>
      <c r="U551">
        <f t="shared" si="200"/>
        <v>-146.47840040553208</v>
      </c>
      <c r="V551">
        <f t="shared" si="200"/>
        <v>-585.91360162212834</v>
      </c>
      <c r="W551">
        <f t="shared" si="200"/>
        <v>-1318.3056036497892</v>
      </c>
      <c r="X551">
        <f t="shared" si="189"/>
        <v>-2343.6544064885134</v>
      </c>
      <c r="Y551">
        <f t="shared" si="189"/>
        <v>-3661.9600101383016</v>
      </c>
      <c r="Z551">
        <f t="shared" si="189"/>
        <v>-5273.2224145991568</v>
      </c>
      <c r="AA551">
        <f t="shared" si="189"/>
        <v>-7177.4416198710696</v>
      </c>
      <c r="AB551">
        <f>$X$2*('Preassure data '!B549*10^5)</f>
        <v>371.05641428869501</v>
      </c>
      <c r="AC551">
        <f>$X$2*('Preassure data '!C549*10^5)</f>
        <v>1370.5069145986674</v>
      </c>
      <c r="AD551">
        <f>$X$2*('Preassure data '!D549*10^5)</f>
        <v>1270.5128478682925</v>
      </c>
      <c r="AE551">
        <f>$X$2*('Preassure data '!E549*10^5)</f>
        <v>1225.4174844408685</v>
      </c>
      <c r="AF551">
        <f>$X$2*('Preassure data '!F549*10^5)</f>
        <v>1268.062012899411</v>
      </c>
      <c r="AG551">
        <f>$X$2*('Preassure data '!G549*10^5)</f>
        <v>1468.0501463601606</v>
      </c>
      <c r="AH551">
        <f t="shared" si="201"/>
        <v>-517.53481469422707</v>
      </c>
      <c r="AI551">
        <f t="shared" si="201"/>
        <v>-1956.4205162207959</v>
      </c>
      <c r="AJ551">
        <f t="shared" si="201"/>
        <v>-2588.8184515180819</v>
      </c>
      <c r="AK551">
        <f t="shared" si="190"/>
        <v>-3569.0718909293819</v>
      </c>
      <c r="AL551">
        <f t="shared" si="190"/>
        <v>-4930.0220230377126</v>
      </c>
      <c r="AM551">
        <f t="shared" si="190"/>
        <v>-6741.2725609593172</v>
      </c>
      <c r="AN551">
        <f t="shared" si="202"/>
        <v>-517.65101414597223</v>
      </c>
      <c r="AO551">
        <f t="shared" si="202"/>
        <v>-1956.8597813386455</v>
      </c>
      <c r="AP551">
        <f t="shared" si="202"/>
        <v>-2589.3997057181728</v>
      </c>
      <c r="AQ551">
        <f t="shared" si="191"/>
        <v>-3569.8732364334714</v>
      </c>
      <c r="AR551">
        <f t="shared" si="191"/>
        <v>-4931.1289357320929</v>
      </c>
      <c r="AS551">
        <f t="shared" si="191"/>
        <v>-6742.7861444969021</v>
      </c>
      <c r="AT551">
        <f t="shared" si="203"/>
        <v>10.967589788354916</v>
      </c>
      <c r="AU551">
        <f t="shared" si="207"/>
        <v>41.460433320043855</v>
      </c>
      <c r="AV551">
        <f t="shared" si="207"/>
        <v>54.862200583645524</v>
      </c>
      <c r="AW551">
        <f t="shared" si="207"/>
        <v>75.635716310194539</v>
      </c>
      <c r="AX551">
        <f t="shared" si="207"/>
        <v>104.47695046019172</v>
      </c>
      <c r="AY551">
        <f t="shared" si="208"/>
        <v>142.86094384544469</v>
      </c>
      <c r="AZ551">
        <f t="shared" si="204"/>
        <v>1.0967589788354917</v>
      </c>
      <c r="BA551">
        <f t="shared" si="204"/>
        <v>4.1460433320043855</v>
      </c>
      <c r="BB551">
        <f t="shared" si="204"/>
        <v>5.4862200583645526</v>
      </c>
      <c r="BC551">
        <f t="shared" si="192"/>
        <v>7.5635716310194541</v>
      </c>
      <c r="BD551">
        <f t="shared" si="192"/>
        <v>10.447695046019172</v>
      </c>
      <c r="BE551">
        <f t="shared" si="192"/>
        <v>14.286094384544469</v>
      </c>
    </row>
    <row r="552" spans="1:57">
      <c r="A552">
        <f t="shared" si="193"/>
        <v>3.2288591161895095</v>
      </c>
      <c r="B552" s="3">
        <v>185</v>
      </c>
      <c r="C552" s="8">
        <f t="shared" si="194"/>
        <v>-2.6475023553808503E-2</v>
      </c>
      <c r="D552" s="8">
        <f t="shared" si="195"/>
        <v>-1.5169071121426734</v>
      </c>
      <c r="E552">
        <f t="shared" si="196"/>
        <v>8.1292083569750664E-2</v>
      </c>
      <c r="F552">
        <f t="shared" si="197"/>
        <v>-4.7491295479193396E-5</v>
      </c>
      <c r="G552">
        <f t="shared" si="198"/>
        <v>-0.28494777287516038</v>
      </c>
      <c r="H552">
        <f t="shared" si="205"/>
        <v>-0.56989554575032075</v>
      </c>
      <c r="I552">
        <f t="shared" si="205"/>
        <v>-0.85484331862548113</v>
      </c>
      <c r="J552">
        <f t="shared" si="205"/>
        <v>-1.1397910915006415</v>
      </c>
      <c r="K552">
        <f t="shared" si="205"/>
        <v>-1.4247388643758019</v>
      </c>
      <c r="L552">
        <f t="shared" si="206"/>
        <v>-1.7096866372509623</v>
      </c>
      <c r="M552">
        <f t="shared" si="206"/>
        <v>-1.9946344101261226</v>
      </c>
      <c r="N552">
        <f t="shared" si="199"/>
        <v>-311.12352090331274</v>
      </c>
      <c r="O552">
        <f t="shared" si="199"/>
        <v>-1244.494083613251</v>
      </c>
      <c r="P552">
        <f t="shared" si="199"/>
        <v>-2800.1116881298153</v>
      </c>
      <c r="Q552">
        <f t="shared" si="188"/>
        <v>-4977.9763344530038</v>
      </c>
      <c r="R552">
        <f t="shared" si="188"/>
        <v>-7778.0880225828187</v>
      </c>
      <c r="S552">
        <f t="shared" si="188"/>
        <v>-11200.446752519261</v>
      </c>
      <c r="T552">
        <f t="shared" si="188"/>
        <v>-15245.052524262319</v>
      </c>
      <c r="U552">
        <f t="shared" si="200"/>
        <v>-146.5391783454603</v>
      </c>
      <c r="V552">
        <f t="shared" si="200"/>
        <v>-586.1567133818412</v>
      </c>
      <c r="W552">
        <f t="shared" si="200"/>
        <v>-1318.852605109143</v>
      </c>
      <c r="X552">
        <f t="shared" si="189"/>
        <v>-2344.6268535273648</v>
      </c>
      <c r="Y552">
        <f t="shared" si="189"/>
        <v>-3663.4794586365078</v>
      </c>
      <c r="Z552">
        <f t="shared" si="189"/>
        <v>-5275.4104204365722</v>
      </c>
      <c r="AA552">
        <f t="shared" si="189"/>
        <v>-7180.4197389275523</v>
      </c>
      <c r="AB552">
        <f>$X$2*('Preassure data '!B550*10^5)</f>
        <v>372.03674827624769</v>
      </c>
      <c r="AC552">
        <f>$X$2*('Preassure data '!C550*10^5)</f>
        <v>1322.4705492085855</v>
      </c>
      <c r="AD552">
        <f>$X$2*('Preassure data '!D550*10^5)</f>
        <v>1230.319154378632</v>
      </c>
      <c r="AE552">
        <f>$X$2*('Preassure data '!E550*10^5)</f>
        <v>1195.5172978205114</v>
      </c>
      <c r="AF552">
        <f>$X$2*('Preassure data '!F550*10^5)</f>
        <v>1244.5339971981464</v>
      </c>
      <c r="AG552">
        <f>$X$2*('Preassure data '!G550*10^5)</f>
        <v>1435.6991247709216</v>
      </c>
      <c r="AH552">
        <f t="shared" si="201"/>
        <v>-518.57592662170805</v>
      </c>
      <c r="AI552">
        <f t="shared" si="201"/>
        <v>-1908.6272625904267</v>
      </c>
      <c r="AJ552">
        <f t="shared" si="201"/>
        <v>-2549.171759487775</v>
      </c>
      <c r="AK552">
        <f t="shared" si="190"/>
        <v>-3540.1441513478762</v>
      </c>
      <c r="AL552">
        <f t="shared" si="190"/>
        <v>-4908.0134558346545</v>
      </c>
      <c r="AM552">
        <f t="shared" si="190"/>
        <v>-6711.1095452074933</v>
      </c>
      <c r="AN552">
        <f t="shared" si="202"/>
        <v>-518.75772161620068</v>
      </c>
      <c r="AO552">
        <f t="shared" si="202"/>
        <v>-1909.2963620701335</v>
      </c>
      <c r="AP552">
        <f t="shared" si="202"/>
        <v>-2550.0654119737201</v>
      </c>
      <c r="AQ552">
        <f t="shared" si="191"/>
        <v>-3541.3852048821</v>
      </c>
      <c r="AR552">
        <f t="shared" si="191"/>
        <v>-4909.7340375920558</v>
      </c>
      <c r="AS552">
        <f t="shared" si="191"/>
        <v>-6713.4622308224198</v>
      </c>
      <c r="AT552">
        <f t="shared" si="203"/>
        <v>13.732518518770068</v>
      </c>
      <c r="AU552">
        <f t="shared" si="207"/>
        <v>50.542761210881231</v>
      </c>
      <c r="AV552">
        <f t="shared" si="207"/>
        <v>67.505155171285466</v>
      </c>
      <c r="AW552">
        <f t="shared" si="207"/>
        <v>93.747304149280552</v>
      </c>
      <c r="AX552">
        <f t="shared" si="207"/>
        <v>129.9701397858924</v>
      </c>
      <c r="AY552">
        <f t="shared" si="208"/>
        <v>177.71830773449281</v>
      </c>
      <c r="AZ552">
        <f t="shared" si="204"/>
        <v>1.3732518518770069</v>
      </c>
      <c r="BA552">
        <f t="shared" si="204"/>
        <v>5.0542761210881233</v>
      </c>
      <c r="BB552">
        <f t="shared" si="204"/>
        <v>6.7505155171285471</v>
      </c>
      <c r="BC552">
        <f t="shared" si="192"/>
        <v>9.3747304149280559</v>
      </c>
      <c r="BD552">
        <f t="shared" si="192"/>
        <v>12.997013978589241</v>
      </c>
      <c r="BE552">
        <f t="shared" si="192"/>
        <v>17.771830773449281</v>
      </c>
    </row>
    <row r="553" spans="1:57">
      <c r="A553">
        <f t="shared" si="193"/>
        <v>3.246312408709453</v>
      </c>
      <c r="B553" s="3">
        <v>186</v>
      </c>
      <c r="C553" s="8">
        <f t="shared" si="194"/>
        <v>-3.1753906590642256E-2</v>
      </c>
      <c r="D553" s="8">
        <f t="shared" si="195"/>
        <v>-1.8193648306964503</v>
      </c>
      <c r="E553">
        <f t="shared" si="196"/>
        <v>8.1244592274271471E-2</v>
      </c>
      <c r="F553">
        <f t="shared" si="197"/>
        <v>-5.6132375529815981E-5</v>
      </c>
      <c r="G553">
        <f t="shared" si="198"/>
        <v>-0.33679425317889589</v>
      </c>
      <c r="H553">
        <f t="shared" si="205"/>
        <v>-0.67358850635779177</v>
      </c>
      <c r="I553">
        <f t="shared" si="205"/>
        <v>-1.0103827595366877</v>
      </c>
      <c r="J553">
        <f t="shared" si="205"/>
        <v>-1.3471770127155835</v>
      </c>
      <c r="K553">
        <f t="shared" si="205"/>
        <v>-1.6839712658944794</v>
      </c>
      <c r="L553">
        <f t="shared" si="206"/>
        <v>-2.0207655190733753</v>
      </c>
      <c r="M553">
        <f t="shared" si="206"/>
        <v>-2.3575597722522712</v>
      </c>
      <c r="N553">
        <f t="shared" si="199"/>
        <v>-311.27977688564476</v>
      </c>
      <c r="O553">
        <f t="shared" si="199"/>
        <v>-1245.1191075425791</v>
      </c>
      <c r="P553">
        <f t="shared" si="199"/>
        <v>-2801.5179919708035</v>
      </c>
      <c r="Q553">
        <f t="shared" si="188"/>
        <v>-4980.4764301703162</v>
      </c>
      <c r="R553">
        <f t="shared" si="188"/>
        <v>-7781.9944221411197</v>
      </c>
      <c r="S553">
        <f t="shared" si="188"/>
        <v>-11206.071967883214</v>
      </c>
      <c r="T553">
        <f t="shared" si="188"/>
        <v>-15252.70906739659</v>
      </c>
      <c r="U553">
        <f t="shared" si="200"/>
        <v>-146.61277491313868</v>
      </c>
      <c r="V553">
        <f t="shared" si="200"/>
        <v>-586.45109965255472</v>
      </c>
      <c r="W553">
        <f t="shared" si="200"/>
        <v>-1319.5149742182484</v>
      </c>
      <c r="X553">
        <f t="shared" si="189"/>
        <v>-2345.8043986102189</v>
      </c>
      <c r="Y553">
        <f t="shared" si="189"/>
        <v>-3665.3193728284677</v>
      </c>
      <c r="Z553">
        <f t="shared" si="189"/>
        <v>-5278.0598968729937</v>
      </c>
      <c r="AA553">
        <f t="shared" si="189"/>
        <v>-7184.0259707437945</v>
      </c>
      <c r="AB553">
        <f>$X$2*('Preassure data '!B551*10^5)</f>
        <v>371.05641428869501</v>
      </c>
      <c r="AC553">
        <f>$X$2*('Preassure data '!C551*10^5)</f>
        <v>1271.4931818558453</v>
      </c>
      <c r="AD553">
        <f>$X$2*('Preassure data '!D551*10^5)</f>
        <v>1192.5762958578532</v>
      </c>
      <c r="AE553">
        <f>$X$2*('Preassure data '!E551*10^5)</f>
        <v>1165.6171112001543</v>
      </c>
      <c r="AF553">
        <f>$X$2*('Preassure data '!F551*10^5)</f>
        <v>1219.0453135217761</v>
      </c>
      <c r="AG553">
        <f>$X$2*('Preassure data '!G551*10^5)</f>
        <v>1409.230107106999</v>
      </c>
      <c r="AH553">
        <f t="shared" si="201"/>
        <v>-517.66918920183366</v>
      </c>
      <c r="AI553">
        <f t="shared" si="201"/>
        <v>-1857.9442815083999</v>
      </c>
      <c r="AJ553">
        <f t="shared" si="201"/>
        <v>-2512.0912700761019</v>
      </c>
      <c r="AK553">
        <f t="shared" si="190"/>
        <v>-3511.4215098103732</v>
      </c>
      <c r="AL553">
        <f t="shared" si="190"/>
        <v>-4884.3646863502436</v>
      </c>
      <c r="AM553">
        <f t="shared" si="190"/>
        <v>-6687.2900039799924</v>
      </c>
      <c r="AN553">
        <f t="shared" si="202"/>
        <v>-517.93028455574574</v>
      </c>
      <c r="AO553">
        <f t="shared" si="202"/>
        <v>-1858.8813676434222</v>
      </c>
      <c r="AP553">
        <f t="shared" si="202"/>
        <v>-2513.3582864890959</v>
      </c>
      <c r="AQ553">
        <f t="shared" si="191"/>
        <v>-3513.1925556075007</v>
      </c>
      <c r="AR553">
        <f t="shared" si="191"/>
        <v>-4886.8281996383039</v>
      </c>
      <c r="AS553">
        <f t="shared" si="191"/>
        <v>-6690.6628536429089</v>
      </c>
      <c r="AT553">
        <f t="shared" si="203"/>
        <v>16.443546184199235</v>
      </c>
      <c r="AU553">
        <f t="shared" si="207"/>
        <v>59.016826262651406</v>
      </c>
      <c r="AV553">
        <f t="shared" si="207"/>
        <v>79.79553290028754</v>
      </c>
      <c r="AW553">
        <f t="shared" si="207"/>
        <v>111.53884174135229</v>
      </c>
      <c r="AX553">
        <f t="shared" si="207"/>
        <v>155.14980990911857</v>
      </c>
      <c r="AY553">
        <f t="shared" si="208"/>
        <v>212.41898169973101</v>
      </c>
      <c r="AZ553">
        <f t="shared" si="204"/>
        <v>1.6443546184199236</v>
      </c>
      <c r="BA553">
        <f t="shared" si="204"/>
        <v>5.9016826262651412</v>
      </c>
      <c r="BB553">
        <f t="shared" si="204"/>
        <v>7.979553290028754</v>
      </c>
      <c r="BC553">
        <f t="shared" si="192"/>
        <v>11.153884174135229</v>
      </c>
      <c r="BD553">
        <f t="shared" si="192"/>
        <v>15.514980990911859</v>
      </c>
      <c r="BE553">
        <f t="shared" si="192"/>
        <v>21.241898169973101</v>
      </c>
    </row>
    <row r="554" spans="1:57">
      <c r="A554">
        <f t="shared" si="193"/>
        <v>3.2637657012293961</v>
      </c>
      <c r="B554" s="3">
        <v>187</v>
      </c>
      <c r="C554" s="8">
        <f t="shared" si="194"/>
        <v>-3.7023997401353655E-2</v>
      </c>
      <c r="D554" s="8">
        <f t="shared" si="195"/>
        <v>-2.121318791800892</v>
      </c>
      <c r="E554">
        <f t="shared" si="196"/>
        <v>8.1188459898741655E-2</v>
      </c>
      <c r="F554">
        <f t="shared" si="197"/>
        <v>-6.477654495765095E-5</v>
      </c>
      <c r="G554">
        <f t="shared" si="198"/>
        <v>-0.3886592697459057</v>
      </c>
      <c r="H554">
        <f t="shared" si="205"/>
        <v>-0.7773185394918114</v>
      </c>
      <c r="I554">
        <f t="shared" si="205"/>
        <v>-1.1659778092377171</v>
      </c>
      <c r="J554">
        <f t="shared" si="205"/>
        <v>-1.5546370789836228</v>
      </c>
      <c r="K554">
        <f t="shared" si="205"/>
        <v>-1.9432963487295285</v>
      </c>
      <c r="L554">
        <f t="shared" si="206"/>
        <v>-2.3319556184754342</v>
      </c>
      <c r="M554">
        <f t="shared" si="206"/>
        <v>-2.7206148882213399</v>
      </c>
      <c r="N554">
        <f t="shared" si="199"/>
        <v>-311.46237605562567</v>
      </c>
      <c r="O554">
        <f t="shared" si="199"/>
        <v>-1245.8495042225027</v>
      </c>
      <c r="P554">
        <f t="shared" si="199"/>
        <v>-2803.1613845006323</v>
      </c>
      <c r="Q554">
        <f t="shared" si="188"/>
        <v>-4983.3980168900107</v>
      </c>
      <c r="R554">
        <f t="shared" si="188"/>
        <v>-7786.559401390643</v>
      </c>
      <c r="S554">
        <f t="shared" si="188"/>
        <v>-11212.645538002529</v>
      </c>
      <c r="T554">
        <f t="shared" si="188"/>
        <v>-15261.656426725654</v>
      </c>
      <c r="U554">
        <f t="shared" si="200"/>
        <v>-146.69877912219971</v>
      </c>
      <c r="V554">
        <f t="shared" si="200"/>
        <v>-586.79511648879884</v>
      </c>
      <c r="W554">
        <f t="shared" si="200"/>
        <v>-1320.2890120997979</v>
      </c>
      <c r="X554">
        <f t="shared" si="189"/>
        <v>-2347.1804659551954</v>
      </c>
      <c r="Y554">
        <f t="shared" si="189"/>
        <v>-3667.469478054993</v>
      </c>
      <c r="Z554">
        <f t="shared" si="189"/>
        <v>-5281.1560483991916</v>
      </c>
      <c r="AA554">
        <f t="shared" si="189"/>
        <v>-7188.2401769877833</v>
      </c>
      <c r="AB554">
        <f>$X$2*('Preassure data '!B552*10^5)</f>
        <v>372.52691527002406</v>
      </c>
      <c r="AC554">
        <f>$X$2*('Preassure data '!C552*10^5)</f>
        <v>1221.9863154844343</v>
      </c>
      <c r="AD554">
        <f>$X$2*('Preassure data '!D552*10^5)</f>
        <v>1154.8334373370747</v>
      </c>
      <c r="AE554">
        <f>$X$2*('Preassure data '!E552*10^5)</f>
        <v>1135.2267575860205</v>
      </c>
      <c r="AF554">
        <f>$X$2*('Preassure data '!F552*10^5)</f>
        <v>1191.5959618703007</v>
      </c>
      <c r="AG554">
        <f>$X$2*('Preassure data '!G552*10^5)</f>
        <v>1380.3102544741944</v>
      </c>
      <c r="AH554">
        <f t="shared" si="201"/>
        <v>-519.22569439222377</v>
      </c>
      <c r="AI554">
        <f t="shared" si="201"/>
        <v>-1808.7814319732331</v>
      </c>
      <c r="AJ554">
        <f t="shared" si="201"/>
        <v>-2475.1224494368726</v>
      </c>
      <c r="AK554">
        <f t="shared" si="190"/>
        <v>-3482.4072235412159</v>
      </c>
      <c r="AL554">
        <f t="shared" si="190"/>
        <v>-4859.0654399252935</v>
      </c>
      <c r="AM554">
        <f t="shared" si="190"/>
        <v>-6661.4663028733858</v>
      </c>
      <c r="AN554">
        <f t="shared" si="202"/>
        <v>-519.5817689236444</v>
      </c>
      <c r="AO554">
        <f t="shared" si="202"/>
        <v>-1810.0218578762426</v>
      </c>
      <c r="AP554">
        <f t="shared" si="202"/>
        <v>-2476.8198385990622</v>
      </c>
      <c r="AQ554">
        <f t="shared" si="191"/>
        <v>-3484.7953883291502</v>
      </c>
      <c r="AR554">
        <f t="shared" si="191"/>
        <v>-4862.3976892117789</v>
      </c>
      <c r="AS554">
        <f t="shared" si="191"/>
        <v>-6666.0346023970569</v>
      </c>
      <c r="AT554">
        <f t="shared" si="203"/>
        <v>19.232599427441695</v>
      </c>
      <c r="AU554">
        <f t="shared" si="207"/>
        <v>66.998935354414485</v>
      </c>
      <c r="AV554">
        <f t="shared" si="207"/>
        <v>91.680822266719872</v>
      </c>
      <c r="AW554">
        <f t="shared" si="207"/>
        <v>128.99158091934495</v>
      </c>
      <c r="AX554">
        <f t="shared" si="207"/>
        <v>179.98427313424673</v>
      </c>
      <c r="AY554">
        <f t="shared" si="208"/>
        <v>246.74686631702943</v>
      </c>
      <c r="AZ554">
        <f t="shared" si="204"/>
        <v>1.9232599427441697</v>
      </c>
      <c r="BA554">
        <f t="shared" si="204"/>
        <v>6.6998935354414488</v>
      </c>
      <c r="BB554">
        <f t="shared" si="204"/>
        <v>9.1680822266719879</v>
      </c>
      <c r="BC554">
        <f t="shared" si="192"/>
        <v>12.899158091934495</v>
      </c>
      <c r="BD554">
        <f t="shared" si="192"/>
        <v>17.998427313424674</v>
      </c>
      <c r="BE554">
        <f t="shared" si="192"/>
        <v>24.674686631702944</v>
      </c>
    </row>
    <row r="555" spans="1:57">
      <c r="A555">
        <f t="shared" si="193"/>
        <v>3.2812189937493397</v>
      </c>
      <c r="B555" s="3">
        <v>188</v>
      </c>
      <c r="C555" s="8">
        <f t="shared" si="194"/>
        <v>-4.2283831812435918E-2</v>
      </c>
      <c r="D555" s="8">
        <f t="shared" si="195"/>
        <v>-2.4226851044935844</v>
      </c>
      <c r="E555">
        <f t="shared" si="196"/>
        <v>8.1123683353784004E-2</v>
      </c>
      <c r="F555">
        <f t="shared" si="197"/>
        <v>-7.3424232740301743E-5</v>
      </c>
      <c r="G555">
        <f t="shared" si="198"/>
        <v>-0.44054539644181046</v>
      </c>
      <c r="H555">
        <f t="shared" si="205"/>
        <v>-0.88109079288362091</v>
      </c>
      <c r="I555">
        <f t="shared" si="205"/>
        <v>-1.3216361893254314</v>
      </c>
      <c r="J555">
        <f t="shared" si="205"/>
        <v>-1.7621815857672418</v>
      </c>
      <c r="K555">
        <f t="shared" si="205"/>
        <v>-2.2027269822090521</v>
      </c>
      <c r="L555">
        <f t="shared" si="206"/>
        <v>-2.6432723786508627</v>
      </c>
      <c r="M555">
        <f t="shared" si="206"/>
        <v>-3.0838177750926734</v>
      </c>
      <c r="N555">
        <f t="shared" si="199"/>
        <v>-311.67029018908227</v>
      </c>
      <c r="O555">
        <f t="shared" si="199"/>
        <v>-1246.6811607563291</v>
      </c>
      <c r="P555">
        <f t="shared" si="199"/>
        <v>-2805.0326117017412</v>
      </c>
      <c r="Q555">
        <f t="shared" si="188"/>
        <v>-4986.7246430253163</v>
      </c>
      <c r="R555">
        <f t="shared" si="188"/>
        <v>-7791.7572547270574</v>
      </c>
      <c r="S555">
        <f t="shared" si="188"/>
        <v>-11220.130446806965</v>
      </c>
      <c r="T555">
        <f t="shared" si="188"/>
        <v>-15271.844219265029</v>
      </c>
      <c r="U555">
        <f t="shared" si="200"/>
        <v>-146.79670667905776</v>
      </c>
      <c r="V555">
        <f t="shared" si="200"/>
        <v>-587.18682671623105</v>
      </c>
      <c r="W555">
        <f t="shared" si="200"/>
        <v>-1321.1703601115203</v>
      </c>
      <c r="X555">
        <f t="shared" si="189"/>
        <v>-2348.7473068649242</v>
      </c>
      <c r="Y555">
        <f t="shared" si="189"/>
        <v>-3669.9176669764443</v>
      </c>
      <c r="Z555">
        <f t="shared" si="189"/>
        <v>-5284.6814404460811</v>
      </c>
      <c r="AA555">
        <f t="shared" si="189"/>
        <v>-7193.0386272738288</v>
      </c>
      <c r="AB555">
        <f>$X$2*('Preassure data '!B553*10^5)</f>
        <v>374.9777502389058</v>
      </c>
      <c r="AC555">
        <f>$X$2*('Preassure data '!C553*10^5)</f>
        <v>1175.9106180694575</v>
      </c>
      <c r="AD555">
        <f>$X$2*('Preassure data '!D553*10^5)</f>
        <v>1117.5807458100721</v>
      </c>
      <c r="AE555">
        <f>$X$2*('Preassure data '!E553*10^5)</f>
        <v>1105.8167379594397</v>
      </c>
      <c r="AF555">
        <f>$X$2*('Preassure data '!F553*10^5)</f>
        <v>1164.1466102188251</v>
      </c>
      <c r="AG555">
        <f>$X$2*('Preassure data '!G553*10^5)</f>
        <v>1346.4887319036266</v>
      </c>
      <c r="AH555">
        <f t="shared" si="201"/>
        <v>-521.77445691796356</v>
      </c>
      <c r="AI555">
        <f t="shared" si="201"/>
        <v>-1763.0974447856886</v>
      </c>
      <c r="AJ555">
        <f t="shared" si="201"/>
        <v>-2438.7511059215922</v>
      </c>
      <c r="AK555">
        <f t="shared" si="190"/>
        <v>-3454.5640448243639</v>
      </c>
      <c r="AL555">
        <f t="shared" si="190"/>
        <v>-4834.0642771952698</v>
      </c>
      <c r="AM555">
        <f t="shared" si="190"/>
        <v>-6631.1701723497081</v>
      </c>
      <c r="AN555">
        <f t="shared" si="202"/>
        <v>-522.24125078626878</v>
      </c>
      <c r="AO555">
        <f t="shared" si="202"/>
        <v>-1764.674760550266</v>
      </c>
      <c r="AP555">
        <f t="shared" si="202"/>
        <v>-2440.9328801488914</v>
      </c>
      <c r="AQ555">
        <f t="shared" si="191"/>
        <v>-3457.6545934175565</v>
      </c>
      <c r="AR555">
        <f t="shared" si="191"/>
        <v>-4838.3889648714676</v>
      </c>
      <c r="AS555">
        <f t="shared" si="191"/>
        <v>-6637.1026006913044</v>
      </c>
      <c r="AT555">
        <f t="shared" si="203"/>
        <v>22.075781543823602</v>
      </c>
      <c r="AU555">
        <f t="shared" si="207"/>
        <v>74.594977802223013</v>
      </c>
      <c r="AV555">
        <f t="shared" si="207"/>
        <v>103.18124227868806</v>
      </c>
      <c r="AW555">
        <f t="shared" si="207"/>
        <v>146.15932261835636</v>
      </c>
      <c r="AX555">
        <f t="shared" si="207"/>
        <v>204.52466681201071</v>
      </c>
      <c r="AY555">
        <f t="shared" si="208"/>
        <v>280.55850983852838</v>
      </c>
      <c r="AZ555">
        <f t="shared" si="204"/>
        <v>2.2075781543823605</v>
      </c>
      <c r="BA555">
        <f t="shared" si="204"/>
        <v>7.4594977802223017</v>
      </c>
      <c r="BB555">
        <f t="shared" si="204"/>
        <v>10.318124227868807</v>
      </c>
      <c r="BC555">
        <f t="shared" si="192"/>
        <v>14.615932261835637</v>
      </c>
      <c r="BD555">
        <f t="shared" si="192"/>
        <v>20.452466681201074</v>
      </c>
      <c r="BE555">
        <f t="shared" si="192"/>
        <v>28.055850983852839</v>
      </c>
    </row>
    <row r="556" spans="1:57">
      <c r="A556">
        <f t="shared" si="193"/>
        <v>3.2986722862692828</v>
      </c>
      <c r="B556" s="3">
        <v>189</v>
      </c>
      <c r="C556" s="8">
        <f t="shared" si="194"/>
        <v>-4.7531946223530651E-2</v>
      </c>
      <c r="D556" s="8">
        <f t="shared" si="195"/>
        <v>-2.7233799106510985</v>
      </c>
      <c r="E556">
        <f t="shared" si="196"/>
        <v>8.1050259121043702E-2</v>
      </c>
      <c r="F556">
        <f t="shared" si="197"/>
        <v>-8.2075847966087134E-5</v>
      </c>
      <c r="G556">
        <f t="shared" si="198"/>
        <v>-0.49245508779652281</v>
      </c>
      <c r="H556">
        <f t="shared" si="205"/>
        <v>-0.98491017559304561</v>
      </c>
      <c r="I556">
        <f t="shared" si="205"/>
        <v>-1.4773652633895684</v>
      </c>
      <c r="J556">
        <f t="shared" si="205"/>
        <v>-1.9698203511860912</v>
      </c>
      <c r="K556">
        <f t="shared" si="205"/>
        <v>-2.4622754389826138</v>
      </c>
      <c r="L556">
        <f t="shared" si="206"/>
        <v>-2.9547305267791368</v>
      </c>
      <c r="M556">
        <f t="shared" si="206"/>
        <v>-3.4471856145756599</v>
      </c>
      <c r="N556">
        <f t="shared" si="199"/>
        <v>-311.90233691836323</v>
      </c>
      <c r="O556">
        <f t="shared" si="199"/>
        <v>-1247.6093476734529</v>
      </c>
      <c r="P556">
        <f t="shared" si="199"/>
        <v>-2807.1210322652701</v>
      </c>
      <c r="Q556">
        <f t="shared" si="188"/>
        <v>-4990.4373906938117</v>
      </c>
      <c r="R556">
        <f t="shared" si="188"/>
        <v>-7797.5584229590822</v>
      </c>
      <c r="S556">
        <f t="shared" si="188"/>
        <v>-11228.48412906108</v>
      </c>
      <c r="T556">
        <f t="shared" si="188"/>
        <v>-15283.214508999798</v>
      </c>
      <c r="U556">
        <f t="shared" si="200"/>
        <v>-146.90600068854908</v>
      </c>
      <c r="V556">
        <f t="shared" si="200"/>
        <v>-587.62400275419634</v>
      </c>
      <c r="W556">
        <f t="shared" si="200"/>
        <v>-1322.1540061969422</v>
      </c>
      <c r="X556">
        <f t="shared" si="189"/>
        <v>-2350.4960110167854</v>
      </c>
      <c r="Y556">
        <f t="shared" si="189"/>
        <v>-3672.650017213728</v>
      </c>
      <c r="Z556">
        <f t="shared" si="189"/>
        <v>-5288.6160247877688</v>
      </c>
      <c r="AA556">
        <f t="shared" si="189"/>
        <v>-7198.3940337389049</v>
      </c>
      <c r="AB556">
        <f>$X$2*('Preassure data '!B554*10^5)</f>
        <v>377.9187522015639</v>
      </c>
      <c r="AC556">
        <f>$X$2*('Preassure data '!C554*10^5)</f>
        <v>1130.8152546420336</v>
      </c>
      <c r="AD556">
        <f>$X$2*('Preassure data '!D554*10^5)</f>
        <v>1083.7592232395041</v>
      </c>
      <c r="AE556">
        <f>$X$2*('Preassure data '!E554*10^5)</f>
        <v>1074.4460503577538</v>
      </c>
      <c r="AF556">
        <f>$X$2*('Preassure data '!F554*10^5)</f>
        <v>1136.6972585673498</v>
      </c>
      <c r="AG556">
        <f>$X$2*('Preassure data '!G554*10^5)</f>
        <v>1312.6672093330585</v>
      </c>
      <c r="AH556">
        <f t="shared" si="201"/>
        <v>-524.82475289011302</v>
      </c>
      <c r="AI556">
        <f t="shared" si="201"/>
        <v>-1718.43925739623</v>
      </c>
      <c r="AJ556">
        <f t="shared" si="201"/>
        <v>-2405.9132294364463</v>
      </c>
      <c r="AK556">
        <f t="shared" si="190"/>
        <v>-3424.9420613745392</v>
      </c>
      <c r="AL556">
        <f t="shared" si="190"/>
        <v>-4809.3472757810778</v>
      </c>
      <c r="AM556">
        <f t="shared" si="190"/>
        <v>-6601.2832341208268</v>
      </c>
      <c r="AN556">
        <f t="shared" si="202"/>
        <v>-525.41817609295833</v>
      </c>
      <c r="AO556">
        <f t="shared" si="202"/>
        <v>-1720.3823092862249</v>
      </c>
      <c r="AP556">
        <f t="shared" si="202"/>
        <v>-2408.6336131960115</v>
      </c>
      <c r="AQ556">
        <f t="shared" si="191"/>
        <v>-3428.8146685189781</v>
      </c>
      <c r="AR556">
        <f t="shared" si="191"/>
        <v>-4814.7852400696775</v>
      </c>
      <c r="AS556">
        <f t="shared" si="191"/>
        <v>-6608.7473535589997</v>
      </c>
      <c r="AT556">
        <f t="shared" si="203"/>
        <v>24.964745596196181</v>
      </c>
      <c r="AU556">
        <f t="shared" si="207"/>
        <v>81.742331410949262</v>
      </c>
      <c r="AV556">
        <f t="shared" si="207"/>
        <v>114.44393841686723</v>
      </c>
      <c r="AW556">
        <f t="shared" si="207"/>
        <v>162.91687229514028</v>
      </c>
      <c r="AX556">
        <f t="shared" si="207"/>
        <v>228.76994761101255</v>
      </c>
      <c r="AY556">
        <f t="shared" si="208"/>
        <v>314.0083535327592</v>
      </c>
      <c r="AZ556">
        <f t="shared" si="204"/>
        <v>2.4964745596196183</v>
      </c>
      <c r="BA556">
        <f t="shared" si="204"/>
        <v>8.1742331410949269</v>
      </c>
      <c r="BB556">
        <f t="shared" si="204"/>
        <v>11.444393841686724</v>
      </c>
      <c r="BC556">
        <f t="shared" si="192"/>
        <v>16.291687229514029</v>
      </c>
      <c r="BD556">
        <f t="shared" si="192"/>
        <v>22.876994761101258</v>
      </c>
      <c r="BE556">
        <f t="shared" si="192"/>
        <v>31.400835353275923</v>
      </c>
    </row>
    <row r="557" spans="1:57">
      <c r="A557">
        <f t="shared" si="193"/>
        <v>3.3161255787892263</v>
      </c>
      <c r="B557" s="3">
        <v>190</v>
      </c>
      <c r="C557" s="8">
        <f t="shared" si="194"/>
        <v>-5.2766877703884829E-2</v>
      </c>
      <c r="D557" s="8">
        <f t="shared" si="195"/>
        <v>-3.0233193905155651</v>
      </c>
      <c r="E557">
        <f t="shared" si="196"/>
        <v>8.0968183273077615E-2</v>
      </c>
      <c r="F557">
        <f t="shared" si="197"/>
        <v>-9.0731777155683702E-5</v>
      </c>
      <c r="G557">
        <f t="shared" si="198"/>
        <v>-0.54439066293410221</v>
      </c>
      <c r="H557">
        <f t="shared" si="205"/>
        <v>-1.0887813258682044</v>
      </c>
      <c r="I557">
        <f t="shared" si="205"/>
        <v>-1.6331719888023066</v>
      </c>
      <c r="J557">
        <f t="shared" si="205"/>
        <v>-2.1775626517364088</v>
      </c>
      <c r="K557">
        <f t="shared" si="205"/>
        <v>-2.721953314670511</v>
      </c>
      <c r="L557">
        <f t="shared" si="206"/>
        <v>-3.2663439776046133</v>
      </c>
      <c r="M557">
        <f t="shared" si="206"/>
        <v>-3.8107346405387155</v>
      </c>
      <c r="N557">
        <f t="shared" si="199"/>
        <v>-312.15718145587169</v>
      </c>
      <c r="O557">
        <f t="shared" si="199"/>
        <v>-1248.6287258234868</v>
      </c>
      <c r="P557">
        <f t="shared" si="199"/>
        <v>-2809.4146331028455</v>
      </c>
      <c r="Q557">
        <f t="shared" si="188"/>
        <v>-4994.5149032939471</v>
      </c>
      <c r="R557">
        <f t="shared" si="188"/>
        <v>-7803.9295363967922</v>
      </c>
      <c r="S557">
        <f t="shared" si="188"/>
        <v>-11237.658532411382</v>
      </c>
      <c r="T557">
        <f t="shared" si="188"/>
        <v>-15295.701891337711</v>
      </c>
      <c r="U557">
        <f t="shared" si="200"/>
        <v>-147.02603246571559</v>
      </c>
      <c r="V557">
        <f t="shared" si="200"/>
        <v>-588.10412986286235</v>
      </c>
      <c r="W557">
        <f t="shared" si="200"/>
        <v>-1323.2342921914403</v>
      </c>
      <c r="X557">
        <f t="shared" si="189"/>
        <v>-2352.4165194514494</v>
      </c>
      <c r="Y557">
        <f t="shared" si="189"/>
        <v>-3675.6508116428895</v>
      </c>
      <c r="Z557">
        <f t="shared" si="189"/>
        <v>-5292.9371687657613</v>
      </c>
      <c r="AA557">
        <f t="shared" si="189"/>
        <v>-7204.2755908200625</v>
      </c>
      <c r="AB557">
        <f>$X$2*('Preassure data '!B555*10^5)</f>
        <v>381.34992115799832</v>
      </c>
      <c r="AC557">
        <f>$X$2*('Preassure data '!C555*10^5)</f>
        <v>1084.2493902332808</v>
      </c>
      <c r="AD557">
        <f>$X$2*('Preassure data '!D555*10^5)</f>
        <v>1050.918034656489</v>
      </c>
      <c r="AE557">
        <f>$X$2*('Preassure data '!E555*10^5)</f>
        <v>1042.0950287685146</v>
      </c>
      <c r="AF557">
        <f>$X$2*('Preassure data '!F555*10^5)</f>
        <v>1111.6987418847559</v>
      </c>
      <c r="AG557">
        <f>$X$2*('Preassure data '!G555*10^5)</f>
        <v>1289.1391936317939</v>
      </c>
      <c r="AH557">
        <f t="shared" si="201"/>
        <v>-528.37595362371394</v>
      </c>
      <c r="AI557">
        <f t="shared" si="201"/>
        <v>-1672.3535200961433</v>
      </c>
      <c r="AJ557">
        <f t="shared" si="201"/>
        <v>-2374.1523268479295</v>
      </c>
      <c r="AK557">
        <f t="shared" si="190"/>
        <v>-3394.511548219964</v>
      </c>
      <c r="AL557">
        <f t="shared" si="190"/>
        <v>-4787.3495535276452</v>
      </c>
      <c r="AM557">
        <f t="shared" si="190"/>
        <v>-6582.0763623975554</v>
      </c>
      <c r="AN557">
        <f t="shared" si="202"/>
        <v>-529.11239802579939</v>
      </c>
      <c r="AO557">
        <f t="shared" si="202"/>
        <v>-1674.6844274353894</v>
      </c>
      <c r="AP557">
        <f t="shared" si="202"/>
        <v>-2377.4613933919577</v>
      </c>
      <c r="AQ557">
        <f t="shared" si="191"/>
        <v>-3399.242779855992</v>
      </c>
      <c r="AR557">
        <f t="shared" si="191"/>
        <v>-4794.0221069535573</v>
      </c>
      <c r="AS557">
        <f t="shared" si="191"/>
        <v>-6591.2503856625099</v>
      </c>
      <c r="AT557">
        <f t="shared" si="203"/>
        <v>27.90665470533655</v>
      </c>
      <c r="AU557">
        <f t="shared" si="207"/>
        <v>88.326866335430068</v>
      </c>
      <c r="AV557">
        <f t="shared" si="207"/>
        <v>125.39300615182827</v>
      </c>
      <c r="AW557">
        <f t="shared" si="207"/>
        <v>179.28420288579989</v>
      </c>
      <c r="AX557">
        <f t="shared" si="207"/>
        <v>252.84820406340131</v>
      </c>
      <c r="AY557">
        <f t="shared" si="208"/>
        <v>347.63832651702705</v>
      </c>
      <c r="AZ557">
        <f t="shared" si="204"/>
        <v>2.7906654705336553</v>
      </c>
      <c r="BA557">
        <f t="shared" si="204"/>
        <v>8.8326866335430072</v>
      </c>
      <c r="BB557">
        <f t="shared" si="204"/>
        <v>12.539300615182828</v>
      </c>
      <c r="BC557">
        <f t="shared" si="192"/>
        <v>17.928420288579989</v>
      </c>
      <c r="BD557">
        <f t="shared" si="192"/>
        <v>25.284820406340131</v>
      </c>
      <c r="BE557">
        <f t="shared" si="192"/>
        <v>34.763832651702707</v>
      </c>
    </row>
    <row r="558" spans="1:57">
      <c r="A558">
        <f t="shared" si="193"/>
        <v>3.3335788713091694</v>
      </c>
      <c r="B558" s="3">
        <v>191</v>
      </c>
      <c r="C558" s="8">
        <f t="shared" si="194"/>
        <v>-5.7987164094607614E-2</v>
      </c>
      <c r="D558" s="8">
        <f t="shared" si="195"/>
        <v>-3.3224197685535621</v>
      </c>
      <c r="E558">
        <f t="shared" si="196"/>
        <v>8.0877451495921932E-2</v>
      </c>
      <c r="F558">
        <f t="shared" si="197"/>
        <v>-9.9392381574220368E-5</v>
      </c>
      <c r="G558">
        <f t="shared" si="198"/>
        <v>-0.59635428944532221</v>
      </c>
      <c r="H558">
        <f t="shared" si="205"/>
        <v>-1.1927085788906444</v>
      </c>
      <c r="I558">
        <f t="shared" si="205"/>
        <v>-1.7890628683359666</v>
      </c>
      <c r="J558">
        <f t="shared" si="205"/>
        <v>-2.3854171577812888</v>
      </c>
      <c r="K558">
        <f t="shared" si="205"/>
        <v>-2.981771447226611</v>
      </c>
      <c r="L558">
        <f t="shared" si="206"/>
        <v>-3.5781257366719332</v>
      </c>
      <c r="M558">
        <f t="shared" si="206"/>
        <v>-4.174480026117255</v>
      </c>
      <c r="N558">
        <f t="shared" si="199"/>
        <v>-312.43333854076997</v>
      </c>
      <c r="O558">
        <f t="shared" si="199"/>
        <v>-1249.7333541630799</v>
      </c>
      <c r="P558">
        <f t="shared" si="199"/>
        <v>-2811.9000468669301</v>
      </c>
      <c r="Q558">
        <f t="shared" si="188"/>
        <v>-4998.9334166523195</v>
      </c>
      <c r="R558">
        <f t="shared" si="188"/>
        <v>-7810.8334635192496</v>
      </c>
      <c r="S558">
        <f t="shared" si="188"/>
        <v>-11247.60018746772</v>
      </c>
      <c r="T558">
        <f t="shared" si="188"/>
        <v>-15309.233588497726</v>
      </c>
      <c r="U558">
        <f t="shared" si="200"/>
        <v>-147.15610245270267</v>
      </c>
      <c r="V558">
        <f t="shared" si="200"/>
        <v>-588.62440981081068</v>
      </c>
      <c r="W558">
        <f t="shared" si="200"/>
        <v>-1324.4049220743241</v>
      </c>
      <c r="X558">
        <f t="shared" si="189"/>
        <v>-2354.4976392432427</v>
      </c>
      <c r="Y558">
        <f t="shared" si="189"/>
        <v>-3678.9025613175668</v>
      </c>
      <c r="Z558">
        <f t="shared" si="189"/>
        <v>-5297.6196882972963</v>
      </c>
      <c r="AA558">
        <f t="shared" si="189"/>
        <v>-7210.649020182429</v>
      </c>
      <c r="AB558">
        <f>$X$2*('Preassure data '!B556*10^5)</f>
        <v>386.2515910957618</v>
      </c>
      <c r="AC558">
        <f>$X$2*('Preassure data '!C556*10^5)</f>
        <v>1041.6048617747383</v>
      </c>
      <c r="AD558">
        <f>$X$2*('Preassure data '!D556*10^5)</f>
        <v>1020.5276810423552</v>
      </c>
      <c r="AE558">
        <f>$X$2*('Preassure data '!E556*10^5)</f>
        <v>1011.7046751543811</v>
      </c>
      <c r="AF558">
        <f>$X$2*('Preassure data '!F556*10^5)</f>
        <v>1089.6412271648203</v>
      </c>
      <c r="AG558">
        <f>$X$2*('Preassure data '!G556*10^5)</f>
        <v>1271.003014862069</v>
      </c>
      <c r="AH558">
        <f t="shared" si="201"/>
        <v>-533.40769354846452</v>
      </c>
      <c r="AI558">
        <f t="shared" si="201"/>
        <v>-1630.229271585549</v>
      </c>
      <c r="AJ558">
        <f t="shared" si="201"/>
        <v>-2344.9326031166793</v>
      </c>
      <c r="AK558">
        <f t="shared" si="190"/>
        <v>-3366.2023143976239</v>
      </c>
      <c r="AL558">
        <f t="shared" si="190"/>
        <v>-4768.5437884823868</v>
      </c>
      <c r="AM558">
        <f t="shared" si="190"/>
        <v>-6568.6227031593653</v>
      </c>
      <c r="AN558">
        <f t="shared" si="202"/>
        <v>-534.30574639158499</v>
      </c>
      <c r="AO558">
        <f t="shared" si="202"/>
        <v>-1632.9739489683332</v>
      </c>
      <c r="AP558">
        <f t="shared" si="202"/>
        <v>-2348.8805652788774</v>
      </c>
      <c r="AQ558">
        <f t="shared" si="191"/>
        <v>-3371.8697008930321</v>
      </c>
      <c r="AR558">
        <f t="shared" si="191"/>
        <v>-4776.5721771962853</v>
      </c>
      <c r="AS558">
        <f t="shared" si="191"/>
        <v>-6579.6817305511813</v>
      </c>
      <c r="AT558">
        <f t="shared" si="203"/>
        <v>30.965514534333984</v>
      </c>
      <c r="AU558">
        <f t="shared" si="207"/>
        <v>94.638470374804243</v>
      </c>
      <c r="AV558">
        <f t="shared" si="207"/>
        <v>136.12860384670427</v>
      </c>
      <c r="AW558">
        <f t="shared" si="207"/>
        <v>195.41560414804476</v>
      </c>
      <c r="AX558">
        <f t="shared" si="207"/>
        <v>276.82467608885963</v>
      </c>
      <c r="AY558">
        <f t="shared" si="208"/>
        <v>381.32329969244597</v>
      </c>
      <c r="AZ558">
        <f t="shared" si="204"/>
        <v>3.0965514534333987</v>
      </c>
      <c r="BA558">
        <f t="shared" si="204"/>
        <v>9.4638470374804253</v>
      </c>
      <c r="BB558">
        <f t="shared" si="204"/>
        <v>13.612860384670427</v>
      </c>
      <c r="BC558">
        <f t="shared" si="192"/>
        <v>19.541560414804479</v>
      </c>
      <c r="BD558">
        <f t="shared" si="192"/>
        <v>27.682467608885965</v>
      </c>
      <c r="BE558">
        <f t="shared" si="192"/>
        <v>38.132329969244601</v>
      </c>
    </row>
    <row r="559" spans="1:57">
      <c r="A559">
        <f t="shared" si="193"/>
        <v>3.351032163829113</v>
      </c>
      <c r="B559" s="3">
        <v>192</v>
      </c>
      <c r="C559" s="8">
        <f t="shared" si="194"/>
        <v>-6.3191344117438888E-2</v>
      </c>
      <c r="D559" s="8">
        <f t="shared" si="195"/>
        <v>-3.6205973196880903</v>
      </c>
      <c r="E559">
        <f t="shared" si="196"/>
        <v>8.0778059114347711E-2</v>
      </c>
      <c r="F559">
        <f t="shared" si="197"/>
        <v>-1.0805799453342257E-4</v>
      </c>
      <c r="G559">
        <f t="shared" si="198"/>
        <v>-0.64834796720053545</v>
      </c>
      <c r="H559">
        <f t="shared" si="205"/>
        <v>-1.2966959344010709</v>
      </c>
      <c r="I559">
        <f t="shared" si="205"/>
        <v>-1.9450439016016063</v>
      </c>
      <c r="J559">
        <f t="shared" si="205"/>
        <v>-2.5933918688021418</v>
      </c>
      <c r="K559">
        <f t="shared" si="205"/>
        <v>-3.2417398360026772</v>
      </c>
      <c r="L559">
        <f t="shared" si="206"/>
        <v>-3.8900878032032127</v>
      </c>
      <c r="M559">
        <f t="shared" si="206"/>
        <v>-4.5384357704037477</v>
      </c>
      <c r="N559">
        <f t="shared" si="199"/>
        <v>-312.72917460638837</v>
      </c>
      <c r="O559">
        <f t="shared" si="199"/>
        <v>-1250.9166984255535</v>
      </c>
      <c r="P559">
        <f t="shared" si="199"/>
        <v>-2814.5625714574958</v>
      </c>
      <c r="Q559">
        <f t="shared" si="188"/>
        <v>-5003.6667937022139</v>
      </c>
      <c r="R559">
        <f t="shared" si="188"/>
        <v>-7818.2293651597092</v>
      </c>
      <c r="S559">
        <f t="shared" si="188"/>
        <v>-11258.250285829983</v>
      </c>
      <c r="T559">
        <f t="shared" si="188"/>
        <v>-15323.729555713027</v>
      </c>
      <c r="U559">
        <f t="shared" si="200"/>
        <v>-147.29544123960892</v>
      </c>
      <c r="V559">
        <f t="shared" si="200"/>
        <v>-589.18176495843568</v>
      </c>
      <c r="W559">
        <f t="shared" si="200"/>
        <v>-1325.6589711564807</v>
      </c>
      <c r="X559">
        <f t="shared" si="189"/>
        <v>-2356.7270598337427</v>
      </c>
      <c r="Y559">
        <f t="shared" si="189"/>
        <v>-3682.3860309902234</v>
      </c>
      <c r="Z559">
        <f t="shared" si="189"/>
        <v>-5302.6358846259227</v>
      </c>
      <c r="AA559">
        <f t="shared" si="189"/>
        <v>-7217.4766207408366</v>
      </c>
      <c r="AB559">
        <f>$X$2*('Preassure data '!B557*10^5)</f>
        <v>393.11392900863063</v>
      </c>
      <c r="AC559">
        <f>$X$2*('Preassure data '!C557*10^5)</f>
        <v>998.96033331619594</v>
      </c>
      <c r="AD559">
        <f>$X$2*('Preassure data '!D557*10^5)</f>
        <v>993.07832939087984</v>
      </c>
      <c r="AE559">
        <f>$X$2*('Preassure data '!E557*10^5)</f>
        <v>981.8044885340239</v>
      </c>
      <c r="AF559">
        <f>$X$2*('Preassure data '!F557*10^5)</f>
        <v>1067.5837124448847</v>
      </c>
      <c r="AG559">
        <f>$X$2*('Preassure data '!G557*10^5)</f>
        <v>1258.7488400176603</v>
      </c>
      <c r="AH559">
        <f t="shared" si="201"/>
        <v>-540.40937024823961</v>
      </c>
      <c r="AI559">
        <f t="shared" si="201"/>
        <v>-1588.1420982746317</v>
      </c>
      <c r="AJ559">
        <f t="shared" si="201"/>
        <v>-2318.7373005473605</v>
      </c>
      <c r="AK559">
        <f t="shared" si="190"/>
        <v>-3338.5315483677668</v>
      </c>
      <c r="AL559">
        <f t="shared" si="190"/>
        <v>-4749.9697434351083</v>
      </c>
      <c r="AM559">
        <f t="shared" si="190"/>
        <v>-6561.3847246435835</v>
      </c>
      <c r="AN559">
        <f t="shared" si="202"/>
        <v>-541.49013511455223</v>
      </c>
      <c r="AO559">
        <f t="shared" si="202"/>
        <v>-1591.3182241470213</v>
      </c>
      <c r="AP559">
        <f t="shared" si="202"/>
        <v>-2323.3745439902136</v>
      </c>
      <c r="AQ559">
        <f t="shared" si="191"/>
        <v>-3345.2082786415122</v>
      </c>
      <c r="AR559">
        <f t="shared" si="191"/>
        <v>-4759.4692093906933</v>
      </c>
      <c r="AS559">
        <f t="shared" si="191"/>
        <v>-6574.5068399790325</v>
      </c>
      <c r="AT559">
        <f t="shared" si="203"/>
        <v>34.194721438799306</v>
      </c>
      <c r="AU559">
        <f t="shared" si="207"/>
        <v>100.49062737529053</v>
      </c>
      <c r="AV559">
        <f t="shared" si="207"/>
        <v>146.71946943767622</v>
      </c>
      <c r="AW559">
        <f t="shared" si="207"/>
        <v>211.24755157120813</v>
      </c>
      <c r="AX559">
        <f t="shared" si="207"/>
        <v>300.55713531554483</v>
      </c>
      <c r="AY559">
        <f t="shared" si="208"/>
        <v>415.17548596338588</v>
      </c>
      <c r="AZ559">
        <f t="shared" si="204"/>
        <v>3.4194721438799309</v>
      </c>
      <c r="BA559">
        <f t="shared" si="204"/>
        <v>10.049062737529054</v>
      </c>
      <c r="BB559">
        <f t="shared" si="204"/>
        <v>14.671946943767622</v>
      </c>
      <c r="BC559">
        <f t="shared" si="192"/>
        <v>21.124755157120816</v>
      </c>
      <c r="BD559">
        <f t="shared" si="192"/>
        <v>30.055713531554485</v>
      </c>
      <c r="BE559">
        <f t="shared" si="192"/>
        <v>41.517548596338592</v>
      </c>
    </row>
    <row r="560" spans="1:57">
      <c r="A560">
        <f t="shared" si="193"/>
        <v>3.3684854563490561</v>
      </c>
      <c r="B560" s="3">
        <v>193</v>
      </c>
      <c r="C560" s="8">
        <f t="shared" si="194"/>
        <v>-6.8377957490724894E-2</v>
      </c>
      <c r="D560" s="8">
        <f t="shared" si="195"/>
        <v>-3.9177683759434894</v>
      </c>
      <c r="E560">
        <f t="shared" si="196"/>
        <v>8.0670001119814289E-2</v>
      </c>
      <c r="F560">
        <f t="shared" si="197"/>
        <v>-1.1672891868380608E-4</v>
      </c>
      <c r="G560">
        <f t="shared" si="198"/>
        <v>-0.70037351210283649</v>
      </c>
      <c r="H560">
        <f t="shared" si="205"/>
        <v>-1.400747024205673</v>
      </c>
      <c r="I560">
        <f t="shared" si="205"/>
        <v>-2.1011205363085095</v>
      </c>
      <c r="J560">
        <f t="shared" si="205"/>
        <v>-2.801494048411346</v>
      </c>
      <c r="K560">
        <f t="shared" si="205"/>
        <v>-3.5018675605141825</v>
      </c>
      <c r="L560">
        <f t="shared" si="206"/>
        <v>-4.202241072617019</v>
      </c>
      <c r="M560">
        <f t="shared" si="206"/>
        <v>-4.9026145847198555</v>
      </c>
      <c r="N560">
        <f t="shared" si="199"/>
        <v>-313.04291016558716</v>
      </c>
      <c r="O560">
        <f t="shared" si="199"/>
        <v>-1252.1716406623486</v>
      </c>
      <c r="P560">
        <f t="shared" si="199"/>
        <v>-2817.3861914902855</v>
      </c>
      <c r="Q560">
        <f t="shared" si="188"/>
        <v>-5008.6865626493945</v>
      </c>
      <c r="R560">
        <f t="shared" si="188"/>
        <v>-7826.0727541396791</v>
      </c>
      <c r="S560">
        <f t="shared" si="188"/>
        <v>-11269.544765961142</v>
      </c>
      <c r="T560">
        <f t="shared" si="188"/>
        <v>-15339.102598113772</v>
      </c>
      <c r="U560">
        <f t="shared" si="200"/>
        <v>-147.44321068799155</v>
      </c>
      <c r="V560">
        <f t="shared" si="200"/>
        <v>-589.77284275196621</v>
      </c>
      <c r="W560">
        <f t="shared" si="200"/>
        <v>-1326.9888961919246</v>
      </c>
      <c r="X560">
        <f t="shared" si="189"/>
        <v>-2359.0913710078648</v>
      </c>
      <c r="Y560">
        <f t="shared" si="189"/>
        <v>-3686.080267199789</v>
      </c>
      <c r="Z560">
        <f t="shared" si="189"/>
        <v>-5307.9555847676984</v>
      </c>
      <c r="AA560">
        <f t="shared" si="189"/>
        <v>-7224.7173237115867</v>
      </c>
      <c r="AB560">
        <f>$X$2*('Preassure data '!B558*10^5)</f>
        <v>397.52543195261779</v>
      </c>
      <c r="AC560">
        <f>$X$2*('Preassure data '!C558*10^5)</f>
        <v>956.31580485765392</v>
      </c>
      <c r="AD560">
        <f>$X$2*('Preassure data '!D558*10^5)</f>
        <v>962.68797577674638</v>
      </c>
      <c r="AE560">
        <f>$X$2*('Preassure data '!E558*10^5)</f>
        <v>953.86496988877218</v>
      </c>
      <c r="AF560">
        <f>$X$2*('Preassure data '!F558*10^5)</f>
        <v>1043.0753627560673</v>
      </c>
      <c r="AG560">
        <f>$X$2*('Preassure data '!G558*10^5)</f>
        <v>1248.4553331483571</v>
      </c>
      <c r="AH560">
        <f t="shared" si="201"/>
        <v>-544.96864264060935</v>
      </c>
      <c r="AI560">
        <f t="shared" si="201"/>
        <v>-1546.0886476096202</v>
      </c>
      <c r="AJ560">
        <f t="shared" si="201"/>
        <v>-2289.6768719686711</v>
      </c>
      <c r="AK560">
        <f t="shared" si="190"/>
        <v>-3312.9563408966369</v>
      </c>
      <c r="AL560">
        <f t="shared" si="190"/>
        <v>-4729.1556299558561</v>
      </c>
      <c r="AM560">
        <f t="shared" si="190"/>
        <v>-6556.410917916055</v>
      </c>
      <c r="AN560">
        <f t="shared" si="202"/>
        <v>-546.24514205407377</v>
      </c>
      <c r="AO560">
        <f t="shared" si="202"/>
        <v>-1549.7101059788115</v>
      </c>
      <c r="AP560">
        <f t="shared" si="202"/>
        <v>-2295.0400634542011</v>
      </c>
      <c r="AQ560">
        <f t="shared" si="191"/>
        <v>-3320.716396237613</v>
      </c>
      <c r="AR560">
        <f t="shared" si="191"/>
        <v>-4740.2328992067432</v>
      </c>
      <c r="AS560">
        <f t="shared" si="191"/>
        <v>-6571.7682321471984</v>
      </c>
      <c r="AT560">
        <f t="shared" si="203"/>
        <v>37.322027760118068</v>
      </c>
      <c r="AU560">
        <f t="shared" si="207"/>
        <v>105.88345624088169</v>
      </c>
      <c r="AV560">
        <f t="shared" si="207"/>
        <v>156.8078914838965</v>
      </c>
      <c r="AW560">
        <f t="shared" si="207"/>
        <v>226.8869047655362</v>
      </c>
      <c r="AX560">
        <f t="shared" si="207"/>
        <v>323.87492397343078</v>
      </c>
      <c r="AY560">
        <f t="shared" si="208"/>
        <v>449.01400032767685</v>
      </c>
      <c r="AZ560">
        <f t="shared" si="204"/>
        <v>3.7322027760118068</v>
      </c>
      <c r="BA560">
        <f t="shared" si="204"/>
        <v>10.58834562408817</v>
      </c>
      <c r="BB560">
        <f t="shared" si="204"/>
        <v>15.68078914838965</v>
      </c>
      <c r="BC560">
        <f t="shared" si="192"/>
        <v>22.688690476553621</v>
      </c>
      <c r="BD560">
        <f t="shared" si="192"/>
        <v>32.387492397343081</v>
      </c>
      <c r="BE560">
        <f t="shared" si="192"/>
        <v>44.90140003276769</v>
      </c>
    </row>
    <row r="561" spans="1:57">
      <c r="A561">
        <f t="shared" si="193"/>
        <v>3.3859387488689991</v>
      </c>
      <c r="B561" s="3">
        <v>194</v>
      </c>
      <c r="C561" s="8">
        <f t="shared" si="194"/>
        <v>-7.3545545053297939E-2</v>
      </c>
      <c r="D561" s="8">
        <f t="shared" si="195"/>
        <v>-4.2138493335432212</v>
      </c>
      <c r="E561">
        <f t="shared" si="196"/>
        <v>8.0553272201130482E-2</v>
      </c>
      <c r="F561">
        <f t="shared" si="197"/>
        <v>-1.2540542329557425E-4</v>
      </c>
      <c r="G561">
        <f t="shared" si="198"/>
        <v>-0.75243253977344549</v>
      </c>
      <c r="H561">
        <f t="shared" si="205"/>
        <v>-1.504865079546891</v>
      </c>
      <c r="I561">
        <f t="shared" si="205"/>
        <v>-2.2572976193203367</v>
      </c>
      <c r="J561">
        <f t="shared" si="205"/>
        <v>-3.0097301590937819</v>
      </c>
      <c r="K561">
        <f t="shared" si="205"/>
        <v>-3.7621626988672272</v>
      </c>
      <c r="L561">
        <f t="shared" si="206"/>
        <v>-4.5145952386406734</v>
      </c>
      <c r="M561">
        <f t="shared" si="206"/>
        <v>-5.2670277784141186</v>
      </c>
      <c r="N561">
        <f t="shared" si="199"/>
        <v>-313.37262241104622</v>
      </c>
      <c r="O561">
        <f t="shared" si="199"/>
        <v>-1253.4904896441849</v>
      </c>
      <c r="P561">
        <f t="shared" si="199"/>
        <v>-2820.3536016994167</v>
      </c>
      <c r="Q561">
        <f t="shared" si="188"/>
        <v>-5013.9619585767396</v>
      </c>
      <c r="R561">
        <f t="shared" si="188"/>
        <v>-7834.3155602761562</v>
      </c>
      <c r="S561">
        <f t="shared" si="188"/>
        <v>-11281.414406797667</v>
      </c>
      <c r="T561">
        <f t="shared" si="188"/>
        <v>-15355.258498141264</v>
      </c>
      <c r="U561">
        <f t="shared" si="200"/>
        <v>-147.59850515560279</v>
      </c>
      <c r="V561">
        <f t="shared" si="200"/>
        <v>-590.39402062241118</v>
      </c>
      <c r="W561">
        <f t="shared" si="200"/>
        <v>-1328.3865464004252</v>
      </c>
      <c r="X561">
        <f t="shared" si="189"/>
        <v>-2361.5760824896447</v>
      </c>
      <c r="Y561">
        <f t="shared" si="189"/>
        <v>-3689.9626288900699</v>
      </c>
      <c r="Z561">
        <f t="shared" si="189"/>
        <v>-5313.5461856017009</v>
      </c>
      <c r="AA561">
        <f t="shared" si="189"/>
        <v>-7232.3267526245354</v>
      </c>
      <c r="AB561">
        <f>$X$2*('Preassure data '!B559*10^5)</f>
        <v>401.9369348966049</v>
      </c>
      <c r="AC561">
        <f>$X$2*('Preassure data '!C559*10^5)</f>
        <v>916.1221113679934</v>
      </c>
      <c r="AD561">
        <f>$X$2*('Preassure data '!D559*10^5)</f>
        <v>934.25829013771829</v>
      </c>
      <c r="AE561">
        <f>$X$2*('Preassure data '!E559*10^5)</f>
        <v>928.37628621240208</v>
      </c>
      <c r="AF561">
        <f>$X$2*('Preassure data '!F559*10^5)</f>
        <v>1016.6063450921445</v>
      </c>
      <c r="AG561">
        <f>$X$2*('Preassure data '!G559*10^5)</f>
        <v>1245.5143311856989</v>
      </c>
      <c r="AH561">
        <f t="shared" si="201"/>
        <v>-549.53544005220772</v>
      </c>
      <c r="AI561">
        <f t="shared" si="201"/>
        <v>-1506.5161319904046</v>
      </c>
      <c r="AJ561">
        <f t="shared" si="201"/>
        <v>-2262.6448365381434</v>
      </c>
      <c r="AK561">
        <f t="shared" si="190"/>
        <v>-3289.9523687020469</v>
      </c>
      <c r="AL561">
        <f t="shared" si="190"/>
        <v>-4706.5689739822146</v>
      </c>
      <c r="AM561">
        <f t="shared" si="190"/>
        <v>-6559.0605167874</v>
      </c>
      <c r="AN561">
        <f t="shared" si="202"/>
        <v>-551.0250010249697</v>
      </c>
      <c r="AO561">
        <f t="shared" si="202"/>
        <v>-1510.5996677762605</v>
      </c>
      <c r="AP561">
        <f t="shared" si="202"/>
        <v>-2268.7779213186418</v>
      </c>
      <c r="AQ561">
        <f t="shared" si="191"/>
        <v>-3298.8700549757455</v>
      </c>
      <c r="AR561">
        <f t="shared" si="191"/>
        <v>-4719.3265159864031</v>
      </c>
      <c r="AS561">
        <f t="shared" si="191"/>
        <v>-6576.839389361774</v>
      </c>
      <c r="AT561">
        <f t="shared" si="203"/>
        <v>40.488910595300858</v>
      </c>
      <c r="AU561">
        <f t="shared" si="207"/>
        <v>110.99774924933509</v>
      </c>
      <c r="AV561">
        <f t="shared" si="207"/>
        <v>166.70812802684495</v>
      </c>
      <c r="AW561">
        <f t="shared" si="207"/>
        <v>242.39853812980724</v>
      </c>
      <c r="AX561">
        <f t="shared" si="207"/>
        <v>346.77263104282878</v>
      </c>
      <c r="AY561">
        <f t="shared" si="208"/>
        <v>483.26130672872154</v>
      </c>
      <c r="AZ561">
        <f t="shared" si="204"/>
        <v>4.048891059530086</v>
      </c>
      <c r="BA561">
        <f t="shared" si="204"/>
        <v>11.099774924933509</v>
      </c>
      <c r="BB561">
        <f t="shared" si="204"/>
        <v>16.670812802684495</v>
      </c>
      <c r="BC561">
        <f t="shared" si="192"/>
        <v>24.239853812980726</v>
      </c>
      <c r="BD561">
        <f t="shared" si="192"/>
        <v>34.677263104282879</v>
      </c>
      <c r="BE561">
        <f t="shared" si="192"/>
        <v>48.326130672872154</v>
      </c>
    </row>
    <row r="562" spans="1:57">
      <c r="A562">
        <f t="shared" si="193"/>
        <v>3.4033920413889427</v>
      </c>
      <c r="B562" s="3">
        <v>195</v>
      </c>
      <c r="C562" s="8">
        <f t="shared" si="194"/>
        <v>-7.8692648896939776E-2</v>
      </c>
      <c r="D562" s="8">
        <f t="shared" si="195"/>
        <v>-4.5087566604994622</v>
      </c>
      <c r="E562">
        <f t="shared" si="196"/>
        <v>8.0427866777834908E-2</v>
      </c>
      <c r="F562">
        <f t="shared" si="197"/>
        <v>-1.340877415295233E-4</v>
      </c>
      <c r="G562">
        <f t="shared" si="198"/>
        <v>-0.80452644917713978</v>
      </c>
      <c r="H562">
        <f t="shared" si="205"/>
        <v>-1.6090528983542796</v>
      </c>
      <c r="I562">
        <f t="shared" si="205"/>
        <v>-2.4135793475314191</v>
      </c>
      <c r="J562">
        <f t="shared" si="205"/>
        <v>-3.2181057967085591</v>
      </c>
      <c r="K562">
        <f t="shared" si="205"/>
        <v>-4.0226322458856991</v>
      </c>
      <c r="L562">
        <f t="shared" si="206"/>
        <v>-4.8271586950628382</v>
      </c>
      <c r="M562">
        <f t="shared" si="206"/>
        <v>-5.6316851442399782</v>
      </c>
      <c r="N562">
        <f t="shared" si="199"/>
        <v>-313.71624802718134</v>
      </c>
      <c r="O562">
        <f t="shared" si="199"/>
        <v>-1254.8649921087253</v>
      </c>
      <c r="P562">
        <f t="shared" si="199"/>
        <v>-2823.4462322446334</v>
      </c>
      <c r="Q562">
        <f t="shared" si="188"/>
        <v>-5019.4599684349014</v>
      </c>
      <c r="R562">
        <f t="shared" si="188"/>
        <v>-7842.9062006795339</v>
      </c>
      <c r="S562">
        <f t="shared" si="188"/>
        <v>-11293.784928978534</v>
      </c>
      <c r="T562">
        <f t="shared" si="188"/>
        <v>-15372.096153331884</v>
      </c>
      <c r="U562">
        <f t="shared" si="200"/>
        <v>-147.76035282080241</v>
      </c>
      <c r="V562">
        <f t="shared" si="200"/>
        <v>-591.04141128320964</v>
      </c>
      <c r="W562">
        <f t="shared" si="200"/>
        <v>-1329.8431753872223</v>
      </c>
      <c r="X562">
        <f t="shared" si="189"/>
        <v>-2364.1656451328386</v>
      </c>
      <c r="Y562">
        <f t="shared" si="189"/>
        <v>-3694.0088205200609</v>
      </c>
      <c r="Z562">
        <f t="shared" si="189"/>
        <v>-5319.3727015488894</v>
      </c>
      <c r="AA562">
        <f t="shared" si="189"/>
        <v>-7240.2572882193181</v>
      </c>
      <c r="AB562">
        <f>$X$2*('Preassure data '!B560*10^5)</f>
        <v>407.32877182814474</v>
      </c>
      <c r="AC562">
        <f>$X$2*('Preassure data '!C560*10^5)</f>
        <v>878.86941984099099</v>
      </c>
      <c r="AD562">
        <f>$X$2*('Preassure data '!D560*10^5)</f>
        <v>908.27943946757182</v>
      </c>
      <c r="AE562">
        <f>$X$2*('Preassure data '!E560*10^5)</f>
        <v>905.82860449869008</v>
      </c>
      <c r="AF562">
        <f>$X$2*('Preassure data '!F560*10^5)</f>
        <v>989.64716043444548</v>
      </c>
      <c r="AG562">
        <f>$X$2*('Preassure data '!G560*10^5)</f>
        <v>1243.0634962168172</v>
      </c>
      <c r="AH562">
        <f t="shared" si="201"/>
        <v>-555.08912464894718</v>
      </c>
      <c r="AI562">
        <f t="shared" si="201"/>
        <v>-1469.9108311242007</v>
      </c>
      <c r="AJ562">
        <f t="shared" si="201"/>
        <v>-2238.1226148547939</v>
      </c>
      <c r="AK562">
        <f t="shared" si="190"/>
        <v>-3269.9942496315289</v>
      </c>
      <c r="AL562">
        <f t="shared" si="190"/>
        <v>-4683.655980954506</v>
      </c>
      <c r="AM562">
        <f t="shared" si="190"/>
        <v>-6562.4361977657063</v>
      </c>
      <c r="AN562">
        <f t="shared" si="202"/>
        <v>-556.81227434093921</v>
      </c>
      <c r="AO562">
        <f t="shared" si="202"/>
        <v>-1474.4738396275816</v>
      </c>
      <c r="AP562">
        <f t="shared" si="202"/>
        <v>-2245.0703645461003</v>
      </c>
      <c r="AQ562">
        <f t="shared" si="191"/>
        <v>-3280.1452133846592</v>
      </c>
      <c r="AR562">
        <f t="shared" si="191"/>
        <v>-4698.1953404962414</v>
      </c>
      <c r="AS562">
        <f t="shared" si="191"/>
        <v>-6582.8078091173948</v>
      </c>
      <c r="AT562">
        <f t="shared" si="203"/>
        <v>43.771823736222295</v>
      </c>
      <c r="AU562">
        <f t="shared" si="207"/>
        <v>115.91053571554524</v>
      </c>
      <c r="AV562">
        <f t="shared" si="207"/>
        <v>176.48825071007053</v>
      </c>
      <c r="AW562">
        <f t="shared" si="207"/>
        <v>257.85699189090258</v>
      </c>
      <c r="AX562">
        <f t="shared" si="207"/>
        <v>369.33197739930324</v>
      </c>
      <c r="AY562">
        <f t="shared" si="208"/>
        <v>517.48410799881833</v>
      </c>
      <c r="AZ562">
        <f t="shared" si="204"/>
        <v>4.3771823736222295</v>
      </c>
      <c r="BA562">
        <f t="shared" si="204"/>
        <v>11.591053571554525</v>
      </c>
      <c r="BB562">
        <f t="shared" si="204"/>
        <v>17.648825071007053</v>
      </c>
      <c r="BC562">
        <f t="shared" si="192"/>
        <v>25.785699189090259</v>
      </c>
      <c r="BD562">
        <f t="shared" si="192"/>
        <v>36.933197739930328</v>
      </c>
      <c r="BE562">
        <f t="shared" si="192"/>
        <v>51.748410799881839</v>
      </c>
    </row>
    <row r="563" spans="1:57">
      <c r="A563">
        <f t="shared" si="193"/>
        <v>3.4208453339088858</v>
      </c>
      <c r="B563" s="3">
        <v>196</v>
      </c>
      <c r="C563" s="8">
        <f t="shared" si="194"/>
        <v>-8.3817812508104758E-2</v>
      </c>
      <c r="D563" s="8">
        <f t="shared" si="195"/>
        <v>-4.8024069047332434</v>
      </c>
      <c r="E563">
        <f t="shared" si="196"/>
        <v>8.0293779036305385E-2</v>
      </c>
      <c r="F563">
        <f t="shared" si="197"/>
        <v>-1.427760676962625E-4</v>
      </c>
      <c r="G563">
        <f t="shared" si="198"/>
        <v>-0.85665640617757499</v>
      </c>
      <c r="H563">
        <f t="shared" si="205"/>
        <v>-1.71331281235515</v>
      </c>
      <c r="I563">
        <f t="shared" si="205"/>
        <v>-2.5699692185327248</v>
      </c>
      <c r="J563">
        <f t="shared" si="205"/>
        <v>-3.4266256247103</v>
      </c>
      <c r="K563">
        <f t="shared" si="205"/>
        <v>-4.2832820308878752</v>
      </c>
      <c r="L563">
        <f t="shared" si="206"/>
        <v>-5.1399384370654495</v>
      </c>
      <c r="M563">
        <f t="shared" si="206"/>
        <v>-5.9965948432430247</v>
      </c>
      <c r="N563">
        <f t="shared" si="199"/>
        <v>-314.07158621011973</v>
      </c>
      <c r="O563">
        <f t="shared" si="199"/>
        <v>-1256.2863448404789</v>
      </c>
      <c r="P563">
        <f t="shared" si="199"/>
        <v>-2826.6442758910785</v>
      </c>
      <c r="Q563">
        <f t="shared" si="188"/>
        <v>-5025.1453793619157</v>
      </c>
      <c r="R563">
        <f t="shared" si="188"/>
        <v>-7851.7896552529928</v>
      </c>
      <c r="S563">
        <f t="shared" si="188"/>
        <v>-11306.577103564314</v>
      </c>
      <c r="T563">
        <f t="shared" si="188"/>
        <v>-15389.507724295865</v>
      </c>
      <c r="U563">
        <f t="shared" si="200"/>
        <v>-147.9277171049664</v>
      </c>
      <c r="V563">
        <f t="shared" si="200"/>
        <v>-591.71086841986562</v>
      </c>
      <c r="W563">
        <f t="shared" si="200"/>
        <v>-1331.3494539446981</v>
      </c>
      <c r="X563">
        <f t="shared" si="189"/>
        <v>-2366.8434736794625</v>
      </c>
      <c r="Y563">
        <f t="shared" si="189"/>
        <v>-3698.1929276241599</v>
      </c>
      <c r="Z563">
        <f t="shared" si="189"/>
        <v>-5325.3978157787924</v>
      </c>
      <c r="AA563">
        <f t="shared" si="189"/>
        <v>-7248.4581381433527</v>
      </c>
      <c r="AB563">
        <f>$X$2*('Preassure data '!B561*10^5)</f>
        <v>410.75994078457916</v>
      </c>
      <c r="AC563">
        <f>$X$2*('Preassure data '!C561*10^5)</f>
        <v>843.08722929531757</v>
      </c>
      <c r="AD563">
        <f>$X$2*('Preassure data '!D561*10^5)</f>
        <v>885.24159076008345</v>
      </c>
      <c r="AE563">
        <f>$X$2*('Preassure data '!E561*10^5)</f>
        <v>883.77108977875446</v>
      </c>
      <c r="AF563">
        <f>$X$2*('Preassure data '!F561*10^5)</f>
        <v>961.70764178919364</v>
      </c>
      <c r="AG563">
        <f>$X$2*('Preassure data '!G561*10^5)</f>
        <v>1239.1421602666064</v>
      </c>
      <c r="AH563">
        <f t="shared" si="201"/>
        <v>-558.68765788954556</v>
      </c>
      <c r="AI563">
        <f t="shared" si="201"/>
        <v>-1434.7980977151833</v>
      </c>
      <c r="AJ563">
        <f t="shared" si="201"/>
        <v>-2216.5910447047818</v>
      </c>
      <c r="AK563">
        <f t="shared" si="190"/>
        <v>-3250.6145634582172</v>
      </c>
      <c r="AL563">
        <f t="shared" si="190"/>
        <v>-4659.9005694133539</v>
      </c>
      <c r="AM563">
        <f t="shared" si="190"/>
        <v>-6564.5399760453984</v>
      </c>
      <c r="AN563">
        <f t="shared" si="202"/>
        <v>-560.65592843891966</v>
      </c>
      <c r="AO563">
        <f t="shared" si="202"/>
        <v>-1439.8529271894888</v>
      </c>
      <c r="AP563">
        <f t="shared" si="202"/>
        <v>-2224.4001502249921</v>
      </c>
      <c r="AQ563">
        <f t="shared" si="191"/>
        <v>-3262.0665596179142</v>
      </c>
      <c r="AR563">
        <f t="shared" si="191"/>
        <v>-4676.3175153119528</v>
      </c>
      <c r="AS563">
        <f t="shared" si="191"/>
        <v>-6587.6670140649021</v>
      </c>
      <c r="AT563">
        <f t="shared" si="203"/>
        <v>46.93794856617729</v>
      </c>
      <c r="AU563">
        <f t="shared" si="207"/>
        <v>120.5440613594491</v>
      </c>
      <c r="AV563">
        <f t="shared" si="207"/>
        <v>186.22612291387281</v>
      </c>
      <c r="AW563">
        <f t="shared" si="207"/>
        <v>273.09924791328336</v>
      </c>
      <c r="AX563">
        <f t="shared" si="207"/>
        <v>391.4999197885756</v>
      </c>
      <c r="AY563">
        <f t="shared" si="208"/>
        <v>551.51753471731638</v>
      </c>
      <c r="AZ563">
        <f t="shared" si="204"/>
        <v>4.6937948566177292</v>
      </c>
      <c r="BA563">
        <f t="shared" si="204"/>
        <v>12.054406135944911</v>
      </c>
      <c r="BB563">
        <f t="shared" si="204"/>
        <v>18.622612291387281</v>
      </c>
      <c r="BC563">
        <f t="shared" si="192"/>
        <v>27.309924791328339</v>
      </c>
      <c r="BD563">
        <f t="shared" si="192"/>
        <v>39.149991978857564</v>
      </c>
      <c r="BE563">
        <f t="shared" si="192"/>
        <v>55.151753471731638</v>
      </c>
    </row>
    <row r="564" spans="1:57">
      <c r="A564">
        <f t="shared" si="193"/>
        <v>3.4382986264288293</v>
      </c>
      <c r="B564" s="3">
        <v>197</v>
      </c>
      <c r="C564" s="8">
        <f t="shared" si="194"/>
        <v>-8.8919580919565713E-2</v>
      </c>
      <c r="D564" s="8">
        <f t="shared" si="195"/>
        <v>-5.0947167027631188</v>
      </c>
      <c r="E564">
        <f t="shared" si="196"/>
        <v>8.0151002968609122E-2</v>
      </c>
      <c r="F564">
        <f t="shared" si="197"/>
        <v>-1.514705545060252E-4</v>
      </c>
      <c r="G564">
        <f t="shared" si="198"/>
        <v>-0.90882332703615121</v>
      </c>
      <c r="H564">
        <f t="shared" si="205"/>
        <v>-1.8176466540723024</v>
      </c>
      <c r="I564">
        <f t="shared" si="205"/>
        <v>-2.7264699811084538</v>
      </c>
      <c r="J564">
        <f t="shared" si="205"/>
        <v>-3.6352933081446048</v>
      </c>
      <c r="K564">
        <f t="shared" si="205"/>
        <v>-4.5441166351807558</v>
      </c>
      <c r="L564">
        <f t="shared" si="206"/>
        <v>-5.4529399622169077</v>
      </c>
      <c r="M564">
        <f t="shared" si="206"/>
        <v>-6.3617632892530587</v>
      </c>
      <c r="N564">
        <f t="shared" si="199"/>
        <v>-314.43630189190048</v>
      </c>
      <c r="O564">
        <f t="shared" si="199"/>
        <v>-1257.7452075676019</v>
      </c>
      <c r="P564">
        <f t="shared" si="199"/>
        <v>-2829.9267170271055</v>
      </c>
      <c r="Q564">
        <f t="shared" si="188"/>
        <v>-5030.9808302704078</v>
      </c>
      <c r="R564">
        <f t="shared" si="188"/>
        <v>-7860.9075472975137</v>
      </c>
      <c r="S564">
        <f t="shared" si="188"/>
        <v>-11319.706868108422</v>
      </c>
      <c r="T564">
        <f t="shared" si="188"/>
        <v>-15407.378792703123</v>
      </c>
      <c r="U564">
        <f t="shared" si="200"/>
        <v>-148.09949819108513</v>
      </c>
      <c r="V564">
        <f t="shared" si="200"/>
        <v>-592.39799276434053</v>
      </c>
      <c r="W564">
        <f t="shared" si="200"/>
        <v>-1332.8954837197668</v>
      </c>
      <c r="X564">
        <f t="shared" si="189"/>
        <v>-2369.5919710573621</v>
      </c>
      <c r="Y564">
        <f t="shared" si="189"/>
        <v>-3702.4874547771292</v>
      </c>
      <c r="Z564">
        <f t="shared" si="189"/>
        <v>-5331.5819348790674</v>
      </c>
      <c r="AA564">
        <f t="shared" si="189"/>
        <v>-7256.8754113631712</v>
      </c>
      <c r="AB564">
        <f>$X$2*('Preassure data '!B562*10^5)</f>
        <v>416.151777716119</v>
      </c>
      <c r="AC564">
        <f>$X$2*('Preassure data '!C562*10^5)</f>
        <v>807.79520574342064</v>
      </c>
      <c r="AD564">
        <f>$X$2*('Preassure data '!D562*10^5)</f>
        <v>866.12507800280594</v>
      </c>
      <c r="AE564">
        <f>$X$2*('Preassure data '!E562*10^5)</f>
        <v>864.16441002770057</v>
      </c>
      <c r="AF564">
        <f>$X$2*('Preassure data '!F562*10^5)</f>
        <v>936.70912510660003</v>
      </c>
      <c r="AG564">
        <f>$X$2*('Preassure data '!G562*10^5)</f>
        <v>1235.2208243163955</v>
      </c>
      <c r="AH564">
        <f t="shared" si="201"/>
        <v>-564.2512759072041</v>
      </c>
      <c r="AI564">
        <f t="shared" si="201"/>
        <v>-1400.1931985077613</v>
      </c>
      <c r="AJ564">
        <f t="shared" si="201"/>
        <v>-2199.0205617225729</v>
      </c>
      <c r="AK564">
        <f t="shared" si="190"/>
        <v>-3233.7563810850625</v>
      </c>
      <c r="AL564">
        <f t="shared" si="190"/>
        <v>-4639.1965798837291</v>
      </c>
      <c r="AM564">
        <f t="shared" si="190"/>
        <v>-6566.8027591954633</v>
      </c>
      <c r="AN564">
        <f t="shared" si="202"/>
        <v>-566.48932897723751</v>
      </c>
      <c r="AO564">
        <f t="shared" si="202"/>
        <v>-1405.7469417075827</v>
      </c>
      <c r="AP564">
        <f t="shared" si="202"/>
        <v>-2207.7427834159434</v>
      </c>
      <c r="AQ564">
        <f t="shared" si="191"/>
        <v>-3246.5827914193437</v>
      </c>
      <c r="AR564">
        <f t="shared" si="191"/>
        <v>-4657.5975451831055</v>
      </c>
      <c r="AS564">
        <f t="shared" si="191"/>
        <v>-6592.8494049064402</v>
      </c>
      <c r="AT564">
        <f t="shared" si="203"/>
        <v>50.305640659602886</v>
      </c>
      <c r="AU564">
        <f t="shared" si="207"/>
        <v>124.83377336613327</v>
      </c>
      <c r="AV564">
        <f t="shared" si="207"/>
        <v>196.05296949171057</v>
      </c>
      <c r="AW564">
        <f t="shared" si="207"/>
        <v>288.30450799780999</v>
      </c>
      <c r="AX564">
        <f t="shared" si="207"/>
        <v>413.60607598390357</v>
      </c>
      <c r="AY564">
        <f t="shared" si="208"/>
        <v>585.46118368176121</v>
      </c>
      <c r="AZ564">
        <f t="shared" si="204"/>
        <v>5.0305640659602888</v>
      </c>
      <c r="BA564">
        <f t="shared" si="204"/>
        <v>12.483377336613328</v>
      </c>
      <c r="BB564">
        <f t="shared" si="204"/>
        <v>19.605296949171059</v>
      </c>
      <c r="BC564">
        <f t="shared" si="192"/>
        <v>28.830450799781001</v>
      </c>
      <c r="BD564">
        <f t="shared" si="192"/>
        <v>41.360607598390359</v>
      </c>
      <c r="BE564">
        <f t="shared" si="192"/>
        <v>58.546118368176124</v>
      </c>
    </row>
    <row r="565" spans="1:57">
      <c r="A565">
        <f t="shared" si="193"/>
        <v>3.4557519189487724</v>
      </c>
      <c r="B565" s="3">
        <v>198</v>
      </c>
      <c r="C565" s="8">
        <f t="shared" si="194"/>
        <v>-9.3996500872630659E-2</v>
      </c>
      <c r="D565" s="8">
        <f t="shared" si="195"/>
        <v>-5.3856027889994964</v>
      </c>
      <c r="E565">
        <f t="shared" si="196"/>
        <v>7.9999532414103097E-2</v>
      </c>
      <c r="F565">
        <f t="shared" si="197"/>
        <v>-1.6017131030776621E-4</v>
      </c>
      <c r="G565">
        <f t="shared" si="198"/>
        <v>-0.96102786184659728</v>
      </c>
      <c r="H565">
        <f t="shared" si="205"/>
        <v>-1.9220557236931946</v>
      </c>
      <c r="I565">
        <f t="shared" si="205"/>
        <v>-2.8830835855397918</v>
      </c>
      <c r="J565">
        <f t="shared" si="205"/>
        <v>-3.8441114473863891</v>
      </c>
      <c r="K565">
        <f t="shared" si="205"/>
        <v>-4.8051393092329864</v>
      </c>
      <c r="L565">
        <f t="shared" si="206"/>
        <v>-5.7661671710795837</v>
      </c>
      <c r="M565">
        <f t="shared" si="206"/>
        <v>-6.7271950329261809</v>
      </c>
      <c r="N565">
        <f t="shared" si="199"/>
        <v>-314.80792916480635</v>
      </c>
      <c r="O565">
        <f t="shared" si="199"/>
        <v>-1259.2317166592254</v>
      </c>
      <c r="P565">
        <f t="shared" si="199"/>
        <v>-2833.2713624832581</v>
      </c>
      <c r="Q565">
        <f t="shared" si="188"/>
        <v>-5036.9268666369017</v>
      </c>
      <c r="R565">
        <f t="shared" si="188"/>
        <v>-7870.1982291201593</v>
      </c>
      <c r="S565">
        <f t="shared" si="188"/>
        <v>-11333.085449933033</v>
      </c>
      <c r="T565">
        <f t="shared" si="188"/>
        <v>-15425.58852907551</v>
      </c>
      <c r="U565">
        <f t="shared" si="200"/>
        <v>-148.2745346366238</v>
      </c>
      <c r="V565">
        <f t="shared" si="200"/>
        <v>-593.09813854649519</v>
      </c>
      <c r="W565">
        <f t="shared" si="200"/>
        <v>-1334.4708117296148</v>
      </c>
      <c r="X565">
        <f t="shared" si="189"/>
        <v>-2372.3925541859808</v>
      </c>
      <c r="Y565">
        <f t="shared" si="189"/>
        <v>-3706.8633659155953</v>
      </c>
      <c r="Z565">
        <f t="shared" si="189"/>
        <v>-5337.883246918459</v>
      </c>
      <c r="AA565">
        <f t="shared" si="189"/>
        <v>-7265.452197194566</v>
      </c>
      <c r="AB565">
        <f>$X$2*('Preassure data '!B563*10^5)</f>
        <v>419.09277967877705</v>
      </c>
      <c r="AC565">
        <f>$X$2*('Preassure data '!C563*10^5)</f>
        <v>774.46385016662896</v>
      </c>
      <c r="AD565">
        <f>$X$2*('Preassure data '!D563*10^5)</f>
        <v>845.04789727042305</v>
      </c>
      <c r="AE565">
        <f>$X$2*('Preassure data '!E563*10^5)</f>
        <v>849.45940021441015</v>
      </c>
      <c r="AF565">
        <f>$X$2*('Preassure data '!F563*10^5)</f>
        <v>914.65161038666429</v>
      </c>
      <c r="AG565">
        <f>$X$2*('Preassure data '!G563*10^5)</f>
        <v>1222.9666494719868</v>
      </c>
      <c r="AH565">
        <f t="shared" si="201"/>
        <v>-567.36731431540079</v>
      </c>
      <c r="AI565">
        <f t="shared" si="201"/>
        <v>-1367.5619887131243</v>
      </c>
      <c r="AJ565">
        <f t="shared" si="201"/>
        <v>-2179.5187090000377</v>
      </c>
      <c r="AK565">
        <f t="shared" si="190"/>
        <v>-3221.8519544003912</v>
      </c>
      <c r="AL565">
        <f t="shared" si="190"/>
        <v>-4621.51497630226</v>
      </c>
      <c r="AM565">
        <f t="shared" si="190"/>
        <v>-6560.8498963904458</v>
      </c>
      <c r="AN565">
        <f t="shared" si="202"/>
        <v>-569.88301696671681</v>
      </c>
      <c r="AO565">
        <f t="shared" si="202"/>
        <v>-1373.6257488805493</v>
      </c>
      <c r="AP565">
        <f t="shared" si="202"/>
        <v>-2189.1826795116986</v>
      </c>
      <c r="AQ565">
        <f t="shared" si="191"/>
        <v>-3236.1376231361955</v>
      </c>
      <c r="AR565">
        <f t="shared" si="191"/>
        <v>-4642.0067409591811</v>
      </c>
      <c r="AS565">
        <f t="shared" si="191"/>
        <v>-6589.9406583409318</v>
      </c>
      <c r="AT565">
        <f t="shared" si="203"/>
        <v>53.488163864695103</v>
      </c>
      <c r="AU565">
        <f t="shared" si="207"/>
        <v>128.92596718525903</v>
      </c>
      <c r="AV565">
        <f t="shared" si="207"/>
        <v>205.47262930334495</v>
      </c>
      <c r="AW565">
        <f t="shared" si="207"/>
        <v>303.73788009394764</v>
      </c>
      <c r="AX565">
        <f t="shared" si="207"/>
        <v>435.69015013469874</v>
      </c>
      <c r="AY565">
        <f t="shared" si="208"/>
        <v>618.51961770698426</v>
      </c>
      <c r="AZ565">
        <f t="shared" si="204"/>
        <v>5.3488163864695109</v>
      </c>
      <c r="BA565">
        <f t="shared" si="204"/>
        <v>12.892596718525903</v>
      </c>
      <c r="BB565">
        <f t="shared" si="204"/>
        <v>20.547262930334497</v>
      </c>
      <c r="BC565">
        <f t="shared" si="192"/>
        <v>30.373788009394765</v>
      </c>
      <c r="BD565">
        <f t="shared" si="192"/>
        <v>43.56901501346988</v>
      </c>
      <c r="BE565">
        <f t="shared" si="192"/>
        <v>61.851961770698431</v>
      </c>
    </row>
    <row r="566" spans="1:57">
      <c r="A566">
        <f t="shared" si="193"/>
        <v>3.473205211468716</v>
      </c>
      <c r="B566" s="3">
        <v>199</v>
      </c>
      <c r="C566" s="8">
        <f t="shared" si="194"/>
        <v>-9.9047120990570975E-2</v>
      </c>
      <c r="D566" s="8">
        <f t="shared" si="195"/>
        <v>-5.6749820056813434</v>
      </c>
      <c r="E566">
        <f t="shared" si="196"/>
        <v>7.9839361103795331E-2</v>
      </c>
      <c r="F566">
        <f t="shared" si="197"/>
        <v>-1.6887839631954393E-4</v>
      </c>
      <c r="G566">
        <f t="shared" si="198"/>
        <v>-1.0132703779172636</v>
      </c>
      <c r="H566">
        <f t="shared" si="205"/>
        <v>-2.0265407558345272</v>
      </c>
      <c r="I566">
        <f t="shared" si="205"/>
        <v>-3.0398111337517908</v>
      </c>
      <c r="J566">
        <f t="shared" si="205"/>
        <v>-4.0530815116690544</v>
      </c>
      <c r="K566">
        <f t="shared" si="205"/>
        <v>-5.0663518895863184</v>
      </c>
      <c r="L566">
        <f t="shared" si="206"/>
        <v>-6.0796222675035816</v>
      </c>
      <c r="M566">
        <f t="shared" si="206"/>
        <v>-7.0928926454208447</v>
      </c>
      <c r="N566">
        <f t="shared" si="199"/>
        <v>-315.18387490147836</v>
      </c>
      <c r="O566">
        <f t="shared" si="199"/>
        <v>-1260.7354996059134</v>
      </c>
      <c r="P566">
        <f t="shared" si="199"/>
        <v>-2836.6548741133065</v>
      </c>
      <c r="Q566">
        <f t="shared" si="188"/>
        <v>-5042.9419984236538</v>
      </c>
      <c r="R566">
        <f t="shared" si="188"/>
        <v>-7879.5968725369603</v>
      </c>
      <c r="S566">
        <f t="shared" si="188"/>
        <v>-11346.619496453226</v>
      </c>
      <c r="T566">
        <f t="shared" si="188"/>
        <v>-15444.009870172438</v>
      </c>
      <c r="U566">
        <f t="shared" si="200"/>
        <v>-148.45160507859632</v>
      </c>
      <c r="V566">
        <f t="shared" si="200"/>
        <v>-593.80642031438526</v>
      </c>
      <c r="W566">
        <f t="shared" si="200"/>
        <v>-1336.0644457073674</v>
      </c>
      <c r="X566">
        <f t="shared" si="189"/>
        <v>-2375.2256812575411</v>
      </c>
      <c r="Y566">
        <f t="shared" si="189"/>
        <v>-3711.2901269649087</v>
      </c>
      <c r="Z566">
        <f t="shared" si="189"/>
        <v>-5344.2577828294698</v>
      </c>
      <c r="AA566">
        <f t="shared" si="189"/>
        <v>-7274.1286488512187</v>
      </c>
      <c r="AB566">
        <f>$X$2*('Preassure data '!B564*10^5)</f>
        <v>421.54361464765879</v>
      </c>
      <c r="AC566">
        <f>$X$2*('Preassure data '!C564*10^5)</f>
        <v>741.62266158361365</v>
      </c>
      <c r="AD566">
        <f>$X$2*('Preassure data '!D564*10^5)</f>
        <v>821.51988156915831</v>
      </c>
      <c r="AE566">
        <f>$X$2*('Preassure data '!E564*10^5)</f>
        <v>839.16589334510684</v>
      </c>
      <c r="AF566">
        <f>$X$2*('Preassure data '!F564*10^5)</f>
        <v>896.02526462316314</v>
      </c>
      <c r="AG566">
        <f>$X$2*('Preassure data '!G564*10^5)</f>
        <v>1200.9091347520514</v>
      </c>
      <c r="AH566">
        <f t="shared" si="201"/>
        <v>-569.99521972625507</v>
      </c>
      <c r="AI566">
        <f t="shared" si="201"/>
        <v>-1335.4290818979989</v>
      </c>
      <c r="AJ566">
        <f t="shared" si="201"/>
        <v>-2157.584327276526</v>
      </c>
      <c r="AK566">
        <f t="shared" si="190"/>
        <v>-3214.3915746026478</v>
      </c>
      <c r="AL566">
        <f t="shared" si="190"/>
        <v>-4607.3153915880721</v>
      </c>
      <c r="AM566">
        <f t="shared" si="190"/>
        <v>-6545.1669175815214</v>
      </c>
      <c r="AN566">
        <f t="shared" si="202"/>
        <v>-572.80261544083839</v>
      </c>
      <c r="AO566">
        <f t="shared" si="202"/>
        <v>-1342.006466675806</v>
      </c>
      <c r="AP566">
        <f t="shared" si="202"/>
        <v>-2168.2110707730017</v>
      </c>
      <c r="AQ566">
        <f t="shared" si="191"/>
        <v>-3230.223407606205</v>
      </c>
      <c r="AR566">
        <f t="shared" si="191"/>
        <v>-4630.0077880125364</v>
      </c>
      <c r="AS566">
        <f t="shared" si="191"/>
        <v>-6577.4038082075076</v>
      </c>
      <c r="AT566">
        <f t="shared" si="203"/>
        <v>56.641731480271361</v>
      </c>
      <c r="AU566">
        <f t="shared" si="207"/>
        <v>132.70464882870246</v>
      </c>
      <c r="AV566">
        <f t="shared" si="207"/>
        <v>214.40410003847217</v>
      </c>
      <c r="AW566">
        <f t="shared" si="207"/>
        <v>319.42145853175725</v>
      </c>
      <c r="AX566">
        <f t="shared" si="207"/>
        <v>457.83949097079119</v>
      </c>
      <c r="AY566">
        <f t="shared" si="208"/>
        <v>650.40823889234355</v>
      </c>
      <c r="AZ566">
        <f t="shared" si="204"/>
        <v>5.6641731480271362</v>
      </c>
      <c r="BA566">
        <f t="shared" si="204"/>
        <v>13.270464882870247</v>
      </c>
      <c r="BB566">
        <f t="shared" si="204"/>
        <v>21.440410003847219</v>
      </c>
      <c r="BC566">
        <f t="shared" si="192"/>
        <v>31.942145853175727</v>
      </c>
      <c r="BD566">
        <f t="shared" si="192"/>
        <v>45.783949097079123</v>
      </c>
      <c r="BE566">
        <f t="shared" si="192"/>
        <v>65.04082388923436</v>
      </c>
    </row>
    <row r="567" spans="1:57">
      <c r="A567">
        <f t="shared" si="193"/>
        <v>3.4906585039886591</v>
      </c>
      <c r="B567" s="3">
        <v>200</v>
      </c>
      <c r="C567" s="8">
        <f t="shared" si="194"/>
        <v>-0.10406999196387935</v>
      </c>
      <c r="D567" s="8">
        <f t="shared" si="195"/>
        <v>-5.9627713134906815</v>
      </c>
      <c r="E567">
        <f t="shared" si="196"/>
        <v>7.9670482707475787E-2</v>
      </c>
      <c r="F567">
        <f t="shared" si="197"/>
        <v>-1.7759182385070071E-4</v>
      </c>
      <c r="G567">
        <f t="shared" si="198"/>
        <v>-1.0655509431042043</v>
      </c>
      <c r="H567">
        <f t="shared" si="205"/>
        <v>-2.1311018862084086</v>
      </c>
      <c r="I567">
        <f t="shared" si="205"/>
        <v>-3.1966528293126126</v>
      </c>
      <c r="J567">
        <f t="shared" si="205"/>
        <v>-4.2622037724168171</v>
      </c>
      <c r="K567">
        <f t="shared" si="205"/>
        <v>-5.3277547155210216</v>
      </c>
      <c r="L567">
        <f t="shared" si="206"/>
        <v>-6.3933056586252253</v>
      </c>
      <c r="M567">
        <f t="shared" si="206"/>
        <v>-7.4588566017294298</v>
      </c>
      <c r="N567">
        <f t="shared" si="199"/>
        <v>-315.56142256621592</v>
      </c>
      <c r="O567">
        <f t="shared" si="199"/>
        <v>-1262.2456902648637</v>
      </c>
      <c r="P567">
        <f t="shared" si="199"/>
        <v>-2840.052803095944</v>
      </c>
      <c r="Q567">
        <f t="shared" si="188"/>
        <v>-5048.9827610594548</v>
      </c>
      <c r="R567">
        <f t="shared" si="188"/>
        <v>-7889.0355641553979</v>
      </c>
      <c r="S567">
        <f t="shared" si="188"/>
        <v>-11360.211212383776</v>
      </c>
      <c r="T567">
        <f t="shared" si="188"/>
        <v>-15462.509705744578</v>
      </c>
      <c r="U567">
        <f t="shared" si="200"/>
        <v>-148.62943002868772</v>
      </c>
      <c r="V567">
        <f t="shared" si="200"/>
        <v>-594.51772011475089</v>
      </c>
      <c r="W567">
        <f t="shared" si="200"/>
        <v>-1337.6648702581897</v>
      </c>
      <c r="X567">
        <f t="shared" si="189"/>
        <v>-2378.0708804590035</v>
      </c>
      <c r="Y567">
        <f t="shared" si="189"/>
        <v>-3715.7357507171928</v>
      </c>
      <c r="Z567">
        <f t="shared" si="189"/>
        <v>-5350.6594810327588</v>
      </c>
      <c r="AA567">
        <f t="shared" si="189"/>
        <v>-7282.8420714056965</v>
      </c>
      <c r="AB567">
        <f>$X$2*('Preassure data '!B565*10^5)</f>
        <v>423.01411562898784</v>
      </c>
      <c r="AC567">
        <f>$X$2*('Preassure data '!C565*10^5)</f>
        <v>712.70280895080919</v>
      </c>
      <c r="AD567">
        <f>$X$2*('Preassure data '!D565*10^5)</f>
        <v>798.48203286166995</v>
      </c>
      <c r="AE567">
        <f>$X$2*('Preassure data '!E565*10^5)</f>
        <v>829.85272046335626</v>
      </c>
      <c r="AF567">
        <f>$X$2*('Preassure data '!F565*10^5)</f>
        <v>882.79075579120172</v>
      </c>
      <c r="AG567">
        <f>$X$2*('Preassure data '!G565*10^5)</f>
        <v>1170.0286141441413</v>
      </c>
      <c r="AH567">
        <f t="shared" si="201"/>
        <v>-571.64354565767553</v>
      </c>
      <c r="AI567">
        <f t="shared" si="201"/>
        <v>-1307.2205290655602</v>
      </c>
      <c r="AJ567">
        <f t="shared" si="201"/>
        <v>-2136.1469031198594</v>
      </c>
      <c r="AK567">
        <f t="shared" si="190"/>
        <v>-3207.9236009223596</v>
      </c>
      <c r="AL567">
        <f t="shared" si="190"/>
        <v>-4598.526506508395</v>
      </c>
      <c r="AM567">
        <f t="shared" si="190"/>
        <v>-6520.6880951768999</v>
      </c>
      <c r="AN567">
        <f t="shared" si="202"/>
        <v>-574.7531879099779</v>
      </c>
      <c r="AO567">
        <f t="shared" si="202"/>
        <v>-1314.3315831851035</v>
      </c>
      <c r="AP567">
        <f t="shared" si="202"/>
        <v>-2147.7671736844891</v>
      </c>
      <c r="AQ567">
        <f t="shared" si="191"/>
        <v>-3225.3741517898752</v>
      </c>
      <c r="AR567">
        <f t="shared" si="191"/>
        <v>-4623.5416972362445</v>
      </c>
      <c r="AS567">
        <f t="shared" si="191"/>
        <v>-6556.1595132815492</v>
      </c>
      <c r="AT567">
        <f t="shared" si="203"/>
        <v>59.706647206181515</v>
      </c>
      <c r="AU567">
        <f t="shared" si="207"/>
        <v>136.53570576013269</v>
      </c>
      <c r="AV567">
        <f t="shared" si="207"/>
        <v>223.11485976530614</v>
      </c>
      <c r="AW567">
        <f t="shared" si="207"/>
        <v>335.05908386369447</v>
      </c>
      <c r="AX567">
        <f t="shared" si="207"/>
        <v>480.30385697172005</v>
      </c>
      <c r="AY567">
        <f t="shared" si="208"/>
        <v>681.06852005536564</v>
      </c>
      <c r="AZ567">
        <f t="shared" si="204"/>
        <v>5.970664720618152</v>
      </c>
      <c r="BA567">
        <f t="shared" si="204"/>
        <v>13.653570576013269</v>
      </c>
      <c r="BB567">
        <f t="shared" si="204"/>
        <v>22.311485976530616</v>
      </c>
      <c r="BC567">
        <f t="shared" si="192"/>
        <v>33.505908386369448</v>
      </c>
      <c r="BD567">
        <f t="shared" si="192"/>
        <v>48.030385697172008</v>
      </c>
      <c r="BE567">
        <f t="shared" si="192"/>
        <v>68.106852005536567</v>
      </c>
    </row>
    <row r="568" spans="1:57">
      <c r="A568">
        <f t="shared" si="193"/>
        <v>3.5081117965086026</v>
      </c>
      <c r="B568" s="3">
        <v>201</v>
      </c>
      <c r="C568" s="8">
        <f t="shared" si="194"/>
        <v>-0.10906366674796715</v>
      </c>
      <c r="D568" s="8">
        <f t="shared" si="195"/>
        <v>-6.248887802879814</v>
      </c>
      <c r="E568">
        <f t="shared" si="196"/>
        <v>7.9492890883625086E-2</v>
      </c>
      <c r="F568">
        <f t="shared" si="197"/>
        <v>-1.8631155151703493E-4</v>
      </c>
      <c r="G568">
        <f t="shared" si="198"/>
        <v>-1.1178693091022096</v>
      </c>
      <c r="H568">
        <f t="shared" si="205"/>
        <v>-2.2357386182044192</v>
      </c>
      <c r="I568">
        <f t="shared" si="205"/>
        <v>-3.353607927306629</v>
      </c>
      <c r="J568">
        <f t="shared" si="205"/>
        <v>-4.4714772364088384</v>
      </c>
      <c r="K568">
        <f t="shared" si="205"/>
        <v>-5.5893465455110478</v>
      </c>
      <c r="L568">
        <f t="shared" si="206"/>
        <v>-6.7072158546132581</v>
      </c>
      <c r="M568">
        <f t="shared" si="206"/>
        <v>-7.8250851637154675</v>
      </c>
      <c r="N568">
        <f t="shared" si="199"/>
        <v>-315.93773621261863</v>
      </c>
      <c r="O568">
        <f t="shared" si="199"/>
        <v>-1263.7509448504745</v>
      </c>
      <c r="P568">
        <f t="shared" si="199"/>
        <v>-2843.4396259135683</v>
      </c>
      <c r="Q568">
        <f t="shared" si="188"/>
        <v>-5055.0037794018981</v>
      </c>
      <c r="R568">
        <f t="shared" si="188"/>
        <v>-7898.4434053154664</v>
      </c>
      <c r="S568">
        <f t="shared" si="188"/>
        <v>-11373.758503654273</v>
      </c>
      <c r="T568">
        <f t="shared" si="188"/>
        <v>-15480.949074418309</v>
      </c>
      <c r="U568">
        <f t="shared" si="200"/>
        <v>-148.8066737561434</v>
      </c>
      <c r="V568">
        <f t="shared" si="200"/>
        <v>-595.22669502457359</v>
      </c>
      <c r="W568">
        <f t="shared" si="200"/>
        <v>-1339.2600638052907</v>
      </c>
      <c r="X568">
        <f t="shared" si="189"/>
        <v>-2380.9067800982943</v>
      </c>
      <c r="Y568">
        <f t="shared" si="189"/>
        <v>-3720.1668439035848</v>
      </c>
      <c r="Z568">
        <f t="shared" si="189"/>
        <v>-5357.0402552211626</v>
      </c>
      <c r="AA568">
        <f t="shared" si="189"/>
        <v>-7291.5270140510238</v>
      </c>
      <c r="AB568">
        <f>$X$2*('Preassure data '!B566*10^5)</f>
        <v>422.52394863521153</v>
      </c>
      <c r="AC568">
        <f>$X$2*('Preassure data '!C566*10^5)</f>
        <v>687.21412527443908</v>
      </c>
      <c r="AD568">
        <f>$X$2*('Preassure data '!D566*10^5)</f>
        <v>776.42451814173432</v>
      </c>
      <c r="AE568">
        <f>$X$2*('Preassure data '!E566*10^5)</f>
        <v>823.48054954426368</v>
      </c>
      <c r="AF568">
        <f>$X$2*('Preassure data '!F566*10^5)</f>
        <v>872.00708192812215</v>
      </c>
      <c r="AG568">
        <f>$X$2*('Preassure data '!G566*10^5)</f>
        <v>1134.246423598468</v>
      </c>
      <c r="AH568">
        <f t="shared" si="201"/>
        <v>-571.33062239135495</v>
      </c>
      <c r="AI568">
        <f t="shared" si="201"/>
        <v>-1282.4408202990126</v>
      </c>
      <c r="AJ568">
        <f t="shared" si="201"/>
        <v>-2115.684581947025</v>
      </c>
      <c r="AK568">
        <f t="shared" si="190"/>
        <v>-3204.3873296425581</v>
      </c>
      <c r="AL568">
        <f t="shared" si="190"/>
        <v>-4592.1739258317066</v>
      </c>
      <c r="AM568">
        <f t="shared" si="190"/>
        <v>-6491.2866788196307</v>
      </c>
      <c r="AN568">
        <f t="shared" si="202"/>
        <v>-574.74550077167487</v>
      </c>
      <c r="AO568">
        <f t="shared" si="202"/>
        <v>-1290.1060482067144</v>
      </c>
      <c r="AP568">
        <f t="shared" si="202"/>
        <v>-2128.3301592280518</v>
      </c>
      <c r="AQ568">
        <f t="shared" si="191"/>
        <v>-3223.5401504179722</v>
      </c>
      <c r="AR568">
        <f t="shared" si="191"/>
        <v>-4619.6216327170023</v>
      </c>
      <c r="AS568">
        <f t="shared" si="191"/>
        <v>-6530.0854998020914</v>
      </c>
      <c r="AT568">
        <f t="shared" si="203"/>
        <v>62.55965613069128</v>
      </c>
      <c r="AU568">
        <f t="shared" si="207"/>
        <v>140.42491962020529</v>
      </c>
      <c r="AV568">
        <f t="shared" si="207"/>
        <v>231.66358451717738</v>
      </c>
      <c r="AW568">
        <f t="shared" si="207"/>
        <v>350.87454023191856</v>
      </c>
      <c r="AX568">
        <f t="shared" si="207"/>
        <v>502.83462925530245</v>
      </c>
      <c r="AY568">
        <f t="shared" si="208"/>
        <v>710.78399539124359</v>
      </c>
      <c r="AZ568">
        <f t="shared" si="204"/>
        <v>6.2559656130691286</v>
      </c>
      <c r="BA568">
        <f t="shared" si="204"/>
        <v>14.042491962020529</v>
      </c>
      <c r="BB568">
        <f t="shared" si="204"/>
        <v>23.166358451717741</v>
      </c>
      <c r="BC568">
        <f t="shared" si="192"/>
        <v>35.08745402319186</v>
      </c>
      <c r="BD568">
        <f t="shared" si="192"/>
        <v>50.283462925530245</v>
      </c>
      <c r="BE568">
        <f t="shared" si="192"/>
        <v>71.078399539124362</v>
      </c>
    </row>
    <row r="569" spans="1:57">
      <c r="A569">
        <f t="shared" si="193"/>
        <v>3.5255650890285457</v>
      </c>
      <c r="B569" s="3">
        <v>202</v>
      </c>
      <c r="C569" s="8">
        <f t="shared" si="194"/>
        <v>-0.11402670077388576</v>
      </c>
      <c r="D569" s="8">
        <f t="shared" si="195"/>
        <v>-6.5332487061447715</v>
      </c>
      <c r="E569">
        <f t="shared" si="196"/>
        <v>7.9306579332108051E-2</v>
      </c>
      <c r="F569">
        <f t="shared" si="197"/>
        <v>-1.9503748245117136E-4</v>
      </c>
      <c r="G569">
        <f t="shared" si="198"/>
        <v>-1.1702248947070282</v>
      </c>
      <c r="H569">
        <f t="shared" si="205"/>
        <v>-2.3404497894140563</v>
      </c>
      <c r="I569">
        <f t="shared" si="205"/>
        <v>-3.5106746841210845</v>
      </c>
      <c r="J569">
        <f t="shared" si="205"/>
        <v>-4.6808995788281127</v>
      </c>
      <c r="K569">
        <f t="shared" si="205"/>
        <v>-5.8511244735351404</v>
      </c>
      <c r="L569">
        <f t="shared" si="206"/>
        <v>-7.021349368242169</v>
      </c>
      <c r="M569">
        <f t="shared" si="206"/>
        <v>-8.1915742629491977</v>
      </c>
      <c r="N569">
        <f t="shared" si="199"/>
        <v>-316.30986466249192</v>
      </c>
      <c r="O569">
        <f t="shared" si="199"/>
        <v>-1265.2394586499677</v>
      </c>
      <c r="P569">
        <f t="shared" si="199"/>
        <v>-2846.7887819624279</v>
      </c>
      <c r="Q569">
        <f t="shared" si="188"/>
        <v>-5060.9578345998707</v>
      </c>
      <c r="R569">
        <f t="shared" si="188"/>
        <v>-7907.7466165622973</v>
      </c>
      <c r="S569">
        <f t="shared" si="188"/>
        <v>-11387.155127849712</v>
      </c>
      <c r="T569">
        <f t="shared" si="188"/>
        <v>-15499.183368462101</v>
      </c>
      <c r="U569">
        <f t="shared" si="200"/>
        <v>-148.98194625603369</v>
      </c>
      <c r="V569">
        <f t="shared" si="200"/>
        <v>-595.92778502413478</v>
      </c>
      <c r="W569">
        <f t="shared" si="200"/>
        <v>-1340.8375163043036</v>
      </c>
      <c r="X569">
        <f t="shared" si="189"/>
        <v>-2383.7111400965391</v>
      </c>
      <c r="Y569">
        <f t="shared" si="189"/>
        <v>-3724.5486564008424</v>
      </c>
      <c r="Z569">
        <f t="shared" si="189"/>
        <v>-5363.3500652172143</v>
      </c>
      <c r="AA569">
        <f t="shared" si="189"/>
        <v>-7300.1153665456504</v>
      </c>
      <c r="AB569">
        <f>$X$2*('Preassure data '!B567*10^5)</f>
        <v>422.52394863521153</v>
      </c>
      <c r="AC569">
        <f>$X$2*('Preassure data '!C567*10^5)</f>
        <v>662.70577558562172</v>
      </c>
      <c r="AD569">
        <f>$X$2*('Preassure data '!D567*10^5)</f>
        <v>753.87683642802233</v>
      </c>
      <c r="AE569">
        <f>$X$2*('Preassure data '!E567*10^5)</f>
        <v>816.61821163139484</v>
      </c>
      <c r="AF569">
        <f>$X$2*('Preassure data '!F567*10^5)</f>
        <v>865.1447440152532</v>
      </c>
      <c r="AG569">
        <f>$X$2*('Preassure data '!G567*10^5)</f>
        <v>1095.0330640963602</v>
      </c>
      <c r="AH569">
        <f t="shared" si="201"/>
        <v>-571.50589489124525</v>
      </c>
      <c r="AI569">
        <f t="shared" si="201"/>
        <v>-1258.6335606097564</v>
      </c>
      <c r="AJ569">
        <f t="shared" si="201"/>
        <v>-2094.714352732326</v>
      </c>
      <c r="AK569">
        <f t="shared" si="190"/>
        <v>-3200.329351727934</v>
      </c>
      <c r="AL569">
        <f t="shared" si="190"/>
        <v>-4589.6934004160958</v>
      </c>
      <c r="AM569">
        <f t="shared" si="190"/>
        <v>-6458.3831293135745</v>
      </c>
      <c r="AN569">
        <f t="shared" si="202"/>
        <v>-575.24151522824081</v>
      </c>
      <c r="AO569">
        <f t="shared" si="202"/>
        <v>-1266.8605573351947</v>
      </c>
      <c r="AP569">
        <f t="shared" si="202"/>
        <v>-2108.4063506735765</v>
      </c>
      <c r="AQ569">
        <f t="shared" si="191"/>
        <v>-3221.2481480487904</v>
      </c>
      <c r="AR569">
        <f t="shared" si="191"/>
        <v>-4619.6937069053783</v>
      </c>
      <c r="AS569">
        <f t="shared" si="191"/>
        <v>-6500.5980348423518</v>
      </c>
      <c r="AT569">
        <f t="shared" si="203"/>
        <v>65.45084374276189</v>
      </c>
      <c r="AU569">
        <f t="shared" si="207"/>
        <v>144.14309500786766</v>
      </c>
      <c r="AV569">
        <f t="shared" si="207"/>
        <v>239.89397661855034</v>
      </c>
      <c r="AW569">
        <f t="shared" si="207"/>
        <v>366.51285349415241</v>
      </c>
      <c r="AX569">
        <f t="shared" si="207"/>
        <v>525.62765889752347</v>
      </c>
      <c r="AY569">
        <f t="shared" si="208"/>
        <v>739.63650910028014</v>
      </c>
      <c r="AZ569">
        <f t="shared" si="204"/>
        <v>6.5450843742761897</v>
      </c>
      <c r="BA569">
        <f t="shared" si="204"/>
        <v>14.414309500786766</v>
      </c>
      <c r="BB569">
        <f t="shared" si="204"/>
        <v>23.989397661855037</v>
      </c>
      <c r="BC569">
        <f t="shared" si="192"/>
        <v>36.65128534941524</v>
      </c>
      <c r="BD569">
        <f t="shared" si="192"/>
        <v>52.562765889752349</v>
      </c>
      <c r="BE569">
        <f t="shared" si="192"/>
        <v>73.963650910028022</v>
      </c>
    </row>
    <row r="570" spans="1:57">
      <c r="A570">
        <f t="shared" si="193"/>
        <v>3.5430183815484888</v>
      </c>
      <c r="B570" s="3">
        <v>203</v>
      </c>
      <c r="C570" s="8">
        <f t="shared" si="194"/>
        <v>-0.11895765217264349</v>
      </c>
      <c r="D570" s="8">
        <f t="shared" si="195"/>
        <v>-6.81577141027772</v>
      </c>
      <c r="E570">
        <f t="shared" si="196"/>
        <v>7.911154184965688E-2</v>
      </c>
      <c r="F570">
        <f t="shared" si="197"/>
        <v>-2.03769461509129E-4</v>
      </c>
      <c r="G570">
        <f t="shared" si="198"/>
        <v>-1.222616769054774</v>
      </c>
      <c r="H570">
        <f t="shared" si="205"/>
        <v>-2.445233538109548</v>
      </c>
      <c r="I570">
        <f t="shared" si="205"/>
        <v>-3.667850307164322</v>
      </c>
      <c r="J570">
        <f t="shared" si="205"/>
        <v>-4.890467076219096</v>
      </c>
      <c r="K570">
        <f t="shared" si="205"/>
        <v>-6.1130838452738701</v>
      </c>
      <c r="L570">
        <f t="shared" si="206"/>
        <v>-7.3357006143286441</v>
      </c>
      <c r="M570">
        <f t="shared" si="206"/>
        <v>-8.5583173833834181</v>
      </c>
      <c r="N570">
        <f t="shared" si="199"/>
        <v>-316.67474586070273</v>
      </c>
      <c r="O570">
        <f t="shared" si="199"/>
        <v>-1266.6989834428109</v>
      </c>
      <c r="P570">
        <f t="shared" si="199"/>
        <v>-2850.0727127463251</v>
      </c>
      <c r="Q570">
        <f t="shared" si="188"/>
        <v>-5066.7959337712437</v>
      </c>
      <c r="R570">
        <f t="shared" si="188"/>
        <v>-7916.8686465175688</v>
      </c>
      <c r="S570">
        <f t="shared" si="188"/>
        <v>-11400.2908509853</v>
      </c>
      <c r="T570">
        <f t="shared" si="188"/>
        <v>-15517.06254717443</v>
      </c>
      <c r="U570">
        <f t="shared" si="200"/>
        <v>-149.15380530039099</v>
      </c>
      <c r="V570">
        <f t="shared" si="200"/>
        <v>-596.61522120156394</v>
      </c>
      <c r="W570">
        <f t="shared" si="200"/>
        <v>-1342.3842477035191</v>
      </c>
      <c r="X570">
        <f t="shared" si="189"/>
        <v>-2386.4608848062558</v>
      </c>
      <c r="Y570">
        <f t="shared" si="189"/>
        <v>-3728.8451325097753</v>
      </c>
      <c r="Z570">
        <f t="shared" si="189"/>
        <v>-5369.5369908140765</v>
      </c>
      <c r="AA570">
        <f t="shared" si="189"/>
        <v>-7308.5364597191565</v>
      </c>
      <c r="AB570">
        <f>$X$2*('Preassure data '!B568*10^5)</f>
        <v>422.03378164143516</v>
      </c>
      <c r="AC570">
        <f>$X$2*('Preassure data '!C568*10^5)</f>
        <v>639.1777598843571</v>
      </c>
      <c r="AD570">
        <f>$X$2*('Preassure data '!D568*10^5)</f>
        <v>737.70132563340292</v>
      </c>
      <c r="AE570">
        <f>$X$2*('Preassure data '!E568*10^5)</f>
        <v>807.79520574342064</v>
      </c>
      <c r="AF570">
        <f>$X$2*('Preassure data '!F568*10^5)</f>
        <v>862.2037420525952</v>
      </c>
      <c r="AG570">
        <f>$X$2*('Preassure data '!G568*10^5)</f>
        <v>1052.8787026315943</v>
      </c>
      <c r="AH570">
        <f t="shared" si="201"/>
        <v>-571.18758694182611</v>
      </c>
      <c r="AI570">
        <f t="shared" si="201"/>
        <v>-1235.7929810859209</v>
      </c>
      <c r="AJ570">
        <f t="shared" si="201"/>
        <v>-2080.0855733369222</v>
      </c>
      <c r="AK570">
        <f t="shared" si="190"/>
        <v>-3194.2560905496766</v>
      </c>
      <c r="AL570">
        <f t="shared" si="190"/>
        <v>-4591.0488745623707</v>
      </c>
      <c r="AM570">
        <f t="shared" si="190"/>
        <v>-6422.4156934456705</v>
      </c>
      <c r="AN570">
        <f t="shared" si="202"/>
        <v>-575.25296971431169</v>
      </c>
      <c r="AO570">
        <f t="shared" si="202"/>
        <v>-1244.5886405339211</v>
      </c>
      <c r="AP570">
        <f t="shared" si="202"/>
        <v>-2094.8904189751397</v>
      </c>
      <c r="AQ570">
        <f t="shared" si="191"/>
        <v>-3216.990957305019</v>
      </c>
      <c r="AR570">
        <f t="shared" si="191"/>
        <v>-4623.7253042134689</v>
      </c>
      <c r="AS570">
        <f t="shared" si="191"/>
        <v>-6468.1267325417184</v>
      </c>
      <c r="AT570">
        <f t="shared" si="203"/>
        <v>68.26946380856306</v>
      </c>
      <c r="AU570">
        <f t="shared" si="207"/>
        <v>147.70440766898892</v>
      </c>
      <c r="AV570">
        <f t="shared" si="207"/>
        <v>248.61591885767311</v>
      </c>
      <c r="AW570">
        <f t="shared" si="207"/>
        <v>381.78377043630172</v>
      </c>
      <c r="AX570">
        <f t="shared" si="207"/>
        <v>548.73119120706974</v>
      </c>
      <c r="AY570">
        <f t="shared" si="208"/>
        <v>767.61975534999158</v>
      </c>
      <c r="AZ570">
        <f t="shared" si="204"/>
        <v>6.826946380856306</v>
      </c>
      <c r="BA570">
        <f t="shared" si="204"/>
        <v>14.770440766898894</v>
      </c>
      <c r="BB570">
        <f t="shared" si="204"/>
        <v>24.861591885767311</v>
      </c>
      <c r="BC570">
        <f t="shared" si="192"/>
        <v>38.178377043630171</v>
      </c>
      <c r="BD570">
        <f t="shared" si="192"/>
        <v>54.873119120706974</v>
      </c>
      <c r="BE570">
        <f t="shared" si="192"/>
        <v>76.761975534999166</v>
      </c>
    </row>
    <row r="571" spans="1:57">
      <c r="A571">
        <f t="shared" si="193"/>
        <v>3.5604716740684323</v>
      </c>
      <c r="B571" s="3">
        <v>204</v>
      </c>
      <c r="C571" s="8">
        <f t="shared" si="194"/>
        <v>-0.12385508201366358</v>
      </c>
      <c r="D571" s="8">
        <f t="shared" si="195"/>
        <v>-7.0963734706295964</v>
      </c>
      <c r="E571">
        <f t="shared" si="196"/>
        <v>7.8907772388147751E-2</v>
      </c>
      <c r="F571">
        <f t="shared" si="197"/>
        <v>-2.1250727247636159E-4</v>
      </c>
      <c r="G571">
        <f t="shared" si="198"/>
        <v>-1.2750436348581695</v>
      </c>
      <c r="H571">
        <f t="shared" si="205"/>
        <v>-2.550087269716339</v>
      </c>
      <c r="I571">
        <f t="shared" si="205"/>
        <v>-3.8251309045745083</v>
      </c>
      <c r="J571">
        <f t="shared" si="205"/>
        <v>-5.1001745394326781</v>
      </c>
      <c r="K571">
        <f t="shared" si="205"/>
        <v>-6.3752181742908478</v>
      </c>
      <c r="L571">
        <f t="shared" si="206"/>
        <v>-7.6502618091490167</v>
      </c>
      <c r="M571">
        <f t="shared" si="206"/>
        <v>-8.9253054440071864</v>
      </c>
      <c r="N571">
        <f t="shared" si="199"/>
        <v>-317.02921140044958</v>
      </c>
      <c r="O571">
        <f t="shared" si="199"/>
        <v>-1268.1168456017983</v>
      </c>
      <c r="P571">
        <f t="shared" si="199"/>
        <v>-2853.2629026040468</v>
      </c>
      <c r="Q571">
        <f t="shared" si="188"/>
        <v>-5072.4673824071933</v>
      </c>
      <c r="R571">
        <f t="shared" si="188"/>
        <v>-7925.7302850112401</v>
      </c>
      <c r="S571">
        <f t="shared" si="188"/>
        <v>-11413.051610416187</v>
      </c>
      <c r="T571">
        <f t="shared" si="188"/>
        <v>-15534.431358622025</v>
      </c>
      <c r="U571">
        <f t="shared" si="200"/>
        <v>-149.32075856961177</v>
      </c>
      <c r="V571">
        <f t="shared" si="200"/>
        <v>-597.28303427844708</v>
      </c>
      <c r="W571">
        <f t="shared" si="200"/>
        <v>-1343.8868271265062</v>
      </c>
      <c r="X571">
        <f t="shared" si="189"/>
        <v>-2389.1321371137883</v>
      </c>
      <c r="Y571">
        <f t="shared" si="189"/>
        <v>-3733.0189642402943</v>
      </c>
      <c r="Z571">
        <f t="shared" si="189"/>
        <v>-5375.5473085060248</v>
      </c>
      <c r="AA571">
        <f t="shared" si="189"/>
        <v>-7316.717169910974</v>
      </c>
      <c r="AB571">
        <f>$X$2*('Preassure data '!B569*10^5)</f>
        <v>420.5632806601061</v>
      </c>
      <c r="AC571">
        <f>$X$2*('Preassure data '!C569*10^5)</f>
        <v>618.59074614575047</v>
      </c>
      <c r="AD571">
        <f>$X$2*('Preassure data '!D569*10^5)</f>
        <v>720.05531385745439</v>
      </c>
      <c r="AE571">
        <f>$X$2*('Preassure data '!E569*10^5)</f>
        <v>795.54103089901196</v>
      </c>
      <c r="AF571">
        <f>$X$2*('Preassure data '!F569*10^5)</f>
        <v>858.77257309616073</v>
      </c>
      <c r="AG571">
        <f>$X$2*('Preassure data '!G569*10^5)</f>
        <v>1010.7243411668283</v>
      </c>
      <c r="AH571">
        <f t="shared" si="201"/>
        <v>-569.88403922971793</v>
      </c>
      <c r="AI571">
        <f t="shared" si="201"/>
        <v>-1215.8737804241975</v>
      </c>
      <c r="AJ571">
        <f t="shared" si="201"/>
        <v>-2063.9421409839606</v>
      </c>
      <c r="AK571">
        <f t="shared" si="190"/>
        <v>-3184.6731680128005</v>
      </c>
      <c r="AL571">
        <f t="shared" si="190"/>
        <v>-4591.7915373364549</v>
      </c>
      <c r="AM571">
        <f t="shared" si="190"/>
        <v>-6386.2716496728535</v>
      </c>
      <c r="AN571">
        <f t="shared" si="202"/>
        <v>-574.2831867053892</v>
      </c>
      <c r="AO571">
        <f t="shared" si="202"/>
        <v>-1225.2595636777833</v>
      </c>
      <c r="AP571">
        <f t="shared" si="202"/>
        <v>-2079.8744802572514</v>
      </c>
      <c r="AQ571">
        <f t="shared" si="191"/>
        <v>-3209.2568481362832</v>
      </c>
      <c r="AR571">
        <f t="shared" si="191"/>
        <v>-4627.2372890328625</v>
      </c>
      <c r="AS571">
        <f t="shared" si="191"/>
        <v>-6435.5696627293046</v>
      </c>
      <c r="AT571">
        <f t="shared" si="203"/>
        <v>70.946179345460564</v>
      </c>
      <c r="AU571">
        <f t="shared" si="207"/>
        <v>151.36693318172851</v>
      </c>
      <c r="AV571">
        <f t="shared" si="207"/>
        <v>256.9449207435639</v>
      </c>
      <c r="AW571">
        <f t="shared" si="207"/>
        <v>396.46731296406176</v>
      </c>
      <c r="AX571">
        <f t="shared" si="207"/>
        <v>571.64272641354614</v>
      </c>
      <c r="AY571">
        <f t="shared" si="208"/>
        <v>795.04169728797274</v>
      </c>
      <c r="AZ571">
        <f t="shared" si="204"/>
        <v>7.0946179345460569</v>
      </c>
      <c r="BA571">
        <f t="shared" si="204"/>
        <v>15.136693318172853</v>
      </c>
      <c r="BB571">
        <f t="shared" si="204"/>
        <v>25.69449207435639</v>
      </c>
      <c r="BC571">
        <f t="shared" si="192"/>
        <v>39.64673129640618</v>
      </c>
      <c r="BD571">
        <f t="shared" si="192"/>
        <v>57.164272641354614</v>
      </c>
      <c r="BE571">
        <f t="shared" si="192"/>
        <v>79.50416972879728</v>
      </c>
    </row>
    <row r="572" spans="1:57">
      <c r="A572">
        <f t="shared" si="193"/>
        <v>3.5779249665883754</v>
      </c>
      <c r="B572" s="3">
        <v>205</v>
      </c>
      <c r="C572" s="8">
        <f t="shared" si="194"/>
        <v>-0.1287175545579077</v>
      </c>
      <c r="D572" s="8">
        <f t="shared" si="195"/>
        <v>-7.374972625413025</v>
      </c>
      <c r="E572">
        <f t="shared" si="196"/>
        <v>7.8695265115671389E-2</v>
      </c>
      <c r="F572">
        <f t="shared" si="197"/>
        <v>-2.212506352744642E-4</v>
      </c>
      <c r="G572">
        <f t="shared" si="198"/>
        <v>-1.3275038116467852</v>
      </c>
      <c r="H572">
        <f t="shared" si="205"/>
        <v>-2.6550076232935704</v>
      </c>
      <c r="I572">
        <f t="shared" si="205"/>
        <v>-3.9825114349403554</v>
      </c>
      <c r="J572">
        <f t="shared" si="205"/>
        <v>-5.3100152465871409</v>
      </c>
      <c r="K572">
        <f t="shared" si="205"/>
        <v>-6.6375190582339263</v>
      </c>
      <c r="L572">
        <f t="shared" si="206"/>
        <v>-7.9650228698807108</v>
      </c>
      <c r="M572">
        <f t="shared" si="206"/>
        <v>-9.2925266815274963</v>
      </c>
      <c r="N572">
        <f t="shared" si="199"/>
        <v>-317.3699912131907</v>
      </c>
      <c r="O572">
        <f t="shared" si="199"/>
        <v>-1269.4799648527628</v>
      </c>
      <c r="P572">
        <f t="shared" si="199"/>
        <v>-2856.3299209187171</v>
      </c>
      <c r="Q572">
        <f t="shared" si="188"/>
        <v>-5077.9198594110512</v>
      </c>
      <c r="R572">
        <f t="shared" si="188"/>
        <v>-7934.2497803297674</v>
      </c>
      <c r="S572">
        <f t="shared" si="188"/>
        <v>-11425.319683674868</v>
      </c>
      <c r="T572">
        <f t="shared" si="188"/>
        <v>-15551.129569446341</v>
      </c>
      <c r="U572">
        <f t="shared" si="200"/>
        <v>-149.48126586141282</v>
      </c>
      <c r="V572">
        <f t="shared" si="200"/>
        <v>-597.92506344565129</v>
      </c>
      <c r="W572">
        <f t="shared" si="200"/>
        <v>-1345.3313927527158</v>
      </c>
      <c r="X572">
        <f t="shared" si="189"/>
        <v>-2391.7002537826052</v>
      </c>
      <c r="Y572">
        <f t="shared" si="189"/>
        <v>-3737.0316465353208</v>
      </c>
      <c r="Z572">
        <f t="shared" si="189"/>
        <v>-5381.3255710108633</v>
      </c>
      <c r="AA572">
        <f t="shared" si="189"/>
        <v>-7324.5820272092269</v>
      </c>
      <c r="AB572">
        <f>$X$2*('Preassure data '!B570*10^5)</f>
        <v>418.60261268500074</v>
      </c>
      <c r="AC572">
        <f>$X$2*('Preassure data '!C570*10^5)</f>
        <v>599.96440038224932</v>
      </c>
      <c r="AD572">
        <f>$X$2*('Preassure data '!D570*10^5)</f>
        <v>702.89946907528224</v>
      </c>
      <c r="AE572">
        <f>$X$2*('Preassure data '!E570*10^5)</f>
        <v>781.3261880794978</v>
      </c>
      <c r="AF572">
        <f>$X$2*('Preassure data '!F570*10^5)</f>
        <v>857.79223910860799</v>
      </c>
      <c r="AG572">
        <f>$X$2*('Preassure data '!G570*10^5)</f>
        <v>975.9224846087078</v>
      </c>
      <c r="AH572">
        <f t="shared" si="201"/>
        <v>-568.08387854641353</v>
      </c>
      <c r="AI572">
        <f t="shared" si="201"/>
        <v>-1197.8894638279007</v>
      </c>
      <c r="AJ572">
        <f t="shared" si="201"/>
        <v>-2048.2308618279981</v>
      </c>
      <c r="AK572">
        <f t="shared" si="190"/>
        <v>-3173.0264418621027</v>
      </c>
      <c r="AL572">
        <f t="shared" si="190"/>
        <v>-4594.8238856439284</v>
      </c>
      <c r="AM572">
        <f t="shared" si="190"/>
        <v>-6357.2480556195715</v>
      </c>
      <c r="AN572">
        <f t="shared" si="202"/>
        <v>-572.82265304753878</v>
      </c>
      <c r="AO572">
        <f t="shared" si="202"/>
        <v>-1207.8818756190592</v>
      </c>
      <c r="AP572">
        <f t="shared" si="202"/>
        <v>-2065.316550309924</v>
      </c>
      <c r="AQ572">
        <f t="shared" si="191"/>
        <v>-3199.4948162728788</v>
      </c>
      <c r="AR572">
        <f t="shared" si="191"/>
        <v>-4633.1524407899824</v>
      </c>
      <c r="AS572">
        <f t="shared" si="191"/>
        <v>-6410.278190993914</v>
      </c>
      <c r="AT572">
        <f t="shared" si="203"/>
        <v>73.528897585130693</v>
      </c>
      <c r="AU572">
        <f t="shared" si="207"/>
        <v>155.0466313697944</v>
      </c>
      <c r="AV572">
        <f t="shared" si="207"/>
        <v>265.10901463251116</v>
      </c>
      <c r="AW572">
        <f t="shared" si="207"/>
        <v>410.69487286907474</v>
      </c>
      <c r="AX572">
        <f t="shared" si="207"/>
        <v>594.72262401409</v>
      </c>
      <c r="AY572">
        <f t="shared" si="208"/>
        <v>822.83877233233579</v>
      </c>
      <c r="AZ572">
        <f t="shared" si="204"/>
        <v>7.3528897585130695</v>
      </c>
      <c r="BA572">
        <f t="shared" si="204"/>
        <v>15.50466313697944</v>
      </c>
      <c r="BB572">
        <f t="shared" si="204"/>
        <v>26.510901463251116</v>
      </c>
      <c r="BC572">
        <f t="shared" si="192"/>
        <v>41.069487286907474</v>
      </c>
      <c r="BD572">
        <f t="shared" si="192"/>
        <v>59.472262401409004</v>
      </c>
      <c r="BE572">
        <f t="shared" si="192"/>
        <v>82.283877233233582</v>
      </c>
    </row>
    <row r="573" spans="1:57">
      <c r="A573">
        <f t="shared" si="193"/>
        <v>3.595378259108319</v>
      </c>
      <c r="B573" s="3">
        <v>206</v>
      </c>
      <c r="C573" s="8">
        <f t="shared" si="194"/>
        <v>-0.13354363752616716</v>
      </c>
      <c r="D573" s="8">
        <f t="shared" si="195"/>
        <v>-7.6514868110742604</v>
      </c>
      <c r="E573">
        <f t="shared" si="196"/>
        <v>7.8474014480396925E-2</v>
      </c>
      <c r="F573">
        <f t="shared" si="197"/>
        <v>-2.2999920317304245E-4</v>
      </c>
      <c r="G573">
        <f t="shared" si="198"/>
        <v>-1.3799952190382547</v>
      </c>
      <c r="H573">
        <f t="shared" si="205"/>
        <v>-2.7599904380765095</v>
      </c>
      <c r="I573">
        <f t="shared" si="205"/>
        <v>-4.1399856571147637</v>
      </c>
      <c r="J573">
        <f t="shared" si="205"/>
        <v>-5.5199808761530189</v>
      </c>
      <c r="K573">
        <f t="shared" si="205"/>
        <v>-6.8999760951912741</v>
      </c>
      <c r="L573">
        <f t="shared" si="206"/>
        <v>-8.2799713142295275</v>
      </c>
      <c r="M573">
        <f t="shared" si="206"/>
        <v>-9.6599665332677827</v>
      </c>
      <c r="N573">
        <f t="shared" si="199"/>
        <v>-317.69371841726422</v>
      </c>
      <c r="O573">
        <f t="shared" si="199"/>
        <v>-1270.7748736690569</v>
      </c>
      <c r="P573">
        <f t="shared" si="199"/>
        <v>-2859.2434657553786</v>
      </c>
      <c r="Q573">
        <f t="shared" si="188"/>
        <v>-5083.0994946762276</v>
      </c>
      <c r="R573">
        <f t="shared" si="188"/>
        <v>-7942.3429604316061</v>
      </c>
      <c r="S573">
        <f t="shared" si="188"/>
        <v>-11436.973863021514</v>
      </c>
      <c r="T573">
        <f t="shared" si="188"/>
        <v>-15566.992202445945</v>
      </c>
      <c r="U573">
        <f t="shared" si="200"/>
        <v>-149.63374137453147</v>
      </c>
      <c r="V573">
        <f t="shared" si="200"/>
        <v>-598.53496549812587</v>
      </c>
      <c r="W573">
        <f t="shared" si="200"/>
        <v>-1346.7036723707834</v>
      </c>
      <c r="X573">
        <f t="shared" si="189"/>
        <v>-2394.1398619925035</v>
      </c>
      <c r="Y573">
        <f t="shared" si="189"/>
        <v>-3740.8435343632868</v>
      </c>
      <c r="Z573">
        <f t="shared" si="189"/>
        <v>-5386.8146894831334</v>
      </c>
      <c r="AA573">
        <f t="shared" si="189"/>
        <v>-7332.0533273520405</v>
      </c>
      <c r="AB573">
        <f>$X$2*('Preassure data '!B571*10^5)</f>
        <v>414.19110974101358</v>
      </c>
      <c r="AC573">
        <f>$X$2*('Preassure data '!C571*10^5)</f>
        <v>582.80855560007717</v>
      </c>
      <c r="AD573">
        <f>$X$2*('Preassure data '!D571*10^5)</f>
        <v>686.72395828066283</v>
      </c>
      <c r="AE573">
        <f>$X$2*('Preassure data '!E571*10^5)</f>
        <v>766.62117826620738</v>
      </c>
      <c r="AF573">
        <f>$X$2*('Preassure data '!F571*10^5)</f>
        <v>859.2627400899371</v>
      </c>
      <c r="AG573">
        <f>$X$2*('Preassure data '!G571*10^5)</f>
        <v>950.4338009323377</v>
      </c>
      <c r="AH573">
        <f t="shared" si="201"/>
        <v>-563.82485111554502</v>
      </c>
      <c r="AI573">
        <f t="shared" si="201"/>
        <v>-1181.3435210982029</v>
      </c>
      <c r="AJ573">
        <f t="shared" si="201"/>
        <v>-2033.4276306514462</v>
      </c>
      <c r="AK573">
        <f t="shared" si="190"/>
        <v>-3160.7610402587106</v>
      </c>
      <c r="AL573">
        <f t="shared" si="190"/>
        <v>-4600.1062744532237</v>
      </c>
      <c r="AM573">
        <f t="shared" si="190"/>
        <v>-6337.2484904154708</v>
      </c>
      <c r="AN573">
        <f t="shared" si="202"/>
        <v>-568.89008196690872</v>
      </c>
      <c r="AO573">
        <f t="shared" si="202"/>
        <v>-1191.9563517268743</v>
      </c>
      <c r="AP573">
        <f t="shared" si="202"/>
        <v>-2051.6953255719745</v>
      </c>
      <c r="AQ573">
        <f t="shared" si="191"/>
        <v>-3189.1563554053037</v>
      </c>
      <c r="AR573">
        <f t="shared" si="191"/>
        <v>-4641.4322290911068</v>
      </c>
      <c r="AS573">
        <f t="shared" si="191"/>
        <v>-6394.1804019885421</v>
      </c>
      <c r="AT573">
        <f t="shared" si="203"/>
        <v>75.746040324558038</v>
      </c>
      <c r="AU573">
        <f t="shared" si="207"/>
        <v>158.70548062792329</v>
      </c>
      <c r="AV573">
        <f t="shared" si="207"/>
        <v>273.1771950165969</v>
      </c>
      <c r="AW573">
        <f t="shared" si="207"/>
        <v>424.62678389935814</v>
      </c>
      <c r="AX573">
        <f t="shared" si="207"/>
        <v>617.99304282630908</v>
      </c>
      <c r="AY573">
        <f t="shared" si="208"/>
        <v>851.36630418474351</v>
      </c>
      <c r="AZ573">
        <f t="shared" si="204"/>
        <v>7.5746040324558042</v>
      </c>
      <c r="BA573">
        <f t="shared" si="204"/>
        <v>15.870548062792331</v>
      </c>
      <c r="BB573">
        <f t="shared" si="204"/>
        <v>27.317719501659692</v>
      </c>
      <c r="BC573">
        <f t="shared" si="192"/>
        <v>42.462678389935817</v>
      </c>
      <c r="BD573">
        <f t="shared" si="192"/>
        <v>61.799304282630914</v>
      </c>
      <c r="BE573">
        <f t="shared" si="192"/>
        <v>85.136630418474354</v>
      </c>
    </row>
    <row r="574" spans="1:57">
      <c r="A574">
        <f t="shared" si="193"/>
        <v>3.6128315516282621</v>
      </c>
      <c r="B574" s="3">
        <v>207</v>
      </c>
      <c r="C574" s="8">
        <f t="shared" si="194"/>
        <v>-0.13833190238299123</v>
      </c>
      <c r="D574" s="8">
        <f t="shared" si="195"/>
        <v>-7.9258341785610922</v>
      </c>
      <c r="E574">
        <f t="shared" si="196"/>
        <v>7.8244015277223883E-2</v>
      </c>
      <c r="F574">
        <f t="shared" si="197"/>
        <v>-2.3875256000861766E-4</v>
      </c>
      <c r="G574">
        <f t="shared" si="198"/>
        <v>-1.432515360051706</v>
      </c>
      <c r="H574">
        <f t="shared" si="205"/>
        <v>-2.865030720103412</v>
      </c>
      <c r="I574">
        <f t="shared" si="205"/>
        <v>-4.2975460801551177</v>
      </c>
      <c r="J574">
        <f t="shared" si="205"/>
        <v>-5.730061440206824</v>
      </c>
      <c r="K574">
        <f t="shared" si="205"/>
        <v>-7.1625768002585302</v>
      </c>
      <c r="L574">
        <f t="shared" si="206"/>
        <v>-8.5950921603102355</v>
      </c>
      <c r="M574">
        <f t="shared" si="206"/>
        <v>-10.027607520361942</v>
      </c>
      <c r="N574">
        <f t="shared" si="199"/>
        <v>-317.99693431902949</v>
      </c>
      <c r="O574">
        <f t="shared" si="199"/>
        <v>-1271.987737276118</v>
      </c>
      <c r="P574">
        <f t="shared" si="199"/>
        <v>-2861.9724088712665</v>
      </c>
      <c r="Q574">
        <f t="shared" si="188"/>
        <v>-5087.9509491044719</v>
      </c>
      <c r="R574">
        <f t="shared" si="188"/>
        <v>-7949.9233579757383</v>
      </c>
      <c r="S574">
        <f t="shared" si="188"/>
        <v>-11447.889635485066</v>
      </c>
      <c r="T574">
        <f t="shared" si="188"/>
        <v>-15581.849781632443</v>
      </c>
      <c r="U574">
        <f t="shared" si="200"/>
        <v>-149.77655606426291</v>
      </c>
      <c r="V574">
        <f t="shared" si="200"/>
        <v>-599.10622425705162</v>
      </c>
      <c r="W574">
        <f t="shared" si="200"/>
        <v>-1347.9890045783666</v>
      </c>
      <c r="X574">
        <f t="shared" si="189"/>
        <v>-2396.4248970282065</v>
      </c>
      <c r="Y574">
        <f t="shared" si="189"/>
        <v>-3744.4139016065728</v>
      </c>
      <c r="Z574">
        <f t="shared" si="189"/>
        <v>-5391.9560183134663</v>
      </c>
      <c r="AA574">
        <f t="shared" si="189"/>
        <v>-7339.051247148881</v>
      </c>
      <c r="AB574">
        <f>$X$2*('Preassure data '!B572*10^5)</f>
        <v>409.77960679702647</v>
      </c>
      <c r="AC574">
        <f>$X$2*('Preassure data '!C572*10^5)</f>
        <v>567.61337879301027</v>
      </c>
      <c r="AD574">
        <f>$X$2*('Preassure data '!D572*10^5)</f>
        <v>666.62711153583257</v>
      </c>
      <c r="AE574">
        <f>$X$2*('Preassure data '!E572*10^5)</f>
        <v>750.44566747158797</v>
      </c>
      <c r="AF574">
        <f>$X$2*('Preassure data '!F572*10^5)</f>
        <v>858.77257309616073</v>
      </c>
      <c r="AG574">
        <f>$X$2*('Preassure data '!G572*10^5)</f>
        <v>934.25829013771829</v>
      </c>
      <c r="AH574">
        <f t="shared" si="201"/>
        <v>-559.55616286128941</v>
      </c>
      <c r="AI574">
        <f t="shared" si="201"/>
        <v>-1166.7196030500618</v>
      </c>
      <c r="AJ574">
        <f t="shared" si="201"/>
        <v>-2014.616116114199</v>
      </c>
      <c r="AK574">
        <f t="shared" si="190"/>
        <v>-3146.8705644997945</v>
      </c>
      <c r="AL574">
        <f t="shared" si="190"/>
        <v>-4603.1864747027339</v>
      </c>
      <c r="AM574">
        <f t="shared" si="190"/>
        <v>-6326.2143084511845</v>
      </c>
      <c r="AN574">
        <f t="shared" si="202"/>
        <v>-564.95293795757732</v>
      </c>
      <c r="AO574">
        <f t="shared" si="202"/>
        <v>-1177.9723131728388</v>
      </c>
      <c r="AP574">
        <f t="shared" si="202"/>
        <v>-2034.0465697587967</v>
      </c>
      <c r="AQ574">
        <f t="shared" si="191"/>
        <v>-3177.2213207257496</v>
      </c>
      <c r="AR574">
        <f t="shared" si="191"/>
        <v>-4647.5830228583536</v>
      </c>
      <c r="AS574">
        <f t="shared" si="191"/>
        <v>-6387.2290163565513</v>
      </c>
      <c r="AT574">
        <f t="shared" si="203"/>
        <v>77.902007104106758</v>
      </c>
      <c r="AU574">
        <f t="shared" si="207"/>
        <v>162.43195024524744</v>
      </c>
      <c r="AV574">
        <f t="shared" si="207"/>
        <v>280.47700911209773</v>
      </c>
      <c r="AW574">
        <f t="shared" si="207"/>
        <v>438.11068368509422</v>
      </c>
      <c r="AX574">
        <f t="shared" si="207"/>
        <v>640.86054136216285</v>
      </c>
      <c r="AY574">
        <f t="shared" si="208"/>
        <v>880.74231812407777</v>
      </c>
      <c r="AZ574">
        <f t="shared" si="204"/>
        <v>7.7902007104106765</v>
      </c>
      <c r="BA574">
        <f t="shared" si="204"/>
        <v>16.243195024524745</v>
      </c>
      <c r="BB574">
        <f t="shared" si="204"/>
        <v>28.047700911209773</v>
      </c>
      <c r="BC574">
        <f t="shared" si="192"/>
        <v>43.811068368509424</v>
      </c>
      <c r="BD574">
        <f t="shared" si="192"/>
        <v>64.086054136216291</v>
      </c>
      <c r="BE574">
        <f t="shared" si="192"/>
        <v>88.074231812407788</v>
      </c>
    </row>
    <row r="575" spans="1:57">
      <c r="A575">
        <f t="shared" si="193"/>
        <v>3.6302848441482056</v>
      </c>
      <c r="B575" s="3">
        <v>208</v>
      </c>
      <c r="C575" s="8">
        <f t="shared" si="194"/>
        <v>-0.14308092463670027</v>
      </c>
      <c r="D575" s="8">
        <f t="shared" si="195"/>
        <v>-8.1979331105123272</v>
      </c>
      <c r="E575">
        <f t="shared" si="196"/>
        <v>7.8005262717215265E-2</v>
      </c>
      <c r="F575">
        <f t="shared" si="197"/>
        <v>-2.475102174148841E-4</v>
      </c>
      <c r="G575">
        <f t="shared" si="198"/>
        <v>-1.4850613044893046</v>
      </c>
      <c r="H575">
        <f t="shared" si="205"/>
        <v>-2.9701226089786092</v>
      </c>
      <c r="I575">
        <f t="shared" si="205"/>
        <v>-4.4551839134679136</v>
      </c>
      <c r="J575">
        <f t="shared" si="205"/>
        <v>-5.9402452179572185</v>
      </c>
      <c r="K575">
        <f t="shared" si="205"/>
        <v>-7.4253065224465233</v>
      </c>
      <c r="L575">
        <f t="shared" si="206"/>
        <v>-8.9103678269358273</v>
      </c>
      <c r="M575">
        <f t="shared" si="206"/>
        <v>-10.395429131425132</v>
      </c>
      <c r="N575">
        <f t="shared" si="199"/>
        <v>-318.27609356016251</v>
      </c>
      <c r="O575">
        <f t="shared" si="199"/>
        <v>-1273.10437424065</v>
      </c>
      <c r="P575">
        <f t="shared" si="199"/>
        <v>-2864.4848420414633</v>
      </c>
      <c r="Q575">
        <f t="shared" si="188"/>
        <v>-5092.4174969626001</v>
      </c>
      <c r="R575">
        <f t="shared" si="188"/>
        <v>-7956.9023390040638</v>
      </c>
      <c r="S575">
        <f t="shared" si="188"/>
        <v>-11457.939368165853</v>
      </c>
      <c r="T575">
        <f t="shared" si="188"/>
        <v>-15595.528584447962</v>
      </c>
      <c r="U575">
        <f t="shared" si="200"/>
        <v>-149.90804006683655</v>
      </c>
      <c r="V575">
        <f t="shared" si="200"/>
        <v>-599.63216026734619</v>
      </c>
      <c r="W575">
        <f t="shared" si="200"/>
        <v>-1349.1723606015294</v>
      </c>
      <c r="X575">
        <f t="shared" si="189"/>
        <v>-2398.5286410693848</v>
      </c>
      <c r="Y575">
        <f t="shared" si="189"/>
        <v>-3747.7010016709141</v>
      </c>
      <c r="Z575">
        <f t="shared" si="189"/>
        <v>-5396.6894424061175</v>
      </c>
      <c r="AA575">
        <f t="shared" si="189"/>
        <v>-7345.4939632749911</v>
      </c>
      <c r="AB575">
        <f>$X$2*('Preassure data '!B573*10^5)</f>
        <v>405.85827084681569</v>
      </c>
      <c r="AC575">
        <f>$X$2*('Preassure data '!C573*10^5)</f>
        <v>553.88870296727259</v>
      </c>
      <c r="AD575">
        <f>$X$2*('Preassure data '!D573*10^5)</f>
        <v>649.96143374743667</v>
      </c>
      <c r="AE575">
        <f>$X$2*('Preassure data '!E573*10^5)</f>
        <v>734.76032367074481</v>
      </c>
      <c r="AF575">
        <f>$X$2*('Preassure data '!F573*10^5)</f>
        <v>856.32173812727899</v>
      </c>
      <c r="AG575">
        <f>$X$2*('Preassure data '!G573*10^5)</f>
        <v>925.43528424974397</v>
      </c>
      <c r="AH575">
        <f t="shared" si="201"/>
        <v>-555.76631091365221</v>
      </c>
      <c r="AI575">
        <f t="shared" si="201"/>
        <v>-1153.5208632346189</v>
      </c>
      <c r="AJ575">
        <f t="shared" si="201"/>
        <v>-1999.1337943489661</v>
      </c>
      <c r="AK575">
        <f t="shared" si="190"/>
        <v>-3133.2889647401298</v>
      </c>
      <c r="AL575">
        <f t="shared" si="190"/>
        <v>-4604.0227397981935</v>
      </c>
      <c r="AM575">
        <f t="shared" si="190"/>
        <v>-6322.1247266558612</v>
      </c>
      <c r="AN575">
        <f t="shared" si="202"/>
        <v>-561.50411059538499</v>
      </c>
      <c r="AO575">
        <f t="shared" si="202"/>
        <v>-1165.4299543615334</v>
      </c>
      <c r="AP575">
        <f t="shared" si="202"/>
        <v>-2019.7730972784648</v>
      </c>
      <c r="AQ575">
        <f t="shared" si="191"/>
        <v>-3165.6374250041345</v>
      </c>
      <c r="AR575">
        <f t="shared" si="191"/>
        <v>-4651.5552362672161</v>
      </c>
      <c r="AS575">
        <f t="shared" si="191"/>
        <v>-6387.3951191430324</v>
      </c>
      <c r="AT575">
        <f t="shared" si="203"/>
        <v>80.06668388876885</v>
      </c>
      <c r="AU575">
        <f t="shared" si="207"/>
        <v>166.18241966461238</v>
      </c>
      <c r="AV575">
        <f t="shared" si="207"/>
        <v>288.00596657317431</v>
      </c>
      <c r="AW575">
        <f t="shared" si="207"/>
        <v>451.39846037014115</v>
      </c>
      <c r="AX575">
        <f t="shared" si="207"/>
        <v>663.28027821283013</v>
      </c>
      <c r="AY575">
        <f t="shared" si="208"/>
        <v>910.79929109479531</v>
      </c>
      <c r="AZ575">
        <f t="shared" si="204"/>
        <v>8.0066683888768857</v>
      </c>
      <c r="BA575">
        <f t="shared" si="204"/>
        <v>16.618241966461238</v>
      </c>
      <c r="BB575">
        <f t="shared" si="204"/>
        <v>28.800596657317431</v>
      </c>
      <c r="BC575">
        <f t="shared" si="192"/>
        <v>45.139846037014117</v>
      </c>
      <c r="BD575">
        <f t="shared" si="192"/>
        <v>66.328027821283015</v>
      </c>
      <c r="BE575">
        <f t="shared" si="192"/>
        <v>91.079929109479536</v>
      </c>
    </row>
    <row r="576" spans="1:57">
      <c r="A576">
        <f t="shared" si="193"/>
        <v>3.6477381366681487</v>
      </c>
      <c r="B576" s="3">
        <v>209</v>
      </c>
      <c r="C576" s="8">
        <f t="shared" si="194"/>
        <v>-0.14778928415589451</v>
      </c>
      <c r="D576" s="8">
        <f t="shared" si="195"/>
        <v>-8.467702239392402</v>
      </c>
      <c r="E576">
        <f t="shared" si="196"/>
        <v>7.7757752499800381E-2</v>
      </c>
      <c r="F576">
        <f t="shared" si="197"/>
        <v>-2.5627161206812077E-4</v>
      </c>
      <c r="G576">
        <f t="shared" si="198"/>
        <v>-1.5376296724087246</v>
      </c>
      <c r="H576">
        <f t="shared" si="205"/>
        <v>-3.0752593448174492</v>
      </c>
      <c r="I576">
        <f t="shared" si="205"/>
        <v>-4.6128890172261734</v>
      </c>
      <c r="J576">
        <f t="shared" si="205"/>
        <v>-6.1505186896348985</v>
      </c>
      <c r="K576">
        <f t="shared" si="205"/>
        <v>-7.6881483620436235</v>
      </c>
      <c r="L576">
        <f t="shared" si="206"/>
        <v>-9.2257780344523468</v>
      </c>
      <c r="M576">
        <f t="shared" si="206"/>
        <v>-10.763407706861072</v>
      </c>
      <c r="N576">
        <f t="shared" si="199"/>
        <v>-318.52756940454958</v>
      </c>
      <c r="O576">
        <f t="shared" si="199"/>
        <v>-1274.1102776181983</v>
      </c>
      <c r="P576">
        <f t="shared" si="199"/>
        <v>-2866.748124640947</v>
      </c>
      <c r="Q576">
        <f t="shared" si="188"/>
        <v>-5096.4411104727933</v>
      </c>
      <c r="R576">
        <f t="shared" si="188"/>
        <v>-7963.1892351137394</v>
      </c>
      <c r="S576">
        <f t="shared" si="188"/>
        <v>-11466.992498563788</v>
      </c>
      <c r="T576">
        <f t="shared" si="188"/>
        <v>-15607.850900822927</v>
      </c>
      <c r="U576">
        <f t="shared" si="200"/>
        <v>-150.02648518954285</v>
      </c>
      <c r="V576">
        <f t="shared" si="200"/>
        <v>-600.10594075817141</v>
      </c>
      <c r="W576">
        <f t="shared" si="200"/>
        <v>-1350.2383667058862</v>
      </c>
      <c r="X576">
        <f t="shared" si="189"/>
        <v>-2400.4237630326857</v>
      </c>
      <c r="Y576">
        <f t="shared" si="189"/>
        <v>-3750.6621297385714</v>
      </c>
      <c r="Z576">
        <f t="shared" si="189"/>
        <v>-5400.9534668235447</v>
      </c>
      <c r="AA576">
        <f t="shared" si="189"/>
        <v>-7351.2977742875992</v>
      </c>
      <c r="AB576">
        <f>$X$2*('Preassure data '!B574*10^5)</f>
        <v>401.44676790282858</v>
      </c>
      <c r="AC576">
        <f>$X$2*('Preassure data '!C574*10^5)</f>
        <v>542.1246951166404</v>
      </c>
      <c r="AD576">
        <f>$X$2*('Preassure data '!D574*10^5)</f>
        <v>636.72692491547537</v>
      </c>
      <c r="AE576">
        <f>$X$2*('Preassure data '!E574*10^5)</f>
        <v>721.03564784500713</v>
      </c>
      <c r="AF576">
        <f>$X$2*('Preassure data '!F574*10^5)</f>
        <v>859.75290708371347</v>
      </c>
      <c r="AG576">
        <f>$X$2*('Preassure data '!G574*10^5)</f>
        <v>919.55328032442776</v>
      </c>
      <c r="AH576">
        <f t="shared" si="201"/>
        <v>-551.47325309237146</v>
      </c>
      <c r="AI576">
        <f t="shared" si="201"/>
        <v>-1142.2306358748119</v>
      </c>
      <c r="AJ576">
        <f t="shared" si="201"/>
        <v>-1986.9652916213615</v>
      </c>
      <c r="AK576">
        <f t="shared" si="190"/>
        <v>-3121.4594108776928</v>
      </c>
      <c r="AL576">
        <f t="shared" si="190"/>
        <v>-4610.4150368222845</v>
      </c>
      <c r="AM576">
        <f t="shared" si="190"/>
        <v>-6320.5067471479724</v>
      </c>
      <c r="AN576">
        <f t="shared" si="202"/>
        <v>-557.55110276462392</v>
      </c>
      <c r="AO576">
        <f t="shared" si="202"/>
        <v>-1154.8192900968609</v>
      </c>
      <c r="AP576">
        <f t="shared" si="202"/>
        <v>-2008.8638629097047</v>
      </c>
      <c r="AQ576">
        <f t="shared" si="191"/>
        <v>-3155.86137135532</v>
      </c>
      <c r="AR576">
        <f t="shared" si="191"/>
        <v>-4661.2269472157059</v>
      </c>
      <c r="AS576">
        <f t="shared" si="191"/>
        <v>-6390.1657734855344</v>
      </c>
      <c r="AT576">
        <f t="shared" si="203"/>
        <v>82.100446513800136</v>
      </c>
      <c r="AU576">
        <f t="shared" si="207"/>
        <v>170.04930828686301</v>
      </c>
      <c r="AV576">
        <f t="shared" si="207"/>
        <v>295.80897484109272</v>
      </c>
      <c r="AW576">
        <f t="shared" si="207"/>
        <v>464.70651109680648</v>
      </c>
      <c r="AX576">
        <f t="shared" si="207"/>
        <v>686.37441800581109</v>
      </c>
      <c r="AY576">
        <f t="shared" si="208"/>
        <v>940.96390572802045</v>
      </c>
      <c r="AZ576">
        <f t="shared" si="204"/>
        <v>8.2100446513800147</v>
      </c>
      <c r="BA576">
        <f t="shared" si="204"/>
        <v>17.004930828686302</v>
      </c>
      <c r="BB576">
        <f t="shared" si="204"/>
        <v>29.580897484109272</v>
      </c>
      <c r="BC576">
        <f t="shared" si="192"/>
        <v>46.470651109680652</v>
      </c>
      <c r="BD576">
        <f t="shared" si="192"/>
        <v>68.637441800581115</v>
      </c>
      <c r="BE576">
        <f t="shared" si="192"/>
        <v>94.096390572802051</v>
      </c>
    </row>
    <row r="577" spans="1:57">
      <c r="A577">
        <f t="shared" si="193"/>
        <v>3.6651914291880923</v>
      </c>
      <c r="B577" s="3">
        <v>210</v>
      </c>
      <c r="C577" s="8">
        <f t="shared" si="194"/>
        <v>-0.15245556550284151</v>
      </c>
      <c r="D577" s="8">
        <f t="shared" si="195"/>
        <v>-8.7350604665930867</v>
      </c>
      <c r="E577">
        <f t="shared" si="196"/>
        <v>7.750148088773226E-2</v>
      </c>
      <c r="F577">
        <f t="shared" si="197"/>
        <v>-2.6503610295194879E-4</v>
      </c>
      <c r="G577">
        <f t="shared" si="198"/>
        <v>-1.5902166177116928</v>
      </c>
      <c r="H577">
        <f t="shared" si="205"/>
        <v>-3.1804332354233855</v>
      </c>
      <c r="I577">
        <f t="shared" si="205"/>
        <v>-4.7706498531350778</v>
      </c>
      <c r="J577">
        <f t="shared" si="205"/>
        <v>-6.360866470846771</v>
      </c>
      <c r="K577">
        <f t="shared" si="205"/>
        <v>-7.9510830885584642</v>
      </c>
      <c r="L577">
        <f t="shared" si="206"/>
        <v>-9.5412997062701557</v>
      </c>
      <c r="M577">
        <f t="shared" si="206"/>
        <v>-11.131516323981849</v>
      </c>
      <c r="N577">
        <f t="shared" si="199"/>
        <v>-318.74765915804443</v>
      </c>
      <c r="O577">
        <f t="shared" si="199"/>
        <v>-1274.9906366321777</v>
      </c>
      <c r="P577">
        <f t="shared" si="199"/>
        <v>-2868.7289324224002</v>
      </c>
      <c r="Q577">
        <f t="shared" si="188"/>
        <v>-5099.9625465287108</v>
      </c>
      <c r="R577">
        <f t="shared" si="188"/>
        <v>-7968.6914789511111</v>
      </c>
      <c r="S577">
        <f t="shared" si="188"/>
        <v>-11474.915729689601</v>
      </c>
      <c r="T577">
        <f t="shared" si="188"/>
        <v>-15618.635298744173</v>
      </c>
      <c r="U577">
        <f t="shared" si="200"/>
        <v>-150.13014746343893</v>
      </c>
      <c r="V577">
        <f t="shared" si="200"/>
        <v>-600.52058985375572</v>
      </c>
      <c r="W577">
        <f t="shared" si="200"/>
        <v>-1351.1713271709507</v>
      </c>
      <c r="X577">
        <f t="shared" si="189"/>
        <v>-2402.0823594150229</v>
      </c>
      <c r="Y577">
        <f t="shared" si="189"/>
        <v>-3753.2536865859734</v>
      </c>
      <c r="Z577">
        <f t="shared" si="189"/>
        <v>-5404.6853086838028</v>
      </c>
      <c r="AA577">
        <f t="shared" si="189"/>
        <v>-7356.3772257085056</v>
      </c>
      <c r="AB577">
        <f>$X$2*('Preassure data '!B575*10^5)</f>
        <v>398.01559894639411</v>
      </c>
      <c r="AC577">
        <f>$X$2*('Preassure data '!C575*10^5)</f>
        <v>529.8705202722316</v>
      </c>
      <c r="AD577">
        <f>$X$2*('Preassure data '!D575*10^5)</f>
        <v>622.02191510218483</v>
      </c>
      <c r="AE577">
        <f>$X$2*('Preassure data '!E575*10^5)</f>
        <v>709.76180698815108</v>
      </c>
      <c r="AF577">
        <f>$X$2*('Preassure data '!F575*10^5)</f>
        <v>862.2037420525952</v>
      </c>
      <c r="AG577">
        <f>$X$2*('Preassure data '!G575*10^5)</f>
        <v>916.61227836176977</v>
      </c>
      <c r="AH577">
        <f t="shared" si="201"/>
        <v>-548.14574640983301</v>
      </c>
      <c r="AI577">
        <f t="shared" si="201"/>
        <v>-1130.3911101259873</v>
      </c>
      <c r="AJ577">
        <f t="shared" si="201"/>
        <v>-1973.1932422731356</v>
      </c>
      <c r="AK577">
        <f t="shared" si="190"/>
        <v>-3111.8441664031739</v>
      </c>
      <c r="AL577">
        <f t="shared" si="190"/>
        <v>-4615.4574286385687</v>
      </c>
      <c r="AM577">
        <f t="shared" si="190"/>
        <v>-6321.2975870455721</v>
      </c>
      <c r="AN577">
        <f t="shared" si="202"/>
        <v>-554.57822036199047</v>
      </c>
      <c r="AO577">
        <f t="shared" si="202"/>
        <v>-1143.6562160202859</v>
      </c>
      <c r="AP577">
        <f t="shared" si="202"/>
        <v>-1996.3486060000764</v>
      </c>
      <c r="AQ577">
        <f t="shared" si="191"/>
        <v>-3148.361564694897</v>
      </c>
      <c r="AR577">
        <f t="shared" si="191"/>
        <v>-4669.6196836254239</v>
      </c>
      <c r="AS577">
        <f t="shared" si="191"/>
        <v>-6395.4778253103514</v>
      </c>
      <c r="AT577">
        <f t="shared" si="203"/>
        <v>84.221393913182908</v>
      </c>
      <c r="AU577">
        <f t="shared" si="207"/>
        <v>173.68211937323002</v>
      </c>
      <c r="AV577">
        <f t="shared" si="207"/>
        <v>303.17682188135495</v>
      </c>
      <c r="AW577">
        <f t="shared" si="207"/>
        <v>478.1280435935908</v>
      </c>
      <c r="AX577">
        <f t="shared" si="207"/>
        <v>709.15492956550293</v>
      </c>
      <c r="AY577">
        <f t="shared" si="208"/>
        <v>971.25353541093784</v>
      </c>
      <c r="AZ577">
        <f t="shared" si="204"/>
        <v>8.4221393913182911</v>
      </c>
      <c r="BA577">
        <f t="shared" si="204"/>
        <v>17.368211937323004</v>
      </c>
      <c r="BB577">
        <f t="shared" si="204"/>
        <v>30.317682188135496</v>
      </c>
      <c r="BC577">
        <f t="shared" si="192"/>
        <v>47.812804359359085</v>
      </c>
      <c r="BD577">
        <f t="shared" si="192"/>
        <v>70.915492956550295</v>
      </c>
      <c r="BE577">
        <f t="shared" si="192"/>
        <v>97.125353541093787</v>
      </c>
    </row>
    <row r="578" spans="1:57">
      <c r="A578">
        <f t="shared" si="193"/>
        <v>3.6826447217080354</v>
      </c>
      <c r="B578" s="3">
        <v>211</v>
      </c>
      <c r="C578" s="8">
        <f t="shared" si="194"/>
        <v>-0.15707835828408456</v>
      </c>
      <c r="D578" s="8">
        <f t="shared" si="195"/>
        <v>-8.999926982521858</v>
      </c>
      <c r="E578">
        <f t="shared" si="196"/>
        <v>7.7236444784780312E-2</v>
      </c>
      <c r="F578">
        <f t="shared" si="197"/>
        <v>-2.7380296864674969E-4</v>
      </c>
      <c r="G578">
        <f t="shared" si="198"/>
        <v>-1.6428178118804981</v>
      </c>
      <c r="H578">
        <f t="shared" si="205"/>
        <v>-3.2856356237609963</v>
      </c>
      <c r="I578">
        <f t="shared" si="205"/>
        <v>-4.9284534356414946</v>
      </c>
      <c r="J578">
        <f t="shared" si="205"/>
        <v>-6.5712712475219925</v>
      </c>
      <c r="K578">
        <f t="shared" si="205"/>
        <v>-8.2140890594024913</v>
      </c>
      <c r="L578">
        <f t="shared" si="206"/>
        <v>-9.8569068712829893</v>
      </c>
      <c r="M578">
        <f t="shared" si="206"/>
        <v>-11.499724683163487</v>
      </c>
      <c r="N578">
        <f t="shared" si="199"/>
        <v>-318.93258971417913</v>
      </c>
      <c r="O578">
        <f t="shared" si="199"/>
        <v>-1275.7303588567165</v>
      </c>
      <c r="P578">
        <f t="shared" si="199"/>
        <v>-2870.3933074276129</v>
      </c>
      <c r="Q578">
        <f t="shared" si="188"/>
        <v>-5102.9214354268661</v>
      </c>
      <c r="R578">
        <f t="shared" si="188"/>
        <v>-7973.3147428544789</v>
      </c>
      <c r="S578">
        <f t="shared" si="188"/>
        <v>-11481.573229710451</v>
      </c>
      <c r="T578">
        <f t="shared" si="188"/>
        <v>-15627.696895994775</v>
      </c>
      <c r="U578">
        <f t="shared" si="200"/>
        <v>-150.21724975537839</v>
      </c>
      <c r="V578">
        <f t="shared" si="200"/>
        <v>-600.86899902151356</v>
      </c>
      <c r="W578">
        <f t="shared" si="200"/>
        <v>-1351.9552477984057</v>
      </c>
      <c r="X578">
        <f t="shared" si="189"/>
        <v>-2403.4759960860542</v>
      </c>
      <c r="Y578">
        <f t="shared" si="189"/>
        <v>-3755.4312438844599</v>
      </c>
      <c r="Z578">
        <f t="shared" si="189"/>
        <v>-5407.8209911936228</v>
      </c>
      <c r="AA578">
        <f t="shared" si="189"/>
        <v>-7360.6452380135397</v>
      </c>
      <c r="AB578">
        <f>$X$2*('Preassure data '!B576*10^5)</f>
        <v>394.58442998995969</v>
      </c>
      <c r="AC578">
        <f>$X$2*('Preassure data '!C576*10^5)</f>
        <v>517.61634542782292</v>
      </c>
      <c r="AD578">
        <f>$X$2*('Preassure data '!D576*10^5)</f>
        <v>609.76774025777627</v>
      </c>
      <c r="AE578">
        <f>$X$2*('Preassure data '!E576*10^5)</f>
        <v>692.60596220597893</v>
      </c>
      <c r="AF578">
        <f>$X$2*('Preassure data '!F576*10^5)</f>
        <v>860.73324107126609</v>
      </c>
      <c r="AG578">
        <f>$X$2*('Preassure data '!G576*10^5)</f>
        <v>917.59261234932239</v>
      </c>
      <c r="AH578">
        <f t="shared" si="201"/>
        <v>-544.80167974533811</v>
      </c>
      <c r="AI578">
        <f t="shared" si="201"/>
        <v>-1118.4853444493365</v>
      </c>
      <c r="AJ578">
        <f t="shared" si="201"/>
        <v>-1961.722988056182</v>
      </c>
      <c r="AK578">
        <f t="shared" si="190"/>
        <v>-3096.0819582920331</v>
      </c>
      <c r="AL578">
        <f t="shared" si="190"/>
        <v>-4616.164484955726</v>
      </c>
      <c r="AM578">
        <f t="shared" si="190"/>
        <v>-6325.4136035429456</v>
      </c>
      <c r="AN578">
        <f t="shared" si="202"/>
        <v>-551.59258987745</v>
      </c>
      <c r="AO578">
        <f t="shared" si="202"/>
        <v>-1132.4271763867675</v>
      </c>
      <c r="AP578">
        <f t="shared" si="202"/>
        <v>-1986.1757109666817</v>
      </c>
      <c r="AQ578">
        <f t="shared" si="191"/>
        <v>-3134.6743766381774</v>
      </c>
      <c r="AR578">
        <f t="shared" si="191"/>
        <v>-4673.7046125614888</v>
      </c>
      <c r="AS578">
        <f t="shared" si="191"/>
        <v>-6404.2593871135414</v>
      </c>
      <c r="AT578">
        <f t="shared" si="203"/>
        <v>86.287397424947073</v>
      </c>
      <c r="AU578">
        <f t="shared" si="207"/>
        <v>177.14921414264336</v>
      </c>
      <c r="AV578">
        <f t="shared" si="207"/>
        <v>310.70383481046332</v>
      </c>
      <c r="AW578">
        <f t="shared" si="207"/>
        <v>490.36716355248916</v>
      </c>
      <c r="AX578">
        <f t="shared" si="207"/>
        <v>731.12259800390098</v>
      </c>
      <c r="AY578">
        <f t="shared" si="208"/>
        <v>1001.8388301247655</v>
      </c>
      <c r="AZ578">
        <f t="shared" si="204"/>
        <v>8.628739742494707</v>
      </c>
      <c r="BA578">
        <f t="shared" si="204"/>
        <v>17.714921414264335</v>
      </c>
      <c r="BB578">
        <f t="shared" si="204"/>
        <v>31.070383481046335</v>
      </c>
      <c r="BC578">
        <f t="shared" si="192"/>
        <v>49.03671635524892</v>
      </c>
      <c r="BD578">
        <f t="shared" si="192"/>
        <v>73.112259800390106</v>
      </c>
      <c r="BE578">
        <f t="shared" si="192"/>
        <v>100.18388301247656</v>
      </c>
    </row>
    <row r="579" spans="1:57">
      <c r="A579">
        <f t="shared" si="193"/>
        <v>3.7000980142279785</v>
      </c>
      <c r="B579" s="3">
        <v>212</v>
      </c>
      <c r="C579" s="8">
        <f t="shared" si="194"/>
        <v>-0.1616562575185839</v>
      </c>
      <c r="D579" s="8">
        <f t="shared" si="195"/>
        <v>-9.2622212876948389</v>
      </c>
      <c r="E579">
        <f t="shared" si="196"/>
        <v>7.6962641816133562E-2</v>
      </c>
      <c r="F579">
        <f t="shared" si="197"/>
        <v>-2.8257140464769959E-4</v>
      </c>
      <c r="G579">
        <f t="shared" si="198"/>
        <v>-1.6954284278861975</v>
      </c>
      <c r="H579">
        <f t="shared" si="205"/>
        <v>-3.390856855772395</v>
      </c>
      <c r="I579">
        <f t="shared" si="205"/>
        <v>-5.0862852836585928</v>
      </c>
      <c r="J579">
        <f t="shared" si="205"/>
        <v>-6.7817137115447901</v>
      </c>
      <c r="K579">
        <f t="shared" si="205"/>
        <v>-8.4771421394309883</v>
      </c>
      <c r="L579">
        <f t="shared" si="206"/>
        <v>-10.172570567317186</v>
      </c>
      <c r="M579">
        <f t="shared" si="206"/>
        <v>-11.867998995203383</v>
      </c>
      <c r="N579">
        <f t="shared" si="199"/>
        <v>-319.07852321875851</v>
      </c>
      <c r="O579">
        <f t="shared" si="199"/>
        <v>-1276.314092875034</v>
      </c>
      <c r="P579">
        <f t="shared" si="199"/>
        <v>-2871.7067089688271</v>
      </c>
      <c r="Q579">
        <f t="shared" si="188"/>
        <v>-5105.2563715001361</v>
      </c>
      <c r="R579">
        <f t="shared" si="188"/>
        <v>-7976.9630804689641</v>
      </c>
      <c r="S579">
        <f t="shared" si="188"/>
        <v>-11486.826835875308</v>
      </c>
      <c r="T579">
        <f t="shared" si="188"/>
        <v>-15634.847637719166</v>
      </c>
      <c r="U579">
        <f t="shared" si="200"/>
        <v>-150.28598443603528</v>
      </c>
      <c r="V579">
        <f t="shared" si="200"/>
        <v>-601.14393774414111</v>
      </c>
      <c r="W579">
        <f t="shared" si="200"/>
        <v>-1352.5738599243177</v>
      </c>
      <c r="X579">
        <f t="shared" si="189"/>
        <v>-2404.5757509765644</v>
      </c>
      <c r="Y579">
        <f t="shared" si="189"/>
        <v>-3757.1496109008822</v>
      </c>
      <c r="Z579">
        <f t="shared" si="189"/>
        <v>-5410.2954396972709</v>
      </c>
      <c r="AA579">
        <f t="shared" si="189"/>
        <v>-7364.013237365727</v>
      </c>
      <c r="AB579">
        <f>$X$2*('Preassure data '!B577*10^5)</f>
        <v>392.13359502107795</v>
      </c>
      <c r="AC579">
        <f>$X$2*('Preassure data '!C577*10^5)</f>
        <v>505.85233757719055</v>
      </c>
      <c r="AD579">
        <f>$X$2*('Preassure data '!D577*10^5)</f>
        <v>595.06273044448585</v>
      </c>
      <c r="AE579">
        <f>$X$2*('Preassure data '!E577*10^5)</f>
        <v>672.01894846737241</v>
      </c>
      <c r="AF579">
        <f>$X$2*('Preassure data '!F577*10^5)</f>
        <v>854.85123714594999</v>
      </c>
      <c r="AG579">
        <f>$X$2*('Preassure data '!G577*10^5)</f>
        <v>914.16144339288803</v>
      </c>
      <c r="AH579">
        <f t="shared" si="201"/>
        <v>-542.41957945711329</v>
      </c>
      <c r="AI579">
        <f t="shared" si="201"/>
        <v>-1106.9962753213317</v>
      </c>
      <c r="AJ579">
        <f t="shared" si="201"/>
        <v>-1947.6365903688036</v>
      </c>
      <c r="AK579">
        <f t="shared" si="190"/>
        <v>-3076.5946994439369</v>
      </c>
      <c r="AL579">
        <f t="shared" si="190"/>
        <v>-4612.0008480468323</v>
      </c>
      <c r="AM579">
        <f t="shared" si="190"/>
        <v>-6324.456883090159</v>
      </c>
      <c r="AN579">
        <f t="shared" si="202"/>
        <v>-549.58503760733322</v>
      </c>
      <c r="AO579">
        <f t="shared" si="202"/>
        <v>-1121.6198910307855</v>
      </c>
      <c r="AP579">
        <f t="shared" si="202"/>
        <v>-1973.3652126543273</v>
      </c>
      <c r="AQ579">
        <f t="shared" si="191"/>
        <v>-3117.2370571296938</v>
      </c>
      <c r="AR579">
        <f t="shared" si="191"/>
        <v>-4672.9261912996217</v>
      </c>
      <c r="AS579">
        <f t="shared" si="191"/>
        <v>-6408.0040720836123</v>
      </c>
      <c r="AT579">
        <f t="shared" si="203"/>
        <v>88.457409997253478</v>
      </c>
      <c r="AU579">
        <f t="shared" si="207"/>
        <v>180.52818721908579</v>
      </c>
      <c r="AV579">
        <f t="shared" si="207"/>
        <v>317.61922859115327</v>
      </c>
      <c r="AW579">
        <f t="shared" si="207"/>
        <v>501.72893647473256</v>
      </c>
      <c r="AX579">
        <f t="shared" si="207"/>
        <v>752.12190963253272</v>
      </c>
      <c r="AY579">
        <f t="shared" si="208"/>
        <v>1031.3880558614512</v>
      </c>
      <c r="AZ579">
        <f t="shared" si="204"/>
        <v>8.8457409997253489</v>
      </c>
      <c r="BA579">
        <f t="shared" si="204"/>
        <v>18.052818721908579</v>
      </c>
      <c r="BB579">
        <f t="shared" si="204"/>
        <v>31.76192285911533</v>
      </c>
      <c r="BC579">
        <f t="shared" si="192"/>
        <v>50.172893647473259</v>
      </c>
      <c r="BD579">
        <f t="shared" si="192"/>
        <v>75.212190963253278</v>
      </c>
      <c r="BE579">
        <f t="shared" si="192"/>
        <v>103.13880558614512</v>
      </c>
    </row>
    <row r="580" spans="1:57">
      <c r="A580">
        <f t="shared" si="193"/>
        <v>3.717551306747922</v>
      </c>
      <c r="B580" s="3">
        <v>213</v>
      </c>
      <c r="C580" s="8">
        <f t="shared" si="194"/>
        <v>-0.16618786402365487</v>
      </c>
      <c r="D580" s="8">
        <f t="shared" si="195"/>
        <v>-9.5218632148494358</v>
      </c>
      <c r="E580">
        <f t="shared" si="196"/>
        <v>7.6680070411485862E-2</v>
      </c>
      <c r="F580">
        <f t="shared" si="197"/>
        <v>-2.9134052071838612E-4</v>
      </c>
      <c r="G580">
        <f t="shared" si="198"/>
        <v>-1.7480431243103167</v>
      </c>
      <c r="H580">
        <f t="shared" si="205"/>
        <v>-3.4960862486206334</v>
      </c>
      <c r="I580">
        <f t="shared" si="205"/>
        <v>-5.2441293729309502</v>
      </c>
      <c r="J580">
        <f t="shared" si="205"/>
        <v>-6.9921724972412669</v>
      </c>
      <c r="K580">
        <f t="shared" si="205"/>
        <v>-8.7402156215515845</v>
      </c>
      <c r="L580">
        <f t="shared" si="206"/>
        <v>-10.4882587458619</v>
      </c>
      <c r="M580">
        <f t="shared" si="206"/>
        <v>-12.236301870172216</v>
      </c>
      <c r="N580">
        <f t="shared" si="199"/>
        <v>-319.18156284611024</v>
      </c>
      <c r="O580">
        <f t="shared" si="199"/>
        <v>-1276.726251384441</v>
      </c>
      <c r="P580">
        <f t="shared" si="199"/>
        <v>-2872.6340656149928</v>
      </c>
      <c r="Q580">
        <f t="shared" si="188"/>
        <v>-5106.9050055377638</v>
      </c>
      <c r="R580">
        <f t="shared" si="188"/>
        <v>-7979.5390711527571</v>
      </c>
      <c r="S580">
        <f t="shared" si="188"/>
        <v>-11490.536262459971</v>
      </c>
      <c r="T580">
        <f t="shared" si="188"/>
        <v>-15639.896579459401</v>
      </c>
      <c r="U580">
        <f t="shared" si="200"/>
        <v>-150.33451610051793</v>
      </c>
      <c r="V580">
        <f t="shared" si="200"/>
        <v>-601.33806440207172</v>
      </c>
      <c r="W580">
        <f t="shared" si="200"/>
        <v>-1353.0106449046616</v>
      </c>
      <c r="X580">
        <f t="shared" si="189"/>
        <v>-2405.3522576082869</v>
      </c>
      <c r="Y580">
        <f t="shared" si="189"/>
        <v>-3758.3629025129489</v>
      </c>
      <c r="Z580">
        <f t="shared" si="189"/>
        <v>-5412.0425796186464</v>
      </c>
      <c r="AA580">
        <f t="shared" si="189"/>
        <v>-7366.3912889253779</v>
      </c>
      <c r="AB580">
        <f>$X$2*('Preassure data '!B578*10^5)</f>
        <v>389.1925930584199</v>
      </c>
      <c r="AC580">
        <f>$X$2*('Preassure data '!C578*10^5)</f>
        <v>495.55883070788718</v>
      </c>
      <c r="AD580">
        <f>$X$2*('Preassure data '!D578*10^5)</f>
        <v>576.92655167476096</v>
      </c>
      <c r="AE580">
        <f>$X$2*('Preassure data '!E578*10^5)</f>
        <v>658.29427264163462</v>
      </c>
      <c r="AF580">
        <f>$X$2*('Preassure data '!F578*10^5)</f>
        <v>846.02823125797568</v>
      </c>
      <c r="AG580">
        <f>$X$2*('Preassure data '!G578*10^5)</f>
        <v>912.69094241155892</v>
      </c>
      <c r="AH580">
        <f t="shared" si="201"/>
        <v>-539.52710915893783</v>
      </c>
      <c r="AI580">
        <f t="shared" si="201"/>
        <v>-1096.8968951099589</v>
      </c>
      <c r="AJ580">
        <f t="shared" si="201"/>
        <v>-1929.9371965794226</v>
      </c>
      <c r="AK580">
        <f t="shared" si="190"/>
        <v>-3063.6465302499214</v>
      </c>
      <c r="AL580">
        <f t="shared" si="190"/>
        <v>-4604.3911337709251</v>
      </c>
      <c r="AM580">
        <f t="shared" si="190"/>
        <v>-6324.7335220302057</v>
      </c>
      <c r="AN580">
        <f t="shared" si="202"/>
        <v>-547.06425962684057</v>
      </c>
      <c r="AO580">
        <f t="shared" si="202"/>
        <v>-1112.2204568103286</v>
      </c>
      <c r="AP580">
        <f t="shared" si="202"/>
        <v>-1956.898264517042</v>
      </c>
      <c r="AQ580">
        <f t="shared" si="191"/>
        <v>-3106.445426703815</v>
      </c>
      <c r="AR580">
        <f t="shared" si="191"/>
        <v>-4668.7141088340477</v>
      </c>
      <c r="AS580">
        <f t="shared" si="191"/>
        <v>-6413.0895423592729</v>
      </c>
      <c r="AT580">
        <f t="shared" si="203"/>
        <v>90.497528384275881</v>
      </c>
      <c r="AU580">
        <f t="shared" si="207"/>
        <v>183.98789646470752</v>
      </c>
      <c r="AV580">
        <f t="shared" si="207"/>
        <v>323.71783226904569</v>
      </c>
      <c r="AW580">
        <f t="shared" si="207"/>
        <v>513.88045961747139</v>
      </c>
      <c r="AX580">
        <f t="shared" si="207"/>
        <v>772.31710927428514</v>
      </c>
      <c r="AY580">
        <f t="shared" si="208"/>
        <v>1060.8785762872501</v>
      </c>
      <c r="AZ580">
        <f t="shared" si="204"/>
        <v>9.0497528384275885</v>
      </c>
      <c r="BA580">
        <f t="shared" si="204"/>
        <v>18.398789646470753</v>
      </c>
      <c r="BB580">
        <f t="shared" si="204"/>
        <v>32.371783226904569</v>
      </c>
      <c r="BC580">
        <f t="shared" si="192"/>
        <v>51.388045961747139</v>
      </c>
      <c r="BD580">
        <f t="shared" si="192"/>
        <v>77.231710927428523</v>
      </c>
      <c r="BE580">
        <f t="shared" si="192"/>
        <v>106.08785762872502</v>
      </c>
    </row>
    <row r="581" spans="1:57">
      <c r="A581">
        <f t="shared" si="193"/>
        <v>3.7350045992678651</v>
      </c>
      <c r="B581" s="3">
        <v>214</v>
      </c>
      <c r="C581" s="8">
        <f t="shared" si="194"/>
        <v>-0.17067178481893169</v>
      </c>
      <c r="D581" s="8">
        <f t="shared" si="195"/>
        <v>-9.7787729520897404</v>
      </c>
      <c r="E581">
        <f t="shared" si="196"/>
        <v>7.6388729890767476E-2</v>
      </c>
      <c r="F581">
        <f t="shared" si="197"/>
        <v>-3.0010933828489295E-4</v>
      </c>
      <c r="G581">
        <f t="shared" si="198"/>
        <v>-1.8006560297093577</v>
      </c>
      <c r="H581">
        <f t="shared" si="205"/>
        <v>-3.6013120594187154</v>
      </c>
      <c r="I581">
        <f t="shared" si="205"/>
        <v>-5.401968089128073</v>
      </c>
      <c r="J581">
        <f t="shared" si="205"/>
        <v>-7.2026241188374307</v>
      </c>
      <c r="K581">
        <f t="shared" si="205"/>
        <v>-9.0032801485467893</v>
      </c>
      <c r="L581">
        <f t="shared" si="206"/>
        <v>-10.803936178256146</v>
      </c>
      <c r="M581">
        <f t="shared" si="206"/>
        <v>-12.604592207965503</v>
      </c>
      <c r="N581">
        <f t="shared" si="199"/>
        <v>-319.23775867961871</v>
      </c>
      <c r="O581">
        <f t="shared" si="199"/>
        <v>-1276.9510347184748</v>
      </c>
      <c r="P581">
        <f t="shared" si="199"/>
        <v>-2873.1398281165684</v>
      </c>
      <c r="Q581">
        <f t="shared" si="188"/>
        <v>-5107.8041388738993</v>
      </c>
      <c r="R581">
        <f t="shared" si="188"/>
        <v>-7980.9439669904677</v>
      </c>
      <c r="S581">
        <f t="shared" si="188"/>
        <v>-11492.559312466274</v>
      </c>
      <c r="T581">
        <f t="shared" si="188"/>
        <v>-15642.650175301314</v>
      </c>
      <c r="U581">
        <f t="shared" si="200"/>
        <v>-150.36098433810042</v>
      </c>
      <c r="V581">
        <f t="shared" si="200"/>
        <v>-601.44393735240169</v>
      </c>
      <c r="W581">
        <f t="shared" si="200"/>
        <v>-1353.2488590429039</v>
      </c>
      <c r="X581">
        <f t="shared" si="189"/>
        <v>-2405.7757494096068</v>
      </c>
      <c r="Y581">
        <f t="shared" si="189"/>
        <v>-3759.0246084525106</v>
      </c>
      <c r="Z581">
        <f t="shared" si="189"/>
        <v>-5412.9954361716154</v>
      </c>
      <c r="AA581">
        <f t="shared" si="189"/>
        <v>-7367.6882325669194</v>
      </c>
      <c r="AB581">
        <f>$X$2*('Preassure data '!B579*10^5)</f>
        <v>387.72209207709085</v>
      </c>
      <c r="AC581">
        <f>$X$2*('Preassure data '!C579*10^5)</f>
        <v>488.20632580124209</v>
      </c>
      <c r="AD581">
        <f>$X$2*('Preassure data '!D579*10^5)</f>
        <v>567.12321179923401</v>
      </c>
      <c r="AE581">
        <f>$X$2*('Preassure data '!E579*10^5)</f>
        <v>646.53026479100231</v>
      </c>
      <c r="AF581">
        <f>$X$2*('Preassure data '!F579*10^5)</f>
        <v>829.36255346957989</v>
      </c>
      <c r="AG581">
        <f>$X$2*('Preassure data '!G579*10^5)</f>
        <v>914.65161038666429</v>
      </c>
      <c r="AH581">
        <f t="shared" si="201"/>
        <v>-538.08307641519127</v>
      </c>
      <c r="AI581">
        <f t="shared" si="201"/>
        <v>-1089.6502631536437</v>
      </c>
      <c r="AJ581">
        <f t="shared" si="201"/>
        <v>-1920.3720708421379</v>
      </c>
      <c r="AK581">
        <f t="shared" si="190"/>
        <v>-3052.3060142006088</v>
      </c>
      <c r="AL581">
        <f t="shared" si="190"/>
        <v>-4588.3871619220909</v>
      </c>
      <c r="AM581">
        <f t="shared" si="190"/>
        <v>-6327.6470465582797</v>
      </c>
      <c r="AN581">
        <f t="shared" si="202"/>
        <v>-546.01620571704234</v>
      </c>
      <c r="AO581">
        <f t="shared" si="202"/>
        <v>-1105.7153222686488</v>
      </c>
      <c r="AP581">
        <f t="shared" si="202"/>
        <v>-1948.6847248047</v>
      </c>
      <c r="AQ581">
        <f t="shared" si="191"/>
        <v>-3097.3071289741702</v>
      </c>
      <c r="AR581">
        <f t="shared" si="191"/>
        <v>-4656.0352078056121</v>
      </c>
      <c r="AS581">
        <f t="shared" si="191"/>
        <v>-6420.9375520528056</v>
      </c>
      <c r="AT581">
        <f t="shared" si="203"/>
        <v>92.737801252773366</v>
      </c>
      <c r="AU581">
        <f t="shared" si="207"/>
        <v>187.79956844694007</v>
      </c>
      <c r="AV581">
        <f t="shared" si="207"/>
        <v>330.97321072353856</v>
      </c>
      <c r="AW581">
        <f t="shared" si="207"/>
        <v>526.06030725479502</v>
      </c>
      <c r="AX581">
        <f t="shared" si="207"/>
        <v>790.8015608444332</v>
      </c>
      <c r="AY581">
        <f t="shared" si="208"/>
        <v>1090.5603612566119</v>
      </c>
      <c r="AZ581">
        <f t="shared" si="204"/>
        <v>9.2737801252773373</v>
      </c>
      <c r="BA581">
        <f t="shared" si="204"/>
        <v>18.779956844694009</v>
      </c>
      <c r="BB581">
        <f t="shared" si="204"/>
        <v>33.097321072353857</v>
      </c>
      <c r="BC581">
        <f t="shared" si="192"/>
        <v>52.606030725479506</v>
      </c>
      <c r="BD581">
        <f t="shared" si="192"/>
        <v>79.080156084443331</v>
      </c>
      <c r="BE581">
        <f t="shared" si="192"/>
        <v>109.05603612566119</v>
      </c>
    </row>
    <row r="582" spans="1:57">
      <c r="A582">
        <f t="shared" si="193"/>
        <v>3.7524578917878086</v>
      </c>
      <c r="B582" s="3">
        <v>215</v>
      </c>
      <c r="C582" s="8">
        <f t="shared" si="194"/>
        <v>-0.17510663354853823</v>
      </c>
      <c r="D582" s="8">
        <f t="shared" si="195"/>
        <v>-10.032871067075151</v>
      </c>
      <c r="E582">
        <f t="shared" si="196"/>
        <v>7.6088620552482583E-2</v>
      </c>
      <c r="F582">
        <f t="shared" si="197"/>
        <v>-3.0887678787672179E-4</v>
      </c>
      <c r="G582">
        <f t="shared" si="198"/>
        <v>-1.8532607272603308</v>
      </c>
      <c r="H582">
        <f t="shared" si="205"/>
        <v>-3.7065214545206615</v>
      </c>
      <c r="I582">
        <f t="shared" si="205"/>
        <v>-5.5597821817809923</v>
      </c>
      <c r="J582">
        <f t="shared" si="205"/>
        <v>-7.413042909041323</v>
      </c>
      <c r="K582">
        <f t="shared" si="205"/>
        <v>-9.2663036363016538</v>
      </c>
      <c r="L582">
        <f t="shared" si="206"/>
        <v>-11.119564363561985</v>
      </c>
      <c r="M582">
        <f t="shared" si="206"/>
        <v>-12.972825090822315</v>
      </c>
      <c r="N582">
        <f t="shared" si="199"/>
        <v>-319.24311368903261</v>
      </c>
      <c r="O582">
        <f t="shared" si="199"/>
        <v>-1276.9724547561304</v>
      </c>
      <c r="P582">
        <f t="shared" si="199"/>
        <v>-2873.1880232012945</v>
      </c>
      <c r="Q582">
        <f t="shared" si="188"/>
        <v>-5107.8898190245218</v>
      </c>
      <c r="R582">
        <f t="shared" si="188"/>
        <v>-7981.0778422258163</v>
      </c>
      <c r="S582">
        <f t="shared" si="188"/>
        <v>-11492.752092805178</v>
      </c>
      <c r="T582">
        <f t="shared" si="188"/>
        <v>-15642.912570762599</v>
      </c>
      <c r="U582">
        <f t="shared" si="200"/>
        <v>-150.36350654753437</v>
      </c>
      <c r="V582">
        <f t="shared" si="200"/>
        <v>-601.45402619013748</v>
      </c>
      <c r="W582">
        <f t="shared" si="200"/>
        <v>-1353.2715589278098</v>
      </c>
      <c r="X582">
        <f t="shared" si="189"/>
        <v>-2405.8161047605499</v>
      </c>
      <c r="Y582">
        <f t="shared" si="189"/>
        <v>-3759.0876636883595</v>
      </c>
      <c r="Z582">
        <f t="shared" si="189"/>
        <v>-5413.0862357112392</v>
      </c>
      <c r="AA582">
        <f t="shared" si="189"/>
        <v>-7367.8118208291844</v>
      </c>
      <c r="AB582">
        <f>$X$2*('Preassure data '!B580*10^5)</f>
        <v>386.2515910957618</v>
      </c>
      <c r="AC582">
        <f>$X$2*('Preassure data '!C580*10^5)</f>
        <v>483.30465586347856</v>
      </c>
      <c r="AD582">
        <f>$X$2*('Preassure data '!D580*10^5)</f>
        <v>553.88870296727259</v>
      </c>
      <c r="AE582">
        <f>$X$2*('Preassure data '!E580*10^5)</f>
        <v>634.76625694037</v>
      </c>
      <c r="AF582">
        <f>$X$2*('Preassure data '!F580*10^5)</f>
        <v>809.755873718526</v>
      </c>
      <c r="AG582">
        <f>$X$2*('Preassure data '!G580*10^5)</f>
        <v>920.5336143119805</v>
      </c>
      <c r="AH582">
        <f t="shared" si="201"/>
        <v>-536.61509764329617</v>
      </c>
      <c r="AI582">
        <f t="shared" si="201"/>
        <v>-1084.758682053616</v>
      </c>
      <c r="AJ582">
        <f t="shared" si="201"/>
        <v>-1907.1602618950824</v>
      </c>
      <c r="AK582">
        <f t="shared" si="190"/>
        <v>-3040.58236170092</v>
      </c>
      <c r="AL582">
        <f t="shared" si="190"/>
        <v>-4568.8435374068858</v>
      </c>
      <c r="AM582">
        <f t="shared" si="190"/>
        <v>-6333.6198500232194</v>
      </c>
      <c r="AN582">
        <f t="shared" si="202"/>
        <v>-544.94846729534504</v>
      </c>
      <c r="AO582">
        <f t="shared" si="202"/>
        <v>-1101.6044531109765</v>
      </c>
      <c r="AP582">
        <f t="shared" si="202"/>
        <v>-1936.7775267053144</v>
      </c>
      <c r="AQ582">
        <f t="shared" si="191"/>
        <v>-3087.8011166126512</v>
      </c>
      <c r="AR582">
        <f t="shared" si="191"/>
        <v>-4639.7954398911779</v>
      </c>
      <c r="AS582">
        <f t="shared" si="191"/>
        <v>-6431.9778643198697</v>
      </c>
      <c r="AT582">
        <f t="shared" si="203"/>
        <v>94.937184436981383</v>
      </c>
      <c r="AU582">
        <f t="shared" si="207"/>
        <v>191.91397245441914</v>
      </c>
      <c r="AV582">
        <f t="shared" si="207"/>
        <v>337.4120972920731</v>
      </c>
      <c r="AW582">
        <f t="shared" si="207"/>
        <v>537.93553281744664</v>
      </c>
      <c r="AX582">
        <f t="shared" si="207"/>
        <v>808.31333944844846</v>
      </c>
      <c r="AY582">
        <f t="shared" si="208"/>
        <v>1120.5350697290291</v>
      </c>
      <c r="AZ582">
        <f t="shared" si="204"/>
        <v>9.493718443698139</v>
      </c>
      <c r="BA582">
        <f t="shared" si="204"/>
        <v>19.191397245441916</v>
      </c>
      <c r="BB582">
        <f t="shared" si="204"/>
        <v>33.741209729207313</v>
      </c>
      <c r="BC582">
        <f t="shared" si="192"/>
        <v>53.793553281744664</v>
      </c>
      <c r="BD582">
        <f t="shared" si="192"/>
        <v>80.831333944844857</v>
      </c>
      <c r="BE582">
        <f t="shared" si="192"/>
        <v>112.05350697290292</v>
      </c>
    </row>
    <row r="583" spans="1:57">
      <c r="A583">
        <f t="shared" si="193"/>
        <v>3.7699111843077517</v>
      </c>
      <c r="B583" s="3">
        <v>216</v>
      </c>
      <c r="C583" s="8">
        <f t="shared" si="194"/>
        <v>-0.17949103092159846</v>
      </c>
      <c r="D583" s="8">
        <f t="shared" si="195"/>
        <v>-10.284078532259748</v>
      </c>
      <c r="E583">
        <f t="shared" si="196"/>
        <v>7.5779743764605861E-2</v>
      </c>
      <c r="F583">
        <f t="shared" si="197"/>
        <v>-3.1764170662204605E-4</v>
      </c>
      <c r="G583">
        <f t="shared" si="198"/>
        <v>-1.9058502397322763</v>
      </c>
      <c r="H583">
        <f t="shared" si="205"/>
        <v>-3.8117004794645526</v>
      </c>
      <c r="I583">
        <f t="shared" si="205"/>
        <v>-5.7175507191968293</v>
      </c>
      <c r="J583">
        <f t="shared" si="205"/>
        <v>-7.6234009589291052</v>
      </c>
      <c r="K583">
        <f t="shared" si="205"/>
        <v>-9.529251198661381</v>
      </c>
      <c r="L583">
        <f t="shared" si="206"/>
        <v>-11.435101438393659</v>
      </c>
      <c r="M583">
        <f t="shared" si="206"/>
        <v>-13.340951678125935</v>
      </c>
      <c r="N583">
        <f t="shared" si="199"/>
        <v>-319.19358979690998</v>
      </c>
      <c r="O583">
        <f t="shared" si="199"/>
        <v>-1276.7743591876399</v>
      </c>
      <c r="P583">
        <f t="shared" si="199"/>
        <v>-2872.74230817219</v>
      </c>
      <c r="Q583">
        <f t="shared" si="199"/>
        <v>-5107.0974367505596</v>
      </c>
      <c r="R583">
        <f t="shared" si="199"/>
        <v>-7979.8397449227487</v>
      </c>
      <c r="S583">
        <f t="shared" si="199"/>
        <v>-11490.96923268876</v>
      </c>
      <c r="T583">
        <f t="shared" si="199"/>
        <v>-15640.485900048585</v>
      </c>
      <c r="U583">
        <f t="shared" si="200"/>
        <v>-150.3401807943446</v>
      </c>
      <c r="V583">
        <f t="shared" si="200"/>
        <v>-601.36072317737842</v>
      </c>
      <c r="W583">
        <f t="shared" si="200"/>
        <v>-1353.0616271491015</v>
      </c>
      <c r="X583">
        <f t="shared" si="200"/>
        <v>-2405.4428927095137</v>
      </c>
      <c r="Y583">
        <f t="shared" si="200"/>
        <v>-3758.5045198586149</v>
      </c>
      <c r="Z583">
        <f t="shared" si="200"/>
        <v>-5412.2465085964059</v>
      </c>
      <c r="AA583">
        <f t="shared" si="200"/>
        <v>-7366.6688589228843</v>
      </c>
      <c r="AB583">
        <f>$X$2*('Preassure data '!B581*10^5)</f>
        <v>386.74175808953817</v>
      </c>
      <c r="AC583">
        <f>$X$2*('Preassure data '!C581*10^5)</f>
        <v>479.38331991326783</v>
      </c>
      <c r="AD583">
        <f>$X$2*('Preassure data '!D581*10^5)</f>
        <v>539.18369315398229</v>
      </c>
      <c r="AE583">
        <f>$X$2*('Preassure data '!E581*10^5)</f>
        <v>626.43341804617205</v>
      </c>
      <c r="AF583">
        <f>$X$2*('Preassure data '!F581*10^5)</f>
        <v>789.16885997991938</v>
      </c>
      <c r="AG583">
        <f>$X$2*('Preassure data '!G581*10^5)</f>
        <v>926.41561823729671</v>
      </c>
      <c r="AH583">
        <f t="shared" si="201"/>
        <v>-537.0819388838828</v>
      </c>
      <c r="AI583">
        <f t="shared" si="201"/>
        <v>-1080.7440430906463</v>
      </c>
      <c r="AJ583">
        <f t="shared" si="201"/>
        <v>-1892.2453203030836</v>
      </c>
      <c r="AK583">
        <f t="shared" si="201"/>
        <v>-3031.8763107556856</v>
      </c>
      <c r="AL583">
        <f t="shared" si="201"/>
        <v>-4547.6733798385339</v>
      </c>
      <c r="AM583">
        <f t="shared" si="201"/>
        <v>-6338.6621268337021</v>
      </c>
      <c r="AN583">
        <f t="shared" si="202"/>
        <v>-545.85121004195855</v>
      </c>
      <c r="AO583">
        <f t="shared" si="202"/>
        <v>-1098.3900238622805</v>
      </c>
      <c r="AP583">
        <f t="shared" si="202"/>
        <v>-1923.14118760002</v>
      </c>
      <c r="AQ583">
        <f t="shared" si="202"/>
        <v>-3081.3796426718818</v>
      </c>
      <c r="AR583">
        <f t="shared" si="202"/>
        <v>-4621.9260741090611</v>
      </c>
      <c r="AS583">
        <f t="shared" si="202"/>
        <v>-6442.157409294965</v>
      </c>
      <c r="AT583">
        <f t="shared" si="203"/>
        <v>97.45016382233311</v>
      </c>
      <c r="AU583">
        <f t="shared" si="207"/>
        <v>196.0942575504555</v>
      </c>
      <c r="AV583">
        <f t="shared" si="207"/>
        <v>343.33609660898674</v>
      </c>
      <c r="AW583">
        <f t="shared" si="207"/>
        <v>550.11502301899282</v>
      </c>
      <c r="AX583">
        <f t="shared" si="207"/>
        <v>825.14693530132308</v>
      </c>
      <c r="AY583">
        <f t="shared" si="208"/>
        <v>1150.1106590141924</v>
      </c>
      <c r="AZ583">
        <f t="shared" si="204"/>
        <v>9.7450163822333113</v>
      </c>
      <c r="BA583">
        <f t="shared" si="204"/>
        <v>19.60942575504555</v>
      </c>
      <c r="BB583">
        <f t="shared" si="204"/>
        <v>34.333609660898674</v>
      </c>
      <c r="BC583">
        <f t="shared" si="204"/>
        <v>55.011502301899284</v>
      </c>
      <c r="BD583">
        <f t="shared" si="204"/>
        <v>82.51469353013232</v>
      </c>
      <c r="BE583">
        <f t="shared" si="204"/>
        <v>115.01106590141924</v>
      </c>
    </row>
    <row r="584" spans="1:57">
      <c r="A584">
        <f t="shared" ref="A584:A647" si="209">B584*(PI()/180)</f>
        <v>3.7873644768276953</v>
      </c>
      <c r="B584" s="3">
        <v>217</v>
      </c>
      <c r="C584" s="8">
        <f t="shared" ref="C584:C647" si="210">ASIN(($J$2*SIN(A584))/$I$2)</f>
        <v>-0.18382360517117524</v>
      </c>
      <c r="D584" s="8">
        <f t="shared" ref="D584:D647" si="211">C584*180/PI()</f>
        <v>-10.532316751187556</v>
      </c>
      <c r="E584">
        <f t="shared" ref="E584:E647" si="212">($J$2+$I$2)-(($J$2*COS(A584))+($I$2*COS(C584)))</f>
        <v>7.5462102057983815E-2</v>
      </c>
      <c r="F584">
        <f t="shared" ref="F584:F647" si="213">E585-E584</f>
        <v>-3.2640283580276375E-4</v>
      </c>
      <c r="G584">
        <f t="shared" ref="G584:G647" si="214">F584*6*$G$6</f>
        <v>-1.9584170148165825</v>
      </c>
      <c r="H584">
        <f t="shared" si="205"/>
        <v>-3.916834029633165</v>
      </c>
      <c r="I584">
        <f t="shared" si="205"/>
        <v>-5.8752510444497474</v>
      </c>
      <c r="J584">
        <f t="shared" si="205"/>
        <v>-7.8336680592663299</v>
      </c>
      <c r="K584">
        <f t="shared" si="205"/>
        <v>-9.7920850740829124</v>
      </c>
      <c r="L584">
        <f t="shared" si="206"/>
        <v>-11.750502088899495</v>
      </c>
      <c r="M584">
        <f t="shared" si="206"/>
        <v>-13.708919103716077</v>
      </c>
      <c r="N584">
        <f t="shared" ref="N584:Q647" si="215">($J$2*K$3^2*COS($A584))+(($J$2^2/$I$2)*K$3^2*COS(2*$A584))</f>
        <v>-319.08511402644274</v>
      </c>
      <c r="O584">
        <f t="shared" si="215"/>
        <v>-1276.340456105771</v>
      </c>
      <c r="P584">
        <f t="shared" si="215"/>
        <v>-2871.766026237985</v>
      </c>
      <c r="Q584">
        <f t="shared" si="215"/>
        <v>-5105.3618244230838</v>
      </c>
      <c r="R584">
        <f t="shared" ref="R584:T647" si="216">($J$2*O$3^2*COS($A584))+(($J$2^2/$I$2)*O$3^2*COS(2*$A584))</f>
        <v>-7977.127850661067</v>
      </c>
      <c r="S584">
        <f t="shared" si="216"/>
        <v>-11487.06410495194</v>
      </c>
      <c r="T584">
        <f t="shared" si="216"/>
        <v>-15635.170587295692</v>
      </c>
      <c r="U584">
        <f t="shared" ref="U584:X647" si="217">$V$2*N584</f>
        <v>-150.28908870645455</v>
      </c>
      <c r="V584">
        <f t="shared" si="217"/>
        <v>-601.1563548258182</v>
      </c>
      <c r="W584">
        <f t="shared" si="217"/>
        <v>-1352.6017983580909</v>
      </c>
      <c r="X584">
        <f t="shared" si="217"/>
        <v>-2404.6254193032728</v>
      </c>
      <c r="Y584">
        <f t="shared" ref="Y584:AA647" si="218">$V$2*R584</f>
        <v>-3757.2272176613628</v>
      </c>
      <c r="Z584">
        <f t="shared" si="218"/>
        <v>-5410.4071934323638</v>
      </c>
      <c r="AA584">
        <f t="shared" si="218"/>
        <v>-7364.1653466162716</v>
      </c>
      <c r="AB584">
        <f>$X$2*('Preassure data '!B582*10^5)</f>
        <v>387.23192508331448</v>
      </c>
      <c r="AC584">
        <f>$X$2*('Preassure data '!C582*10^5)</f>
        <v>475.95215095683335</v>
      </c>
      <c r="AD584">
        <f>$X$2*('Preassure data '!D582*10^5)</f>
        <v>530.85085425978434</v>
      </c>
      <c r="AE584">
        <f>$X$2*('Preassure data '!E582*10^5)</f>
        <v>622.02191510218483</v>
      </c>
      <c r="AF584">
        <f>$X$2*('Preassure data '!F582*10^5)</f>
        <v>768.58184624131275</v>
      </c>
      <c r="AG584">
        <f>$X$2*('Preassure data '!G582*10^5)</f>
        <v>927.39595222484934</v>
      </c>
      <c r="AH584">
        <f t="shared" ref="AH584:AK647" si="219">U584-AB584</f>
        <v>-537.52101378976909</v>
      </c>
      <c r="AI584">
        <f t="shared" si="219"/>
        <v>-1077.1085057826515</v>
      </c>
      <c r="AJ584">
        <f t="shared" si="219"/>
        <v>-1883.4526526178752</v>
      </c>
      <c r="AK584">
        <f t="shared" si="219"/>
        <v>-3026.6473344054575</v>
      </c>
      <c r="AL584">
        <f t="shared" ref="AL584:AM647" si="220">Y584-AF584</f>
        <v>-4525.8090639026759</v>
      </c>
      <c r="AM584">
        <f t="shared" si="220"/>
        <v>-6337.8031456572135</v>
      </c>
      <c r="AN584">
        <f t="shared" ref="AN584:AQ647" si="221">AH584/COS($C584)</f>
        <v>-546.73238051732915</v>
      </c>
      <c r="AO584">
        <f t="shared" si="221"/>
        <v>-1095.5666519715533</v>
      </c>
      <c r="AP584">
        <f t="shared" si="221"/>
        <v>-1915.7289221072101</v>
      </c>
      <c r="AQ584">
        <f t="shared" si="221"/>
        <v>-3078.514252789982</v>
      </c>
      <c r="AR584">
        <f t="shared" ref="AR584:AS647" si="222">AL584/COS($C584)</f>
        <v>-4603.366751801419</v>
      </c>
      <c r="AS584">
        <f t="shared" si="222"/>
        <v>-6446.4125349164869</v>
      </c>
      <c r="AT584">
        <f t="shared" ref="AT584:AT647" si="223">AH584*TAN(C584)</f>
        <v>99.937258520356337</v>
      </c>
      <c r="AU584">
        <f t="shared" si="207"/>
        <v>200.25872186454862</v>
      </c>
      <c r="AV584">
        <f t="shared" si="207"/>
        <v>350.17625325647521</v>
      </c>
      <c r="AW584">
        <f t="shared" si="207"/>
        <v>562.72188314246466</v>
      </c>
      <c r="AX584">
        <f t="shared" si="207"/>
        <v>841.44980164424305</v>
      </c>
      <c r="AY584">
        <f t="shared" si="208"/>
        <v>1178.340297717916</v>
      </c>
      <c r="AZ584">
        <f t="shared" ref="AZ584:BC647" si="224">AT584*$Y$2</f>
        <v>9.9937258520356345</v>
      </c>
      <c r="BA584">
        <f t="shared" si="224"/>
        <v>20.025872186454862</v>
      </c>
      <c r="BB584">
        <f t="shared" si="224"/>
        <v>35.017625325647522</v>
      </c>
      <c r="BC584">
        <f t="shared" si="224"/>
        <v>56.27218831424647</v>
      </c>
      <c r="BD584">
        <f t="shared" ref="BD584:BE647" si="225">AX584*$Y$2</f>
        <v>84.144980164424311</v>
      </c>
      <c r="BE584">
        <f t="shared" si="225"/>
        <v>117.83402977179161</v>
      </c>
    </row>
    <row r="585" spans="1:57">
      <c r="A585">
        <f t="shared" si="209"/>
        <v>3.8048177693476384</v>
      </c>
      <c r="B585" s="3">
        <v>218</v>
      </c>
      <c r="C585" s="8">
        <f t="shared" si="210"/>
        <v>-0.18810299253166762</v>
      </c>
      <c r="D585" s="8">
        <f t="shared" si="211"/>
        <v>-10.777507585845399</v>
      </c>
      <c r="E585">
        <f t="shared" si="212"/>
        <v>7.5135699222181052E-2</v>
      </c>
      <c r="F585">
        <f t="shared" si="213"/>
        <v>-3.351588184793558E-4</v>
      </c>
      <c r="G585">
        <f t="shared" si="214"/>
        <v>-2.010952910876135</v>
      </c>
      <c r="H585">
        <f t="shared" si="205"/>
        <v>-4.0219058217522701</v>
      </c>
      <c r="I585">
        <f t="shared" si="205"/>
        <v>-6.0328587326284042</v>
      </c>
      <c r="J585">
        <f t="shared" si="205"/>
        <v>-8.0438116435045401</v>
      </c>
      <c r="K585">
        <f t="shared" si="205"/>
        <v>-10.054764554380673</v>
      </c>
      <c r="L585">
        <f t="shared" si="206"/>
        <v>-12.065717465256808</v>
      </c>
      <c r="M585">
        <f t="shared" si="206"/>
        <v>-14.076670376132943</v>
      </c>
      <c r="N585">
        <f t="shared" si="215"/>
        <v>-318.91358472279978</v>
      </c>
      <c r="O585">
        <f t="shared" si="215"/>
        <v>-1275.6543388911991</v>
      </c>
      <c r="P585">
        <f t="shared" si="215"/>
        <v>-2870.2222625051986</v>
      </c>
      <c r="Q585">
        <f t="shared" si="215"/>
        <v>-5102.6173555647965</v>
      </c>
      <c r="R585">
        <f t="shared" si="216"/>
        <v>-7972.8396180699956</v>
      </c>
      <c r="S585">
        <f t="shared" si="216"/>
        <v>-11480.889050020794</v>
      </c>
      <c r="T585">
        <f t="shared" si="216"/>
        <v>-15626.765651417189</v>
      </c>
      <c r="U585">
        <f t="shared" si="217"/>
        <v>-150.20829840443869</v>
      </c>
      <c r="V585">
        <f t="shared" si="217"/>
        <v>-600.83319361775477</v>
      </c>
      <c r="W585">
        <f t="shared" si="217"/>
        <v>-1351.8746856399487</v>
      </c>
      <c r="X585">
        <f t="shared" si="217"/>
        <v>-2403.3327744710191</v>
      </c>
      <c r="Y585">
        <f t="shared" si="218"/>
        <v>-3755.207460110968</v>
      </c>
      <c r="Z585">
        <f t="shared" si="218"/>
        <v>-5407.4987425597947</v>
      </c>
      <c r="AA585">
        <f t="shared" si="218"/>
        <v>-7360.2066218174959</v>
      </c>
      <c r="AB585">
        <f>$X$2*('Preassure data '!B583*10^5)</f>
        <v>389.68276005219622</v>
      </c>
      <c r="AC585">
        <f>$X$2*('Preassure data '!C583*10^5)</f>
        <v>473.99148298172798</v>
      </c>
      <c r="AD585">
        <f>$X$2*('Preassure data '!D583*10^5)</f>
        <v>519.57701340292829</v>
      </c>
      <c r="AE585">
        <f>$X$2*('Preassure data '!E583*10^5)</f>
        <v>616.63007817064511</v>
      </c>
      <c r="AF585">
        <f>$X$2*('Preassure data '!F583*10^5)</f>
        <v>749.46533348403523</v>
      </c>
      <c r="AG585">
        <f>$X$2*('Preassure data '!G583*10^5)</f>
        <v>930.82712118128381</v>
      </c>
      <c r="AH585">
        <f t="shared" si="219"/>
        <v>-539.89105845663494</v>
      </c>
      <c r="AI585">
        <f t="shared" si="219"/>
        <v>-1074.8246765994827</v>
      </c>
      <c r="AJ585">
        <f t="shared" si="219"/>
        <v>-1871.451699042877</v>
      </c>
      <c r="AK585">
        <f t="shared" si="219"/>
        <v>-3019.9628526416641</v>
      </c>
      <c r="AL585">
        <f t="shared" si="220"/>
        <v>-4504.672793595003</v>
      </c>
      <c r="AM585">
        <f t="shared" si="220"/>
        <v>-6338.3258637410781</v>
      </c>
      <c r="AN585">
        <f t="shared" si="221"/>
        <v>-549.58534007599485</v>
      </c>
      <c r="AO585">
        <f t="shared" si="221"/>
        <v>-1094.1242240603708</v>
      </c>
      <c r="AP585">
        <f t="shared" si="221"/>
        <v>-1905.0554780337982</v>
      </c>
      <c r="AQ585">
        <f t="shared" si="221"/>
        <v>-3074.1892931706202</v>
      </c>
      <c r="AR585">
        <f t="shared" si="222"/>
        <v>-4585.5586797013875</v>
      </c>
      <c r="AS585">
        <f t="shared" si="222"/>
        <v>-6452.1368168137788</v>
      </c>
      <c r="AT585">
        <f t="shared" si="223"/>
        <v>102.77008818241494</v>
      </c>
      <c r="AU585">
        <f t="shared" si="207"/>
        <v>204.59651084152341</v>
      </c>
      <c r="AV585">
        <f t="shared" si="207"/>
        <v>356.23715771394831</v>
      </c>
      <c r="AW585">
        <f t="shared" si="207"/>
        <v>574.86013856354691</v>
      </c>
      <c r="AX585">
        <f t="shared" si="207"/>
        <v>857.47969517051854</v>
      </c>
      <c r="AY585">
        <f t="shared" si="208"/>
        <v>1206.5217560884514</v>
      </c>
      <c r="AZ585">
        <f t="shared" si="224"/>
        <v>10.277008818241494</v>
      </c>
      <c r="BA585">
        <f t="shared" si="224"/>
        <v>20.459651084152341</v>
      </c>
      <c r="BB585">
        <f t="shared" si="224"/>
        <v>35.623715771394835</v>
      </c>
      <c r="BC585">
        <f t="shared" si="224"/>
        <v>57.486013856354695</v>
      </c>
      <c r="BD585">
        <f t="shared" si="225"/>
        <v>85.747969517051857</v>
      </c>
      <c r="BE585">
        <f t="shared" si="225"/>
        <v>120.65217560884514</v>
      </c>
    </row>
    <row r="586" spans="1:57">
      <c r="A586">
        <f t="shared" si="209"/>
        <v>3.8222710618675819</v>
      </c>
      <c r="B586" s="3">
        <v>219</v>
      </c>
      <c r="C586" s="8">
        <f t="shared" si="210"/>
        <v>-0.19232783773465045</v>
      </c>
      <c r="D586" s="8">
        <f t="shared" si="211"/>
        <v>-11.019573385072407</v>
      </c>
      <c r="E586">
        <f t="shared" si="212"/>
        <v>7.4800540403701696E-2</v>
      </c>
      <c r="F586">
        <f t="shared" si="213"/>
        <v>-3.4390819718967125E-4</v>
      </c>
      <c r="G586">
        <f t="shared" si="214"/>
        <v>-2.0634491831380277</v>
      </c>
      <c r="H586">
        <f t="shared" si="205"/>
        <v>-4.1268983662760554</v>
      </c>
      <c r="I586">
        <f t="shared" si="205"/>
        <v>-6.1903475494140823</v>
      </c>
      <c r="J586">
        <f t="shared" si="205"/>
        <v>-8.2537967325521109</v>
      </c>
      <c r="K586">
        <f t="shared" si="205"/>
        <v>-10.317245915690137</v>
      </c>
      <c r="L586">
        <f t="shared" si="206"/>
        <v>-12.380695098828165</v>
      </c>
      <c r="M586">
        <f t="shared" si="206"/>
        <v>-14.444144281966192</v>
      </c>
      <c r="N586">
        <f t="shared" si="215"/>
        <v>-318.67487784002276</v>
      </c>
      <c r="O586">
        <f t="shared" si="215"/>
        <v>-1274.699511360091</v>
      </c>
      <c r="P586">
        <f t="shared" si="215"/>
        <v>-2868.0739005602049</v>
      </c>
      <c r="Q586">
        <f t="shared" si="215"/>
        <v>-5098.7980454403641</v>
      </c>
      <c r="R586">
        <f t="shared" si="216"/>
        <v>-7966.8719460005686</v>
      </c>
      <c r="S586">
        <f t="shared" si="216"/>
        <v>-11472.29560224082</v>
      </c>
      <c r="T586">
        <f t="shared" si="216"/>
        <v>-15615.06901416111</v>
      </c>
      <c r="U586">
        <f t="shared" si="217"/>
        <v>-150.09586746265072</v>
      </c>
      <c r="V586">
        <f t="shared" si="217"/>
        <v>-600.38346985060286</v>
      </c>
      <c r="W586">
        <f t="shared" si="217"/>
        <v>-1350.8628071638566</v>
      </c>
      <c r="X586">
        <f t="shared" si="217"/>
        <v>-2401.5338794024115</v>
      </c>
      <c r="Y586">
        <f t="shared" si="218"/>
        <v>-3752.3966865662683</v>
      </c>
      <c r="Z586">
        <f t="shared" si="218"/>
        <v>-5403.4512286554263</v>
      </c>
      <c r="AA586">
        <f t="shared" si="218"/>
        <v>-7354.6975056698839</v>
      </c>
      <c r="AB586">
        <f>$X$2*('Preassure data '!B584*10^5)</f>
        <v>392.13359502107795</v>
      </c>
      <c r="AC586">
        <f>$X$2*('Preassure data '!C584*10^5)</f>
        <v>472.03081500662262</v>
      </c>
      <c r="AD586">
        <f>$X$2*('Preassure data '!D584*10^5)</f>
        <v>510.2638405211776</v>
      </c>
      <c r="AE586">
        <f>$X$2*('Preassure data '!E584*10^5)</f>
        <v>607.31690528889453</v>
      </c>
      <c r="AF586">
        <f>$X$2*('Preassure data '!F584*10^5)</f>
        <v>730.83898772053408</v>
      </c>
      <c r="AG586">
        <f>$X$2*('Preassure data '!G584*10^5)</f>
        <v>935.72879111904729</v>
      </c>
      <c r="AH586">
        <f t="shared" si="219"/>
        <v>-542.22946248372864</v>
      </c>
      <c r="AI586">
        <f t="shared" si="219"/>
        <v>-1072.4142848572255</v>
      </c>
      <c r="AJ586">
        <f t="shared" si="219"/>
        <v>-1861.1266476850342</v>
      </c>
      <c r="AK586">
        <f t="shared" si="219"/>
        <v>-3008.8507846913062</v>
      </c>
      <c r="AL586">
        <f t="shared" si="220"/>
        <v>-4483.2356742868024</v>
      </c>
      <c r="AM586">
        <f t="shared" si="220"/>
        <v>-6339.1800197744733</v>
      </c>
      <c r="AN586">
        <f t="shared" si="221"/>
        <v>-552.41492083582625</v>
      </c>
      <c r="AO586">
        <f t="shared" si="221"/>
        <v>-1092.5589501518298</v>
      </c>
      <c r="AP586">
        <f t="shared" si="221"/>
        <v>-1896.0868061964206</v>
      </c>
      <c r="AQ586">
        <f t="shared" si="221"/>
        <v>-3065.3702593335925</v>
      </c>
      <c r="AR586">
        <f t="shared" si="222"/>
        <v>-4567.4505932510347</v>
      </c>
      <c r="AS586">
        <f t="shared" si="222"/>
        <v>-6458.2577507817587</v>
      </c>
      <c r="AT586">
        <f t="shared" si="223"/>
        <v>105.5909786708075</v>
      </c>
      <c r="AU586">
        <f t="shared" si="207"/>
        <v>208.83644603141911</v>
      </c>
      <c r="AV586">
        <f t="shared" si="207"/>
        <v>362.42623788684131</v>
      </c>
      <c r="AW586">
        <f t="shared" si="207"/>
        <v>585.92813746175955</v>
      </c>
      <c r="AX586">
        <f t="shared" si="207"/>
        <v>873.04227308383611</v>
      </c>
      <c r="AY586">
        <f t="shared" si="208"/>
        <v>1234.4593360758258</v>
      </c>
      <c r="AZ586">
        <f t="shared" si="224"/>
        <v>10.559097867080752</v>
      </c>
      <c r="BA586">
        <f t="shared" si="224"/>
        <v>20.883644603141914</v>
      </c>
      <c r="BB586">
        <f t="shared" si="224"/>
        <v>36.242623788684135</v>
      </c>
      <c r="BC586">
        <f t="shared" si="224"/>
        <v>58.592813746175956</v>
      </c>
      <c r="BD586">
        <f t="shared" si="225"/>
        <v>87.304227308383616</v>
      </c>
      <c r="BE586">
        <f t="shared" si="225"/>
        <v>123.44593360758259</v>
      </c>
    </row>
    <row r="587" spans="1:57">
      <c r="A587">
        <f t="shared" si="209"/>
        <v>3.839724354387525</v>
      </c>
      <c r="B587" s="3">
        <v>220</v>
      </c>
      <c r="C587" s="8">
        <f t="shared" si="210"/>
        <v>-0.19649679452307575</v>
      </c>
      <c r="D587" s="8">
        <f t="shared" si="211"/>
        <v>-11.25843701402159</v>
      </c>
      <c r="E587">
        <f t="shared" si="212"/>
        <v>7.4456632206512025E-2</v>
      </c>
      <c r="F587">
        <f t="shared" si="213"/>
        <v>-3.5264941173387965E-4</v>
      </c>
      <c r="G587">
        <f t="shared" si="214"/>
        <v>-2.1158964704032779</v>
      </c>
      <c r="H587">
        <f t="shared" si="205"/>
        <v>-4.2317929408065558</v>
      </c>
      <c r="I587">
        <f t="shared" si="205"/>
        <v>-6.3476894112098332</v>
      </c>
      <c r="J587">
        <f t="shared" si="205"/>
        <v>-8.4635858816131115</v>
      </c>
      <c r="K587">
        <f t="shared" si="205"/>
        <v>-10.57948235201639</v>
      </c>
      <c r="L587">
        <f t="shared" si="206"/>
        <v>-12.695378822419666</v>
      </c>
      <c r="M587">
        <f t="shared" si="206"/>
        <v>-14.811275292822945</v>
      </c>
      <c r="N587">
        <f t="shared" si="215"/>
        <v>-318.36485328542273</v>
      </c>
      <c r="O587">
        <f t="shared" si="215"/>
        <v>-1273.4594131416909</v>
      </c>
      <c r="P587">
        <f t="shared" si="215"/>
        <v>-2865.2836795688058</v>
      </c>
      <c r="Q587">
        <f t="shared" si="215"/>
        <v>-5093.8376525667636</v>
      </c>
      <c r="R587">
        <f t="shared" si="216"/>
        <v>-7959.1213321355708</v>
      </c>
      <c r="S587">
        <f t="shared" si="216"/>
        <v>-11461.134718275223</v>
      </c>
      <c r="T587">
        <f t="shared" si="216"/>
        <v>-15599.877810985714</v>
      </c>
      <c r="U587">
        <f t="shared" si="217"/>
        <v>-149.9498458974341</v>
      </c>
      <c r="V587">
        <f t="shared" si="217"/>
        <v>-599.79938358973641</v>
      </c>
      <c r="W587">
        <f t="shared" si="217"/>
        <v>-1349.5486130769077</v>
      </c>
      <c r="X587">
        <f t="shared" si="217"/>
        <v>-2399.1975343589456</v>
      </c>
      <c r="Y587">
        <f t="shared" si="218"/>
        <v>-3748.7461474358543</v>
      </c>
      <c r="Z587">
        <f t="shared" si="218"/>
        <v>-5398.1944523076309</v>
      </c>
      <c r="AA587">
        <f t="shared" si="218"/>
        <v>-7347.5424489742718</v>
      </c>
      <c r="AB587">
        <f>$X$2*('Preassure data '!B585*10^5)</f>
        <v>394.58442998995969</v>
      </c>
      <c r="AC587">
        <f>$X$2*('Preassure data '!C585*10^5)</f>
        <v>470.07014703151719</v>
      </c>
      <c r="AD587">
        <f>$X$2*('Preassure data '!D585*10^5)</f>
        <v>503.40150260830876</v>
      </c>
      <c r="AE587">
        <f>$X$2*('Preassure data '!E585*10^5)</f>
        <v>599.47423338847295</v>
      </c>
      <c r="AF587">
        <f>$X$2*('Preassure data '!F585*10^5)</f>
        <v>712.21264195703282</v>
      </c>
      <c r="AG587">
        <f>$X$2*('Preassure data '!G585*10^5)</f>
        <v>938.66979308170539</v>
      </c>
      <c r="AH587">
        <f t="shared" si="219"/>
        <v>-544.53427588739373</v>
      </c>
      <c r="AI587">
        <f t="shared" si="219"/>
        <v>-1069.8695306212535</v>
      </c>
      <c r="AJ587">
        <f t="shared" si="219"/>
        <v>-1852.9501156852166</v>
      </c>
      <c r="AK587">
        <f t="shared" si="219"/>
        <v>-2998.6717677474185</v>
      </c>
      <c r="AL587">
        <f t="shared" si="220"/>
        <v>-4460.9587893928874</v>
      </c>
      <c r="AM587">
        <f t="shared" si="220"/>
        <v>-6336.8642453893362</v>
      </c>
      <c r="AN587">
        <f t="shared" si="221"/>
        <v>-555.21860172879735</v>
      </c>
      <c r="AO587">
        <f t="shared" si="221"/>
        <v>-1090.8614776466613</v>
      </c>
      <c r="AP587">
        <f t="shared" si="221"/>
        <v>-1889.3069139264007</v>
      </c>
      <c r="AQ587">
        <f t="shared" si="221"/>
        <v>-3057.5088101095716</v>
      </c>
      <c r="AR587">
        <f t="shared" si="222"/>
        <v>-4548.4874159302608</v>
      </c>
      <c r="AS587">
        <f t="shared" si="222"/>
        <v>-6461.2000776932709</v>
      </c>
      <c r="AT587">
        <f t="shared" si="223"/>
        <v>108.39796164814462</v>
      </c>
      <c r="AU587">
        <f t="shared" si="207"/>
        <v>212.97406147631253</v>
      </c>
      <c r="AV587">
        <f t="shared" si="207"/>
        <v>368.8583519350525</v>
      </c>
      <c r="AW587">
        <f t="shared" si="207"/>
        <v>596.93195023572207</v>
      </c>
      <c r="AX587">
        <f t="shared" si="207"/>
        <v>888.02277685557624</v>
      </c>
      <c r="AY587">
        <f t="shared" si="208"/>
        <v>1261.4507439808242</v>
      </c>
      <c r="AZ587">
        <f t="shared" si="224"/>
        <v>10.839796164814462</v>
      </c>
      <c r="BA587">
        <f t="shared" si="224"/>
        <v>21.297406147631254</v>
      </c>
      <c r="BB587">
        <f t="shared" si="224"/>
        <v>36.885835193505251</v>
      </c>
      <c r="BC587">
        <f t="shared" si="224"/>
        <v>59.693195023572208</v>
      </c>
      <c r="BD587">
        <f t="shared" si="225"/>
        <v>88.802277685557627</v>
      </c>
      <c r="BE587">
        <f t="shared" si="225"/>
        <v>126.14507439808243</v>
      </c>
    </row>
    <row r="588" spans="1:57">
      <c r="A588">
        <f t="shared" si="209"/>
        <v>3.8571776469074681</v>
      </c>
      <c r="B588" s="3">
        <v>221</v>
      </c>
      <c r="C588" s="8">
        <f t="shared" si="210"/>
        <v>-0.20060852618370481</v>
      </c>
      <c r="D588" s="8">
        <f t="shared" si="211"/>
        <v>-11.494021884665953</v>
      </c>
      <c r="E588">
        <f t="shared" si="212"/>
        <v>7.4103982794778145E-2</v>
      </c>
      <c r="F588">
        <f t="shared" si="213"/>
        <v>-3.6138079705071158E-4</v>
      </c>
      <c r="G588">
        <f t="shared" si="214"/>
        <v>-2.1682847823042692</v>
      </c>
      <c r="H588">
        <f t="shared" si="205"/>
        <v>-4.3365695646085385</v>
      </c>
      <c r="I588">
        <f t="shared" si="205"/>
        <v>-6.5048543469128086</v>
      </c>
      <c r="J588">
        <f t="shared" si="205"/>
        <v>-8.673139129217077</v>
      </c>
      <c r="K588">
        <f t="shared" si="205"/>
        <v>-10.841423911521348</v>
      </c>
      <c r="L588">
        <f t="shared" si="206"/>
        <v>-13.009708693825617</v>
      </c>
      <c r="M588">
        <f t="shared" si="206"/>
        <v>-15.177993476129886</v>
      </c>
      <c r="N588">
        <f t="shared" si="215"/>
        <v>-317.97936131334734</v>
      </c>
      <c r="O588">
        <f t="shared" si="215"/>
        <v>-1271.9174452533894</v>
      </c>
      <c r="P588">
        <f t="shared" si="215"/>
        <v>-2861.8142518201266</v>
      </c>
      <c r="Q588">
        <f t="shared" si="215"/>
        <v>-5087.6697810135574</v>
      </c>
      <c r="R588">
        <f t="shared" si="216"/>
        <v>-7949.4840328336832</v>
      </c>
      <c r="S588">
        <f t="shared" si="216"/>
        <v>-11447.257007280507</v>
      </c>
      <c r="T588">
        <f t="shared" si="216"/>
        <v>-15580.988704354017</v>
      </c>
      <c r="U588">
        <f t="shared" si="217"/>
        <v>-149.7682791785866</v>
      </c>
      <c r="V588">
        <f t="shared" si="217"/>
        <v>-599.07311671434638</v>
      </c>
      <c r="W588">
        <f t="shared" si="217"/>
        <v>-1347.9145126072797</v>
      </c>
      <c r="X588">
        <f t="shared" si="217"/>
        <v>-2396.2924668573855</v>
      </c>
      <c r="Y588">
        <f t="shared" si="218"/>
        <v>-3744.206979464665</v>
      </c>
      <c r="Z588">
        <f t="shared" si="218"/>
        <v>-5391.6580504291187</v>
      </c>
      <c r="AA588">
        <f t="shared" si="218"/>
        <v>-7338.6456797507426</v>
      </c>
      <c r="AB588">
        <f>$X$2*('Preassure data '!B586*10^5)</f>
        <v>397.52543195261779</v>
      </c>
      <c r="AC588">
        <f>$X$2*('Preassure data '!C586*10^5)</f>
        <v>467.61931206263546</v>
      </c>
      <c r="AD588">
        <f>$X$2*('Preassure data '!D586*10^5)</f>
        <v>495.55883070788718</v>
      </c>
      <c r="AE588">
        <f>$X$2*('Preassure data '!E586*10^5)</f>
        <v>597.51356541336759</v>
      </c>
      <c r="AF588">
        <f>$X$2*('Preassure data '!F586*10^5)</f>
        <v>699.95846711262413</v>
      </c>
      <c r="AG588">
        <f>$X$2*('Preassure data '!G586*10^5)</f>
        <v>933.76812314394192</v>
      </c>
      <c r="AH588">
        <f t="shared" si="219"/>
        <v>-547.29371113120442</v>
      </c>
      <c r="AI588">
        <f t="shared" si="219"/>
        <v>-1066.6924287769818</v>
      </c>
      <c r="AJ588">
        <f t="shared" si="219"/>
        <v>-1843.4733433151669</v>
      </c>
      <c r="AK588">
        <f t="shared" si="219"/>
        <v>-2993.8060322707533</v>
      </c>
      <c r="AL588">
        <f t="shared" si="220"/>
        <v>-4444.165446577289</v>
      </c>
      <c r="AM588">
        <f t="shared" si="220"/>
        <v>-6325.4261735730606</v>
      </c>
      <c r="AN588">
        <f t="shared" si="221"/>
        <v>-558.49402913718905</v>
      </c>
      <c r="AO588">
        <f t="shared" si="221"/>
        <v>-1088.5221961831967</v>
      </c>
      <c r="AP588">
        <f t="shared" si="221"/>
        <v>-1881.1998643051654</v>
      </c>
      <c r="AQ588">
        <f t="shared" si="221"/>
        <v>-3055.0740112876529</v>
      </c>
      <c r="AR588">
        <f t="shared" si="222"/>
        <v>-4535.1149043556215</v>
      </c>
      <c r="AS588">
        <f t="shared" si="222"/>
        <v>-6454.8754678486393</v>
      </c>
      <c r="AT588">
        <f t="shared" si="223"/>
        <v>111.28869815989945</v>
      </c>
      <c r="AU588">
        <f t="shared" si="207"/>
        <v>216.90512666452452</v>
      </c>
      <c r="AV588">
        <f t="shared" si="207"/>
        <v>374.85858926823886</v>
      </c>
      <c r="AW588">
        <f t="shared" si="207"/>
        <v>608.7714313143141</v>
      </c>
      <c r="AX588">
        <f t="shared" si="207"/>
        <v>903.69280131966696</v>
      </c>
      <c r="AY588">
        <f t="shared" si="208"/>
        <v>1286.235214924186</v>
      </c>
      <c r="AZ588">
        <f t="shared" si="224"/>
        <v>11.128869815989946</v>
      </c>
      <c r="BA588">
        <f t="shared" si="224"/>
        <v>21.690512666452452</v>
      </c>
      <c r="BB588">
        <f t="shared" si="224"/>
        <v>37.485858926823887</v>
      </c>
      <c r="BC588">
        <f t="shared" si="224"/>
        <v>60.87714313143141</v>
      </c>
      <c r="BD588">
        <f t="shared" si="225"/>
        <v>90.369280131966704</v>
      </c>
      <c r="BE588">
        <f t="shared" si="225"/>
        <v>128.6235214924186</v>
      </c>
    </row>
    <row r="589" spans="1:57">
      <c r="A589">
        <f t="shared" si="209"/>
        <v>3.8746309394274117</v>
      </c>
      <c r="B589" s="3">
        <v>222</v>
      </c>
      <c r="C589" s="8">
        <f t="shared" si="210"/>
        <v>-0.20466170609757264</v>
      </c>
      <c r="D589" s="8">
        <f t="shared" si="211"/>
        <v>-11.726251987337777</v>
      </c>
      <c r="E589">
        <f t="shared" si="212"/>
        <v>7.3742601997727433E-2</v>
      </c>
      <c r="F589">
        <f t="shared" si="213"/>
        <v>-3.7010058119572864E-4</v>
      </c>
      <c r="G589">
        <f t="shared" si="214"/>
        <v>-2.2206034871743716</v>
      </c>
      <c r="H589">
        <f t="shared" si="205"/>
        <v>-4.4412069743487432</v>
      </c>
      <c r="I589">
        <f t="shared" si="205"/>
        <v>-6.6618104615231157</v>
      </c>
      <c r="J589">
        <f t="shared" si="205"/>
        <v>-8.8824139486974865</v>
      </c>
      <c r="K589">
        <f t="shared" si="205"/>
        <v>-11.103017435871859</v>
      </c>
      <c r="L589">
        <f t="shared" si="206"/>
        <v>-13.323620923046231</v>
      </c>
      <c r="M589">
        <f t="shared" si="206"/>
        <v>-15.544224410220602</v>
      </c>
      <c r="N589">
        <f t="shared" si="215"/>
        <v>-317.51424896011474</v>
      </c>
      <c r="O589">
        <f t="shared" si="215"/>
        <v>-1270.056995840459</v>
      </c>
      <c r="P589">
        <f t="shared" si="215"/>
        <v>-2857.6282406410332</v>
      </c>
      <c r="Q589">
        <f t="shared" si="215"/>
        <v>-5080.2279833618359</v>
      </c>
      <c r="R589">
        <f t="shared" si="216"/>
        <v>-7937.8562240028687</v>
      </c>
      <c r="S589">
        <f t="shared" si="216"/>
        <v>-11430.512962564133</v>
      </c>
      <c r="T589">
        <f t="shared" si="216"/>
        <v>-15558.198199045621</v>
      </c>
      <c r="U589">
        <f t="shared" si="217"/>
        <v>-149.54921126021407</v>
      </c>
      <c r="V589">
        <f t="shared" si="217"/>
        <v>-598.19684504085626</v>
      </c>
      <c r="W589">
        <f t="shared" si="217"/>
        <v>-1345.9429013419267</v>
      </c>
      <c r="X589">
        <f t="shared" si="217"/>
        <v>-2392.787380163425</v>
      </c>
      <c r="Y589">
        <f t="shared" si="218"/>
        <v>-3738.7302815053513</v>
      </c>
      <c r="Z589">
        <f t="shared" si="218"/>
        <v>-5383.7716053677068</v>
      </c>
      <c r="AA589">
        <f t="shared" si="218"/>
        <v>-7327.9113517504875</v>
      </c>
      <c r="AB589">
        <f>$X$2*('Preassure data '!B587*10^5)</f>
        <v>401.9369348966049</v>
      </c>
      <c r="AC589">
        <f>$X$2*('Preassure data '!C587*10^5)</f>
        <v>467.61931206263546</v>
      </c>
      <c r="AD589">
        <f>$X$2*('Preassure data '!D587*10^5)</f>
        <v>487.71615880746572</v>
      </c>
      <c r="AE589">
        <f>$X$2*('Preassure data '!E587*10^5)</f>
        <v>596.04306443203848</v>
      </c>
      <c r="AF589">
        <f>$X$2*('Preassure data '!F587*10^5)</f>
        <v>691.13546122464993</v>
      </c>
      <c r="AG589">
        <f>$X$2*('Preassure data '!G587*10^5)</f>
        <v>926.41561823729671</v>
      </c>
      <c r="AH589">
        <f t="shared" si="219"/>
        <v>-551.4861461568189</v>
      </c>
      <c r="AI589">
        <f t="shared" si="219"/>
        <v>-1065.8161571034916</v>
      </c>
      <c r="AJ589">
        <f t="shared" si="219"/>
        <v>-1833.6590601493924</v>
      </c>
      <c r="AK589">
        <f t="shared" si="219"/>
        <v>-2988.8304445954636</v>
      </c>
      <c r="AL589">
        <f t="shared" si="220"/>
        <v>-4429.8657427300013</v>
      </c>
      <c r="AM589">
        <f t="shared" si="220"/>
        <v>-6310.187223605004</v>
      </c>
      <c r="AN589">
        <f t="shared" si="221"/>
        <v>-563.24110401175039</v>
      </c>
      <c r="AO589">
        <f t="shared" si="221"/>
        <v>-1088.534087726347</v>
      </c>
      <c r="AP589">
        <f t="shared" si="221"/>
        <v>-1872.7436049245937</v>
      </c>
      <c r="AQ589">
        <f t="shared" si="221"/>
        <v>-3052.5375316303666</v>
      </c>
      <c r="AR589">
        <f t="shared" si="222"/>
        <v>-4524.2885772321551</v>
      </c>
      <c r="AS589">
        <f t="shared" si="222"/>
        <v>-6444.6892149734531</v>
      </c>
      <c r="AT589">
        <f t="shared" si="223"/>
        <v>114.47083403852344</v>
      </c>
      <c r="AU589">
        <f t="shared" si="207"/>
        <v>221.22924625685462</v>
      </c>
      <c r="AV589">
        <f t="shared" si="207"/>
        <v>380.60880299594925</v>
      </c>
      <c r="AW589">
        <f t="shared" si="207"/>
        <v>620.38532822053048</v>
      </c>
      <c r="AX589">
        <f t="shared" si="207"/>
        <v>919.49803233097293</v>
      </c>
      <c r="AY589">
        <f t="shared" si="208"/>
        <v>1309.7924570890293</v>
      </c>
      <c r="AZ589">
        <f t="shared" si="224"/>
        <v>11.447083403852345</v>
      </c>
      <c r="BA589">
        <f t="shared" si="224"/>
        <v>22.122924625685464</v>
      </c>
      <c r="BB589">
        <f t="shared" si="224"/>
        <v>38.060880299594928</v>
      </c>
      <c r="BC589">
        <f t="shared" si="224"/>
        <v>62.03853282205305</v>
      </c>
      <c r="BD589">
        <f t="shared" si="225"/>
        <v>91.949803233097299</v>
      </c>
      <c r="BE589">
        <f t="shared" si="225"/>
        <v>130.97924570890294</v>
      </c>
    </row>
    <row r="590" spans="1:57">
      <c r="A590">
        <f t="shared" si="209"/>
        <v>3.8920842319473548</v>
      </c>
      <c r="B590" s="3">
        <v>223</v>
      </c>
      <c r="C590" s="8">
        <f t="shared" si="210"/>
        <v>-0.20865501830822777</v>
      </c>
      <c r="D590" s="8">
        <f t="shared" si="211"/>
        <v>-11.955051923286373</v>
      </c>
      <c r="E590">
        <f t="shared" si="212"/>
        <v>7.3372501416531705E-2</v>
      </c>
      <c r="F590">
        <f t="shared" si="213"/>
        <v>-3.7880688342960267E-4</v>
      </c>
      <c r="G590">
        <f t="shared" si="214"/>
        <v>-2.2728413005776158</v>
      </c>
      <c r="H590">
        <f t="shared" si="205"/>
        <v>-4.5456826011552316</v>
      </c>
      <c r="I590">
        <f t="shared" si="205"/>
        <v>-6.8185239017328483</v>
      </c>
      <c r="J590">
        <f t="shared" si="205"/>
        <v>-9.0913652023104632</v>
      </c>
      <c r="K590">
        <f t="shared" si="205"/>
        <v>-11.364206502888081</v>
      </c>
      <c r="L590">
        <f t="shared" si="206"/>
        <v>-13.637047803465697</v>
      </c>
      <c r="M590">
        <f t="shared" si="206"/>
        <v>-15.909889104043312</v>
      </c>
      <c r="N590">
        <f t="shared" si="215"/>
        <v>-316.96536651185767</v>
      </c>
      <c r="O590">
        <f t="shared" si="215"/>
        <v>-1267.8614660474307</v>
      </c>
      <c r="P590">
        <f t="shared" si="215"/>
        <v>-2852.6882986067199</v>
      </c>
      <c r="Q590">
        <f t="shared" si="215"/>
        <v>-5071.4458641897227</v>
      </c>
      <c r="R590">
        <f t="shared" si="216"/>
        <v>-7924.134162796443</v>
      </c>
      <c r="S590">
        <f t="shared" si="216"/>
        <v>-11410.753194426879</v>
      </c>
      <c r="T590">
        <f t="shared" si="216"/>
        <v>-15531.302959081024</v>
      </c>
      <c r="U590">
        <f t="shared" si="217"/>
        <v>-149.29068762708496</v>
      </c>
      <c r="V590">
        <f t="shared" si="217"/>
        <v>-597.16275050833985</v>
      </c>
      <c r="W590">
        <f t="shared" si="217"/>
        <v>-1343.6161886437651</v>
      </c>
      <c r="X590">
        <f t="shared" si="217"/>
        <v>-2388.6510020333594</v>
      </c>
      <c r="Y590">
        <f t="shared" si="218"/>
        <v>-3732.2671906771247</v>
      </c>
      <c r="Z590">
        <f t="shared" si="218"/>
        <v>-5374.4647545750604</v>
      </c>
      <c r="AA590">
        <f t="shared" si="218"/>
        <v>-7315.2436937271623</v>
      </c>
      <c r="AB590">
        <f>$X$2*('Preassure data '!B588*10^5)</f>
        <v>406.83860483436837</v>
      </c>
      <c r="AC590">
        <f>$X$2*('Preassure data '!C588*10^5)</f>
        <v>468.10947905641183</v>
      </c>
      <c r="AD590">
        <f>$X$2*('Preassure data '!D588*10^5)</f>
        <v>483.79482285725493</v>
      </c>
      <c r="AE590">
        <f>$X$2*('Preassure data '!E588*10^5)</f>
        <v>597.02339841959122</v>
      </c>
      <c r="AF590">
        <f>$X$2*('Preassure data '!F588*10^5)</f>
        <v>684.76329030555735</v>
      </c>
      <c r="AG590">
        <f>$X$2*('Preassure data '!G588*10^5)</f>
        <v>916.61227836176977</v>
      </c>
      <c r="AH590">
        <f t="shared" si="219"/>
        <v>-556.12929246145336</v>
      </c>
      <c r="AI590">
        <f t="shared" si="219"/>
        <v>-1065.2722295647518</v>
      </c>
      <c r="AJ590">
        <f t="shared" si="219"/>
        <v>-1827.4110115010201</v>
      </c>
      <c r="AK590">
        <f t="shared" si="219"/>
        <v>-2985.6744004529505</v>
      </c>
      <c r="AL590">
        <f t="shared" si="220"/>
        <v>-4417.0304809826821</v>
      </c>
      <c r="AM590">
        <f t="shared" si="220"/>
        <v>-6291.0770329368297</v>
      </c>
      <c r="AN590">
        <f t="shared" si="221"/>
        <v>-568.45893670260932</v>
      </c>
      <c r="AO590">
        <f t="shared" si="221"/>
        <v>-1088.8898087654136</v>
      </c>
      <c r="AP590">
        <f t="shared" si="221"/>
        <v>-1867.9255608326221</v>
      </c>
      <c r="AQ590">
        <f t="shared" si="221"/>
        <v>-3051.8681861004902</v>
      </c>
      <c r="AR590">
        <f t="shared" si="222"/>
        <v>-4514.9580945270327</v>
      </c>
      <c r="AS590">
        <f t="shared" si="222"/>
        <v>-6430.5531273653469</v>
      </c>
      <c r="AT590">
        <f t="shared" si="223"/>
        <v>117.75301602670059</v>
      </c>
      <c r="AU590">
        <f t="shared" si="207"/>
        <v>225.55729327893974</v>
      </c>
      <c r="AV590">
        <f t="shared" si="207"/>
        <v>386.93009169187684</v>
      </c>
      <c r="AW590">
        <f t="shared" si="207"/>
        <v>632.17703201888844</v>
      </c>
      <c r="AX590">
        <f t="shared" si="207"/>
        <v>935.24773477676399</v>
      </c>
      <c r="AY590">
        <f t="shared" si="208"/>
        <v>1332.052284830806</v>
      </c>
      <c r="AZ590">
        <f t="shared" si="224"/>
        <v>11.77530160267006</v>
      </c>
      <c r="BA590">
        <f t="shared" si="224"/>
        <v>22.555729327893975</v>
      </c>
      <c r="BB590">
        <f t="shared" si="224"/>
        <v>38.69300916918769</v>
      </c>
      <c r="BC590">
        <f t="shared" si="224"/>
        <v>63.217703201888845</v>
      </c>
      <c r="BD590">
        <f t="shared" si="225"/>
        <v>93.524773477676405</v>
      </c>
      <c r="BE590">
        <f t="shared" si="225"/>
        <v>133.20522848308062</v>
      </c>
    </row>
    <row r="591" spans="1:57">
      <c r="A591">
        <f t="shared" si="209"/>
        <v>3.9095375244672983</v>
      </c>
      <c r="B591" s="3">
        <v>224</v>
      </c>
      <c r="C591" s="8">
        <f t="shared" si="210"/>
        <v>-0.21258715810742523</v>
      </c>
      <c r="D591" s="8">
        <f t="shared" si="211"/>
        <v>-12.180346938235807</v>
      </c>
      <c r="E591">
        <f t="shared" si="212"/>
        <v>7.2993694533102102E-2</v>
      </c>
      <c r="F591">
        <f t="shared" si="213"/>
        <v>-3.874977124267015E-4</v>
      </c>
      <c r="G591">
        <f t="shared" si="214"/>
        <v>-2.3249862745602092</v>
      </c>
      <c r="H591">
        <f t="shared" si="205"/>
        <v>-4.6499725491204185</v>
      </c>
      <c r="I591">
        <f t="shared" si="205"/>
        <v>-6.9749588236806268</v>
      </c>
      <c r="J591">
        <f t="shared" si="205"/>
        <v>-9.2999450982408369</v>
      </c>
      <c r="K591">
        <f t="shared" si="205"/>
        <v>-11.624931372801045</v>
      </c>
      <c r="L591">
        <f t="shared" si="206"/>
        <v>-13.949917647361254</v>
      </c>
      <c r="M591">
        <f t="shared" si="206"/>
        <v>-16.274903921921464</v>
      </c>
      <c r="N591">
        <f t="shared" si="215"/>
        <v>-316.32857399696587</v>
      </c>
      <c r="O591">
        <f t="shared" si="215"/>
        <v>-1265.3142959878635</v>
      </c>
      <c r="P591">
        <f t="shared" si="215"/>
        <v>-2846.9571659726939</v>
      </c>
      <c r="Q591">
        <f t="shared" si="215"/>
        <v>-5061.257183951454</v>
      </c>
      <c r="R591">
        <f t="shared" si="216"/>
        <v>-7908.2143499241483</v>
      </c>
      <c r="S591">
        <f t="shared" si="216"/>
        <v>-11387.828663890776</v>
      </c>
      <c r="T591">
        <f t="shared" si="216"/>
        <v>-15500.100125851326</v>
      </c>
      <c r="U591">
        <f t="shared" si="217"/>
        <v>-148.99075835257094</v>
      </c>
      <c r="V591">
        <f t="shared" si="217"/>
        <v>-595.96303341028374</v>
      </c>
      <c r="W591">
        <f t="shared" si="217"/>
        <v>-1340.9168251731389</v>
      </c>
      <c r="X591">
        <f t="shared" si="217"/>
        <v>-2383.852133641135</v>
      </c>
      <c r="Y591">
        <f t="shared" si="218"/>
        <v>-3724.7689588142739</v>
      </c>
      <c r="Z591">
        <f t="shared" si="218"/>
        <v>-5363.6673006925557</v>
      </c>
      <c r="AA591">
        <f t="shared" si="218"/>
        <v>-7300.547159275975</v>
      </c>
      <c r="AB591">
        <f>$X$2*('Preassure data '!B589*10^5)</f>
        <v>412.23044176590821</v>
      </c>
      <c r="AC591">
        <f>$X$2*('Preassure data '!C589*10^5)</f>
        <v>468.59964605018814</v>
      </c>
      <c r="AD591">
        <f>$X$2*('Preassure data '!D589*10^5)</f>
        <v>480.36365390082051</v>
      </c>
      <c r="AE591">
        <f>$X$2*('Preassure data '!E589*10^5)</f>
        <v>597.51356541336759</v>
      </c>
      <c r="AF591">
        <f>$X$2*('Preassure data '!F589*10^5)</f>
        <v>679.37145337401762</v>
      </c>
      <c r="AG591">
        <f>$X$2*('Preassure data '!G589*10^5)</f>
        <v>902.88760253603198</v>
      </c>
      <c r="AH591">
        <f t="shared" si="219"/>
        <v>-561.22120011847915</v>
      </c>
      <c r="AI591">
        <f t="shared" si="219"/>
        <v>-1064.5626794604718</v>
      </c>
      <c r="AJ591">
        <f t="shared" si="219"/>
        <v>-1821.2804790739594</v>
      </c>
      <c r="AK591">
        <f t="shared" si="219"/>
        <v>-2981.3656990545023</v>
      </c>
      <c r="AL591">
        <f t="shared" si="220"/>
        <v>-4404.1404121882915</v>
      </c>
      <c r="AM591">
        <f t="shared" si="220"/>
        <v>-6266.554903228588</v>
      </c>
      <c r="AN591">
        <f t="shared" si="221"/>
        <v>-574.14619352649822</v>
      </c>
      <c r="AO591">
        <f t="shared" si="221"/>
        <v>-1089.0796891734778</v>
      </c>
      <c r="AP591">
        <f t="shared" si="221"/>
        <v>-1863.2247929758846</v>
      </c>
      <c r="AQ591">
        <f t="shared" si="221"/>
        <v>-3050.0269185505558</v>
      </c>
      <c r="AR591">
        <f t="shared" si="222"/>
        <v>-4505.5683086817007</v>
      </c>
      <c r="AS591">
        <f t="shared" si="222"/>
        <v>-6410.8744349891849</v>
      </c>
      <c r="AT591">
        <f t="shared" si="223"/>
        <v>121.13882977204763</v>
      </c>
      <c r="AU591">
        <f t="shared" si="207"/>
        <v>229.78440084161531</v>
      </c>
      <c r="AV591">
        <f t="shared" si="207"/>
        <v>393.12090468983905</v>
      </c>
      <c r="AW591">
        <f t="shared" si="207"/>
        <v>643.52371547928158</v>
      </c>
      <c r="AX591">
        <f t="shared" si="207"/>
        <v>950.62769469799707</v>
      </c>
      <c r="AY591">
        <f t="shared" si="208"/>
        <v>1352.6273197077021</v>
      </c>
      <c r="AZ591">
        <f t="shared" si="224"/>
        <v>12.113882977204764</v>
      </c>
      <c r="BA591">
        <f t="shared" si="224"/>
        <v>22.978440084161534</v>
      </c>
      <c r="BB591">
        <f t="shared" si="224"/>
        <v>39.312090468983911</v>
      </c>
      <c r="BC591">
        <f t="shared" si="224"/>
        <v>64.352371547928158</v>
      </c>
      <c r="BD591">
        <f t="shared" si="225"/>
        <v>95.062769469799719</v>
      </c>
      <c r="BE591">
        <f t="shared" si="225"/>
        <v>135.2627319707702</v>
      </c>
    </row>
    <row r="592" spans="1:57">
      <c r="A592">
        <f t="shared" si="209"/>
        <v>3.9269908169872414</v>
      </c>
      <c r="B592" s="3">
        <v>225</v>
      </c>
      <c r="C592" s="8">
        <f t="shared" si="210"/>
        <v>-0.21645683263788143</v>
      </c>
      <c r="D592" s="8">
        <f t="shared" si="211"/>
        <v>-12.402062956920217</v>
      </c>
      <c r="E592">
        <f t="shared" si="212"/>
        <v>7.26061968206754E-2</v>
      </c>
      <c r="F592">
        <f t="shared" si="213"/>
        <v>-3.9617096461265489E-4</v>
      </c>
      <c r="G592">
        <f t="shared" si="214"/>
        <v>-2.3770257876759295</v>
      </c>
      <c r="H592">
        <f t="shared" si="205"/>
        <v>-4.7540515753518591</v>
      </c>
      <c r="I592">
        <f t="shared" si="205"/>
        <v>-7.1310773630277877</v>
      </c>
      <c r="J592">
        <f t="shared" si="205"/>
        <v>-9.5081031507037181</v>
      </c>
      <c r="K592">
        <f t="shared" si="205"/>
        <v>-11.885128938379646</v>
      </c>
      <c r="L592">
        <f t="shared" si="206"/>
        <v>-14.262154726055575</v>
      </c>
      <c r="M592">
        <f t="shared" si="206"/>
        <v>-16.639180513731507</v>
      </c>
      <c r="N592">
        <f t="shared" si="215"/>
        <v>-315.59974769478038</v>
      </c>
      <c r="O592">
        <f t="shared" si="215"/>
        <v>-1262.3989907791215</v>
      </c>
      <c r="P592">
        <f t="shared" si="215"/>
        <v>-2840.3977292530244</v>
      </c>
      <c r="Q592">
        <f t="shared" si="215"/>
        <v>-5049.595963116486</v>
      </c>
      <c r="R592">
        <f t="shared" si="216"/>
        <v>-7889.9936923695113</v>
      </c>
      <c r="S592">
        <f t="shared" si="216"/>
        <v>-11361.590917012098</v>
      </c>
      <c r="T592">
        <f t="shared" si="216"/>
        <v>-15464.387637044238</v>
      </c>
      <c r="U592">
        <f t="shared" si="217"/>
        <v>-148.64748116424155</v>
      </c>
      <c r="V592">
        <f t="shared" si="217"/>
        <v>-594.58992465696622</v>
      </c>
      <c r="W592">
        <f t="shared" si="217"/>
        <v>-1337.8273304781746</v>
      </c>
      <c r="X592">
        <f t="shared" si="217"/>
        <v>-2378.3596986278649</v>
      </c>
      <c r="Y592">
        <f t="shared" si="218"/>
        <v>-3716.18702910604</v>
      </c>
      <c r="Z592">
        <f t="shared" si="218"/>
        <v>-5351.3093219126986</v>
      </c>
      <c r="AA592">
        <f t="shared" si="218"/>
        <v>-7283.7265770478361</v>
      </c>
      <c r="AB592">
        <f>$X$2*('Preassure data '!B590*10^5)</f>
        <v>417.13211170367168</v>
      </c>
      <c r="AC592">
        <f>$X$2*('Preassure data '!C590*10^5)</f>
        <v>467.61931206263546</v>
      </c>
      <c r="AD592">
        <f>$X$2*('Preassure data '!D590*10^5)</f>
        <v>479.38331991326783</v>
      </c>
      <c r="AE592">
        <f>$X$2*('Preassure data '!E590*10^5)</f>
        <v>595.55289743826222</v>
      </c>
      <c r="AF592">
        <f>$X$2*('Preassure data '!F590*10^5)</f>
        <v>673.48944944870141</v>
      </c>
      <c r="AG592">
        <f>$X$2*('Preassure data '!G590*10^5)</f>
        <v>889.65309370407067</v>
      </c>
      <c r="AH592">
        <f t="shared" si="219"/>
        <v>-565.77959286791327</v>
      </c>
      <c r="AI592">
        <f t="shared" si="219"/>
        <v>-1062.2092367196017</v>
      </c>
      <c r="AJ592">
        <f t="shared" si="219"/>
        <v>-1817.2106503914424</v>
      </c>
      <c r="AK592">
        <f t="shared" si="219"/>
        <v>-2973.9125960661272</v>
      </c>
      <c r="AL592">
        <f t="shared" si="220"/>
        <v>-4389.6764785547412</v>
      </c>
      <c r="AM592">
        <f t="shared" si="220"/>
        <v>-6240.9624156167692</v>
      </c>
      <c r="AN592">
        <f t="shared" si="221"/>
        <v>-579.29776927352225</v>
      </c>
      <c r="AO592">
        <f t="shared" si="221"/>
        <v>-1087.5886106359656</v>
      </c>
      <c r="AP592">
        <f t="shared" si="221"/>
        <v>-1860.6292792140589</v>
      </c>
      <c r="AQ592">
        <f t="shared" si="221"/>
        <v>-3044.9683138672995</v>
      </c>
      <c r="AR592">
        <f t="shared" si="222"/>
        <v>-4494.559054293929</v>
      </c>
      <c r="AS592">
        <f t="shared" si="222"/>
        <v>-6390.0777812796296</v>
      </c>
      <c r="AT592">
        <f t="shared" si="223"/>
        <v>124.41606720796705</v>
      </c>
      <c r="AU592">
        <f t="shared" si="207"/>
        <v>233.58194153793457</v>
      </c>
      <c r="AV592">
        <f t="shared" si="207"/>
        <v>399.60826664689927</v>
      </c>
      <c r="AW592">
        <f t="shared" si="207"/>
        <v>653.96934440009704</v>
      </c>
      <c r="AX592">
        <f t="shared" si="207"/>
        <v>965.29866163730992</v>
      </c>
      <c r="AY592">
        <f t="shared" si="208"/>
        <v>1372.4001521649936</v>
      </c>
      <c r="AZ592">
        <f t="shared" si="224"/>
        <v>12.441606720796706</v>
      </c>
      <c r="BA592">
        <f t="shared" si="224"/>
        <v>23.358194153793459</v>
      </c>
      <c r="BB592">
        <f t="shared" si="224"/>
        <v>39.960826664689932</v>
      </c>
      <c r="BC592">
        <f t="shared" si="224"/>
        <v>65.396934440009701</v>
      </c>
      <c r="BD592">
        <f t="shared" si="225"/>
        <v>96.529866163731</v>
      </c>
      <c r="BE592">
        <f t="shared" si="225"/>
        <v>137.24001521649936</v>
      </c>
    </row>
    <row r="593" spans="1:57">
      <c r="A593">
        <f t="shared" si="209"/>
        <v>3.9444441095071849</v>
      </c>
      <c r="B593" s="3">
        <v>226</v>
      </c>
      <c r="C593" s="8">
        <f t="shared" si="210"/>
        <v>-0.22026276151263674</v>
      </c>
      <c r="D593" s="8">
        <f t="shared" si="211"/>
        <v>-12.620126618570669</v>
      </c>
      <c r="E593">
        <f t="shared" si="212"/>
        <v>7.2210025856062746E-2</v>
      </c>
      <c r="F593">
        <f t="shared" si="213"/>
        <v>-4.048244226408787E-4</v>
      </c>
      <c r="G593">
        <f t="shared" si="214"/>
        <v>-2.428946535845272</v>
      </c>
      <c r="H593">
        <f t="shared" si="205"/>
        <v>-4.857893071690544</v>
      </c>
      <c r="I593">
        <f t="shared" si="205"/>
        <v>-7.2868396075358168</v>
      </c>
      <c r="J593">
        <f t="shared" si="205"/>
        <v>-9.7157861433810879</v>
      </c>
      <c r="K593">
        <f t="shared" si="205"/>
        <v>-12.144732679226362</v>
      </c>
      <c r="L593">
        <f t="shared" si="206"/>
        <v>-14.573679215071634</v>
      </c>
      <c r="M593">
        <f t="shared" si="206"/>
        <v>-17.002625750916906</v>
      </c>
      <c r="N593">
        <f t="shared" si="215"/>
        <v>-314.77478665216364</v>
      </c>
      <c r="O593">
        <f t="shared" si="215"/>
        <v>-1259.0991466086546</v>
      </c>
      <c r="P593">
        <f t="shared" si="215"/>
        <v>-2832.9730798694736</v>
      </c>
      <c r="Q593">
        <f t="shared" si="215"/>
        <v>-5036.3965864346183</v>
      </c>
      <c r="R593">
        <f t="shared" si="216"/>
        <v>-7869.3696663040919</v>
      </c>
      <c r="S593">
        <f t="shared" si="216"/>
        <v>-11331.892319477894</v>
      </c>
      <c r="T593">
        <f t="shared" si="216"/>
        <v>-15423.964545956016</v>
      </c>
      <c r="U593">
        <f t="shared" si="217"/>
        <v>-148.25892451316909</v>
      </c>
      <c r="V593">
        <f t="shared" si="217"/>
        <v>-593.03569805267637</v>
      </c>
      <c r="W593">
        <f t="shared" si="217"/>
        <v>-1334.3303206185221</v>
      </c>
      <c r="X593">
        <f t="shared" si="217"/>
        <v>-2372.1427922107055</v>
      </c>
      <c r="Y593">
        <f t="shared" si="218"/>
        <v>-3706.4731128292274</v>
      </c>
      <c r="Z593">
        <f t="shared" si="218"/>
        <v>-5337.3212824740885</v>
      </c>
      <c r="AA593">
        <f t="shared" si="218"/>
        <v>-7264.6873011452844</v>
      </c>
      <c r="AB593">
        <f>$X$2*('Preassure data '!B591*10^5)</f>
        <v>421.54361464765879</v>
      </c>
      <c r="AC593">
        <f>$X$2*('Preassure data '!C591*10^5)</f>
        <v>467.61931206263546</v>
      </c>
      <c r="AD593">
        <f>$X$2*('Preassure data '!D591*10^5)</f>
        <v>479.87348690704414</v>
      </c>
      <c r="AE593">
        <f>$X$2*('Preassure data '!E591*10^5)</f>
        <v>590.16106050672238</v>
      </c>
      <c r="AF593">
        <f>$X$2*('Preassure data '!F591*10^5)</f>
        <v>669.0779465047143</v>
      </c>
      <c r="AG593">
        <f>$X$2*('Preassure data '!G591*10^5)</f>
        <v>872.49724892189852</v>
      </c>
      <c r="AH593">
        <f t="shared" si="219"/>
        <v>-569.80253916082791</v>
      </c>
      <c r="AI593">
        <f t="shared" si="219"/>
        <v>-1060.6550101153118</v>
      </c>
      <c r="AJ593">
        <f t="shared" si="219"/>
        <v>-1814.2038075255664</v>
      </c>
      <c r="AK593">
        <f t="shared" si="219"/>
        <v>-2962.3038527174276</v>
      </c>
      <c r="AL593">
        <f t="shared" si="220"/>
        <v>-4375.5510593339413</v>
      </c>
      <c r="AM593">
        <f t="shared" si="220"/>
        <v>-6209.8185313959875</v>
      </c>
      <c r="AN593">
        <f t="shared" si="221"/>
        <v>-583.90975606941402</v>
      </c>
      <c r="AO593">
        <f t="shared" si="221"/>
        <v>-1086.9147918195347</v>
      </c>
      <c r="AP593">
        <f t="shared" si="221"/>
        <v>-1859.1200107191119</v>
      </c>
      <c r="AQ593">
        <f t="shared" si="221"/>
        <v>-3035.6448087984072</v>
      </c>
      <c r="AR593">
        <f t="shared" si="222"/>
        <v>-4483.8813029645244</v>
      </c>
      <c r="AS593">
        <f t="shared" si="222"/>
        <v>-6363.5617160339107</v>
      </c>
      <c r="AT593">
        <f t="shared" si="223"/>
        <v>127.57613255980034</v>
      </c>
      <c r="AU593">
        <f t="shared" si="207"/>
        <v>237.47571284952571</v>
      </c>
      <c r="AV593">
        <f t="shared" si="207"/>
        <v>406.19177615501849</v>
      </c>
      <c r="AW593">
        <f t="shared" si="207"/>
        <v>663.24602476019732</v>
      </c>
      <c r="AX593">
        <f t="shared" si="207"/>
        <v>979.66548690686716</v>
      </c>
      <c r="AY593">
        <f t="shared" si="208"/>
        <v>1390.3494240310365</v>
      </c>
      <c r="AZ593">
        <f t="shared" si="224"/>
        <v>12.757613255980035</v>
      </c>
      <c r="BA593">
        <f t="shared" si="224"/>
        <v>23.747571284952571</v>
      </c>
      <c r="BB593">
        <f t="shared" si="224"/>
        <v>40.619177615501854</v>
      </c>
      <c r="BC593">
        <f t="shared" si="224"/>
        <v>66.324602476019734</v>
      </c>
      <c r="BD593">
        <f t="shared" si="225"/>
        <v>97.966548690686722</v>
      </c>
      <c r="BE593">
        <f t="shared" si="225"/>
        <v>139.03494240310366</v>
      </c>
    </row>
    <row r="594" spans="1:57">
      <c r="A594">
        <f t="shared" si="209"/>
        <v>3.961897402027128</v>
      </c>
      <c r="B594" s="3">
        <v>227</v>
      </c>
      <c r="C594" s="8">
        <f t="shared" si="210"/>
        <v>-0.22400367745049568</v>
      </c>
      <c r="D594" s="8">
        <f t="shared" si="211"/>
        <v>-12.834465313323211</v>
      </c>
      <c r="E594">
        <f t="shared" si="212"/>
        <v>7.1805201433421867E-2</v>
      </c>
      <c r="F594">
        <f t="shared" si="213"/>
        <v>-4.1345575401874335E-4</v>
      </c>
      <c r="G594">
        <f t="shared" si="214"/>
        <v>-2.4807345241124601</v>
      </c>
      <c r="H594">
        <f t="shared" si="205"/>
        <v>-4.9614690482249202</v>
      </c>
      <c r="I594">
        <f t="shared" si="205"/>
        <v>-7.4422035723373803</v>
      </c>
      <c r="J594">
        <f t="shared" si="205"/>
        <v>-9.9229380964498404</v>
      </c>
      <c r="K594">
        <f t="shared" si="205"/>
        <v>-12.4036726205623</v>
      </c>
      <c r="L594">
        <f t="shared" si="206"/>
        <v>-14.884407144674761</v>
      </c>
      <c r="M594">
        <f t="shared" si="206"/>
        <v>-17.365141668787221</v>
      </c>
      <c r="N594">
        <f t="shared" si="215"/>
        <v>-313.84961919955134</v>
      </c>
      <c r="O594">
        <f t="shared" si="215"/>
        <v>-1255.3984767982054</v>
      </c>
      <c r="P594">
        <f t="shared" si="215"/>
        <v>-2824.646572795963</v>
      </c>
      <c r="Q594">
        <f t="shared" si="215"/>
        <v>-5021.5939071928215</v>
      </c>
      <c r="R594">
        <f t="shared" si="216"/>
        <v>-7846.2404799887845</v>
      </c>
      <c r="S594">
        <f t="shared" si="216"/>
        <v>-11298.586291183852</v>
      </c>
      <c r="T594">
        <f t="shared" si="216"/>
        <v>-15378.631340778014</v>
      </c>
      <c r="U594">
        <f t="shared" si="217"/>
        <v>-147.82317064298869</v>
      </c>
      <c r="V594">
        <f t="shared" si="217"/>
        <v>-591.29268257195474</v>
      </c>
      <c r="W594">
        <f t="shared" si="217"/>
        <v>-1330.4085357868987</v>
      </c>
      <c r="X594">
        <f t="shared" si="217"/>
        <v>-2365.170730287819</v>
      </c>
      <c r="Y594">
        <f t="shared" si="218"/>
        <v>-3695.5792660747179</v>
      </c>
      <c r="Z594">
        <f t="shared" si="218"/>
        <v>-5321.6341431475948</v>
      </c>
      <c r="AA594">
        <f t="shared" si="218"/>
        <v>-7243.3353615064452</v>
      </c>
      <c r="AB594">
        <f>$X$2*('Preassure data '!B592*10^5)</f>
        <v>424.97478360409326</v>
      </c>
      <c r="AC594">
        <f>$X$2*('Preassure data '!C592*10^5)</f>
        <v>469.08981304396451</v>
      </c>
      <c r="AD594">
        <f>$X$2*('Preassure data '!D592*10^5)</f>
        <v>477.4226519381624</v>
      </c>
      <c r="AE594">
        <f>$X$2*('Preassure data '!E592*10^5)</f>
        <v>581.33805461874806</v>
      </c>
      <c r="AF594">
        <f>$X$2*('Preassure data '!F592*10^5)</f>
        <v>662.70577558562172</v>
      </c>
      <c r="AG594">
        <f>$X$2*('Preassure data '!G592*10^5)</f>
        <v>853.87090315839725</v>
      </c>
      <c r="AH594">
        <f t="shared" si="219"/>
        <v>-572.79795424708198</v>
      </c>
      <c r="AI594">
        <f t="shared" si="219"/>
        <v>-1060.3824956159192</v>
      </c>
      <c r="AJ594">
        <f t="shared" si="219"/>
        <v>-1807.8311877250612</v>
      </c>
      <c r="AK594">
        <f t="shared" si="219"/>
        <v>-2946.5087849065671</v>
      </c>
      <c r="AL594">
        <f t="shared" si="220"/>
        <v>-4358.2850416603396</v>
      </c>
      <c r="AM594">
        <f t="shared" si="220"/>
        <v>-6175.5050463059924</v>
      </c>
      <c r="AN594">
        <f t="shared" si="221"/>
        <v>-587.47549541859382</v>
      </c>
      <c r="AO594">
        <f t="shared" si="221"/>
        <v>-1087.5540447137353</v>
      </c>
      <c r="AP594">
        <f t="shared" si="221"/>
        <v>-1854.1555792356007</v>
      </c>
      <c r="AQ594">
        <f t="shared" si="221"/>
        <v>-3022.0109819413569</v>
      </c>
      <c r="AR594">
        <f t="shared" si="222"/>
        <v>-4469.9630036045974</v>
      </c>
      <c r="AS594">
        <f t="shared" si="222"/>
        <v>-6333.747981532917</v>
      </c>
      <c r="AT594">
        <f t="shared" si="223"/>
        <v>130.49889397109885</v>
      </c>
      <c r="AU594">
        <f t="shared" si="207"/>
        <v>241.58386362619586</v>
      </c>
      <c r="AV594">
        <f t="shared" si="207"/>
        <v>411.87292785408954</v>
      </c>
      <c r="AW594">
        <f t="shared" si="207"/>
        <v>671.29453702721958</v>
      </c>
      <c r="AX594">
        <f t="shared" si="207"/>
        <v>992.93542047484743</v>
      </c>
      <c r="AY594">
        <f t="shared" si="208"/>
        <v>1406.9473752139838</v>
      </c>
      <c r="AZ594">
        <f t="shared" si="224"/>
        <v>13.049889397109887</v>
      </c>
      <c r="BA594">
        <f t="shared" si="224"/>
        <v>24.158386362619588</v>
      </c>
      <c r="BB594">
        <f t="shared" si="224"/>
        <v>41.187292785408957</v>
      </c>
      <c r="BC594">
        <f t="shared" si="224"/>
        <v>67.12945370272196</v>
      </c>
      <c r="BD594">
        <f t="shared" si="225"/>
        <v>99.293542047484749</v>
      </c>
      <c r="BE594">
        <f t="shared" si="225"/>
        <v>140.69473752139839</v>
      </c>
    </row>
    <row r="595" spans="1:57">
      <c r="A595">
        <f t="shared" si="209"/>
        <v>3.9793506945470716</v>
      </c>
      <c r="B595" s="3">
        <v>228</v>
      </c>
      <c r="C595" s="8">
        <f t="shared" si="210"/>
        <v>-0.22767832692695142</v>
      </c>
      <c r="D595" s="8">
        <f t="shared" si="211"/>
        <v>-13.045007219514083</v>
      </c>
      <c r="E595">
        <f t="shared" si="212"/>
        <v>7.1391745679403124E-2</v>
      </c>
      <c r="F595">
        <f t="shared" si="213"/>
        <v>-4.2206250989189342E-4</v>
      </c>
      <c r="G595">
        <f t="shared" si="214"/>
        <v>-2.5323750593513603</v>
      </c>
      <c r="H595">
        <f t="shared" si="205"/>
        <v>-5.0647501187027206</v>
      </c>
      <c r="I595">
        <f t="shared" si="205"/>
        <v>-7.5971251780540818</v>
      </c>
      <c r="J595">
        <f t="shared" si="205"/>
        <v>-10.129500237405441</v>
      </c>
      <c r="K595">
        <f t="shared" si="205"/>
        <v>-12.661875296756802</v>
      </c>
      <c r="L595">
        <f t="shared" si="206"/>
        <v>-15.194250356108164</v>
      </c>
      <c r="M595">
        <f t="shared" si="206"/>
        <v>-17.726625415459523</v>
      </c>
      <c r="N595">
        <f t="shared" si="215"/>
        <v>-312.82020945808409</v>
      </c>
      <c r="O595">
        <f t="shared" si="215"/>
        <v>-1251.2808378323364</v>
      </c>
      <c r="P595">
        <f t="shared" si="215"/>
        <v>-2815.3818851227579</v>
      </c>
      <c r="Q595">
        <f t="shared" si="215"/>
        <v>-5005.1233513293455</v>
      </c>
      <c r="R595">
        <f t="shared" si="216"/>
        <v>-7820.5052364521043</v>
      </c>
      <c r="S595">
        <f t="shared" si="216"/>
        <v>-11261.527540491032</v>
      </c>
      <c r="T595">
        <f t="shared" si="216"/>
        <v>-15328.19026344612</v>
      </c>
      <c r="U595">
        <f t="shared" si="217"/>
        <v>-147.33831865475761</v>
      </c>
      <c r="V595">
        <f t="shared" si="217"/>
        <v>-589.35327461903046</v>
      </c>
      <c r="W595">
        <f t="shared" si="217"/>
        <v>-1326.044867892819</v>
      </c>
      <c r="X595">
        <f t="shared" si="217"/>
        <v>-2357.4130984761218</v>
      </c>
      <c r="Y595">
        <f t="shared" si="218"/>
        <v>-3683.4579663689415</v>
      </c>
      <c r="Z595">
        <f t="shared" si="218"/>
        <v>-5304.1794715712758</v>
      </c>
      <c r="AA595">
        <f t="shared" si="218"/>
        <v>-7219.5776140831231</v>
      </c>
      <c r="AB595">
        <f>$X$2*('Preassure data '!B593*10^5)</f>
        <v>428.40595256052768</v>
      </c>
      <c r="AC595">
        <f>$X$2*('Preassure data '!C593*10^5)</f>
        <v>469.57998003774088</v>
      </c>
      <c r="AD595">
        <f>$X$2*('Preassure data '!D593*10^5)</f>
        <v>478.40298592571509</v>
      </c>
      <c r="AE595">
        <f>$X$2*('Preassure data '!E593*10^5)</f>
        <v>572.02488173699749</v>
      </c>
      <c r="AF595">
        <f>$X$2*('Preassure data '!F593*10^5)</f>
        <v>657.80410564785825</v>
      </c>
      <c r="AG595">
        <f>$X$2*('Preassure data '!G593*10^5)</f>
        <v>835.24455739489611</v>
      </c>
      <c r="AH595">
        <f t="shared" si="219"/>
        <v>-575.74427121528527</v>
      </c>
      <c r="AI595">
        <f t="shared" si="219"/>
        <v>-1058.9332546567714</v>
      </c>
      <c r="AJ595">
        <f t="shared" si="219"/>
        <v>-1804.447853818534</v>
      </c>
      <c r="AK595">
        <f t="shared" si="219"/>
        <v>-2929.4379802131193</v>
      </c>
      <c r="AL595">
        <f t="shared" si="220"/>
        <v>-4341.2620720167997</v>
      </c>
      <c r="AM595">
        <f t="shared" si="220"/>
        <v>-6139.424028966172</v>
      </c>
      <c r="AN595">
        <f t="shared" si="221"/>
        <v>-590.99607155314527</v>
      </c>
      <c r="AO595">
        <f t="shared" si="221"/>
        <v>-1086.9850119709249</v>
      </c>
      <c r="AP595">
        <f t="shared" si="221"/>
        <v>-1852.2487261197532</v>
      </c>
      <c r="AQ595">
        <f t="shared" si="221"/>
        <v>-3007.04049474973</v>
      </c>
      <c r="AR595">
        <f t="shared" si="222"/>
        <v>-4456.2646272258407</v>
      </c>
      <c r="AS595">
        <f t="shared" si="222"/>
        <v>-6302.0609394153234</v>
      </c>
      <c r="AT595">
        <f t="shared" si="223"/>
        <v>133.39749155823912</v>
      </c>
      <c r="AU595">
        <f t="shared" si="207"/>
        <v>245.35031777327933</v>
      </c>
      <c r="AV595">
        <f t="shared" si="207"/>
        <v>418.08287008909468</v>
      </c>
      <c r="AW595">
        <f t="shared" si="207"/>
        <v>678.73828325031195</v>
      </c>
      <c r="AX595">
        <f t="shared" si="207"/>
        <v>1005.8519025844022</v>
      </c>
      <c r="AY595">
        <f t="shared" si="208"/>
        <v>1422.4783571840819</v>
      </c>
      <c r="AZ595">
        <f t="shared" si="224"/>
        <v>13.339749155823913</v>
      </c>
      <c r="BA595">
        <f t="shared" si="224"/>
        <v>24.535031777327934</v>
      </c>
      <c r="BB595">
        <f t="shared" si="224"/>
        <v>41.808287008909474</v>
      </c>
      <c r="BC595">
        <f t="shared" si="224"/>
        <v>67.873828325031198</v>
      </c>
      <c r="BD595">
        <f t="shared" si="225"/>
        <v>100.58519025844022</v>
      </c>
      <c r="BE595">
        <f t="shared" si="225"/>
        <v>142.2478357184082</v>
      </c>
    </row>
    <row r="596" spans="1:57">
      <c r="A596">
        <f t="shared" si="209"/>
        <v>3.9968039870670147</v>
      </c>
      <c r="B596" s="3">
        <v>229</v>
      </c>
      <c r="C596" s="8">
        <f t="shared" si="210"/>
        <v>-0.23128547083992207</v>
      </c>
      <c r="D596" s="8">
        <f t="shared" si="211"/>
        <v>-13.251681341823605</v>
      </c>
      <c r="E596">
        <f t="shared" si="212"/>
        <v>7.096968316951123E-2</v>
      </c>
      <c r="F596">
        <f t="shared" si="213"/>
        <v>-4.3064212399845925E-4</v>
      </c>
      <c r="G596">
        <f t="shared" si="214"/>
        <v>-2.5838527439907555</v>
      </c>
      <c r="H596">
        <f t="shared" si="205"/>
        <v>-5.167705487981511</v>
      </c>
      <c r="I596">
        <f t="shared" si="205"/>
        <v>-7.7515582319722665</v>
      </c>
      <c r="J596">
        <f t="shared" si="205"/>
        <v>-10.335410975963022</v>
      </c>
      <c r="K596">
        <f t="shared" si="205"/>
        <v>-12.919263719953777</v>
      </c>
      <c r="L596">
        <f t="shared" si="206"/>
        <v>-15.503116463944533</v>
      </c>
      <c r="M596">
        <f t="shared" si="206"/>
        <v>-18.08696920793529</v>
      </c>
      <c r="N596">
        <f t="shared" si="215"/>
        <v>-311.68256382942019</v>
      </c>
      <c r="O596">
        <f t="shared" si="215"/>
        <v>-1246.7302553176808</v>
      </c>
      <c r="P596">
        <f t="shared" si="215"/>
        <v>-2805.1430744647819</v>
      </c>
      <c r="Q596">
        <f t="shared" si="215"/>
        <v>-4986.921021270723</v>
      </c>
      <c r="R596">
        <f t="shared" si="216"/>
        <v>-7792.0640957355054</v>
      </c>
      <c r="S596">
        <f t="shared" si="216"/>
        <v>-11220.572297859128</v>
      </c>
      <c r="T596">
        <f t="shared" si="216"/>
        <v>-15272.445627641586</v>
      </c>
      <c r="U596">
        <f t="shared" si="217"/>
        <v>-146.80248756365691</v>
      </c>
      <c r="V596">
        <f t="shared" si="217"/>
        <v>-587.20995025462764</v>
      </c>
      <c r="W596">
        <f t="shared" si="217"/>
        <v>-1321.2223880729123</v>
      </c>
      <c r="X596">
        <f t="shared" si="217"/>
        <v>-2348.8398010185106</v>
      </c>
      <c r="Y596">
        <f t="shared" si="218"/>
        <v>-3670.0621890914231</v>
      </c>
      <c r="Z596">
        <f t="shared" si="218"/>
        <v>-5284.8895522916491</v>
      </c>
      <c r="AA596">
        <f t="shared" si="218"/>
        <v>-7193.3218906191878</v>
      </c>
      <c r="AB596">
        <f>$X$2*('Preassure data '!B594*10^5)</f>
        <v>432.32728851073847</v>
      </c>
      <c r="AC596">
        <f>$X$2*('Preassure data '!C594*10^5)</f>
        <v>470.07014703151719</v>
      </c>
      <c r="AD596">
        <f>$X$2*('Preassure data '!D594*10^5)</f>
        <v>475.95215095683335</v>
      </c>
      <c r="AE596">
        <f>$X$2*('Preassure data '!E594*10^5)</f>
        <v>560.75104088014143</v>
      </c>
      <c r="AF596">
        <f>$X$2*('Preassure data '!F594*10^5)</f>
        <v>648.98109975988405</v>
      </c>
      <c r="AG596">
        <f>$X$2*('Preassure data '!G594*10^5)</f>
        <v>818.57887960650021</v>
      </c>
      <c r="AH596">
        <f t="shared" si="219"/>
        <v>-579.12977607439541</v>
      </c>
      <c r="AI596">
        <f t="shared" si="219"/>
        <v>-1057.2800972861448</v>
      </c>
      <c r="AJ596">
        <f t="shared" si="219"/>
        <v>-1797.1745390297456</v>
      </c>
      <c r="AK596">
        <f t="shared" si="219"/>
        <v>-2909.5908418986519</v>
      </c>
      <c r="AL596">
        <f t="shared" si="220"/>
        <v>-4319.0432888513069</v>
      </c>
      <c r="AM596">
        <f t="shared" si="220"/>
        <v>-6103.468431898149</v>
      </c>
      <c r="AN596">
        <f t="shared" si="221"/>
        <v>-594.97238409325337</v>
      </c>
      <c r="AO596">
        <f t="shared" si="221"/>
        <v>-1086.202930888285</v>
      </c>
      <c r="AP596">
        <f t="shared" si="221"/>
        <v>-1846.3378404857951</v>
      </c>
      <c r="AQ596">
        <f t="shared" si="221"/>
        <v>-2989.185276700322</v>
      </c>
      <c r="AR596">
        <f t="shared" si="222"/>
        <v>-4437.1945438352341</v>
      </c>
      <c r="AS596">
        <f t="shared" si="222"/>
        <v>-6270.4342173175719</v>
      </c>
      <c r="AT596">
        <f t="shared" si="223"/>
        <v>136.38489761564668</v>
      </c>
      <c r="AU596">
        <f t="shared" si="207"/>
        <v>248.98916232017083</v>
      </c>
      <c r="AV596">
        <f t="shared" si="207"/>
        <v>423.23409299461093</v>
      </c>
      <c r="AW596">
        <f t="shared" si="207"/>
        <v>685.20781605398679</v>
      </c>
      <c r="AX596">
        <f t="shared" si="207"/>
        <v>1017.1334665960283</v>
      </c>
      <c r="AY596">
        <f t="shared" si="208"/>
        <v>1437.3650804613908</v>
      </c>
      <c r="AZ596">
        <f t="shared" si="224"/>
        <v>13.638489761564669</v>
      </c>
      <c r="BA596">
        <f t="shared" si="224"/>
        <v>24.898916232017086</v>
      </c>
      <c r="BB596">
        <f t="shared" si="224"/>
        <v>42.323409299461098</v>
      </c>
      <c r="BC596">
        <f t="shared" si="224"/>
        <v>68.520781605398682</v>
      </c>
      <c r="BD596">
        <f t="shared" si="225"/>
        <v>101.71334665960283</v>
      </c>
      <c r="BE596">
        <f t="shared" si="225"/>
        <v>143.73650804613908</v>
      </c>
    </row>
    <row r="597" spans="1:57">
      <c r="A597">
        <f t="shared" si="209"/>
        <v>4.0142572795869578</v>
      </c>
      <c r="B597" s="3">
        <v>230</v>
      </c>
      <c r="C597" s="8">
        <f t="shared" si="210"/>
        <v>-0.23482388518956121</v>
      </c>
      <c r="D597" s="8">
        <f t="shared" si="211"/>
        <v>-13.454417550226458</v>
      </c>
      <c r="E597">
        <f t="shared" si="212"/>
        <v>7.0539041045512771E-2</v>
      </c>
      <c r="F597">
        <f t="shared" si="213"/>
        <v>-4.3919191180220862E-4</v>
      </c>
      <c r="G597">
        <f t="shared" si="214"/>
        <v>-2.635151470813252</v>
      </c>
      <c r="H597">
        <f t="shared" si="205"/>
        <v>-5.2703029416265039</v>
      </c>
      <c r="I597">
        <f t="shared" si="205"/>
        <v>-7.905454412439755</v>
      </c>
      <c r="J597">
        <f t="shared" si="205"/>
        <v>-10.540605883253008</v>
      </c>
      <c r="K597">
        <f t="shared" si="205"/>
        <v>-13.175757354066258</v>
      </c>
      <c r="L597">
        <f t="shared" si="206"/>
        <v>-15.81090882487951</v>
      </c>
      <c r="M597">
        <f t="shared" si="206"/>
        <v>-18.446060295692764</v>
      </c>
      <c r="N597">
        <f t="shared" si="215"/>
        <v>-310.43273745984283</v>
      </c>
      <c r="O597">
        <f t="shared" si="215"/>
        <v>-1241.7309498393713</v>
      </c>
      <c r="P597">
        <f t="shared" si="215"/>
        <v>-2793.8946371385859</v>
      </c>
      <c r="Q597">
        <f t="shared" si="215"/>
        <v>-4966.9237993574852</v>
      </c>
      <c r="R597">
        <f t="shared" si="216"/>
        <v>-7760.8184364960716</v>
      </c>
      <c r="S597">
        <f t="shared" si="216"/>
        <v>-11175.578548554344</v>
      </c>
      <c r="T597">
        <f t="shared" si="216"/>
        <v>-15211.204135532296</v>
      </c>
      <c r="U597">
        <f t="shared" si="217"/>
        <v>-146.21381934358598</v>
      </c>
      <c r="V597">
        <f t="shared" si="217"/>
        <v>-584.85527737434393</v>
      </c>
      <c r="W597">
        <f t="shared" si="217"/>
        <v>-1315.9243740922741</v>
      </c>
      <c r="X597">
        <f t="shared" si="217"/>
        <v>-2339.4211094973757</v>
      </c>
      <c r="Y597">
        <f t="shared" si="218"/>
        <v>-3655.34548358965</v>
      </c>
      <c r="Z597">
        <f t="shared" si="218"/>
        <v>-5263.6974963690964</v>
      </c>
      <c r="AA597">
        <f t="shared" si="218"/>
        <v>-7164.4771478357115</v>
      </c>
      <c r="AB597">
        <f>$X$2*('Preassure data '!B595*10^5)</f>
        <v>437.22895844850194</v>
      </c>
      <c r="AC597">
        <f>$X$2*('Preassure data '!C595*10^5)</f>
        <v>472.03081500662262</v>
      </c>
      <c r="AD597">
        <f>$X$2*('Preassure data '!D595*10^5)</f>
        <v>472.03081500662262</v>
      </c>
      <c r="AE597">
        <f>$X$2*('Preassure data '!E595*10^5)</f>
        <v>546.53619806062738</v>
      </c>
      <c r="AF597">
        <f>$X$2*('Preassure data '!F595*10^5)</f>
        <v>643.09909583456783</v>
      </c>
      <c r="AG597">
        <f>$X$2*('Preassure data '!G595*10^5)</f>
        <v>802.89353580565717</v>
      </c>
      <c r="AH597">
        <f t="shared" si="219"/>
        <v>-583.4427777920879</v>
      </c>
      <c r="AI597">
        <f t="shared" si="219"/>
        <v>-1056.8860923809666</v>
      </c>
      <c r="AJ597">
        <f t="shared" si="219"/>
        <v>-1787.9551890988967</v>
      </c>
      <c r="AK597">
        <f t="shared" si="219"/>
        <v>-2885.9573075580029</v>
      </c>
      <c r="AL597">
        <f t="shared" si="220"/>
        <v>-4298.4445794242183</v>
      </c>
      <c r="AM597">
        <f t="shared" si="220"/>
        <v>-6066.5910321747533</v>
      </c>
      <c r="AN597">
        <f t="shared" si="221"/>
        <v>-599.9070261464334</v>
      </c>
      <c r="AO597">
        <f t="shared" si="221"/>
        <v>-1086.7104997942586</v>
      </c>
      <c r="AP597">
        <f t="shared" si="221"/>
        <v>-1838.4097313440921</v>
      </c>
      <c r="AQ597">
        <f t="shared" si="221"/>
        <v>-2967.3965157550497</v>
      </c>
      <c r="AR597">
        <f t="shared" si="222"/>
        <v>-4419.7429514099795</v>
      </c>
      <c r="AS597">
        <f t="shared" si="222"/>
        <v>-6237.7849610737476</v>
      </c>
      <c r="AT597">
        <f t="shared" si="223"/>
        <v>139.58139224878747</v>
      </c>
      <c r="AU597">
        <f t="shared" si="207"/>
        <v>252.84678778813478</v>
      </c>
      <c r="AV597">
        <f t="shared" si="207"/>
        <v>427.7459316872401</v>
      </c>
      <c r="AW597">
        <f t="shared" si="207"/>
        <v>690.42921481334497</v>
      </c>
      <c r="AX597">
        <f t="shared" si="207"/>
        <v>1028.3491402032441</v>
      </c>
      <c r="AY597">
        <f t="shared" si="208"/>
        <v>1451.3560793046875</v>
      </c>
      <c r="AZ597">
        <f t="shared" si="224"/>
        <v>13.958139224878748</v>
      </c>
      <c r="BA597">
        <f t="shared" si="224"/>
        <v>25.284678778813479</v>
      </c>
      <c r="BB597">
        <f t="shared" si="224"/>
        <v>42.77459316872401</v>
      </c>
      <c r="BC597">
        <f t="shared" si="224"/>
        <v>69.042921481334503</v>
      </c>
      <c r="BD597">
        <f t="shared" si="225"/>
        <v>102.83491402032442</v>
      </c>
      <c r="BE597">
        <f t="shared" si="225"/>
        <v>145.13560793046875</v>
      </c>
    </row>
    <row r="598" spans="1:57">
      <c r="A598">
        <f t="shared" si="209"/>
        <v>4.0317105721069009</v>
      </c>
      <c r="B598" s="3">
        <v>231</v>
      </c>
      <c r="C598" s="8">
        <f t="shared" si="210"/>
        <v>-0.23829236177132615</v>
      </c>
      <c r="D598" s="8">
        <f t="shared" si="211"/>
        <v>-13.65314661970155</v>
      </c>
      <c r="E598">
        <f t="shared" si="212"/>
        <v>7.0099849133710562E-2</v>
      </c>
      <c r="F598">
        <f t="shared" si="213"/>
        <v>-4.4770906981528302E-4</v>
      </c>
      <c r="G598">
        <f t="shared" si="214"/>
        <v>-2.6862544188916981</v>
      </c>
      <c r="H598">
        <f t="shared" si="205"/>
        <v>-5.3725088377833963</v>
      </c>
      <c r="I598">
        <f t="shared" si="205"/>
        <v>-8.0587632566750944</v>
      </c>
      <c r="J598">
        <f t="shared" si="205"/>
        <v>-10.745017675566793</v>
      </c>
      <c r="K598">
        <f t="shared" ref="K598:M661" si="226">$F598*6*K$6</f>
        <v>-13.431272094458491</v>
      </c>
      <c r="L598">
        <f t="shared" si="206"/>
        <v>-16.117526513350189</v>
      </c>
      <c r="M598">
        <f t="shared" si="206"/>
        <v>-18.803780932241885</v>
      </c>
      <c r="N598">
        <f t="shared" si="215"/>
        <v>-309.06684067030102</v>
      </c>
      <c r="O598">
        <f t="shared" si="215"/>
        <v>-1236.2673626812041</v>
      </c>
      <c r="P598">
        <f t="shared" si="215"/>
        <v>-2781.6015660327098</v>
      </c>
      <c r="Q598">
        <f t="shared" si="215"/>
        <v>-4945.0694507248163</v>
      </c>
      <c r="R598">
        <f t="shared" si="216"/>
        <v>-7726.6710167575256</v>
      </c>
      <c r="S598">
        <f t="shared" si="216"/>
        <v>-11126.406264130839</v>
      </c>
      <c r="T598">
        <f t="shared" si="216"/>
        <v>-15144.275192844747</v>
      </c>
      <c r="U598">
        <f t="shared" si="217"/>
        <v>-145.57048195571178</v>
      </c>
      <c r="V598">
        <f t="shared" si="217"/>
        <v>-582.28192782284714</v>
      </c>
      <c r="W598">
        <f t="shared" si="217"/>
        <v>-1310.1343376014063</v>
      </c>
      <c r="X598">
        <f t="shared" si="217"/>
        <v>-2329.1277112913886</v>
      </c>
      <c r="Y598">
        <f t="shared" si="218"/>
        <v>-3639.2620488927946</v>
      </c>
      <c r="Z598">
        <f t="shared" si="218"/>
        <v>-5240.5373504056251</v>
      </c>
      <c r="AA598">
        <f t="shared" si="218"/>
        <v>-7132.9536158298761</v>
      </c>
      <c r="AB598">
        <f>$X$2*('Preassure data '!B596*10^5)</f>
        <v>440.66012740493636</v>
      </c>
      <c r="AC598">
        <f>$X$2*('Preassure data '!C596*10^5)</f>
        <v>474.48164997550435</v>
      </c>
      <c r="AD598">
        <f>$X$2*('Preassure data '!D596*10^5)</f>
        <v>470.56031402529356</v>
      </c>
      <c r="AE598">
        <f>$X$2*('Preassure data '!E596*10^5)</f>
        <v>532.32135524111345</v>
      </c>
      <c r="AF598">
        <f>$X$2*('Preassure data '!F596*10^5)</f>
        <v>638.68759289058073</v>
      </c>
      <c r="AG598">
        <f>$X$2*('Preassure data '!G596*10^5)</f>
        <v>786.71802501103764</v>
      </c>
      <c r="AH598">
        <f t="shared" si="219"/>
        <v>-586.23060936064815</v>
      </c>
      <c r="AI598">
        <f t="shared" si="219"/>
        <v>-1056.7635777983514</v>
      </c>
      <c r="AJ598">
        <f t="shared" si="219"/>
        <v>-1780.6946516266999</v>
      </c>
      <c r="AK598">
        <f t="shared" si="219"/>
        <v>-2861.449066532502</v>
      </c>
      <c r="AL598">
        <f t="shared" si="220"/>
        <v>-4277.9496417833752</v>
      </c>
      <c r="AM598">
        <f t="shared" si="220"/>
        <v>-6027.2553754166629</v>
      </c>
      <c r="AN598">
        <f t="shared" si="221"/>
        <v>-603.27774935264301</v>
      </c>
      <c r="AO598">
        <f t="shared" si="221"/>
        <v>-1087.4934584315326</v>
      </c>
      <c r="AP598">
        <f t="shared" si="221"/>
        <v>-1832.4758969669651</v>
      </c>
      <c r="AQ598">
        <f t="shared" si="221"/>
        <v>-2944.6578277917311</v>
      </c>
      <c r="AR598">
        <f t="shared" si="222"/>
        <v>-4402.349161797727</v>
      </c>
      <c r="AS598">
        <f t="shared" si="222"/>
        <v>-6202.5233749233576</v>
      </c>
      <c r="AT598">
        <f t="shared" si="223"/>
        <v>142.39984379427358</v>
      </c>
      <c r="AU598">
        <f t="shared" si="207"/>
        <v>256.69585655051668</v>
      </c>
      <c r="AV598">
        <f t="shared" si="207"/>
        <v>432.5441834459794</v>
      </c>
      <c r="AW598">
        <f t="shared" si="207"/>
        <v>695.06759557282589</v>
      </c>
      <c r="AX598">
        <f t="shared" ref="AX598:AY661" si="227">AL598*TAN($C598)</f>
        <v>1039.1462864999517</v>
      </c>
      <c r="AY598">
        <f t="shared" si="208"/>
        <v>1464.0658646323191</v>
      </c>
      <c r="AZ598">
        <f t="shared" si="224"/>
        <v>14.239984379427359</v>
      </c>
      <c r="BA598">
        <f t="shared" si="224"/>
        <v>25.669585655051669</v>
      </c>
      <c r="BB598">
        <f t="shared" si="224"/>
        <v>43.254418344597944</v>
      </c>
      <c r="BC598">
        <f t="shared" si="224"/>
        <v>69.506759557282592</v>
      </c>
      <c r="BD598">
        <f t="shared" si="225"/>
        <v>103.91462864999517</v>
      </c>
      <c r="BE598">
        <f t="shared" si="225"/>
        <v>146.40658646323192</v>
      </c>
    </row>
    <row r="599" spans="1:57">
      <c r="A599">
        <f t="shared" si="209"/>
        <v>4.0491638646268449</v>
      </c>
      <c r="B599" s="3">
        <v>232</v>
      </c>
      <c r="C599" s="8">
        <f t="shared" si="210"/>
        <v>-0.24168970888141914</v>
      </c>
      <c r="D599" s="8">
        <f t="shared" si="211"/>
        <v>-13.847800270650845</v>
      </c>
      <c r="E599">
        <f t="shared" si="212"/>
        <v>6.9652140063895279E-2</v>
      </c>
      <c r="F599">
        <f t="shared" si="213"/>
        <v>-4.5619067512031597E-4</v>
      </c>
      <c r="G599">
        <f t="shared" si="214"/>
        <v>-2.7371440507218958</v>
      </c>
      <c r="H599">
        <f t="shared" ref="H599:M662" si="228">$F599*6*H$6</f>
        <v>-5.4742881014437916</v>
      </c>
      <c r="I599">
        <f t="shared" si="228"/>
        <v>-8.2114321521656883</v>
      </c>
      <c r="J599">
        <f t="shared" si="228"/>
        <v>-10.948576202887583</v>
      </c>
      <c r="K599">
        <f t="shared" si="226"/>
        <v>-13.685720253609478</v>
      </c>
      <c r="L599">
        <f t="shared" si="226"/>
        <v>-16.422864304331377</v>
      </c>
      <c r="M599">
        <f t="shared" si="226"/>
        <v>-19.160008355053272</v>
      </c>
      <c r="N599">
        <f t="shared" si="215"/>
        <v>-307.58104534405311</v>
      </c>
      <c r="O599">
        <f t="shared" si="215"/>
        <v>-1230.3241813762124</v>
      </c>
      <c r="P599">
        <f t="shared" si="215"/>
        <v>-2768.2294080964789</v>
      </c>
      <c r="Q599">
        <f t="shared" si="215"/>
        <v>-4921.2967255048497</v>
      </c>
      <c r="R599">
        <f t="shared" si="216"/>
        <v>-7689.52613360133</v>
      </c>
      <c r="S599">
        <f t="shared" si="216"/>
        <v>-11072.917632385916</v>
      </c>
      <c r="T599">
        <f t="shared" si="216"/>
        <v>-15071.471221858601</v>
      </c>
      <c r="U599">
        <f t="shared" si="217"/>
        <v>-144.87067235704902</v>
      </c>
      <c r="V599">
        <f t="shared" si="217"/>
        <v>-579.48268942819607</v>
      </c>
      <c r="W599">
        <f t="shared" si="217"/>
        <v>-1303.8360512134416</v>
      </c>
      <c r="X599">
        <f t="shared" si="217"/>
        <v>-2317.9307577127843</v>
      </c>
      <c r="Y599">
        <f t="shared" si="218"/>
        <v>-3621.7668089262265</v>
      </c>
      <c r="Z599">
        <f t="shared" si="218"/>
        <v>-5215.3442048537663</v>
      </c>
      <c r="AA599">
        <f t="shared" si="218"/>
        <v>-7098.6629454954018</v>
      </c>
      <c r="AB599">
        <f>$X$2*('Preassure data '!B597*10^5)</f>
        <v>442.62079538004173</v>
      </c>
      <c r="AC599">
        <f>$X$2*('Preassure data '!C597*10^5)</f>
        <v>477.4226519381624</v>
      </c>
      <c r="AD599">
        <f>$X$2*('Preassure data '!D597*10^5)</f>
        <v>466.63897807508278</v>
      </c>
      <c r="AE599">
        <f>$X$2*('Preassure data '!E597*10^5)</f>
        <v>526.43935131579713</v>
      </c>
      <c r="AF599">
        <f>$X$2*('Preassure data '!F597*10^5)</f>
        <v>639.1777598843571</v>
      </c>
      <c r="AG599">
        <f>$X$2*('Preassure data '!G597*10^5)</f>
        <v>767.11134525998375</v>
      </c>
      <c r="AH599">
        <f t="shared" si="219"/>
        <v>-587.49146773709072</v>
      </c>
      <c r="AI599">
        <f t="shared" si="219"/>
        <v>-1056.9053413663585</v>
      </c>
      <c r="AJ599">
        <f t="shared" si="219"/>
        <v>-1770.4750292885244</v>
      </c>
      <c r="AK599">
        <f t="shared" si="219"/>
        <v>-2844.3701090285813</v>
      </c>
      <c r="AL599">
        <f t="shared" si="220"/>
        <v>-4260.9445688105834</v>
      </c>
      <c r="AM599">
        <f t="shared" si="220"/>
        <v>-5982.4555501137502</v>
      </c>
      <c r="AN599">
        <f t="shared" si="221"/>
        <v>-605.07809888722932</v>
      </c>
      <c r="AO599">
        <f t="shared" si="221"/>
        <v>-1088.5439360013015</v>
      </c>
      <c r="AP599">
        <f t="shared" si="221"/>
        <v>-1823.4744224891797</v>
      </c>
      <c r="AQ599">
        <f t="shared" si="221"/>
        <v>-2929.5166868242459</v>
      </c>
      <c r="AR599">
        <f t="shared" si="222"/>
        <v>-4388.4964816434567</v>
      </c>
      <c r="AS599">
        <f t="shared" si="222"/>
        <v>-6161.5411111980748</v>
      </c>
      <c r="AT599">
        <f t="shared" si="223"/>
        <v>144.82154911857063</v>
      </c>
      <c r="AU599">
        <f t="shared" ref="AU599:AY662" si="229">AI599*TAN($C599)</f>
        <v>260.53598599131499</v>
      </c>
      <c r="AV599">
        <f t="shared" si="229"/>
        <v>436.4368684449629</v>
      </c>
      <c r="AW599">
        <f t="shared" si="229"/>
        <v>701.16096671623245</v>
      </c>
      <c r="AX599">
        <f t="shared" si="227"/>
        <v>1050.3583916552429</v>
      </c>
      <c r="AY599">
        <f t="shared" si="227"/>
        <v>1474.7252136914146</v>
      </c>
      <c r="AZ599">
        <f t="shared" si="224"/>
        <v>14.482154911857064</v>
      </c>
      <c r="BA599">
        <f t="shared" si="224"/>
        <v>26.053598599131501</v>
      </c>
      <c r="BB599">
        <f t="shared" si="224"/>
        <v>43.643686844496294</v>
      </c>
      <c r="BC599">
        <f t="shared" si="224"/>
        <v>70.116096671623254</v>
      </c>
      <c r="BD599">
        <f t="shared" si="225"/>
        <v>105.03583916552429</v>
      </c>
      <c r="BE599">
        <f t="shared" si="225"/>
        <v>147.47252136914148</v>
      </c>
    </row>
    <row r="600" spans="1:57">
      <c r="A600">
        <f t="shared" si="209"/>
        <v>4.066617157146788</v>
      </c>
      <c r="B600" s="3">
        <v>233</v>
      </c>
      <c r="C600" s="8">
        <f t="shared" si="210"/>
        <v>-0.2450147520336409</v>
      </c>
      <c r="D600" s="8">
        <f t="shared" si="211"/>
        <v>-14.038311209972028</v>
      </c>
      <c r="E600">
        <f t="shared" si="212"/>
        <v>6.9195949388774963E-2</v>
      </c>
      <c r="F600">
        <f t="shared" si="213"/>
        <v>-4.6463368510207825E-4</v>
      </c>
      <c r="G600">
        <f t="shared" si="214"/>
        <v>-2.7878021106124695</v>
      </c>
      <c r="H600">
        <f t="shared" si="228"/>
        <v>-5.575604221224939</v>
      </c>
      <c r="I600">
        <f t="shared" si="228"/>
        <v>-8.3634063318374086</v>
      </c>
      <c r="J600">
        <f t="shared" si="228"/>
        <v>-11.151208442449878</v>
      </c>
      <c r="K600">
        <f t="shared" si="226"/>
        <v>-13.939010553062348</v>
      </c>
      <c r="L600">
        <f t="shared" si="226"/>
        <v>-16.726812663674817</v>
      </c>
      <c r="M600">
        <f t="shared" si="226"/>
        <v>-19.514614774287288</v>
      </c>
      <c r="N600">
        <f t="shared" si="215"/>
        <v>-305.97159126363135</v>
      </c>
      <c r="O600">
        <f t="shared" si="215"/>
        <v>-1223.8863650545254</v>
      </c>
      <c r="P600">
        <f t="shared" si="215"/>
        <v>-2753.7443213726829</v>
      </c>
      <c r="Q600">
        <f t="shared" si="215"/>
        <v>-4895.5454602181017</v>
      </c>
      <c r="R600">
        <f t="shared" si="216"/>
        <v>-7649.2897815907854</v>
      </c>
      <c r="S600">
        <f t="shared" si="216"/>
        <v>-11014.977285490731</v>
      </c>
      <c r="T600">
        <f t="shared" si="216"/>
        <v>-14992.607971917936</v>
      </c>
      <c r="U600">
        <f t="shared" si="217"/>
        <v>-144.11261948517037</v>
      </c>
      <c r="V600">
        <f t="shared" si="217"/>
        <v>-576.45047794068148</v>
      </c>
      <c r="W600">
        <f t="shared" si="217"/>
        <v>-1297.0135753665338</v>
      </c>
      <c r="X600">
        <f t="shared" si="217"/>
        <v>-2305.8019117627259</v>
      </c>
      <c r="Y600">
        <f t="shared" si="218"/>
        <v>-3602.81548712926</v>
      </c>
      <c r="Z600">
        <f t="shared" si="218"/>
        <v>-5188.0543014661353</v>
      </c>
      <c r="AA600">
        <f t="shared" si="218"/>
        <v>-7061.5183547733486</v>
      </c>
      <c r="AB600">
        <f>$X$2*('Preassure data '!B598*10^5)</f>
        <v>444.09129636137078</v>
      </c>
      <c r="AC600">
        <f>$X$2*('Preassure data '!C598*10^5)</f>
        <v>480.36365390082051</v>
      </c>
      <c r="AD600">
        <f>$X$2*('Preassure data '!D598*10^5)</f>
        <v>465.65864408753009</v>
      </c>
      <c r="AE600">
        <f>$X$2*('Preassure data '!E598*10^5)</f>
        <v>521.04751438425728</v>
      </c>
      <c r="AF600">
        <f>$X$2*('Preassure data '!F598*10^5)</f>
        <v>638.68759289058073</v>
      </c>
      <c r="AG600">
        <f>$X$2*('Preassure data '!G598*10^5)</f>
        <v>750.44566747158797</v>
      </c>
      <c r="AH600">
        <f t="shared" si="219"/>
        <v>-588.20391584654112</v>
      </c>
      <c r="AI600">
        <f t="shared" si="219"/>
        <v>-1056.8141318415019</v>
      </c>
      <c r="AJ600">
        <f t="shared" si="219"/>
        <v>-1762.6722194540639</v>
      </c>
      <c r="AK600">
        <f t="shared" si="219"/>
        <v>-2826.8494261469832</v>
      </c>
      <c r="AL600">
        <f t="shared" si="220"/>
        <v>-4241.503080019841</v>
      </c>
      <c r="AM600">
        <f t="shared" si="220"/>
        <v>-5938.4999689377237</v>
      </c>
      <c r="AN600">
        <f t="shared" si="221"/>
        <v>-606.31218929015404</v>
      </c>
      <c r="AO600">
        <f t="shared" si="221"/>
        <v>-1089.348902119116</v>
      </c>
      <c r="AP600">
        <f t="shared" si="221"/>
        <v>-1816.9373300414297</v>
      </c>
      <c r="AQ600">
        <f t="shared" si="221"/>
        <v>-2913.8759844773849</v>
      </c>
      <c r="AR600">
        <f t="shared" si="222"/>
        <v>-4372.0807513268846</v>
      </c>
      <c r="AS600">
        <f t="shared" si="222"/>
        <v>-6121.3208893453093</v>
      </c>
      <c r="AT600">
        <f t="shared" si="223"/>
        <v>147.07353352868998</v>
      </c>
      <c r="AU600">
        <f t="shared" si="229"/>
        <v>264.24405629685594</v>
      </c>
      <c r="AV600">
        <f t="shared" si="229"/>
        <v>440.73564419384525</v>
      </c>
      <c r="AW600">
        <f t="shared" si="229"/>
        <v>706.82075153925746</v>
      </c>
      <c r="AX600">
        <f t="shared" si="227"/>
        <v>1060.5384096322286</v>
      </c>
      <c r="AY600">
        <f t="shared" si="227"/>
        <v>1484.8527028839953</v>
      </c>
      <c r="AZ600">
        <f t="shared" si="224"/>
        <v>14.707353352868999</v>
      </c>
      <c r="BA600">
        <f t="shared" si="224"/>
        <v>26.424405629685594</v>
      </c>
      <c r="BB600">
        <f t="shared" si="224"/>
        <v>44.073564419384525</v>
      </c>
      <c r="BC600">
        <f t="shared" si="224"/>
        <v>70.682075153925751</v>
      </c>
      <c r="BD600">
        <f t="shared" si="225"/>
        <v>106.05384096322287</v>
      </c>
      <c r="BE600">
        <f t="shared" si="225"/>
        <v>148.48527028839953</v>
      </c>
    </row>
    <row r="601" spans="1:57">
      <c r="A601">
        <f t="shared" si="209"/>
        <v>4.0840704496667311</v>
      </c>
      <c r="B601" s="3">
        <v>234</v>
      </c>
      <c r="C601" s="8">
        <f t="shared" si="210"/>
        <v>-0.24826633468662782</v>
      </c>
      <c r="D601" s="8">
        <f t="shared" si="211"/>
        <v>-14.224613172726128</v>
      </c>
      <c r="E601">
        <f t="shared" si="212"/>
        <v>6.8731315703672885E-2</v>
      </c>
      <c r="F601">
        <f t="shared" si="213"/>
        <v>-4.7303493739844771E-4</v>
      </c>
      <c r="G601">
        <f t="shared" si="214"/>
        <v>-2.8382096243906862</v>
      </c>
      <c r="H601">
        <f t="shared" si="228"/>
        <v>-5.6764192487813725</v>
      </c>
      <c r="I601">
        <f t="shared" si="228"/>
        <v>-8.5146288731720592</v>
      </c>
      <c r="J601">
        <f t="shared" si="228"/>
        <v>-11.352838497562745</v>
      </c>
      <c r="K601">
        <f t="shared" si="226"/>
        <v>-14.191048121953431</v>
      </c>
      <c r="L601">
        <f t="shared" si="226"/>
        <v>-17.029257746344118</v>
      </c>
      <c r="M601">
        <f t="shared" si="226"/>
        <v>-19.867467370734804</v>
      </c>
      <c r="N601">
        <f t="shared" si="215"/>
        <v>-304.23479238889365</v>
      </c>
      <c r="O601">
        <f t="shared" si="215"/>
        <v>-1216.9391695555746</v>
      </c>
      <c r="P601">
        <f t="shared" si="215"/>
        <v>-2738.1131315000434</v>
      </c>
      <c r="Q601">
        <f t="shared" si="215"/>
        <v>-4867.7566782222984</v>
      </c>
      <c r="R601">
        <f t="shared" si="216"/>
        <v>-7605.8698097223423</v>
      </c>
      <c r="S601">
        <f t="shared" si="216"/>
        <v>-10952.452526000174</v>
      </c>
      <c r="T601">
        <f t="shared" si="216"/>
        <v>-14907.504827055787</v>
      </c>
      <c r="U601">
        <f t="shared" si="217"/>
        <v>-143.29458721516892</v>
      </c>
      <c r="V601">
        <f t="shared" si="217"/>
        <v>-573.17834886067567</v>
      </c>
      <c r="W601">
        <f t="shared" si="217"/>
        <v>-1289.6512849365206</v>
      </c>
      <c r="X601">
        <f t="shared" si="217"/>
        <v>-2292.7133954427027</v>
      </c>
      <c r="Y601">
        <f t="shared" si="218"/>
        <v>-3582.3646803792235</v>
      </c>
      <c r="Z601">
        <f t="shared" si="218"/>
        <v>-5158.6051397460824</v>
      </c>
      <c r="AA601">
        <f t="shared" si="218"/>
        <v>-7021.4347735432766</v>
      </c>
      <c r="AB601">
        <f>$X$2*('Preassure data '!B599*10^5)</f>
        <v>444.09129636137078</v>
      </c>
      <c r="AC601">
        <f>$X$2*('Preassure data '!C599*10^5)</f>
        <v>481.83415488214956</v>
      </c>
      <c r="AD601">
        <f>$X$2*('Preassure data '!D599*10^5)</f>
        <v>468.59964605018814</v>
      </c>
      <c r="AE601">
        <f>$X$2*('Preassure data '!E599*10^5)</f>
        <v>519.08684640915192</v>
      </c>
      <c r="AF601">
        <f>$X$2*('Preassure data '!F599*10^5)</f>
        <v>642.60892884079146</v>
      </c>
      <c r="AG601">
        <f>$X$2*('Preassure data '!G599*10^5)</f>
        <v>739.17182661473191</v>
      </c>
      <c r="AH601">
        <f t="shared" si="219"/>
        <v>-587.38588357653975</v>
      </c>
      <c r="AI601">
        <f t="shared" si="219"/>
        <v>-1055.0125037428252</v>
      </c>
      <c r="AJ601">
        <f t="shared" si="219"/>
        <v>-1758.2509309867087</v>
      </c>
      <c r="AK601">
        <f t="shared" si="219"/>
        <v>-2811.8002418518545</v>
      </c>
      <c r="AL601">
        <f t="shared" si="220"/>
        <v>-4224.9736092200146</v>
      </c>
      <c r="AM601">
        <f t="shared" si="220"/>
        <v>-5897.7769663608142</v>
      </c>
      <c r="AN601">
        <f t="shared" si="221"/>
        <v>-605.96483755780389</v>
      </c>
      <c r="AO601">
        <f t="shared" si="221"/>
        <v>-1088.3824387459399</v>
      </c>
      <c r="AP601">
        <f t="shared" si="221"/>
        <v>-1813.8642237941795</v>
      </c>
      <c r="AQ601">
        <f t="shared" si="221"/>
        <v>-2900.7371890249574</v>
      </c>
      <c r="AR601">
        <f t="shared" si="222"/>
        <v>-4358.6090820029176</v>
      </c>
      <c r="AS601">
        <f t="shared" si="222"/>
        <v>-6084.32303413927</v>
      </c>
      <c r="AT601">
        <f t="shared" si="223"/>
        <v>148.89999372553171</v>
      </c>
      <c r="AU601">
        <f t="shared" si="229"/>
        <v>267.44148877250683</v>
      </c>
      <c r="AV601">
        <f t="shared" si="229"/>
        <v>445.70964320377084</v>
      </c>
      <c r="AW601">
        <f t="shared" si="229"/>
        <v>712.78021838029701</v>
      </c>
      <c r="AX601">
        <f t="shared" si="227"/>
        <v>1071.0140667202843</v>
      </c>
      <c r="AY601">
        <f t="shared" si="227"/>
        <v>1495.0630885757046</v>
      </c>
      <c r="AZ601">
        <f t="shared" si="224"/>
        <v>14.889999372553172</v>
      </c>
      <c r="BA601">
        <f t="shared" si="224"/>
        <v>26.744148877250684</v>
      </c>
      <c r="BB601">
        <f t="shared" si="224"/>
        <v>44.570964320377087</v>
      </c>
      <c r="BC601">
        <f t="shared" si="224"/>
        <v>71.278021838029701</v>
      </c>
      <c r="BD601">
        <f t="shared" si="225"/>
        <v>107.10140667202843</v>
      </c>
      <c r="BE601">
        <f t="shared" si="225"/>
        <v>149.50630885757047</v>
      </c>
    </row>
    <row r="602" spans="1:57">
      <c r="A602">
        <f t="shared" si="209"/>
        <v>4.1015237421866741</v>
      </c>
      <c r="B602" s="3">
        <v>235</v>
      </c>
      <c r="C602" s="8">
        <f t="shared" si="210"/>
        <v>-0.25144331898036648</v>
      </c>
      <c r="D602" s="8">
        <f t="shared" si="211"/>
        <v>-14.406640964336704</v>
      </c>
      <c r="E602">
        <f t="shared" si="212"/>
        <v>6.8258280766274437E-2</v>
      </c>
      <c r="F602">
        <f t="shared" si="213"/>
        <v>-4.8139115007984901E-4</v>
      </c>
      <c r="G602">
        <f t="shared" si="214"/>
        <v>-2.8883469004790943</v>
      </c>
      <c r="H602">
        <f t="shared" si="228"/>
        <v>-5.7766938009581885</v>
      </c>
      <c r="I602">
        <f t="shared" si="228"/>
        <v>-8.6650407014372828</v>
      </c>
      <c r="J602">
        <f t="shared" si="228"/>
        <v>-11.553387601916377</v>
      </c>
      <c r="K602">
        <f t="shared" si="226"/>
        <v>-14.44173450239547</v>
      </c>
      <c r="L602">
        <f t="shared" si="226"/>
        <v>-17.330081402874566</v>
      </c>
      <c r="M602">
        <f t="shared" si="226"/>
        <v>-20.218428303353658</v>
      </c>
      <c r="N602">
        <f t="shared" si="215"/>
        <v>-302.36704306800033</v>
      </c>
      <c r="O602">
        <f t="shared" si="215"/>
        <v>-1209.4681722720013</v>
      </c>
      <c r="P602">
        <f t="shared" si="215"/>
        <v>-2721.3033876120035</v>
      </c>
      <c r="Q602">
        <f t="shared" si="215"/>
        <v>-4837.8726890880052</v>
      </c>
      <c r="R602">
        <f t="shared" si="216"/>
        <v>-7559.1760767000096</v>
      </c>
      <c r="S602">
        <f t="shared" si="216"/>
        <v>-10885.213550448014</v>
      </c>
      <c r="T602">
        <f t="shared" si="216"/>
        <v>-14815.985110332014</v>
      </c>
      <c r="U602">
        <f t="shared" si="217"/>
        <v>-142.41487728502815</v>
      </c>
      <c r="V602">
        <f t="shared" si="217"/>
        <v>-569.65950914011262</v>
      </c>
      <c r="W602">
        <f t="shared" si="217"/>
        <v>-1281.7338955652538</v>
      </c>
      <c r="X602">
        <f t="shared" si="217"/>
        <v>-2278.6380365604505</v>
      </c>
      <c r="Y602">
        <f t="shared" si="218"/>
        <v>-3560.3719321257049</v>
      </c>
      <c r="Z602">
        <f t="shared" si="218"/>
        <v>-5126.935582261015</v>
      </c>
      <c r="AA602">
        <f t="shared" si="218"/>
        <v>-6978.3289869663795</v>
      </c>
      <c r="AB602">
        <f>$X$2*('Preassure data '!B600*10^5)</f>
        <v>444.09129636137078</v>
      </c>
      <c r="AC602">
        <f>$X$2*('Preassure data '!C600*10^5)</f>
        <v>482.32432187592588</v>
      </c>
      <c r="AD602">
        <f>$X$2*('Preassure data '!D600*10^5)</f>
        <v>467.61931206263546</v>
      </c>
      <c r="AE602">
        <f>$X$2*('Preassure data '!E600*10^5)</f>
        <v>519.57701340292829</v>
      </c>
      <c r="AF602">
        <f>$X$2*('Preassure data '!F600*10^5)</f>
        <v>646.53026479100231</v>
      </c>
      <c r="AG602">
        <f>$X$2*('Preassure data '!G600*10^5)</f>
        <v>732.79965569563944</v>
      </c>
      <c r="AH602">
        <f t="shared" si="219"/>
        <v>-586.50617364639891</v>
      </c>
      <c r="AI602">
        <f t="shared" si="219"/>
        <v>-1051.9838310160385</v>
      </c>
      <c r="AJ602">
        <f t="shared" si="219"/>
        <v>-1749.3532076278893</v>
      </c>
      <c r="AK602">
        <f t="shared" si="219"/>
        <v>-2798.215049963379</v>
      </c>
      <c r="AL602">
        <f t="shared" si="220"/>
        <v>-4206.902196916707</v>
      </c>
      <c r="AM602">
        <f t="shared" si="220"/>
        <v>-5859.7352379566546</v>
      </c>
      <c r="AN602">
        <f t="shared" si="221"/>
        <v>-605.54803752459509</v>
      </c>
      <c r="AO602">
        <f t="shared" si="221"/>
        <v>-1086.1381738215548</v>
      </c>
      <c r="AP602">
        <f t="shared" si="221"/>
        <v>-1806.1487660572864</v>
      </c>
      <c r="AQ602">
        <f t="shared" si="221"/>
        <v>-2889.063590827071</v>
      </c>
      <c r="AR602">
        <f t="shared" si="222"/>
        <v>-4343.4860260084515</v>
      </c>
      <c r="AS602">
        <f t="shared" si="222"/>
        <v>-6049.9809434191029</v>
      </c>
      <c r="AT602">
        <f t="shared" si="223"/>
        <v>150.66165412787896</v>
      </c>
      <c r="AU602">
        <f t="shared" si="229"/>
        <v>270.23351367519331</v>
      </c>
      <c r="AV602">
        <f t="shared" si="229"/>
        <v>449.37369759730393</v>
      </c>
      <c r="AW602">
        <f t="shared" si="229"/>
        <v>718.80523509574937</v>
      </c>
      <c r="AX602">
        <f t="shared" si="227"/>
        <v>1080.6686650903093</v>
      </c>
      <c r="AY602">
        <f t="shared" si="227"/>
        <v>1505.248270812282</v>
      </c>
      <c r="AZ602">
        <f t="shared" si="224"/>
        <v>15.066165412787896</v>
      </c>
      <c r="BA602">
        <f t="shared" si="224"/>
        <v>27.023351367519332</v>
      </c>
      <c r="BB602">
        <f t="shared" si="224"/>
        <v>44.937369759730394</v>
      </c>
      <c r="BC602">
        <f t="shared" si="224"/>
        <v>71.880523509574942</v>
      </c>
      <c r="BD602">
        <f t="shared" si="225"/>
        <v>108.06686650903094</v>
      </c>
      <c r="BE602">
        <f t="shared" si="225"/>
        <v>150.52482708122821</v>
      </c>
    </row>
    <row r="603" spans="1:57">
      <c r="A603">
        <f t="shared" si="209"/>
        <v>4.1189770347066181</v>
      </c>
      <c r="B603" s="3">
        <v>236</v>
      </c>
      <c r="C603" s="8">
        <f t="shared" si="210"/>
        <v>-0.25454458648081674</v>
      </c>
      <c r="D603" s="8">
        <f t="shared" si="211"/>
        <v>-14.584330503253591</v>
      </c>
      <c r="E603">
        <f t="shared" si="212"/>
        <v>6.7776889616194588E-2</v>
      </c>
      <c r="F603">
        <f t="shared" si="213"/>
        <v>-4.8969892206686405E-4</v>
      </c>
      <c r="G603">
        <f t="shared" si="214"/>
        <v>-2.9381935324011845</v>
      </c>
      <c r="H603">
        <f t="shared" si="228"/>
        <v>-5.8763870648023691</v>
      </c>
      <c r="I603">
        <f t="shared" si="228"/>
        <v>-8.8145805972035536</v>
      </c>
      <c r="J603">
        <f t="shared" si="228"/>
        <v>-11.752774129604738</v>
      </c>
      <c r="K603">
        <f t="shared" si="226"/>
        <v>-14.690967662005921</v>
      </c>
      <c r="L603">
        <f t="shared" si="226"/>
        <v>-17.629161194407107</v>
      </c>
      <c r="M603">
        <f t="shared" si="226"/>
        <v>-20.56735472680829</v>
      </c>
      <c r="N603">
        <f t="shared" si="215"/>
        <v>-300.36482417322259</v>
      </c>
      <c r="O603">
        <f t="shared" si="215"/>
        <v>-1201.4592966928903</v>
      </c>
      <c r="P603">
        <f t="shared" si="215"/>
        <v>-2703.2834175590037</v>
      </c>
      <c r="Q603">
        <f t="shared" si="215"/>
        <v>-4805.8371867715614</v>
      </c>
      <c r="R603">
        <f t="shared" si="216"/>
        <v>-7509.1206043305665</v>
      </c>
      <c r="S603">
        <f t="shared" si="216"/>
        <v>-10813.133670236015</v>
      </c>
      <c r="T603">
        <f t="shared" si="216"/>
        <v>-14717.876384487907</v>
      </c>
      <c r="U603">
        <f t="shared" si="217"/>
        <v>-141.47183218558786</v>
      </c>
      <c r="V603">
        <f t="shared" si="217"/>
        <v>-565.88732874235143</v>
      </c>
      <c r="W603">
        <f t="shared" si="217"/>
        <v>-1273.2464896702909</v>
      </c>
      <c r="X603">
        <f t="shared" si="217"/>
        <v>-2263.5493149694057</v>
      </c>
      <c r="Y603">
        <f t="shared" si="218"/>
        <v>-3536.7958046396971</v>
      </c>
      <c r="Z603">
        <f t="shared" si="218"/>
        <v>-5092.9859586811635</v>
      </c>
      <c r="AA603">
        <f t="shared" si="218"/>
        <v>-6932.1197770938043</v>
      </c>
      <c r="AB603">
        <f>$X$2*('Preassure data '!B601*10^5)</f>
        <v>444.58146335514715</v>
      </c>
      <c r="AC603">
        <f>$X$2*('Preassure data '!C601*10^5)</f>
        <v>482.32432187592588</v>
      </c>
      <c r="AD603">
        <f>$X$2*('Preassure data '!D601*10^5)</f>
        <v>467.61931206263546</v>
      </c>
      <c r="AE603">
        <f>$X$2*('Preassure data '!E601*10^5)</f>
        <v>518.10651242159929</v>
      </c>
      <c r="AF603">
        <f>$X$2*('Preassure data '!F601*10^5)</f>
        <v>648.49093276610768</v>
      </c>
      <c r="AG603">
        <f>$X$2*('Preassure data '!G601*10^5)</f>
        <v>725.44715078899424</v>
      </c>
      <c r="AH603">
        <f t="shared" si="219"/>
        <v>-586.05329554073501</v>
      </c>
      <c r="AI603">
        <f t="shared" si="219"/>
        <v>-1048.2116506182774</v>
      </c>
      <c r="AJ603">
        <f t="shared" si="219"/>
        <v>-1740.8658017329262</v>
      </c>
      <c r="AK603">
        <f t="shared" si="219"/>
        <v>-2781.655827391005</v>
      </c>
      <c r="AL603">
        <f t="shared" si="220"/>
        <v>-4185.2867374058051</v>
      </c>
      <c r="AM603">
        <f t="shared" si="220"/>
        <v>-5818.4331094701574</v>
      </c>
      <c r="AN603">
        <f t="shared" si="221"/>
        <v>-605.56579335341962</v>
      </c>
      <c r="AO603">
        <f t="shared" si="221"/>
        <v>-1083.1115952061634</v>
      </c>
      <c r="AP603">
        <f t="shared" si="221"/>
        <v>-1798.8274929425104</v>
      </c>
      <c r="AQ603">
        <f t="shared" si="221"/>
        <v>-2874.2703620427187</v>
      </c>
      <c r="AR603">
        <f t="shared" si="222"/>
        <v>-4324.6348119418226</v>
      </c>
      <c r="AS603">
        <f t="shared" si="222"/>
        <v>-6012.1563837621916</v>
      </c>
      <c r="AT603">
        <f t="shared" si="223"/>
        <v>152.48431022764436</v>
      </c>
      <c r="AU603">
        <f t="shared" si="229"/>
        <v>272.73258547182559</v>
      </c>
      <c r="AV603">
        <f t="shared" si="229"/>
        <v>452.95320919783018</v>
      </c>
      <c r="AW603">
        <f t="shared" si="229"/>
        <v>723.75477342733006</v>
      </c>
      <c r="AX603">
        <f t="shared" si="227"/>
        <v>1088.9633521630344</v>
      </c>
      <c r="AY603">
        <f t="shared" si="227"/>
        <v>1513.8892077803812</v>
      </c>
      <c r="AZ603">
        <f t="shared" si="224"/>
        <v>15.248431022764436</v>
      </c>
      <c r="BA603">
        <f t="shared" si="224"/>
        <v>27.273258547182561</v>
      </c>
      <c r="BB603">
        <f t="shared" si="224"/>
        <v>45.295320919783023</v>
      </c>
      <c r="BC603">
        <f t="shared" si="224"/>
        <v>72.375477342733006</v>
      </c>
      <c r="BD603">
        <f t="shared" si="225"/>
        <v>108.89633521630344</v>
      </c>
      <c r="BE603">
        <f t="shared" si="225"/>
        <v>151.38892077803811</v>
      </c>
    </row>
    <row r="604" spans="1:57">
      <c r="A604">
        <f t="shared" si="209"/>
        <v>4.1364303272265612</v>
      </c>
      <c r="B604" s="3">
        <v>237</v>
      </c>
      <c r="C604" s="8">
        <f t="shared" si="210"/>
        <v>-0.25756903893139937</v>
      </c>
      <c r="D604" s="8">
        <f t="shared" si="211"/>
        <v>-14.757618864009975</v>
      </c>
      <c r="E604">
        <f t="shared" si="212"/>
        <v>6.7287190694127724E-2</v>
      </c>
      <c r="F604">
        <f t="shared" si="213"/>
        <v>-4.9795473379471433E-4</v>
      </c>
      <c r="G604">
        <f t="shared" si="214"/>
        <v>-2.987728402768286</v>
      </c>
      <c r="H604">
        <f t="shared" si="228"/>
        <v>-5.975456805536572</v>
      </c>
      <c r="I604">
        <f t="shared" si="228"/>
        <v>-8.9631852083048571</v>
      </c>
      <c r="J604">
        <f t="shared" si="228"/>
        <v>-11.950913611073144</v>
      </c>
      <c r="K604">
        <f t="shared" si="226"/>
        <v>-14.938642013841431</v>
      </c>
      <c r="L604">
        <f t="shared" si="226"/>
        <v>-17.926370416609714</v>
      </c>
      <c r="M604">
        <f t="shared" si="226"/>
        <v>-20.914098819378001</v>
      </c>
      <c r="N604">
        <f t="shared" si="215"/>
        <v>-298.22470915357741</v>
      </c>
      <c r="O604">
        <f t="shared" si="215"/>
        <v>-1192.8988366143096</v>
      </c>
      <c r="P604">
        <f t="shared" si="215"/>
        <v>-2684.0223823821971</v>
      </c>
      <c r="Q604">
        <f t="shared" si="215"/>
        <v>-4771.5953464572385</v>
      </c>
      <c r="R604">
        <f t="shared" si="216"/>
        <v>-7455.6177288394365</v>
      </c>
      <c r="S604">
        <f t="shared" si="216"/>
        <v>-10736.089529528788</v>
      </c>
      <c r="T604">
        <f t="shared" si="216"/>
        <v>-14613.010748525292</v>
      </c>
      <c r="U604">
        <f t="shared" si="217"/>
        <v>-140.46383801133496</v>
      </c>
      <c r="V604">
        <f t="shared" si="217"/>
        <v>-561.85535204533983</v>
      </c>
      <c r="W604">
        <f t="shared" si="217"/>
        <v>-1264.1745421020148</v>
      </c>
      <c r="X604">
        <f t="shared" si="217"/>
        <v>-2247.4214081813593</v>
      </c>
      <c r="Y604">
        <f t="shared" si="218"/>
        <v>-3511.5959502833748</v>
      </c>
      <c r="Z604">
        <f t="shared" si="218"/>
        <v>-5056.6981684080592</v>
      </c>
      <c r="AA604">
        <f t="shared" si="218"/>
        <v>-6882.7280625554131</v>
      </c>
      <c r="AB604">
        <f>$X$2*('Preassure data '!B602*10^5)</f>
        <v>444.58146335514715</v>
      </c>
      <c r="AC604">
        <f>$X$2*('Preassure data '!C602*10^5)</f>
        <v>480.85382089459682</v>
      </c>
      <c r="AD604">
        <f>$X$2*('Preassure data '!D602*10^5)</f>
        <v>472.52098200039893</v>
      </c>
      <c r="AE604">
        <f>$X$2*('Preassure data '!E602*10^5)</f>
        <v>515.65567745271755</v>
      </c>
      <c r="AF604">
        <f>$X$2*('Preassure data '!F602*10^5)</f>
        <v>648.49093276610768</v>
      </c>
      <c r="AG604">
        <f>$X$2*('Preassure data '!G602*10^5)</f>
        <v>722.50614882633613</v>
      </c>
      <c r="AH604">
        <f t="shared" si="219"/>
        <v>-585.04530136648214</v>
      </c>
      <c r="AI604">
        <f t="shared" si="219"/>
        <v>-1042.7091729399367</v>
      </c>
      <c r="AJ604">
        <f t="shared" si="219"/>
        <v>-1736.6955241024139</v>
      </c>
      <c r="AK604">
        <f t="shared" si="219"/>
        <v>-2763.0770856340769</v>
      </c>
      <c r="AL604">
        <f t="shared" si="220"/>
        <v>-4160.0868830494828</v>
      </c>
      <c r="AM604">
        <f t="shared" si="220"/>
        <v>-5779.2043172343956</v>
      </c>
      <c r="AN604">
        <f t="shared" si="221"/>
        <v>-605.00309828327522</v>
      </c>
      <c r="AO604">
        <f t="shared" si="221"/>
        <v>-1078.2793721505047</v>
      </c>
      <c r="AP604">
        <f t="shared" si="221"/>
        <v>-1795.93985355072</v>
      </c>
      <c r="AQ604">
        <f t="shared" si="221"/>
        <v>-2857.3346263949857</v>
      </c>
      <c r="AR604">
        <f t="shared" si="222"/>
        <v>-4302.0009689744411</v>
      </c>
      <c r="AS604">
        <f t="shared" si="222"/>
        <v>-5976.3517617735097</v>
      </c>
      <c r="AT604">
        <f t="shared" si="223"/>
        <v>154.11276482291944</v>
      </c>
      <c r="AU604">
        <f t="shared" si="229"/>
        <v>274.67068477032586</v>
      </c>
      <c r="AV604">
        <f t="shared" si="229"/>
        <v>457.48072542395079</v>
      </c>
      <c r="AW604">
        <f t="shared" si="229"/>
        <v>727.85038712613812</v>
      </c>
      <c r="AX604">
        <f t="shared" si="227"/>
        <v>1095.8510220539438</v>
      </c>
      <c r="AY604">
        <f t="shared" si="227"/>
        <v>1522.3593005964981</v>
      </c>
      <c r="AZ604">
        <f t="shared" si="224"/>
        <v>15.411276482291946</v>
      </c>
      <c r="BA604">
        <f t="shared" si="224"/>
        <v>27.467068477032587</v>
      </c>
      <c r="BB604">
        <f t="shared" si="224"/>
        <v>45.748072542395079</v>
      </c>
      <c r="BC604">
        <f t="shared" si="224"/>
        <v>72.785038712613812</v>
      </c>
      <c r="BD604">
        <f t="shared" si="225"/>
        <v>109.58510220539438</v>
      </c>
      <c r="BE604">
        <f t="shared" si="225"/>
        <v>152.2359300596498</v>
      </c>
    </row>
    <row r="605" spans="1:57">
      <c r="A605">
        <f t="shared" si="209"/>
        <v>4.1538836197465043</v>
      </c>
      <c r="B605" s="3">
        <v>238</v>
      </c>
      <c r="C605" s="8">
        <f t="shared" si="210"/>
        <v>-0.26051559901004573</v>
      </c>
      <c r="D605" s="8">
        <f t="shared" si="211"/>
        <v>-14.926444320598149</v>
      </c>
      <c r="E605">
        <f t="shared" si="212"/>
        <v>6.678923596033301E-2</v>
      </c>
      <c r="F605">
        <f t="shared" si="213"/>
        <v>-5.0615494813271988E-4</v>
      </c>
      <c r="G605">
        <f t="shared" si="214"/>
        <v>-3.0369296887963193</v>
      </c>
      <c r="H605">
        <f t="shared" si="228"/>
        <v>-6.0738593775926386</v>
      </c>
      <c r="I605">
        <f t="shared" si="228"/>
        <v>-9.110789066388957</v>
      </c>
      <c r="J605">
        <f t="shared" si="228"/>
        <v>-12.147718755185277</v>
      </c>
      <c r="K605">
        <f t="shared" si="226"/>
        <v>-15.184648443981597</v>
      </c>
      <c r="L605">
        <f t="shared" si="226"/>
        <v>-18.221578132777914</v>
      </c>
      <c r="M605">
        <f t="shared" si="226"/>
        <v>-21.258507821574234</v>
      </c>
      <c r="N605">
        <f t="shared" si="215"/>
        <v>-295.94336999637562</v>
      </c>
      <c r="O605">
        <f t="shared" si="215"/>
        <v>-1183.7734799855025</v>
      </c>
      <c r="P605">
        <f t="shared" si="215"/>
        <v>-2663.4903299673811</v>
      </c>
      <c r="Q605">
        <f t="shared" si="215"/>
        <v>-4735.09391994201</v>
      </c>
      <c r="R605">
        <f t="shared" si="216"/>
        <v>-7398.5842499093906</v>
      </c>
      <c r="S605">
        <f t="shared" si="216"/>
        <v>-10653.961319869524</v>
      </c>
      <c r="T605">
        <f t="shared" si="216"/>
        <v>-14501.225129822402</v>
      </c>
      <c r="U605">
        <f t="shared" si="217"/>
        <v>-139.38932726829293</v>
      </c>
      <c r="V605">
        <f t="shared" si="217"/>
        <v>-557.55730907317172</v>
      </c>
      <c r="W605">
        <f t="shared" si="217"/>
        <v>-1254.5039454146365</v>
      </c>
      <c r="X605">
        <f t="shared" si="217"/>
        <v>-2230.2292362926869</v>
      </c>
      <c r="Y605">
        <f t="shared" si="218"/>
        <v>-3484.7331817073232</v>
      </c>
      <c r="Z605">
        <f t="shared" si="218"/>
        <v>-5018.0157816585461</v>
      </c>
      <c r="AA605">
        <f t="shared" si="218"/>
        <v>-6830.0770361463519</v>
      </c>
      <c r="AB605">
        <f>$X$2*('Preassure data '!B603*10^5)</f>
        <v>443.60112936759447</v>
      </c>
      <c r="AC605">
        <f>$X$2*('Preassure data '!C603*10^5)</f>
        <v>479.87348690704414</v>
      </c>
      <c r="AD605">
        <f>$X$2*('Preassure data '!D603*10^5)</f>
        <v>470.56031402529356</v>
      </c>
      <c r="AE605">
        <f>$X$2*('Preassure data '!E603*10^5)</f>
        <v>517.12617843404655</v>
      </c>
      <c r="AF605">
        <f>$X$2*('Preassure data '!F603*10^5)</f>
        <v>650.45160074121304</v>
      </c>
      <c r="AG605">
        <f>$X$2*('Preassure data '!G603*10^5)</f>
        <v>722.01598183255976</v>
      </c>
      <c r="AH605">
        <f t="shared" si="219"/>
        <v>-582.99045663588743</v>
      </c>
      <c r="AI605">
        <f t="shared" si="219"/>
        <v>-1037.4307959802159</v>
      </c>
      <c r="AJ605">
        <f t="shared" si="219"/>
        <v>-1725.0642594399301</v>
      </c>
      <c r="AK605">
        <f t="shared" si="219"/>
        <v>-2747.3554147267332</v>
      </c>
      <c r="AL605">
        <f t="shared" si="220"/>
        <v>-4135.1847824485358</v>
      </c>
      <c r="AM605">
        <f t="shared" si="220"/>
        <v>-5740.0317634911062</v>
      </c>
      <c r="AN605">
        <f t="shared" si="221"/>
        <v>-603.34908425876893</v>
      </c>
      <c r="AO605">
        <f t="shared" si="221"/>
        <v>-1073.658948636001</v>
      </c>
      <c r="AP605">
        <f t="shared" si="221"/>
        <v>-1785.3052813704383</v>
      </c>
      <c r="AQ605">
        <f t="shared" si="221"/>
        <v>-2843.2958974558733</v>
      </c>
      <c r="AR605">
        <f t="shared" si="222"/>
        <v>-4279.5896971078091</v>
      </c>
      <c r="AS605">
        <f t="shared" si="222"/>
        <v>-5940.4795888135932</v>
      </c>
      <c r="AT605">
        <f t="shared" si="223"/>
        <v>155.40992551112868</v>
      </c>
      <c r="AU605">
        <f t="shared" si="229"/>
        <v>276.55177008657665</v>
      </c>
      <c r="AV605">
        <f t="shared" si="229"/>
        <v>459.85676954041378</v>
      </c>
      <c r="AW605">
        <f t="shared" si="229"/>
        <v>732.3727095278058</v>
      </c>
      <c r="AX605">
        <f t="shared" si="227"/>
        <v>1102.3315248133686</v>
      </c>
      <c r="AY605">
        <f t="shared" si="227"/>
        <v>1530.1415291482365</v>
      </c>
      <c r="AZ605">
        <f t="shared" si="224"/>
        <v>15.540992551112868</v>
      </c>
      <c r="BA605">
        <f t="shared" si="224"/>
        <v>27.655177008657667</v>
      </c>
      <c r="BB605">
        <f t="shared" si="224"/>
        <v>45.985676954041381</v>
      </c>
      <c r="BC605">
        <f t="shared" si="224"/>
        <v>73.237270952780577</v>
      </c>
      <c r="BD605">
        <f t="shared" si="225"/>
        <v>110.23315248133686</v>
      </c>
      <c r="BE605">
        <f t="shared" si="225"/>
        <v>153.01415291482365</v>
      </c>
    </row>
    <row r="606" spans="1:57">
      <c r="A606">
        <f t="shared" si="209"/>
        <v>4.1713369122664474</v>
      </c>
      <c r="B606" s="3">
        <v>239</v>
      </c>
      <c r="C606" s="8">
        <f t="shared" si="210"/>
        <v>-0.26338321109043417</v>
      </c>
      <c r="D606" s="8">
        <f t="shared" si="211"/>
        <v>-15.090746390085135</v>
      </c>
      <c r="E606">
        <f t="shared" si="212"/>
        <v>6.628308101220029E-2</v>
      </c>
      <c r="F606">
        <f t="shared" si="213"/>
        <v>-5.1429581156699211E-4</v>
      </c>
      <c r="G606">
        <f t="shared" si="214"/>
        <v>-3.0857748694019529</v>
      </c>
      <c r="H606">
        <f t="shared" si="228"/>
        <v>-6.1715497388039058</v>
      </c>
      <c r="I606">
        <f t="shared" si="228"/>
        <v>-9.2573246082058578</v>
      </c>
      <c r="J606">
        <f t="shared" si="228"/>
        <v>-12.343099477607812</v>
      </c>
      <c r="K606">
        <f t="shared" si="226"/>
        <v>-15.428874347009764</v>
      </c>
      <c r="L606">
        <f t="shared" si="226"/>
        <v>-18.514649216411716</v>
      </c>
      <c r="M606">
        <f t="shared" si="226"/>
        <v>-21.600424085813668</v>
      </c>
      <c r="N606">
        <f t="shared" si="215"/>
        <v>-293.51758308987729</v>
      </c>
      <c r="O606">
        <f t="shared" si="215"/>
        <v>-1174.0703323595092</v>
      </c>
      <c r="P606">
        <f t="shared" si="215"/>
        <v>-2641.6582478088962</v>
      </c>
      <c r="Q606">
        <f t="shared" si="215"/>
        <v>-4696.2813294380367</v>
      </c>
      <c r="R606">
        <f t="shared" si="216"/>
        <v>-7337.9395772469334</v>
      </c>
      <c r="S606">
        <f t="shared" si="216"/>
        <v>-10566.632991235585</v>
      </c>
      <c r="T606">
        <f t="shared" si="216"/>
        <v>-14382.361571403986</v>
      </c>
      <c r="U606">
        <f t="shared" si="217"/>
        <v>-138.24678163533221</v>
      </c>
      <c r="V606">
        <f t="shared" si="217"/>
        <v>-552.98712654132885</v>
      </c>
      <c r="W606">
        <f t="shared" si="217"/>
        <v>-1244.2210347179903</v>
      </c>
      <c r="X606">
        <f t="shared" si="217"/>
        <v>-2211.9485061653154</v>
      </c>
      <c r="Y606">
        <f t="shared" si="218"/>
        <v>-3456.1695408833057</v>
      </c>
      <c r="Z606">
        <f t="shared" si="218"/>
        <v>-4976.8841388719611</v>
      </c>
      <c r="AA606">
        <f t="shared" si="218"/>
        <v>-6774.0923001312776</v>
      </c>
      <c r="AB606">
        <f>$X$2*('Preassure data '!B604*10^5)</f>
        <v>443.60112936759447</v>
      </c>
      <c r="AC606">
        <f>$X$2*('Preassure data '!C604*10^5)</f>
        <v>479.87348690704414</v>
      </c>
      <c r="AD606">
        <f>$X$2*('Preassure data '!D604*10^5)</f>
        <v>471.05048101906988</v>
      </c>
      <c r="AE606">
        <f>$X$2*('Preassure data '!E604*10^5)</f>
        <v>518.59667941537555</v>
      </c>
      <c r="AF606">
        <f>$X$2*('Preassure data '!F604*10^5)</f>
        <v>650.94176773498941</v>
      </c>
      <c r="AG606">
        <f>$X$2*('Preassure data '!G604*10^5)</f>
        <v>722.9963158201125</v>
      </c>
      <c r="AH606">
        <f t="shared" si="219"/>
        <v>-581.84791100292671</v>
      </c>
      <c r="AI606">
        <f t="shared" si="219"/>
        <v>-1032.860613448373</v>
      </c>
      <c r="AJ606">
        <f t="shared" si="219"/>
        <v>-1715.2715157370601</v>
      </c>
      <c r="AK606">
        <f t="shared" si="219"/>
        <v>-2730.5451855806909</v>
      </c>
      <c r="AL606">
        <f t="shared" si="220"/>
        <v>-4107.111308618295</v>
      </c>
      <c r="AM606">
        <f t="shared" si="220"/>
        <v>-5699.8804546920737</v>
      </c>
      <c r="AN606">
        <f t="shared" si="221"/>
        <v>-602.62978516519468</v>
      </c>
      <c r="AO606">
        <f t="shared" si="221"/>
        <v>-1069.7513178574484</v>
      </c>
      <c r="AP606">
        <f t="shared" si="221"/>
        <v>-1776.5359047983295</v>
      </c>
      <c r="AQ606">
        <f t="shared" si="221"/>
        <v>-2828.0721258137705</v>
      </c>
      <c r="AR606">
        <f t="shared" si="222"/>
        <v>-4253.8050902269806</v>
      </c>
      <c r="AS606">
        <f t="shared" si="222"/>
        <v>-5903.4632056298624</v>
      </c>
      <c r="AT606">
        <f t="shared" si="223"/>
        <v>156.89380621866167</v>
      </c>
      <c r="AU606">
        <f t="shared" si="229"/>
        <v>278.50823191568003</v>
      </c>
      <c r="AV606">
        <f t="shared" si="229"/>
        <v>462.51859242489701</v>
      </c>
      <c r="AW606">
        <f t="shared" si="229"/>
        <v>736.28454982223286</v>
      </c>
      <c r="AX606">
        <f t="shared" si="227"/>
        <v>1107.4720963801681</v>
      </c>
      <c r="AY606">
        <f t="shared" si="227"/>
        <v>1536.9582370529422</v>
      </c>
      <c r="AZ606">
        <f t="shared" si="224"/>
        <v>15.689380621866167</v>
      </c>
      <c r="BA606">
        <f t="shared" si="224"/>
        <v>27.850823191568004</v>
      </c>
      <c r="BB606">
        <f t="shared" si="224"/>
        <v>46.251859242489701</v>
      </c>
      <c r="BC606">
        <f t="shared" si="224"/>
        <v>73.628454982223289</v>
      </c>
      <c r="BD606">
        <f t="shared" si="225"/>
        <v>110.74720963801681</v>
      </c>
      <c r="BE606">
        <f t="shared" si="225"/>
        <v>153.69582370529423</v>
      </c>
    </row>
    <row r="607" spans="1:57">
      <c r="A607">
        <f t="shared" si="209"/>
        <v>4.1887902047863905</v>
      </c>
      <c r="B607" s="3">
        <v>240</v>
      </c>
      <c r="C607" s="8">
        <f t="shared" si="210"/>
        <v>-0.26617084200598573</v>
      </c>
      <c r="D607" s="8">
        <f t="shared" si="211"/>
        <v>-15.25046587638643</v>
      </c>
      <c r="E607">
        <f t="shared" si="212"/>
        <v>6.5768785200633298E-2</v>
      </c>
      <c r="F607">
        <f t="shared" si="213"/>
        <v>-5.2237345565409044E-4</v>
      </c>
      <c r="G607">
        <f t="shared" si="214"/>
        <v>-3.1342407339245426</v>
      </c>
      <c r="H607">
        <f t="shared" si="228"/>
        <v>-6.2684814678490852</v>
      </c>
      <c r="I607">
        <f t="shared" si="228"/>
        <v>-9.4027222017736278</v>
      </c>
      <c r="J607">
        <f t="shared" si="228"/>
        <v>-12.53696293569817</v>
      </c>
      <c r="K607">
        <f t="shared" si="226"/>
        <v>-15.671203669622713</v>
      </c>
      <c r="L607">
        <f t="shared" si="226"/>
        <v>-18.805444403547256</v>
      </c>
      <c r="M607">
        <f t="shared" si="226"/>
        <v>-21.939685137471798</v>
      </c>
      <c r="N607">
        <f t="shared" si="215"/>
        <v>-290.94423497936015</v>
      </c>
      <c r="O607">
        <f t="shared" si="215"/>
        <v>-1163.7769399174406</v>
      </c>
      <c r="P607">
        <f t="shared" si="215"/>
        <v>-2618.4981148142419</v>
      </c>
      <c r="Q607">
        <f t="shared" si="215"/>
        <v>-4655.1077596697623</v>
      </c>
      <c r="R607">
        <f t="shared" si="216"/>
        <v>-7273.6058744840038</v>
      </c>
      <c r="S607">
        <f t="shared" si="216"/>
        <v>-10473.992459256968</v>
      </c>
      <c r="T607">
        <f t="shared" si="216"/>
        <v>-14256.267513988645</v>
      </c>
      <c r="U607">
        <f t="shared" si="217"/>
        <v>-137.03473467527863</v>
      </c>
      <c r="V607">
        <f t="shared" si="217"/>
        <v>-548.13893870111451</v>
      </c>
      <c r="W607">
        <f t="shared" si="217"/>
        <v>-1233.312612077508</v>
      </c>
      <c r="X607">
        <f t="shared" si="217"/>
        <v>-2192.555754804458</v>
      </c>
      <c r="Y607">
        <f t="shared" si="218"/>
        <v>-3425.8683668819658</v>
      </c>
      <c r="Z607">
        <f t="shared" si="218"/>
        <v>-4933.250448310032</v>
      </c>
      <c r="AA607">
        <f t="shared" si="218"/>
        <v>-6714.701999088652</v>
      </c>
      <c r="AB607">
        <f>$X$2*('Preassure data '!B605*10^5)</f>
        <v>443.60112936759447</v>
      </c>
      <c r="AC607">
        <f>$X$2*('Preassure data '!C605*10^5)</f>
        <v>479.87348690704414</v>
      </c>
      <c r="AD607">
        <f>$X$2*('Preassure data '!D605*10^5)</f>
        <v>473.50131598795161</v>
      </c>
      <c r="AE607">
        <f>$X$2*('Preassure data '!E605*10^5)</f>
        <v>518.10651242159929</v>
      </c>
      <c r="AF607">
        <f>$X$2*('Preassure data '!F605*10^5)</f>
        <v>653.88276969764752</v>
      </c>
      <c r="AG607">
        <f>$X$2*('Preassure data '!G605*10^5)</f>
        <v>722.01598183255976</v>
      </c>
      <c r="AH607">
        <f t="shared" si="219"/>
        <v>-580.6358640428731</v>
      </c>
      <c r="AI607">
        <f t="shared" si="219"/>
        <v>-1028.0124256081585</v>
      </c>
      <c r="AJ607">
        <f t="shared" si="219"/>
        <v>-1706.8139280654595</v>
      </c>
      <c r="AK607">
        <f t="shared" si="219"/>
        <v>-2710.6622672260573</v>
      </c>
      <c r="AL607">
        <f t="shared" si="220"/>
        <v>-4079.7511365796136</v>
      </c>
      <c r="AM607">
        <f t="shared" si="220"/>
        <v>-5655.2664301425921</v>
      </c>
      <c r="AN607">
        <f t="shared" si="221"/>
        <v>-601.82916677022217</v>
      </c>
      <c r="AO607">
        <f t="shared" si="221"/>
        <v>-1065.5350450200751</v>
      </c>
      <c r="AP607">
        <f t="shared" si="221"/>
        <v>-1769.1129118465856</v>
      </c>
      <c r="AQ607">
        <f t="shared" si="221"/>
        <v>-2809.6018773647147</v>
      </c>
      <c r="AR607">
        <f t="shared" si="222"/>
        <v>-4228.6627113620389</v>
      </c>
      <c r="AS607">
        <f t="shared" si="222"/>
        <v>-5861.6845673608213</v>
      </c>
      <c r="AT607">
        <f t="shared" si="223"/>
        <v>158.3045778318683</v>
      </c>
      <c r="AU607">
        <f t="shared" si="229"/>
        <v>280.27733579646417</v>
      </c>
      <c r="AV607">
        <f t="shared" si="229"/>
        <v>465.34579596689292</v>
      </c>
      <c r="AW607">
        <f t="shared" si="229"/>
        <v>739.03503457428735</v>
      </c>
      <c r="AX607">
        <f t="shared" si="227"/>
        <v>1112.303461309501</v>
      </c>
      <c r="AY607">
        <f t="shared" si="227"/>
        <v>1541.8519939794073</v>
      </c>
      <c r="AZ607">
        <f t="shared" si="224"/>
        <v>15.83045778318683</v>
      </c>
      <c r="BA607">
        <f t="shared" si="224"/>
        <v>28.027733579646419</v>
      </c>
      <c r="BB607">
        <f t="shared" si="224"/>
        <v>46.534579596689298</v>
      </c>
      <c r="BC607">
        <f t="shared" si="224"/>
        <v>73.903503457428741</v>
      </c>
      <c r="BD607">
        <f t="shared" si="225"/>
        <v>111.23034613095011</v>
      </c>
      <c r="BE607">
        <f t="shared" si="225"/>
        <v>154.18519939794075</v>
      </c>
    </row>
    <row r="608" spans="1:57">
      <c r="A608">
        <f t="shared" si="209"/>
        <v>4.2062434973063345</v>
      </c>
      <c r="B608" s="3">
        <v>241</v>
      </c>
      <c r="C608" s="8">
        <f t="shared" si="210"/>
        <v>-0.26887748181512855</v>
      </c>
      <c r="D608" s="8">
        <f t="shared" si="211"/>
        <v>-15.405544914112408</v>
      </c>
      <c r="E608">
        <f t="shared" si="212"/>
        <v>6.5246411744979207E-2</v>
      </c>
      <c r="F608">
        <f t="shared" si="213"/>
        <v>-5.3038389875122161E-4</v>
      </c>
      <c r="G608">
        <f t="shared" si="214"/>
        <v>-3.1823033925073299</v>
      </c>
      <c r="H608">
        <f t="shared" si="228"/>
        <v>-6.3646067850146597</v>
      </c>
      <c r="I608">
        <f t="shared" si="228"/>
        <v>-9.5469101775219887</v>
      </c>
      <c r="J608">
        <f t="shared" si="228"/>
        <v>-12.729213570029319</v>
      </c>
      <c r="K608">
        <f t="shared" si="226"/>
        <v>-15.911516962536648</v>
      </c>
      <c r="L608">
        <f t="shared" si="226"/>
        <v>-19.093820355043977</v>
      </c>
      <c r="M608">
        <f t="shared" si="226"/>
        <v>-22.276123747551306</v>
      </c>
      <c r="N608">
        <f t="shared" si="215"/>
        <v>-288.22032800903065</v>
      </c>
      <c r="O608">
        <f t="shared" si="215"/>
        <v>-1152.8813120361226</v>
      </c>
      <c r="P608">
        <f t="shared" si="215"/>
        <v>-2593.9829520812764</v>
      </c>
      <c r="Q608">
        <f t="shared" si="215"/>
        <v>-4611.5252481444904</v>
      </c>
      <c r="R608">
        <f t="shared" si="216"/>
        <v>-7205.5082002257677</v>
      </c>
      <c r="S608">
        <f t="shared" si="216"/>
        <v>-10375.931808325106</v>
      </c>
      <c r="T608">
        <f t="shared" si="216"/>
        <v>-14122.796072442501</v>
      </c>
      <c r="U608">
        <f t="shared" si="217"/>
        <v>-135.75177449225345</v>
      </c>
      <c r="V608">
        <f t="shared" si="217"/>
        <v>-543.00709796901378</v>
      </c>
      <c r="W608">
        <f t="shared" si="217"/>
        <v>-1221.7659704302812</v>
      </c>
      <c r="X608">
        <f t="shared" si="217"/>
        <v>-2172.0283918760551</v>
      </c>
      <c r="Y608">
        <f t="shared" si="218"/>
        <v>-3393.794362306337</v>
      </c>
      <c r="Z608">
        <f t="shared" si="218"/>
        <v>-4887.0638817211247</v>
      </c>
      <c r="AA608">
        <f t="shared" si="218"/>
        <v>-6651.8369501204188</v>
      </c>
      <c r="AB608">
        <f>$X$2*('Preassure data '!B606*10^5)</f>
        <v>442.62079538004173</v>
      </c>
      <c r="AC608">
        <f>$X$2*('Preassure data '!C606*10^5)</f>
        <v>478.40298592571509</v>
      </c>
      <c r="AD608">
        <f>$X$2*('Preassure data '!D606*10^5)</f>
        <v>473.0111489941753</v>
      </c>
      <c r="AE608">
        <f>$X$2*('Preassure data '!E606*10^5)</f>
        <v>516.63601144027018</v>
      </c>
      <c r="AF608">
        <f>$X$2*('Preassure data '!F606*10^5)</f>
        <v>657.31393865408188</v>
      </c>
      <c r="AG608">
        <f>$X$2*('Preassure data '!G606*10^5)</f>
        <v>720.54548085123076</v>
      </c>
      <c r="AH608">
        <f t="shared" si="219"/>
        <v>-578.37256987229512</v>
      </c>
      <c r="AI608">
        <f t="shared" si="219"/>
        <v>-1021.4100838947288</v>
      </c>
      <c r="AJ608">
        <f t="shared" si="219"/>
        <v>-1694.7771194244565</v>
      </c>
      <c r="AK608">
        <f t="shared" si="219"/>
        <v>-2688.6644033163252</v>
      </c>
      <c r="AL608">
        <f t="shared" si="220"/>
        <v>-4051.108300960419</v>
      </c>
      <c r="AM608">
        <f t="shared" si="220"/>
        <v>-5607.6093625723552</v>
      </c>
      <c r="AN608">
        <f t="shared" si="221"/>
        <v>-599.92816896596059</v>
      </c>
      <c r="AO608">
        <f t="shared" si="221"/>
        <v>-1059.4774256490646</v>
      </c>
      <c r="AP608">
        <f t="shared" si="221"/>
        <v>-1757.9404470827808</v>
      </c>
      <c r="AQ608">
        <f t="shared" si="221"/>
        <v>-2788.8693144657123</v>
      </c>
      <c r="AR608">
        <f t="shared" si="222"/>
        <v>-4202.090679740596</v>
      </c>
      <c r="AS608">
        <f t="shared" si="222"/>
        <v>-5816.6016031970867</v>
      </c>
      <c r="AT608">
        <f t="shared" si="223"/>
        <v>159.37056923462148</v>
      </c>
      <c r="AU608">
        <f t="shared" si="229"/>
        <v>281.44956204999124</v>
      </c>
      <c r="AV608">
        <f t="shared" si="229"/>
        <v>466.99585754581233</v>
      </c>
      <c r="AW608">
        <f t="shared" si="229"/>
        <v>740.86151169305685</v>
      </c>
      <c r="AX608">
        <f t="shared" si="227"/>
        <v>1116.2829456066995</v>
      </c>
      <c r="AY608">
        <f t="shared" si="227"/>
        <v>1545.1768336037717</v>
      </c>
      <c r="AZ608">
        <f t="shared" si="224"/>
        <v>15.93705692346215</v>
      </c>
      <c r="BA608">
        <f t="shared" si="224"/>
        <v>28.144956204999126</v>
      </c>
      <c r="BB608">
        <f t="shared" si="224"/>
        <v>46.699585754581236</v>
      </c>
      <c r="BC608">
        <f t="shared" si="224"/>
        <v>74.086151169305694</v>
      </c>
      <c r="BD608">
        <f t="shared" si="225"/>
        <v>111.62829456066996</v>
      </c>
      <c r="BE608">
        <f t="shared" si="225"/>
        <v>154.51768336037719</v>
      </c>
    </row>
    <row r="609" spans="1:57">
      <c r="A609">
        <f t="shared" si="209"/>
        <v>4.2236967898262776</v>
      </c>
      <c r="B609" s="3">
        <v>242</v>
      </c>
      <c r="C609" s="8">
        <f t="shared" si="210"/>
        <v>-0.27150214456628913</v>
      </c>
      <c r="D609" s="8">
        <f t="shared" si="211"/>
        <v>-15.555927012399103</v>
      </c>
      <c r="E609">
        <f t="shared" si="212"/>
        <v>6.4716027846227986E-2</v>
      </c>
      <c r="F609">
        <f t="shared" si="213"/>
        <v>-5.3832304803025366E-4</v>
      </c>
      <c r="G609">
        <f t="shared" si="214"/>
        <v>-3.229938288181522</v>
      </c>
      <c r="H609">
        <f t="shared" si="228"/>
        <v>-6.4598765763630439</v>
      </c>
      <c r="I609">
        <f t="shared" si="228"/>
        <v>-9.6898148645445659</v>
      </c>
      <c r="J609">
        <f t="shared" si="228"/>
        <v>-12.919753152726088</v>
      </c>
      <c r="K609">
        <f t="shared" si="226"/>
        <v>-16.14969144090761</v>
      </c>
      <c r="L609">
        <f t="shared" si="226"/>
        <v>-19.379629729089132</v>
      </c>
      <c r="M609">
        <f t="shared" si="226"/>
        <v>-22.609568017270654</v>
      </c>
      <c r="N609">
        <f t="shared" si="215"/>
        <v>-285.3429858423425</v>
      </c>
      <c r="O609">
        <f t="shared" si="215"/>
        <v>-1141.37194336937</v>
      </c>
      <c r="P609">
        <f t="shared" si="215"/>
        <v>-2568.0868725810833</v>
      </c>
      <c r="Q609">
        <f t="shared" si="215"/>
        <v>-4565.48777347748</v>
      </c>
      <c r="R609">
        <f t="shared" si="216"/>
        <v>-7133.5746460585633</v>
      </c>
      <c r="S609">
        <f t="shared" si="216"/>
        <v>-10272.347490324333</v>
      </c>
      <c r="T609">
        <f t="shared" si="216"/>
        <v>-13981.806306274782</v>
      </c>
      <c r="U609">
        <f t="shared" si="217"/>
        <v>-134.39654633174334</v>
      </c>
      <c r="V609">
        <f t="shared" si="217"/>
        <v>-537.58618532697335</v>
      </c>
      <c r="W609">
        <f t="shared" si="217"/>
        <v>-1209.5689169856903</v>
      </c>
      <c r="X609">
        <f t="shared" si="217"/>
        <v>-2150.3447413078934</v>
      </c>
      <c r="Y609">
        <f t="shared" si="218"/>
        <v>-3359.9136582935835</v>
      </c>
      <c r="Z609">
        <f t="shared" si="218"/>
        <v>-4838.2756679427612</v>
      </c>
      <c r="AA609">
        <f t="shared" si="218"/>
        <v>-6585.4307702554233</v>
      </c>
      <c r="AB609">
        <f>$X$2*('Preassure data '!B607*10^5)</f>
        <v>442.62079538004173</v>
      </c>
      <c r="AC609">
        <f>$X$2*('Preassure data '!C607*10^5)</f>
        <v>475.46198396305704</v>
      </c>
      <c r="AD609">
        <f>$X$2*('Preassure data '!D607*10^5)</f>
        <v>477.4226519381624</v>
      </c>
      <c r="AE609">
        <f>$X$2*('Preassure data '!E607*10^5)</f>
        <v>517.61634542782292</v>
      </c>
      <c r="AF609">
        <f>$X$2*('Preassure data '!F607*10^5)</f>
        <v>661.23527460429273</v>
      </c>
      <c r="AG609">
        <f>$X$2*('Preassure data '!G607*10^5)</f>
        <v>716.13397790724366</v>
      </c>
      <c r="AH609">
        <f t="shared" si="219"/>
        <v>-577.01734171178509</v>
      </c>
      <c r="AI609">
        <f t="shared" si="219"/>
        <v>-1013.0481692900304</v>
      </c>
      <c r="AJ609">
        <f t="shared" si="219"/>
        <v>-1686.9915689238528</v>
      </c>
      <c r="AK609">
        <f t="shared" si="219"/>
        <v>-2667.9610867357164</v>
      </c>
      <c r="AL609">
        <f t="shared" si="220"/>
        <v>-4021.148932897876</v>
      </c>
      <c r="AM609">
        <f t="shared" si="220"/>
        <v>-5554.4096458500044</v>
      </c>
      <c r="AN609">
        <f t="shared" si="221"/>
        <v>-598.95767650970197</v>
      </c>
      <c r="AO609">
        <f t="shared" si="221"/>
        <v>-1051.5680098457792</v>
      </c>
      <c r="AP609">
        <f t="shared" si="221"/>
        <v>-1751.1372317104317</v>
      </c>
      <c r="AQ609">
        <f t="shared" si="221"/>
        <v>-2769.4068410299328</v>
      </c>
      <c r="AR609">
        <f t="shared" si="222"/>
        <v>-4174.0478970751665</v>
      </c>
      <c r="AS609">
        <f t="shared" si="222"/>
        <v>-5765.6088567319512</v>
      </c>
      <c r="AT609">
        <f t="shared" si="223"/>
        <v>160.62778593308744</v>
      </c>
      <c r="AU609">
        <f t="shared" si="229"/>
        <v>282.00830843989456</v>
      </c>
      <c r="AV609">
        <f t="shared" si="229"/>
        <v>469.61798375095429</v>
      </c>
      <c r="AW609">
        <f t="shared" si="229"/>
        <v>742.69636515023171</v>
      </c>
      <c r="AX609">
        <f t="shared" si="227"/>
        <v>1119.3914000616091</v>
      </c>
      <c r="AY609">
        <f t="shared" si="227"/>
        <v>1546.2144013410129</v>
      </c>
      <c r="AZ609">
        <f t="shared" si="224"/>
        <v>16.062778593308746</v>
      </c>
      <c r="BA609">
        <f t="shared" si="224"/>
        <v>28.200830843989458</v>
      </c>
      <c r="BB609">
        <f t="shared" si="224"/>
        <v>46.961798375095434</v>
      </c>
      <c r="BC609">
        <f t="shared" si="224"/>
        <v>74.26963651502318</v>
      </c>
      <c r="BD609">
        <f t="shared" si="225"/>
        <v>111.93914000616093</v>
      </c>
      <c r="BE609">
        <f t="shared" si="225"/>
        <v>154.62144013410131</v>
      </c>
    </row>
    <row r="610" spans="1:57">
      <c r="A610">
        <f t="shared" si="209"/>
        <v>4.2411500823462207</v>
      </c>
      <c r="B610" s="3">
        <v>243</v>
      </c>
      <c r="C610" s="8">
        <f t="shared" si="210"/>
        <v>-0.27404386906102063</v>
      </c>
      <c r="D610" s="8">
        <f t="shared" si="211"/>
        <v>-15.701557098632241</v>
      </c>
      <c r="E610">
        <f t="shared" si="212"/>
        <v>6.4177704798197732E-2</v>
      </c>
      <c r="F610">
        <f t="shared" si="213"/>
        <v>-5.4618670178045725E-4</v>
      </c>
      <c r="G610">
        <f t="shared" si="214"/>
        <v>-3.2771202106827433</v>
      </c>
      <c r="H610">
        <f t="shared" si="228"/>
        <v>-6.5542404213654866</v>
      </c>
      <c r="I610">
        <f t="shared" si="228"/>
        <v>-9.8313606320482307</v>
      </c>
      <c r="J610">
        <f t="shared" si="228"/>
        <v>-13.108480842730973</v>
      </c>
      <c r="K610">
        <f t="shared" si="226"/>
        <v>-16.385601053413719</v>
      </c>
      <c r="L610">
        <f t="shared" si="226"/>
        <v>-19.662721264096461</v>
      </c>
      <c r="M610">
        <f t="shared" si="226"/>
        <v>-22.939841474779204</v>
      </c>
      <c r="N610">
        <f t="shared" si="215"/>
        <v>-282.30945885342499</v>
      </c>
      <c r="O610">
        <f t="shared" si="215"/>
        <v>-1129.2378354136999</v>
      </c>
      <c r="P610">
        <f t="shared" si="215"/>
        <v>-2540.7851296808253</v>
      </c>
      <c r="Q610">
        <f t="shared" si="215"/>
        <v>-4516.9513416547998</v>
      </c>
      <c r="R610">
        <f t="shared" si="216"/>
        <v>-7057.7364713356255</v>
      </c>
      <c r="S610">
        <f t="shared" si="216"/>
        <v>-10163.140518723301</v>
      </c>
      <c r="T610">
        <f t="shared" si="216"/>
        <v>-13833.163483817822</v>
      </c>
      <c r="U610">
        <f t="shared" si="217"/>
        <v>-132.96775511996319</v>
      </c>
      <c r="V610">
        <f t="shared" si="217"/>
        <v>-531.87102047985275</v>
      </c>
      <c r="W610">
        <f t="shared" si="217"/>
        <v>-1196.7097960796689</v>
      </c>
      <c r="X610">
        <f t="shared" si="217"/>
        <v>-2127.484081919411</v>
      </c>
      <c r="Y610">
        <f t="shared" si="218"/>
        <v>-3324.1938779990796</v>
      </c>
      <c r="Z610">
        <f t="shared" si="218"/>
        <v>-4786.8391843186755</v>
      </c>
      <c r="AA610">
        <f t="shared" si="218"/>
        <v>-6515.4200008781945</v>
      </c>
      <c r="AB610">
        <f>$X$2*('Preassure data '!B608*10^5)</f>
        <v>442.62079538004173</v>
      </c>
      <c r="AC610">
        <f>$X$2*('Preassure data '!C608*10^5)</f>
        <v>473.0111489941753</v>
      </c>
      <c r="AD610">
        <f>$X$2*('Preassure data '!D608*10^5)</f>
        <v>479.38331991326783</v>
      </c>
      <c r="AE610">
        <f>$X$2*('Preassure data '!E608*10^5)</f>
        <v>518.10651242159929</v>
      </c>
      <c r="AF610">
        <f>$X$2*('Preassure data '!F608*10^5)</f>
        <v>660.74510761051636</v>
      </c>
      <c r="AG610">
        <f>$X$2*('Preassure data '!G608*10^5)</f>
        <v>712.21264195703282</v>
      </c>
      <c r="AH610">
        <f t="shared" si="219"/>
        <v>-575.58855050000489</v>
      </c>
      <c r="AI610">
        <f t="shared" si="219"/>
        <v>-1004.882169474028</v>
      </c>
      <c r="AJ610">
        <f t="shared" si="219"/>
        <v>-1676.0931159929366</v>
      </c>
      <c r="AK610">
        <f t="shared" si="219"/>
        <v>-2645.5905943410103</v>
      </c>
      <c r="AL610">
        <f t="shared" si="220"/>
        <v>-3984.9389856095959</v>
      </c>
      <c r="AM610">
        <f t="shared" si="220"/>
        <v>-5499.0518262757087</v>
      </c>
      <c r="AN610">
        <f t="shared" si="221"/>
        <v>-597.89953511690373</v>
      </c>
      <c r="AO610">
        <f t="shared" si="221"/>
        <v>-1043.8334491780026</v>
      </c>
      <c r="AP610">
        <f t="shared" si="221"/>
        <v>-1741.0618991539702</v>
      </c>
      <c r="AQ610">
        <f t="shared" si="221"/>
        <v>-2748.1390745039321</v>
      </c>
      <c r="AR610">
        <f t="shared" si="222"/>
        <v>-4139.4033374977344</v>
      </c>
      <c r="AS610">
        <f t="shared" si="222"/>
        <v>-5712.2062759203181</v>
      </c>
      <c r="AT610">
        <f t="shared" si="223"/>
        <v>161.80752339218643</v>
      </c>
      <c r="AU610">
        <f t="shared" si="229"/>
        <v>282.48910615458544</v>
      </c>
      <c r="AV610">
        <f t="shared" si="229"/>
        <v>471.17767689770511</v>
      </c>
      <c r="AW610">
        <f t="shared" si="229"/>
        <v>743.71955732635399</v>
      </c>
      <c r="AX610">
        <f t="shared" si="227"/>
        <v>1120.2326863005501</v>
      </c>
      <c r="AY610">
        <f t="shared" si="227"/>
        <v>1545.8750113114779</v>
      </c>
      <c r="AZ610">
        <f t="shared" si="224"/>
        <v>16.180752339218643</v>
      </c>
      <c r="BA610">
        <f t="shared" si="224"/>
        <v>28.248910615458545</v>
      </c>
      <c r="BB610">
        <f t="shared" si="224"/>
        <v>47.117767689770517</v>
      </c>
      <c r="BC610">
        <f t="shared" si="224"/>
        <v>74.371955732635399</v>
      </c>
      <c r="BD610">
        <f t="shared" si="225"/>
        <v>112.02326863005501</v>
      </c>
      <c r="BE610">
        <f t="shared" si="225"/>
        <v>154.5875011311478</v>
      </c>
    </row>
    <row r="611" spans="1:57">
      <c r="A611">
        <f t="shared" si="209"/>
        <v>4.2586033748661638</v>
      </c>
      <c r="B611" s="3">
        <v>244</v>
      </c>
      <c r="C611" s="8">
        <f t="shared" si="210"/>
        <v>-0.2765017196136289</v>
      </c>
      <c r="D611" s="8">
        <f t="shared" si="211"/>
        <v>-15.842381561970592</v>
      </c>
      <c r="E611">
        <f t="shared" si="212"/>
        <v>6.3631518096417275E-2</v>
      </c>
      <c r="F611">
        <f t="shared" si="213"/>
        <v>-5.5397055200379075E-4</v>
      </c>
      <c r="G611">
        <f t="shared" si="214"/>
        <v>-3.3238233120227445</v>
      </c>
      <c r="H611">
        <f t="shared" si="228"/>
        <v>-6.647646624045489</v>
      </c>
      <c r="I611">
        <f t="shared" si="228"/>
        <v>-9.9714699360682335</v>
      </c>
      <c r="J611">
        <f t="shared" si="228"/>
        <v>-13.295293248090978</v>
      </c>
      <c r="K611">
        <f t="shared" si="226"/>
        <v>-16.619116560113724</v>
      </c>
      <c r="L611">
        <f t="shared" si="226"/>
        <v>-19.942939872136467</v>
      </c>
      <c r="M611">
        <f t="shared" si="226"/>
        <v>-23.26676318415921</v>
      </c>
      <c r="N611">
        <f t="shared" si="215"/>
        <v>-279.11712938248087</v>
      </c>
      <c r="O611">
        <f t="shared" si="215"/>
        <v>-1116.4685175299235</v>
      </c>
      <c r="P611">
        <f t="shared" si="215"/>
        <v>-2512.0541644423283</v>
      </c>
      <c r="Q611">
        <f t="shared" si="215"/>
        <v>-4465.8740701196939</v>
      </c>
      <c r="R611">
        <f t="shared" si="216"/>
        <v>-6977.9282345620231</v>
      </c>
      <c r="S611">
        <f t="shared" si="216"/>
        <v>-10048.216657769313</v>
      </c>
      <c r="T611">
        <f t="shared" si="216"/>
        <v>-13676.739339741562</v>
      </c>
      <c r="U611">
        <f t="shared" si="217"/>
        <v>-131.4641679391485</v>
      </c>
      <c r="V611">
        <f t="shared" si="217"/>
        <v>-525.85667175659398</v>
      </c>
      <c r="W611">
        <f t="shared" si="217"/>
        <v>-1183.1775114523368</v>
      </c>
      <c r="X611">
        <f t="shared" si="217"/>
        <v>-2103.4266870263759</v>
      </c>
      <c r="Y611">
        <f t="shared" si="218"/>
        <v>-3286.604198478713</v>
      </c>
      <c r="Z611">
        <f t="shared" si="218"/>
        <v>-4732.7100458093473</v>
      </c>
      <c r="AA611">
        <f t="shared" si="218"/>
        <v>-6441.7442290182762</v>
      </c>
      <c r="AB611">
        <f>$X$2*('Preassure data '!B609*10^5)</f>
        <v>443.1109623738181</v>
      </c>
      <c r="AC611">
        <f>$X$2*('Preassure data '!C609*10^5)</f>
        <v>472.52098200039893</v>
      </c>
      <c r="AD611">
        <f>$X$2*('Preassure data '!D609*10^5)</f>
        <v>479.38331991326783</v>
      </c>
      <c r="AE611">
        <f>$X$2*('Preassure data '!E609*10^5)</f>
        <v>517.12617843404655</v>
      </c>
      <c r="AF611">
        <f>$X$2*('Preassure data '!F609*10^5)</f>
        <v>656.82377166030562</v>
      </c>
      <c r="AG611">
        <f>$X$2*('Preassure data '!G609*10^5)</f>
        <v>710.74214097570382</v>
      </c>
      <c r="AH611">
        <f t="shared" si="219"/>
        <v>-574.57513031296662</v>
      </c>
      <c r="AI611">
        <f t="shared" si="219"/>
        <v>-998.37765375699291</v>
      </c>
      <c r="AJ611">
        <f t="shared" si="219"/>
        <v>-1662.5608313656046</v>
      </c>
      <c r="AK611">
        <f t="shared" si="219"/>
        <v>-2620.5528654604223</v>
      </c>
      <c r="AL611">
        <f t="shared" si="220"/>
        <v>-3943.4279701390187</v>
      </c>
      <c r="AM611">
        <f t="shared" si="220"/>
        <v>-5443.4521867850508</v>
      </c>
      <c r="AN611">
        <f t="shared" si="221"/>
        <v>-597.26130966500955</v>
      </c>
      <c r="AO611">
        <f t="shared" si="221"/>
        <v>-1037.7969974063883</v>
      </c>
      <c r="AP611">
        <f t="shared" si="221"/>
        <v>-1728.2043846873389</v>
      </c>
      <c r="AQ611">
        <f t="shared" si="221"/>
        <v>-2724.0212008806534</v>
      </c>
      <c r="AR611">
        <f t="shared" si="222"/>
        <v>-4099.1279116657388</v>
      </c>
      <c r="AS611">
        <f t="shared" si="222"/>
        <v>-5658.3781835583732</v>
      </c>
      <c r="AT611">
        <f t="shared" si="223"/>
        <v>163.04751346954006</v>
      </c>
      <c r="AU611">
        <f t="shared" si="229"/>
        <v>283.31019802399817</v>
      </c>
      <c r="AV611">
        <f t="shared" si="229"/>
        <v>471.7858383434729</v>
      </c>
      <c r="AW611">
        <f t="shared" si="229"/>
        <v>743.63578596948128</v>
      </c>
      <c r="AX611">
        <f t="shared" si="227"/>
        <v>1119.0288113012898</v>
      </c>
      <c r="AY611">
        <f t="shared" si="227"/>
        <v>1544.6915414911816</v>
      </c>
      <c r="AZ611">
        <f t="shared" si="224"/>
        <v>16.304751346954006</v>
      </c>
      <c r="BA611">
        <f t="shared" si="224"/>
        <v>28.331019802399819</v>
      </c>
      <c r="BB611">
        <f t="shared" si="224"/>
        <v>47.178583834347293</v>
      </c>
      <c r="BC611">
        <f t="shared" si="224"/>
        <v>74.36357859694813</v>
      </c>
      <c r="BD611">
        <f t="shared" si="225"/>
        <v>111.90288113012899</v>
      </c>
      <c r="BE611">
        <f t="shared" si="225"/>
        <v>154.46915414911817</v>
      </c>
    </row>
    <row r="612" spans="1:57">
      <c r="A612">
        <f t="shared" si="209"/>
        <v>4.2760566673861078</v>
      </c>
      <c r="B612" s="3">
        <v>245</v>
      </c>
      <c r="C612" s="8">
        <f t="shared" si="210"/>
        <v>-0.27887478680562289</v>
      </c>
      <c r="D612" s="8">
        <f t="shared" si="211"/>
        <v>-15.978348296572808</v>
      </c>
      <c r="E612">
        <f t="shared" si="212"/>
        <v>6.3077547544413484E-2</v>
      </c>
      <c r="F612">
        <f t="shared" si="213"/>
        <v>-5.6167018730711449E-4</v>
      </c>
      <c r="G612">
        <f t="shared" si="214"/>
        <v>-3.3700211238426867</v>
      </c>
      <c r="H612">
        <f t="shared" si="228"/>
        <v>-6.7400422476853734</v>
      </c>
      <c r="I612">
        <f t="shared" si="228"/>
        <v>-10.11006337152806</v>
      </c>
      <c r="J612">
        <f t="shared" si="228"/>
        <v>-13.480084495370747</v>
      </c>
      <c r="K612">
        <f t="shared" si="226"/>
        <v>-16.850105619213434</v>
      </c>
      <c r="L612">
        <f t="shared" si="226"/>
        <v>-20.22012674305612</v>
      </c>
      <c r="M612">
        <f t="shared" si="226"/>
        <v>-23.590147866898807</v>
      </c>
      <c r="N612">
        <f t="shared" si="215"/>
        <v>-275.76351684816848</v>
      </c>
      <c r="O612">
        <f t="shared" si="215"/>
        <v>-1103.0540673926739</v>
      </c>
      <c r="P612">
        <f t="shared" si="215"/>
        <v>-2481.8716516335171</v>
      </c>
      <c r="Q612">
        <f t="shared" si="215"/>
        <v>-4412.2162695706957</v>
      </c>
      <c r="R612">
        <f t="shared" si="216"/>
        <v>-6894.0879212042146</v>
      </c>
      <c r="S612">
        <f t="shared" si="216"/>
        <v>-9927.4866065340684</v>
      </c>
      <c r="T612">
        <f t="shared" si="216"/>
        <v>-13512.412325560255</v>
      </c>
      <c r="U612">
        <f t="shared" si="217"/>
        <v>-129.88461643548737</v>
      </c>
      <c r="V612">
        <f t="shared" si="217"/>
        <v>-519.53846574194949</v>
      </c>
      <c r="W612">
        <f t="shared" si="217"/>
        <v>-1168.9615479193867</v>
      </c>
      <c r="X612">
        <f t="shared" si="217"/>
        <v>-2078.153862967798</v>
      </c>
      <c r="Y612">
        <f t="shared" si="218"/>
        <v>-3247.1154108871851</v>
      </c>
      <c r="Z612">
        <f t="shared" si="218"/>
        <v>-4675.8461916775468</v>
      </c>
      <c r="AA612">
        <f t="shared" si="218"/>
        <v>-6364.3462053388803</v>
      </c>
      <c r="AB612">
        <f>$X$2*('Preassure data '!B610*10^5)</f>
        <v>444.58146335514715</v>
      </c>
      <c r="AC612">
        <f>$X$2*('Preassure data '!C610*10^5)</f>
        <v>473.0111489941753</v>
      </c>
      <c r="AD612">
        <f>$X$2*('Preassure data '!D610*10^5)</f>
        <v>483.30465586347856</v>
      </c>
      <c r="AE612">
        <f>$X$2*('Preassure data '!E610*10^5)</f>
        <v>516.63601144027018</v>
      </c>
      <c r="AF612">
        <f>$X$2*('Preassure data '!F610*10^5)</f>
        <v>652.90243571009478</v>
      </c>
      <c r="AG612">
        <f>$X$2*('Preassure data '!G610*10^5)</f>
        <v>707.80113901304571</v>
      </c>
      <c r="AH612">
        <f t="shared" si="219"/>
        <v>-574.46607979063447</v>
      </c>
      <c r="AI612">
        <f t="shared" si="219"/>
        <v>-992.54961473612479</v>
      </c>
      <c r="AJ612">
        <f t="shared" si="219"/>
        <v>-1652.2662037828652</v>
      </c>
      <c r="AK612">
        <f t="shared" si="219"/>
        <v>-2594.789874408068</v>
      </c>
      <c r="AL612">
        <f t="shared" si="220"/>
        <v>-3900.0178465972799</v>
      </c>
      <c r="AM612">
        <f t="shared" si="220"/>
        <v>-5383.6473306905928</v>
      </c>
      <c r="AN612">
        <f t="shared" si="221"/>
        <v>-597.55203112285062</v>
      </c>
      <c r="AO612">
        <f t="shared" si="221"/>
        <v>-1032.4370039253336</v>
      </c>
      <c r="AP612">
        <f t="shared" si="221"/>
        <v>-1718.6654891545941</v>
      </c>
      <c r="AQ612">
        <f t="shared" si="221"/>
        <v>-2699.0661665430948</v>
      </c>
      <c r="AR612">
        <f t="shared" si="222"/>
        <v>-4056.7470693812134</v>
      </c>
      <c r="AS612">
        <f t="shared" si="222"/>
        <v>-5599.9988693426831</v>
      </c>
      <c r="AT612">
        <f t="shared" si="223"/>
        <v>164.49058656660142</v>
      </c>
      <c r="AU612">
        <f t="shared" si="229"/>
        <v>284.20314804992796</v>
      </c>
      <c r="AV612">
        <f t="shared" si="229"/>
        <v>473.10406407888689</v>
      </c>
      <c r="AW612">
        <f t="shared" si="229"/>
        <v>742.9829601323305</v>
      </c>
      <c r="AX612">
        <f t="shared" si="227"/>
        <v>1116.7173237466038</v>
      </c>
      <c r="AY612">
        <f t="shared" si="227"/>
        <v>1541.5345456354148</v>
      </c>
      <c r="AZ612">
        <f t="shared" si="224"/>
        <v>16.449058656660142</v>
      </c>
      <c r="BA612">
        <f t="shared" si="224"/>
        <v>28.420314804992799</v>
      </c>
      <c r="BB612">
        <f t="shared" si="224"/>
        <v>47.310406407888692</v>
      </c>
      <c r="BC612">
        <f t="shared" si="224"/>
        <v>74.298296013233056</v>
      </c>
      <c r="BD612">
        <f t="shared" si="225"/>
        <v>111.67173237466039</v>
      </c>
      <c r="BE612">
        <f t="shared" si="225"/>
        <v>154.15345456354149</v>
      </c>
    </row>
    <row r="613" spans="1:57">
      <c r="A613">
        <f t="shared" si="209"/>
        <v>4.2935099599060509</v>
      </c>
      <c r="B613" s="3">
        <v>246</v>
      </c>
      <c r="C613" s="8">
        <f t="shared" si="210"/>
        <v>-0.2811621882332776</v>
      </c>
      <c r="D613" s="8">
        <f t="shared" si="211"/>
        <v>-16.109406744429624</v>
      </c>
      <c r="E613">
        <f t="shared" si="212"/>
        <v>6.251587735710637E-2</v>
      </c>
      <c r="F613">
        <f t="shared" si="213"/>
        <v>-5.6928109609406807E-4</v>
      </c>
      <c r="G613">
        <f t="shared" si="214"/>
        <v>-3.4156865765644087</v>
      </c>
      <c r="H613">
        <f t="shared" si="228"/>
        <v>-6.8313731531288173</v>
      </c>
      <c r="I613">
        <f t="shared" si="228"/>
        <v>-10.247059729693225</v>
      </c>
      <c r="J613">
        <f t="shared" si="228"/>
        <v>-13.662746306257635</v>
      </c>
      <c r="K613">
        <f t="shared" si="226"/>
        <v>-17.078432882822042</v>
      </c>
      <c r="L613">
        <f t="shared" si="226"/>
        <v>-20.49411945938645</v>
      </c>
      <c r="M613">
        <f t="shared" si="226"/>
        <v>-23.909806035950858</v>
      </c>
      <c r="N613">
        <f t="shared" si="215"/>
        <v>-272.24628271015507</v>
      </c>
      <c r="O613">
        <f t="shared" si="215"/>
        <v>-1088.9851308406203</v>
      </c>
      <c r="P613">
        <f t="shared" si="215"/>
        <v>-2450.2165443913964</v>
      </c>
      <c r="Q613">
        <f t="shared" si="215"/>
        <v>-4355.9405233624811</v>
      </c>
      <c r="R613">
        <f t="shared" si="216"/>
        <v>-6806.1570677538784</v>
      </c>
      <c r="S613">
        <f t="shared" si="216"/>
        <v>-9800.8661775655855</v>
      </c>
      <c r="T613">
        <f t="shared" si="216"/>
        <v>-13340.067852797598</v>
      </c>
      <c r="U613">
        <f t="shared" si="217"/>
        <v>-128.22799915648304</v>
      </c>
      <c r="V613">
        <f t="shared" si="217"/>
        <v>-512.91199662593215</v>
      </c>
      <c r="W613">
        <f t="shared" si="217"/>
        <v>-1154.0519924083478</v>
      </c>
      <c r="X613">
        <f t="shared" si="217"/>
        <v>-2051.6479865037286</v>
      </c>
      <c r="Y613">
        <f t="shared" si="218"/>
        <v>-3205.6999789120769</v>
      </c>
      <c r="Z613">
        <f t="shared" si="218"/>
        <v>-4616.2079696333913</v>
      </c>
      <c r="AA613">
        <f t="shared" si="218"/>
        <v>-6283.1719586676691</v>
      </c>
      <c r="AB613">
        <f>$X$2*('Preassure data '!B611*10^5)</f>
        <v>445.56179734269983</v>
      </c>
      <c r="AC613">
        <f>$X$2*('Preassure data '!C611*10^5)</f>
        <v>472.03081500662262</v>
      </c>
      <c r="AD613">
        <f>$X$2*('Preassure data '!D611*10^5)</f>
        <v>487.22599181368935</v>
      </c>
      <c r="AE613">
        <f>$X$2*('Preassure data '!E611*10^5)</f>
        <v>519.08684640915192</v>
      </c>
      <c r="AF613">
        <f>$X$2*('Preassure data '!F611*10^5)</f>
        <v>652.41226871631841</v>
      </c>
      <c r="AG613">
        <f>$X$2*('Preassure data '!G611*10^5)</f>
        <v>702.89946907528224</v>
      </c>
      <c r="AH613">
        <f t="shared" si="219"/>
        <v>-573.7897964991829</v>
      </c>
      <c r="AI613">
        <f t="shared" si="219"/>
        <v>-984.94281163255482</v>
      </c>
      <c r="AJ613">
        <f t="shared" si="219"/>
        <v>-1641.277984222037</v>
      </c>
      <c r="AK613">
        <f t="shared" si="219"/>
        <v>-2570.7348329128804</v>
      </c>
      <c r="AL613">
        <f t="shared" si="220"/>
        <v>-3858.1122476283954</v>
      </c>
      <c r="AM613">
        <f t="shared" si="220"/>
        <v>-5319.1074387086737</v>
      </c>
      <c r="AN613">
        <f t="shared" si="221"/>
        <v>-597.24130528616911</v>
      </c>
      <c r="AO613">
        <f t="shared" si="221"/>
        <v>-1025.1986599285826</v>
      </c>
      <c r="AP613">
        <f t="shared" si="221"/>
        <v>-1708.3590743768441</v>
      </c>
      <c r="AQ613">
        <f t="shared" si="221"/>
        <v>-2675.8039904526199</v>
      </c>
      <c r="AR613">
        <f t="shared" si="222"/>
        <v>-4015.7981350883429</v>
      </c>
      <c r="AS613">
        <f t="shared" si="222"/>
        <v>-5536.5060324077476</v>
      </c>
      <c r="AT613">
        <f t="shared" si="223"/>
        <v>165.7179717874717</v>
      </c>
      <c r="AU613">
        <f t="shared" si="229"/>
        <v>284.46432137039443</v>
      </c>
      <c r="AV613">
        <f t="shared" si="229"/>
        <v>474.02247363785824</v>
      </c>
      <c r="AW613">
        <f t="shared" si="229"/>
        <v>742.46172572769717</v>
      </c>
      <c r="AX613">
        <f t="shared" si="227"/>
        <v>1114.2731022863213</v>
      </c>
      <c r="AY613">
        <f t="shared" si="227"/>
        <v>1536.2275555273143</v>
      </c>
      <c r="AZ613">
        <f t="shared" si="224"/>
        <v>16.571797178747172</v>
      </c>
      <c r="BA613">
        <f t="shared" si="224"/>
        <v>28.446432137039444</v>
      </c>
      <c r="BB613">
        <f t="shared" si="224"/>
        <v>47.402247363785825</v>
      </c>
      <c r="BC613">
        <f t="shared" si="224"/>
        <v>74.246172572769723</v>
      </c>
      <c r="BD613">
        <f t="shared" si="225"/>
        <v>111.42731022863214</v>
      </c>
      <c r="BE613">
        <f t="shared" si="225"/>
        <v>153.62275555273143</v>
      </c>
    </row>
    <row r="614" spans="1:57">
      <c r="A614">
        <f t="shared" si="209"/>
        <v>4.310963252425994</v>
      </c>
      <c r="B614" s="3">
        <v>247</v>
      </c>
      <c r="C614" s="8">
        <f t="shared" si="210"/>
        <v>-0.28336306924657295</v>
      </c>
      <c r="D614" s="8">
        <f t="shared" si="211"/>
        <v>-16.235507937701922</v>
      </c>
      <c r="E614">
        <f t="shared" si="212"/>
        <v>6.1946596261012302E-2</v>
      </c>
      <c r="F614">
        <f t="shared" si="213"/>
        <v>-5.7679867005734631E-4</v>
      </c>
      <c r="G614">
        <f t="shared" si="214"/>
        <v>-3.4607920203440781</v>
      </c>
      <c r="H614">
        <f t="shared" si="228"/>
        <v>-6.9215840406881561</v>
      </c>
      <c r="I614">
        <f t="shared" si="228"/>
        <v>-10.382376061032234</v>
      </c>
      <c r="J614">
        <f t="shared" si="228"/>
        <v>-13.843168081376312</v>
      </c>
      <c r="K614">
        <f t="shared" si="226"/>
        <v>-17.303960101720389</v>
      </c>
      <c r="L614">
        <f t="shared" si="226"/>
        <v>-20.764752122064468</v>
      </c>
      <c r="M614">
        <f t="shared" si="226"/>
        <v>-24.225544142408545</v>
      </c>
      <c r="N614">
        <f t="shared" si="215"/>
        <v>-268.56323527520141</v>
      </c>
      <c r="O614">
        <f t="shared" si="215"/>
        <v>-1074.2529411008056</v>
      </c>
      <c r="P614">
        <f t="shared" si="215"/>
        <v>-2417.0691174768135</v>
      </c>
      <c r="Q614">
        <f t="shared" si="215"/>
        <v>-4297.0117644032225</v>
      </c>
      <c r="R614">
        <f t="shared" si="216"/>
        <v>-6714.080881880036</v>
      </c>
      <c r="S614">
        <f t="shared" si="216"/>
        <v>-9668.2764699072541</v>
      </c>
      <c r="T614">
        <f t="shared" si="216"/>
        <v>-13159.598528484868</v>
      </c>
      <c r="U614">
        <f t="shared" si="217"/>
        <v>-126.49328381461987</v>
      </c>
      <c r="V614">
        <f t="shared" si="217"/>
        <v>-505.97313525847949</v>
      </c>
      <c r="W614">
        <f t="shared" si="217"/>
        <v>-1138.4395543315793</v>
      </c>
      <c r="X614">
        <f t="shared" si="217"/>
        <v>-2023.892541033918</v>
      </c>
      <c r="Y614">
        <f t="shared" si="218"/>
        <v>-3162.332095365497</v>
      </c>
      <c r="Z614">
        <f t="shared" si="218"/>
        <v>-4553.7582173263172</v>
      </c>
      <c r="AA614">
        <f t="shared" si="218"/>
        <v>-6198.1709069163735</v>
      </c>
      <c r="AB614">
        <f>$X$2*('Preassure data '!B612*10^5)</f>
        <v>447.03229832402889</v>
      </c>
      <c r="AC614">
        <f>$X$2*('Preassure data '!C612*10^5)</f>
        <v>470.07014703151719</v>
      </c>
      <c r="AD614">
        <f>$X$2*('Preassure data '!D612*10^5)</f>
        <v>490.16699377634745</v>
      </c>
      <c r="AE614">
        <f>$X$2*('Preassure data '!E612*10^5)</f>
        <v>519.57701340292829</v>
      </c>
      <c r="AF614">
        <f>$X$2*('Preassure data '!F612*10^5)</f>
        <v>650.45160074121304</v>
      </c>
      <c r="AG614">
        <f>$X$2*('Preassure data '!G612*10^5)</f>
        <v>697.99779913751877</v>
      </c>
      <c r="AH614">
        <f t="shared" si="219"/>
        <v>-573.52558213864882</v>
      </c>
      <c r="AI614">
        <f t="shared" si="219"/>
        <v>-976.04328228999668</v>
      </c>
      <c r="AJ614">
        <f t="shared" si="219"/>
        <v>-1628.6065481079268</v>
      </c>
      <c r="AK614">
        <f t="shared" si="219"/>
        <v>-2543.469554436846</v>
      </c>
      <c r="AL614">
        <f t="shared" si="220"/>
        <v>-3812.7836961067101</v>
      </c>
      <c r="AM614">
        <f t="shared" si="220"/>
        <v>-5251.7560164638362</v>
      </c>
      <c r="AN614">
        <f t="shared" si="221"/>
        <v>-597.34743837567885</v>
      </c>
      <c r="AO614">
        <f t="shared" si="221"/>
        <v>-1016.5840418933064</v>
      </c>
      <c r="AP614">
        <f t="shared" si="221"/>
        <v>-1696.2520590737024</v>
      </c>
      <c r="AQ614">
        <f t="shared" si="221"/>
        <v>-2649.1146519809167</v>
      </c>
      <c r="AR614">
        <f t="shared" si="222"/>
        <v>-3971.1507993366208</v>
      </c>
      <c r="AS614">
        <f t="shared" si="222"/>
        <v>-5469.8920172149146</v>
      </c>
      <c r="AT614">
        <f t="shared" si="223"/>
        <v>167.0100858227114</v>
      </c>
      <c r="AU614">
        <f t="shared" si="229"/>
        <v>284.22284448773917</v>
      </c>
      <c r="AV614">
        <f t="shared" si="229"/>
        <v>474.24862611478176</v>
      </c>
      <c r="AW614">
        <f t="shared" si="229"/>
        <v>740.65583437437692</v>
      </c>
      <c r="AX614">
        <f t="shared" si="227"/>
        <v>1110.2788648689739</v>
      </c>
      <c r="AY614">
        <f t="shared" si="227"/>
        <v>1529.3061902468542</v>
      </c>
      <c r="AZ614">
        <f t="shared" si="224"/>
        <v>16.70100858227114</v>
      </c>
      <c r="BA614">
        <f t="shared" si="224"/>
        <v>28.422284448773919</v>
      </c>
      <c r="BB614">
        <f t="shared" si="224"/>
        <v>47.424862611478176</v>
      </c>
      <c r="BC614">
        <f t="shared" si="224"/>
        <v>74.065583437437695</v>
      </c>
      <c r="BD614">
        <f t="shared" si="225"/>
        <v>111.02788648689739</v>
      </c>
      <c r="BE614">
        <f t="shared" si="225"/>
        <v>152.93061902468543</v>
      </c>
    </row>
    <row r="615" spans="1:57">
      <c r="A615">
        <f t="shared" si="209"/>
        <v>4.3284165449459371</v>
      </c>
      <c r="B615" s="3">
        <v>248</v>
      </c>
      <c r="C615" s="8">
        <f t="shared" si="210"/>
        <v>-0.2854766036777458</v>
      </c>
      <c r="D615" s="8">
        <f t="shared" si="211"/>
        <v>-16.35660454046371</v>
      </c>
      <c r="E615">
        <f t="shared" si="212"/>
        <v>6.1369797590954955E-2</v>
      </c>
      <c r="F615">
        <f t="shared" si="213"/>
        <v>-5.8421820797273372E-4</v>
      </c>
      <c r="G615">
        <f t="shared" si="214"/>
        <v>-3.5053092478364025</v>
      </c>
      <c r="H615">
        <f t="shared" si="228"/>
        <v>-7.010618495672805</v>
      </c>
      <c r="I615">
        <f t="shared" si="228"/>
        <v>-10.515927743509208</v>
      </c>
      <c r="J615">
        <f t="shared" si="228"/>
        <v>-14.02123699134561</v>
      </c>
      <c r="K615">
        <f t="shared" si="226"/>
        <v>-17.526546239182011</v>
      </c>
      <c r="L615">
        <f t="shared" si="226"/>
        <v>-21.031855487018415</v>
      </c>
      <c r="M615">
        <f t="shared" si="226"/>
        <v>-24.537164734854816</v>
      </c>
      <c r="N615">
        <f t="shared" si="215"/>
        <v>-264.71233434033013</v>
      </c>
      <c r="O615">
        <f t="shared" si="215"/>
        <v>-1058.8493373613205</v>
      </c>
      <c r="P615">
        <f t="shared" si="215"/>
        <v>-2382.4110090629715</v>
      </c>
      <c r="Q615">
        <f t="shared" si="215"/>
        <v>-4235.3973494452821</v>
      </c>
      <c r="R615">
        <f t="shared" si="216"/>
        <v>-6617.8083585082531</v>
      </c>
      <c r="S615">
        <f t="shared" si="216"/>
        <v>-9529.6440362518861</v>
      </c>
      <c r="T615">
        <f t="shared" si="216"/>
        <v>-12970.904382676174</v>
      </c>
      <c r="U615">
        <f t="shared" si="217"/>
        <v>-124.6795094742955</v>
      </c>
      <c r="V615">
        <f t="shared" si="217"/>
        <v>-498.718037897182</v>
      </c>
      <c r="W615">
        <f t="shared" si="217"/>
        <v>-1122.1155852686597</v>
      </c>
      <c r="X615">
        <f t="shared" si="217"/>
        <v>-1994.872151588728</v>
      </c>
      <c r="Y615">
        <f t="shared" si="218"/>
        <v>-3116.9877368573875</v>
      </c>
      <c r="Z615">
        <f t="shared" si="218"/>
        <v>-4488.462341074639</v>
      </c>
      <c r="AA615">
        <f t="shared" si="218"/>
        <v>-6109.2959642404785</v>
      </c>
      <c r="AB615">
        <f>$X$2*('Preassure data '!B613*10^5)</f>
        <v>449.48313329291062</v>
      </c>
      <c r="AC615">
        <f>$X$2*('Preassure data '!C613*10^5)</f>
        <v>468.10947905641183</v>
      </c>
      <c r="AD615">
        <f>$X$2*('Preassure data '!D613*10^5)</f>
        <v>494.5784967203345</v>
      </c>
      <c r="AE615">
        <f>$X$2*('Preassure data '!E613*10^5)</f>
        <v>520.06718039670466</v>
      </c>
      <c r="AF615">
        <f>$X$2*('Preassure data '!F613*10^5)</f>
        <v>648.49093276610768</v>
      </c>
      <c r="AG615">
        <f>$X$2*('Preassure data '!G613*10^5)</f>
        <v>693.0961291997553</v>
      </c>
      <c r="AH615">
        <f t="shared" si="219"/>
        <v>-574.16264276720608</v>
      </c>
      <c r="AI615">
        <f t="shared" si="219"/>
        <v>-966.82751695359389</v>
      </c>
      <c r="AJ615">
        <f t="shared" si="219"/>
        <v>-1616.6940819889942</v>
      </c>
      <c r="AK615">
        <f t="shared" si="219"/>
        <v>-2514.9393319854325</v>
      </c>
      <c r="AL615">
        <f t="shared" si="220"/>
        <v>-3765.4786696234951</v>
      </c>
      <c r="AM615">
        <f t="shared" si="220"/>
        <v>-5181.5584702743945</v>
      </c>
      <c r="AN615">
        <f t="shared" si="221"/>
        <v>-598.38057485687727</v>
      </c>
      <c r="AO615">
        <f t="shared" si="221"/>
        <v>-1007.6078837067492</v>
      </c>
      <c r="AP615">
        <f t="shared" si="221"/>
        <v>-1684.8855395500138</v>
      </c>
      <c r="AQ615">
        <f t="shared" si="221"/>
        <v>-2621.0183859240929</v>
      </c>
      <c r="AR615">
        <f t="shared" si="222"/>
        <v>-3924.3049322771262</v>
      </c>
      <c r="AS615">
        <f t="shared" si="222"/>
        <v>-5400.1143668178838</v>
      </c>
      <c r="AT615">
        <f t="shared" si="223"/>
        <v>168.51282448711316</v>
      </c>
      <c r="AU615">
        <f t="shared" si="229"/>
        <v>283.75729024880042</v>
      </c>
      <c r="AV615">
        <f t="shared" si="229"/>
        <v>474.48870023057907</v>
      </c>
      <c r="AW615">
        <f t="shared" si="229"/>
        <v>738.11756230617061</v>
      </c>
      <c r="AX615">
        <f t="shared" si="227"/>
        <v>1105.1423392961892</v>
      </c>
      <c r="AY615">
        <f t="shared" si="227"/>
        <v>1520.7521145277392</v>
      </c>
      <c r="AZ615">
        <f t="shared" si="224"/>
        <v>16.851282448711316</v>
      </c>
      <c r="BA615">
        <f t="shared" si="224"/>
        <v>28.375729024880044</v>
      </c>
      <c r="BB615">
        <f t="shared" si="224"/>
        <v>47.448870023057907</v>
      </c>
      <c r="BC615">
        <f t="shared" si="224"/>
        <v>73.811756230617064</v>
      </c>
      <c r="BD615">
        <f t="shared" si="225"/>
        <v>110.51423392961892</v>
      </c>
      <c r="BE615">
        <f t="shared" si="225"/>
        <v>152.07521145277391</v>
      </c>
    </row>
    <row r="616" spans="1:57">
      <c r="A616">
        <f t="shared" si="209"/>
        <v>4.3458698374658802</v>
      </c>
      <c r="B616" s="3">
        <v>249</v>
      </c>
      <c r="C616" s="8">
        <f t="shared" si="210"/>
        <v>-0.28750199455767922</v>
      </c>
      <c r="D616" s="8">
        <f t="shared" si="211"/>
        <v>-16.472650889748184</v>
      </c>
      <c r="E616">
        <f t="shared" si="212"/>
        <v>6.0785579382982222E-2</v>
      </c>
      <c r="F616">
        <f t="shared" si="213"/>
        <v>-5.9153491979462014E-4</v>
      </c>
      <c r="G616">
        <f t="shared" si="214"/>
        <v>-3.5492095187677206</v>
      </c>
      <c r="H616">
        <f t="shared" si="228"/>
        <v>-7.0984190375354412</v>
      </c>
      <c r="I616">
        <f t="shared" si="228"/>
        <v>-10.647628556303163</v>
      </c>
      <c r="J616">
        <f t="shared" si="228"/>
        <v>-14.196838075070882</v>
      </c>
      <c r="K616">
        <f t="shared" si="226"/>
        <v>-17.746047593838604</v>
      </c>
      <c r="L616">
        <f t="shared" si="226"/>
        <v>-21.295257112606325</v>
      </c>
      <c r="M616">
        <f t="shared" si="226"/>
        <v>-24.844466631374047</v>
      </c>
      <c r="N616">
        <f t="shared" si="215"/>
        <v>-260.69169566681654</v>
      </c>
      <c r="O616">
        <f t="shared" si="215"/>
        <v>-1042.7667826672662</v>
      </c>
      <c r="P616">
        <f t="shared" si="215"/>
        <v>-2346.2252610013493</v>
      </c>
      <c r="Q616">
        <f t="shared" si="215"/>
        <v>-4171.0671306690647</v>
      </c>
      <c r="R616">
        <f t="shared" si="216"/>
        <v>-6517.2923916704149</v>
      </c>
      <c r="S616">
        <f t="shared" si="216"/>
        <v>-9384.9010440053971</v>
      </c>
      <c r="T616">
        <f t="shared" si="216"/>
        <v>-12773.893087674009</v>
      </c>
      <c r="U616">
        <f t="shared" si="217"/>
        <v>-122.7857886590706</v>
      </c>
      <c r="V616">
        <f t="shared" si="217"/>
        <v>-491.14315463628242</v>
      </c>
      <c r="W616">
        <f t="shared" si="217"/>
        <v>-1105.0720979316357</v>
      </c>
      <c r="X616">
        <f t="shared" si="217"/>
        <v>-1964.5726185451297</v>
      </c>
      <c r="Y616">
        <f t="shared" si="218"/>
        <v>-3069.6447164767656</v>
      </c>
      <c r="Z616">
        <f t="shared" si="218"/>
        <v>-4420.2883917265426</v>
      </c>
      <c r="AA616">
        <f t="shared" si="218"/>
        <v>-6016.5036442944584</v>
      </c>
      <c r="AB616">
        <f>$X$2*('Preassure data '!B614*10^5)</f>
        <v>451.93396826179236</v>
      </c>
      <c r="AC616">
        <f>$X$2*('Preassure data '!C614*10^5)</f>
        <v>464.18814310620104</v>
      </c>
      <c r="AD616">
        <f>$X$2*('Preassure data '!D614*10^5)</f>
        <v>497.51949868299261</v>
      </c>
      <c r="AE616">
        <f>$X$2*('Preassure data '!E614*10^5)</f>
        <v>523.98851634691539</v>
      </c>
      <c r="AF616">
        <f>$X$2*('Preassure data '!F614*10^5)</f>
        <v>648.49093276610768</v>
      </c>
      <c r="AG616">
        <f>$X$2*('Preassure data '!G614*10^5)</f>
        <v>689.17479324954456</v>
      </c>
      <c r="AH616">
        <f t="shared" si="219"/>
        <v>-574.71975692086301</v>
      </c>
      <c r="AI616">
        <f t="shared" si="219"/>
        <v>-955.33129774248346</v>
      </c>
      <c r="AJ616">
        <f t="shared" si="219"/>
        <v>-1602.5915966146283</v>
      </c>
      <c r="AK616">
        <f t="shared" si="219"/>
        <v>-2488.5611348920452</v>
      </c>
      <c r="AL616">
        <f t="shared" si="220"/>
        <v>-3718.1356492428731</v>
      </c>
      <c r="AM616">
        <f t="shared" si="220"/>
        <v>-5109.4631849760872</v>
      </c>
      <c r="AN616">
        <f t="shared" si="221"/>
        <v>-599.31867491575747</v>
      </c>
      <c r="AO616">
        <f t="shared" si="221"/>
        <v>-996.22099392593884</v>
      </c>
      <c r="AP616">
        <f t="shared" si="221"/>
        <v>-1671.1850611505247</v>
      </c>
      <c r="AQ616">
        <f t="shared" si="221"/>
        <v>-2595.0755021907494</v>
      </c>
      <c r="AR616">
        <f t="shared" si="222"/>
        <v>-3877.2777577718011</v>
      </c>
      <c r="AS616">
        <f t="shared" si="222"/>
        <v>-5328.1563208420703</v>
      </c>
      <c r="AT616">
        <f t="shared" si="223"/>
        <v>169.94138727103382</v>
      </c>
      <c r="AU616">
        <f t="shared" si="229"/>
        <v>282.48607097067276</v>
      </c>
      <c r="AV616">
        <f t="shared" si="229"/>
        <v>473.87728693498207</v>
      </c>
      <c r="AW616">
        <f t="shared" si="229"/>
        <v>735.85347724624285</v>
      </c>
      <c r="AX616">
        <f t="shared" si="227"/>
        <v>1099.4317189990488</v>
      </c>
      <c r="AY616">
        <f t="shared" si="227"/>
        <v>1510.8394159219315</v>
      </c>
      <c r="AZ616">
        <f t="shared" si="224"/>
        <v>16.994138727103383</v>
      </c>
      <c r="BA616">
        <f t="shared" si="224"/>
        <v>28.248607097067278</v>
      </c>
      <c r="BB616">
        <f t="shared" si="224"/>
        <v>47.387728693498211</v>
      </c>
      <c r="BC616">
        <f t="shared" si="224"/>
        <v>73.585347724624285</v>
      </c>
      <c r="BD616">
        <f t="shared" si="225"/>
        <v>109.94317189990488</v>
      </c>
      <c r="BE616">
        <f t="shared" si="225"/>
        <v>151.08394159219316</v>
      </c>
    </row>
    <row r="617" spans="1:57">
      <c r="A617">
        <f t="shared" si="209"/>
        <v>4.3633231299858242</v>
      </c>
      <c r="B617" s="3">
        <v>250</v>
      </c>
      <c r="C617" s="8">
        <f t="shared" si="210"/>
        <v>-0.28943847481834589</v>
      </c>
      <c r="D617" s="8">
        <f t="shared" si="211"/>
        <v>-16.583603035794777</v>
      </c>
      <c r="E617">
        <f t="shared" si="212"/>
        <v>6.0194044463187601E-2</v>
      </c>
      <c r="F617">
        <f t="shared" si="213"/>
        <v>-5.9874393105049939E-4</v>
      </c>
      <c r="G617">
        <f t="shared" si="214"/>
        <v>-3.5924635863029963</v>
      </c>
      <c r="H617">
        <f t="shared" si="228"/>
        <v>-7.1849271726059927</v>
      </c>
      <c r="I617">
        <f t="shared" si="228"/>
        <v>-10.777390758908989</v>
      </c>
      <c r="J617">
        <f t="shared" si="228"/>
        <v>-14.369854345211985</v>
      </c>
      <c r="K617">
        <f t="shared" si="226"/>
        <v>-17.962317931514981</v>
      </c>
      <c r="L617">
        <f t="shared" si="226"/>
        <v>-21.554781517817979</v>
      </c>
      <c r="M617">
        <f t="shared" si="226"/>
        <v>-25.147245104120973</v>
      </c>
      <c r="N617">
        <f t="shared" si="215"/>
        <v>-256.49959527894703</v>
      </c>
      <c r="O617">
        <f t="shared" si="215"/>
        <v>-1025.9983811157881</v>
      </c>
      <c r="P617">
        <f t="shared" si="215"/>
        <v>-2308.4963575105239</v>
      </c>
      <c r="Q617">
        <f t="shared" si="215"/>
        <v>-4103.9935244631524</v>
      </c>
      <c r="R617">
        <f t="shared" si="216"/>
        <v>-6412.4898819736773</v>
      </c>
      <c r="S617">
        <f t="shared" si="216"/>
        <v>-9233.9854300420957</v>
      </c>
      <c r="T617">
        <f t="shared" si="216"/>
        <v>-12568.480168668404</v>
      </c>
      <c r="U617">
        <f t="shared" si="217"/>
        <v>-120.81130937638406</v>
      </c>
      <c r="V617">
        <f t="shared" si="217"/>
        <v>-483.24523750553624</v>
      </c>
      <c r="W617">
        <f t="shared" si="217"/>
        <v>-1087.3017843874568</v>
      </c>
      <c r="X617">
        <f t="shared" si="217"/>
        <v>-1932.980950022145</v>
      </c>
      <c r="Y617">
        <f t="shared" si="218"/>
        <v>-3020.2827344096022</v>
      </c>
      <c r="Z617">
        <f t="shared" si="218"/>
        <v>-4349.2071375498272</v>
      </c>
      <c r="AA617">
        <f t="shared" si="218"/>
        <v>-5919.7541594428185</v>
      </c>
      <c r="AB617">
        <f>$X$2*('Preassure data '!B615*10^5)</f>
        <v>455.85530421200315</v>
      </c>
      <c r="AC617">
        <f>$X$2*('Preassure data '!C615*10^5)</f>
        <v>462.22747513109567</v>
      </c>
      <c r="AD617">
        <f>$X$2*('Preassure data '!D615*10^5)</f>
        <v>499.48016665809797</v>
      </c>
      <c r="AE617">
        <f>$X$2*('Preassure data '!E615*10^5)</f>
        <v>527.90985229712624</v>
      </c>
      <c r="AF617">
        <f>$X$2*('Preassure data '!F615*10^5)</f>
        <v>648.49093276610768</v>
      </c>
      <c r="AG617">
        <f>$X$2*('Preassure data '!G615*10^5)</f>
        <v>685.25345729933372</v>
      </c>
      <c r="AH617">
        <f t="shared" si="219"/>
        <v>-576.66661358838724</v>
      </c>
      <c r="AI617">
        <f t="shared" si="219"/>
        <v>-945.47271263663197</v>
      </c>
      <c r="AJ617">
        <f t="shared" si="219"/>
        <v>-1586.7819510455547</v>
      </c>
      <c r="AK617">
        <f t="shared" si="219"/>
        <v>-2460.8908023192712</v>
      </c>
      <c r="AL617">
        <f t="shared" si="220"/>
        <v>-3668.7736671757098</v>
      </c>
      <c r="AM617">
        <f t="shared" si="220"/>
        <v>-5034.4605948491608</v>
      </c>
      <c r="AN617">
        <f t="shared" si="221"/>
        <v>-601.6945221495256</v>
      </c>
      <c r="AO617">
        <f t="shared" si="221"/>
        <v>-986.50717525563743</v>
      </c>
      <c r="AP617">
        <f t="shared" si="221"/>
        <v>-1655.6498768824749</v>
      </c>
      <c r="AQ617">
        <f t="shared" si="221"/>
        <v>-2567.6959277211654</v>
      </c>
      <c r="AR617">
        <f t="shared" si="222"/>
        <v>-3828.0021186066201</v>
      </c>
      <c r="AS617">
        <f t="shared" si="222"/>
        <v>-5252.9612266760569</v>
      </c>
      <c r="AT617">
        <f t="shared" si="223"/>
        <v>171.73210170858471</v>
      </c>
      <c r="AU617">
        <f t="shared" si="229"/>
        <v>281.56305952732077</v>
      </c>
      <c r="AV617">
        <f t="shared" si="229"/>
        <v>472.54582281194376</v>
      </c>
      <c r="AW617">
        <f t="shared" si="229"/>
        <v>732.8566273810103</v>
      </c>
      <c r="AX617">
        <f t="shared" si="227"/>
        <v>1092.5657870786852</v>
      </c>
      <c r="AY617">
        <f t="shared" si="227"/>
        <v>1499.2692112736327</v>
      </c>
      <c r="AZ617">
        <f t="shared" si="224"/>
        <v>17.173210170858471</v>
      </c>
      <c r="BA617">
        <f t="shared" si="224"/>
        <v>28.15630595273208</v>
      </c>
      <c r="BB617">
        <f t="shared" si="224"/>
        <v>47.254582281194381</v>
      </c>
      <c r="BC617">
        <f t="shared" si="224"/>
        <v>73.285662738101038</v>
      </c>
      <c r="BD617">
        <f t="shared" si="225"/>
        <v>109.25657870786853</v>
      </c>
      <c r="BE617">
        <f t="shared" si="225"/>
        <v>149.92692112736327</v>
      </c>
    </row>
    <row r="618" spans="1:57">
      <c r="A618">
        <f t="shared" si="209"/>
        <v>4.3807764225057673</v>
      </c>
      <c r="B618" s="3">
        <v>251</v>
      </c>
      <c r="C618" s="8">
        <f t="shared" si="210"/>
        <v>-0.29128530797951491</v>
      </c>
      <c r="D618" s="8">
        <f t="shared" si="211"/>
        <v>-16.689418781394565</v>
      </c>
      <c r="E618">
        <f t="shared" si="212"/>
        <v>5.9595300532137102E-2</v>
      </c>
      <c r="F618">
        <f t="shared" si="213"/>
        <v>-6.0584028753264685E-4</v>
      </c>
      <c r="G618">
        <f t="shared" si="214"/>
        <v>-3.6350417251958813</v>
      </c>
      <c r="H618">
        <f t="shared" si="228"/>
        <v>-7.2700834503917626</v>
      </c>
      <c r="I618">
        <f t="shared" si="228"/>
        <v>-10.905125175587644</v>
      </c>
      <c r="J618">
        <f t="shared" si="228"/>
        <v>-14.540166900783525</v>
      </c>
      <c r="K618">
        <f t="shared" si="226"/>
        <v>-18.175208625979405</v>
      </c>
      <c r="L618">
        <f t="shared" si="226"/>
        <v>-21.810250351175288</v>
      </c>
      <c r="M618">
        <f t="shared" si="226"/>
        <v>-25.445292076371167</v>
      </c>
      <c r="N618">
        <f t="shared" si="215"/>
        <v>-252.13447358169731</v>
      </c>
      <c r="O618">
        <f t="shared" si="215"/>
        <v>-1008.5378943267892</v>
      </c>
      <c r="P618">
        <f t="shared" si="215"/>
        <v>-2269.2102622352763</v>
      </c>
      <c r="Q618">
        <f t="shared" si="215"/>
        <v>-4034.1515773071569</v>
      </c>
      <c r="R618">
        <f t="shared" si="216"/>
        <v>-6303.3618395424346</v>
      </c>
      <c r="S618">
        <f t="shared" si="216"/>
        <v>-9076.8410489411053</v>
      </c>
      <c r="T618">
        <f t="shared" si="216"/>
        <v>-12354.589205503169</v>
      </c>
      <c r="U618">
        <f t="shared" si="217"/>
        <v>-118.75533705697944</v>
      </c>
      <c r="V618">
        <f t="shared" si="217"/>
        <v>-475.02134822791777</v>
      </c>
      <c r="W618">
        <f t="shared" si="217"/>
        <v>-1068.7980335128152</v>
      </c>
      <c r="X618">
        <f t="shared" si="217"/>
        <v>-1900.0853929116711</v>
      </c>
      <c r="Y618">
        <f t="shared" si="218"/>
        <v>-2968.883426424487</v>
      </c>
      <c r="Z618">
        <f t="shared" si="218"/>
        <v>-4275.1921340512608</v>
      </c>
      <c r="AA618">
        <f t="shared" si="218"/>
        <v>-5819.0115157919927</v>
      </c>
      <c r="AB618">
        <f>$X$2*('Preassure data '!B616*10^5)</f>
        <v>459.77664016221388</v>
      </c>
      <c r="AC618">
        <f>$X$2*('Preassure data '!C616*10^5)</f>
        <v>458.7963061746612</v>
      </c>
      <c r="AD618">
        <f>$X$2*('Preassure data '!D616*10^5)</f>
        <v>501.44083463320339</v>
      </c>
      <c r="AE618">
        <f>$X$2*('Preassure data '!E616*10^5)</f>
        <v>531.83118824733697</v>
      </c>
      <c r="AF618">
        <f>$X$2*('Preassure data '!F616*10^5)</f>
        <v>649.96143374743667</v>
      </c>
      <c r="AG618">
        <f>$X$2*('Preassure data '!G616*10^5)</f>
        <v>686.23379128688646</v>
      </c>
      <c r="AH618">
        <f t="shared" si="219"/>
        <v>-578.53197721919332</v>
      </c>
      <c r="AI618">
        <f t="shared" si="219"/>
        <v>-933.81765440257891</v>
      </c>
      <c r="AJ618">
        <f t="shared" si="219"/>
        <v>-1570.2388681460186</v>
      </c>
      <c r="AK618">
        <f t="shared" si="219"/>
        <v>-2431.9165811590083</v>
      </c>
      <c r="AL618">
        <f t="shared" si="220"/>
        <v>-3618.8448601719238</v>
      </c>
      <c r="AM618">
        <f t="shared" si="220"/>
        <v>-4961.425925338147</v>
      </c>
      <c r="AN618">
        <f t="shared" si="221"/>
        <v>-603.97405359965092</v>
      </c>
      <c r="AO618">
        <f t="shared" si="221"/>
        <v>-974.88411403533428</v>
      </c>
      <c r="AP618">
        <f t="shared" si="221"/>
        <v>-1639.2931966741685</v>
      </c>
      <c r="AQ618">
        <f t="shared" si="221"/>
        <v>-2538.8648741576967</v>
      </c>
      <c r="AR618">
        <f t="shared" si="222"/>
        <v>-3777.9906480747363</v>
      </c>
      <c r="AS618">
        <f t="shared" si="222"/>
        <v>-5179.6143441619006</v>
      </c>
      <c r="AT618">
        <f t="shared" si="223"/>
        <v>173.45145936671966</v>
      </c>
      <c r="AU618">
        <f t="shared" si="229"/>
        <v>279.9707558380419</v>
      </c>
      <c r="AV618">
        <f t="shared" si="229"/>
        <v>470.77816604609495</v>
      </c>
      <c r="AW618">
        <f t="shared" si="229"/>
        <v>729.12042319198406</v>
      </c>
      <c r="AX618">
        <f t="shared" si="227"/>
        <v>1084.9770573368894</v>
      </c>
      <c r="AY618">
        <f t="shared" si="227"/>
        <v>1487.5004341613583</v>
      </c>
      <c r="AZ618">
        <f t="shared" si="224"/>
        <v>17.345145936671965</v>
      </c>
      <c r="BA618">
        <f t="shared" si="224"/>
        <v>27.99707558380419</v>
      </c>
      <c r="BB618">
        <f t="shared" si="224"/>
        <v>47.077816604609495</v>
      </c>
      <c r="BC618">
        <f t="shared" si="224"/>
        <v>72.912042319198406</v>
      </c>
      <c r="BD618">
        <f t="shared" si="225"/>
        <v>108.49770573368895</v>
      </c>
      <c r="BE618">
        <f t="shared" si="225"/>
        <v>148.75004341613584</v>
      </c>
    </row>
    <row r="619" spans="1:57">
      <c r="A619">
        <f t="shared" si="209"/>
        <v>4.3982297150257104</v>
      </c>
      <c r="B619" s="3">
        <v>252</v>
      </c>
      <c r="C619" s="8">
        <f t="shared" si="210"/>
        <v>-0.29304178881794551</v>
      </c>
      <c r="D619" s="8">
        <f t="shared" si="211"/>
        <v>-16.790057720232241</v>
      </c>
      <c r="E619">
        <f t="shared" si="212"/>
        <v>5.8989460244604455E-2</v>
      </c>
      <c r="F619">
        <f t="shared" si="213"/>
        <v>-6.1281896028256289E-4</v>
      </c>
      <c r="G619">
        <f t="shared" si="214"/>
        <v>-3.6769137616953773</v>
      </c>
      <c r="H619">
        <f t="shared" si="228"/>
        <v>-7.3538275233907546</v>
      </c>
      <c r="I619">
        <f t="shared" si="228"/>
        <v>-11.030741285086131</v>
      </c>
      <c r="J619">
        <f t="shared" si="228"/>
        <v>-14.707655046781509</v>
      </c>
      <c r="K619">
        <f t="shared" si="226"/>
        <v>-18.384568808476885</v>
      </c>
      <c r="L619">
        <f t="shared" si="226"/>
        <v>-22.061482570172263</v>
      </c>
      <c r="M619">
        <f t="shared" si="226"/>
        <v>-25.738396331867641</v>
      </c>
      <c r="N619">
        <f t="shared" si="215"/>
        <v>-247.59493929169793</v>
      </c>
      <c r="O619">
        <f t="shared" si="215"/>
        <v>-990.37975716679171</v>
      </c>
      <c r="P619">
        <f t="shared" si="215"/>
        <v>-2228.3544536252821</v>
      </c>
      <c r="Q619">
        <f t="shared" si="215"/>
        <v>-3961.5190286671668</v>
      </c>
      <c r="R619">
        <f t="shared" si="216"/>
        <v>-6189.8734822924498</v>
      </c>
      <c r="S619">
        <f t="shared" si="216"/>
        <v>-8913.4178145011283</v>
      </c>
      <c r="T619">
        <f t="shared" si="216"/>
        <v>-12132.152025293199</v>
      </c>
      <c r="U619">
        <f t="shared" si="217"/>
        <v>-116.61721640638973</v>
      </c>
      <c r="V619">
        <f t="shared" si="217"/>
        <v>-466.46886562555892</v>
      </c>
      <c r="W619">
        <f t="shared" si="217"/>
        <v>-1049.5549476575079</v>
      </c>
      <c r="X619">
        <f t="shared" si="217"/>
        <v>-1865.8754625022357</v>
      </c>
      <c r="Y619">
        <f t="shared" si="218"/>
        <v>-2915.430410159744</v>
      </c>
      <c r="Z619">
        <f t="shared" si="218"/>
        <v>-4198.2197906300316</v>
      </c>
      <c r="AA619">
        <f t="shared" si="218"/>
        <v>-5714.2436039130971</v>
      </c>
      <c r="AB619">
        <f>$X$2*('Preassure data '!B617*10^5)</f>
        <v>463.69797611242467</v>
      </c>
      <c r="AC619">
        <f>$X$2*('Preassure data '!C617*10^5)</f>
        <v>455.36513721822678</v>
      </c>
      <c r="AD619">
        <f>$X$2*('Preassure data '!D617*10^5)</f>
        <v>501.93100162697976</v>
      </c>
      <c r="AE619">
        <f>$X$2*('Preassure data '!E617*10^5)</f>
        <v>533.79185622244233</v>
      </c>
      <c r="AF619">
        <f>$X$2*('Preassure data '!F617*10^5)</f>
        <v>652.90243571009478</v>
      </c>
      <c r="AG619">
        <f>$X$2*('Preassure data '!G617*10^5)</f>
        <v>692.60596220597893</v>
      </c>
      <c r="AH619">
        <f t="shared" si="219"/>
        <v>-580.31519251881446</v>
      </c>
      <c r="AI619">
        <f t="shared" si="219"/>
        <v>-921.8340028437857</v>
      </c>
      <c r="AJ619">
        <f t="shared" si="219"/>
        <v>-1551.4859492844876</v>
      </c>
      <c r="AK619">
        <f t="shared" si="219"/>
        <v>-2399.6673187246779</v>
      </c>
      <c r="AL619">
        <f t="shared" si="220"/>
        <v>-3568.3328458698388</v>
      </c>
      <c r="AM619">
        <f t="shared" si="220"/>
        <v>-4890.8257528360109</v>
      </c>
      <c r="AN619">
        <f t="shared" si="221"/>
        <v>-606.15583551157738</v>
      </c>
      <c r="AO619">
        <f t="shared" si="221"/>
        <v>-962.88201205182236</v>
      </c>
      <c r="AP619">
        <f t="shared" si="221"/>
        <v>-1620.5714997587645</v>
      </c>
      <c r="AQ619">
        <f t="shared" si="221"/>
        <v>-2506.5212272281237</v>
      </c>
      <c r="AR619">
        <f t="shared" si="222"/>
        <v>-3727.2258342633531</v>
      </c>
      <c r="AS619">
        <f t="shared" si="222"/>
        <v>-5108.6075442626561</v>
      </c>
      <c r="AT619">
        <f t="shared" si="223"/>
        <v>175.09761350912154</v>
      </c>
      <c r="AU619">
        <f t="shared" si="229"/>
        <v>278.14356065522878</v>
      </c>
      <c r="AV619">
        <f t="shared" si="229"/>
        <v>468.12747729991611</v>
      </c>
      <c r="AW619">
        <f t="shared" si="229"/>
        <v>724.04794177588428</v>
      </c>
      <c r="AX619">
        <f t="shared" si="227"/>
        <v>1076.6675999056563</v>
      </c>
      <c r="AY619">
        <f t="shared" si="227"/>
        <v>1475.7013575562623</v>
      </c>
      <c r="AZ619">
        <f t="shared" si="224"/>
        <v>17.509761350912154</v>
      </c>
      <c r="BA619">
        <f t="shared" si="224"/>
        <v>27.81435606552288</v>
      </c>
      <c r="BB619">
        <f t="shared" si="224"/>
        <v>46.812747729991614</v>
      </c>
      <c r="BC619">
        <f t="shared" si="224"/>
        <v>72.404794177588428</v>
      </c>
      <c r="BD619">
        <f t="shared" si="225"/>
        <v>107.66675999056564</v>
      </c>
      <c r="BE619">
        <f t="shared" si="225"/>
        <v>147.57013575562624</v>
      </c>
    </row>
    <row r="620" spans="1:57">
      <c r="A620">
        <f t="shared" si="209"/>
        <v>4.4156830075456535</v>
      </c>
      <c r="B620" s="3">
        <v>253</v>
      </c>
      <c r="C620" s="8">
        <f t="shared" si="210"/>
        <v>-0.29470724401729559</v>
      </c>
      <c r="D620" s="8">
        <f t="shared" si="211"/>
        <v>-16.885481274123116</v>
      </c>
      <c r="E620">
        <f t="shared" si="212"/>
        <v>5.8376641284321892E-2</v>
      </c>
      <c r="F620">
        <f t="shared" si="213"/>
        <v>-6.1967485086276974E-4</v>
      </c>
      <c r="G620">
        <f t="shared" si="214"/>
        <v>-3.7180491051766182</v>
      </c>
      <c r="H620">
        <f t="shared" si="228"/>
        <v>-7.4360982103532365</v>
      </c>
      <c r="I620">
        <f t="shared" si="228"/>
        <v>-11.154147315529855</v>
      </c>
      <c r="J620">
        <f t="shared" si="228"/>
        <v>-14.872196420706473</v>
      </c>
      <c r="K620">
        <f t="shared" si="226"/>
        <v>-18.590245525883091</v>
      </c>
      <c r="L620">
        <f t="shared" si="226"/>
        <v>-22.308294631059709</v>
      </c>
      <c r="M620">
        <f t="shared" si="226"/>
        <v>-26.026343736236328</v>
      </c>
      <c r="N620">
        <f t="shared" si="215"/>
        <v>-242.87977317608164</v>
      </c>
      <c r="O620">
        <f t="shared" si="215"/>
        <v>-971.51909270432657</v>
      </c>
      <c r="P620">
        <f t="shared" si="215"/>
        <v>-2185.9179585847351</v>
      </c>
      <c r="Q620">
        <f t="shared" si="215"/>
        <v>-3886.0763708173063</v>
      </c>
      <c r="R620">
        <f t="shared" si="216"/>
        <v>-6071.9943294020413</v>
      </c>
      <c r="S620">
        <f t="shared" si="216"/>
        <v>-8743.6718343389402</v>
      </c>
      <c r="T620">
        <f t="shared" si="216"/>
        <v>-11901.108885628</v>
      </c>
      <c r="U620">
        <f t="shared" si="217"/>
        <v>-114.39637316593446</v>
      </c>
      <c r="V620">
        <f t="shared" si="217"/>
        <v>-457.58549266373785</v>
      </c>
      <c r="W620">
        <f t="shared" si="217"/>
        <v>-1029.5673584934102</v>
      </c>
      <c r="X620">
        <f t="shared" si="217"/>
        <v>-1830.3419706549514</v>
      </c>
      <c r="Y620">
        <f t="shared" si="218"/>
        <v>-2859.9093291483618</v>
      </c>
      <c r="Z620">
        <f t="shared" si="218"/>
        <v>-4118.2694339736408</v>
      </c>
      <c r="AA620">
        <f t="shared" si="218"/>
        <v>-5605.4222851307886</v>
      </c>
      <c r="AB620">
        <f>$X$2*('Preassure data '!B618*10^5)</f>
        <v>467.61931206263546</v>
      </c>
      <c r="AC620">
        <f>$X$2*('Preassure data '!C618*10^5)</f>
        <v>450.95363427423968</v>
      </c>
      <c r="AD620">
        <f>$X$2*('Preassure data '!D618*10^5)</f>
        <v>503.40150260830876</v>
      </c>
      <c r="AE620">
        <f>$X$2*('Preassure data '!E618*10^5)</f>
        <v>537.71319217265318</v>
      </c>
      <c r="AF620">
        <f>$X$2*('Preassure data '!F618*10^5)</f>
        <v>656.33360466652925</v>
      </c>
      <c r="AG620">
        <f>$X$2*('Preassure data '!G618*10^5)</f>
        <v>699.46830011884776</v>
      </c>
      <c r="AH620">
        <f t="shared" si="219"/>
        <v>-582.01568522856996</v>
      </c>
      <c r="AI620">
        <f t="shared" si="219"/>
        <v>-908.53912693797747</v>
      </c>
      <c r="AJ620">
        <f t="shared" si="219"/>
        <v>-1532.9688611017191</v>
      </c>
      <c r="AK620">
        <f t="shared" si="219"/>
        <v>-2368.0551628276044</v>
      </c>
      <c r="AL620">
        <f t="shared" si="220"/>
        <v>-3516.2429338148913</v>
      </c>
      <c r="AM620">
        <f t="shared" si="220"/>
        <v>-4817.7377340924886</v>
      </c>
      <c r="AN620">
        <f t="shared" si="221"/>
        <v>-608.23854138525019</v>
      </c>
      <c r="AO620">
        <f t="shared" si="221"/>
        <v>-949.47357500023895</v>
      </c>
      <c r="AP620">
        <f t="shared" si="221"/>
        <v>-1602.0371404584057</v>
      </c>
      <c r="AQ620">
        <f t="shared" si="221"/>
        <v>-2474.7484556063469</v>
      </c>
      <c r="AR620">
        <f t="shared" si="222"/>
        <v>-3674.6681017365427</v>
      </c>
      <c r="AS620">
        <f t="shared" si="222"/>
        <v>-5034.8020620961288</v>
      </c>
      <c r="AT620">
        <f t="shared" si="223"/>
        <v>176.66880136112002</v>
      </c>
      <c r="AU620">
        <f t="shared" si="229"/>
        <v>275.78383644896962</v>
      </c>
      <c r="AV620">
        <f t="shared" si="229"/>
        <v>465.32727225109431</v>
      </c>
      <c r="AW620">
        <f t="shared" si="229"/>
        <v>718.814763573709</v>
      </c>
      <c r="AX620">
        <f t="shared" si="227"/>
        <v>1067.3430977510895</v>
      </c>
      <c r="AY620">
        <f t="shared" si="227"/>
        <v>1462.4072380800114</v>
      </c>
      <c r="AZ620">
        <f t="shared" si="224"/>
        <v>17.666880136112002</v>
      </c>
      <c r="BA620">
        <f t="shared" si="224"/>
        <v>27.578383644896963</v>
      </c>
      <c r="BB620">
        <f t="shared" si="224"/>
        <v>46.532727225109433</v>
      </c>
      <c r="BC620">
        <f t="shared" si="224"/>
        <v>71.8814763573709</v>
      </c>
      <c r="BD620">
        <f t="shared" si="225"/>
        <v>106.73430977510895</v>
      </c>
      <c r="BE620">
        <f t="shared" si="225"/>
        <v>146.24072380800115</v>
      </c>
    </row>
    <row r="621" spans="1:57">
      <c r="A621">
        <f t="shared" si="209"/>
        <v>4.4331363000655974</v>
      </c>
      <c r="B621" s="3">
        <v>254</v>
      </c>
      <c r="C621" s="8">
        <f t="shared" si="210"/>
        <v>-0.29628103279700074</v>
      </c>
      <c r="D621" s="8">
        <f t="shared" si="211"/>
        <v>-16.975652729045265</v>
      </c>
      <c r="E621">
        <f t="shared" si="212"/>
        <v>5.7756966433459123E-2</v>
      </c>
      <c r="F621">
        <f t="shared" si="213"/>
        <v>-6.2640279691043854E-4</v>
      </c>
      <c r="G621">
        <f t="shared" si="214"/>
        <v>-3.758416781462631</v>
      </c>
      <c r="H621">
        <f t="shared" si="228"/>
        <v>-7.5168335629252621</v>
      </c>
      <c r="I621">
        <f t="shared" si="228"/>
        <v>-11.275250344387894</v>
      </c>
      <c r="J621">
        <f t="shared" si="228"/>
        <v>-15.033667125850524</v>
      </c>
      <c r="K621">
        <f t="shared" si="226"/>
        <v>-18.792083907313156</v>
      </c>
      <c r="L621">
        <f t="shared" si="226"/>
        <v>-22.550500688775788</v>
      </c>
      <c r="M621">
        <f t="shared" si="226"/>
        <v>-26.30891747023842</v>
      </c>
      <c r="N621">
        <f t="shared" si="215"/>
        <v>-237.9879315940322</v>
      </c>
      <c r="O621">
        <f t="shared" si="215"/>
        <v>-951.95172637612882</v>
      </c>
      <c r="P621">
        <f t="shared" si="215"/>
        <v>-2141.8913843462906</v>
      </c>
      <c r="Q621">
        <f t="shared" si="215"/>
        <v>-3807.8069055045153</v>
      </c>
      <c r="R621">
        <f t="shared" si="216"/>
        <v>-5949.6982898508068</v>
      </c>
      <c r="S621">
        <f t="shared" si="216"/>
        <v>-8567.5655373851623</v>
      </c>
      <c r="T621">
        <f t="shared" si="216"/>
        <v>-11661.408648107577</v>
      </c>
      <c r="U621">
        <f t="shared" si="217"/>
        <v>-112.09231578078918</v>
      </c>
      <c r="V621">
        <f t="shared" si="217"/>
        <v>-448.36926312315671</v>
      </c>
      <c r="W621">
        <f t="shared" si="217"/>
        <v>-1008.8308420271029</v>
      </c>
      <c r="X621">
        <f t="shared" si="217"/>
        <v>-1793.4770524926269</v>
      </c>
      <c r="Y621">
        <f t="shared" si="218"/>
        <v>-2802.3078945197303</v>
      </c>
      <c r="Z621">
        <f t="shared" si="218"/>
        <v>-4035.3233681084116</v>
      </c>
      <c r="AA621">
        <f t="shared" si="218"/>
        <v>-5492.5234732586696</v>
      </c>
      <c r="AB621">
        <f>$X$2*('Preassure data '!B619*10^5)</f>
        <v>472.03081500662262</v>
      </c>
      <c r="AC621">
        <f>$X$2*('Preassure data '!C619*10^5)</f>
        <v>446.54213133025252</v>
      </c>
      <c r="AD621">
        <f>$X$2*('Preassure data '!D619*10^5)</f>
        <v>506.34250457096687</v>
      </c>
      <c r="AE621">
        <f>$X$2*('Preassure data '!E619*10^5)</f>
        <v>541.63452812286391</v>
      </c>
      <c r="AF621">
        <f>$X$2*('Preassure data '!F619*10^5)</f>
        <v>658.78443963541099</v>
      </c>
      <c r="AG621">
        <f>$X$2*('Preassure data '!G619*10^5)</f>
        <v>709.27163999437471</v>
      </c>
      <c r="AH621">
        <f t="shared" si="219"/>
        <v>-584.12313078741181</v>
      </c>
      <c r="AI621">
        <f t="shared" si="219"/>
        <v>-894.91139445340923</v>
      </c>
      <c r="AJ621">
        <f t="shared" si="219"/>
        <v>-1515.1733465980697</v>
      </c>
      <c r="AK621">
        <f t="shared" si="219"/>
        <v>-2335.1115806154908</v>
      </c>
      <c r="AL621">
        <f t="shared" si="220"/>
        <v>-3461.0923341551415</v>
      </c>
      <c r="AM621">
        <f t="shared" si="220"/>
        <v>-4744.5950081027859</v>
      </c>
      <c r="AN621">
        <f t="shared" si="221"/>
        <v>-610.7334529961206</v>
      </c>
      <c r="AO621">
        <f t="shared" si="221"/>
        <v>-935.67999151709421</v>
      </c>
      <c r="AP621">
        <f t="shared" si="221"/>
        <v>-1584.1986065645274</v>
      </c>
      <c r="AQ621">
        <f t="shared" si="221"/>
        <v>-2441.4899592112879</v>
      </c>
      <c r="AR621">
        <f t="shared" si="222"/>
        <v>-3618.7659090430361</v>
      </c>
      <c r="AS621">
        <f t="shared" si="222"/>
        <v>-4960.7398502788719</v>
      </c>
      <c r="AT621">
        <f t="shared" si="223"/>
        <v>178.31297958274612</v>
      </c>
      <c r="AU621">
        <f t="shared" si="229"/>
        <v>273.18609518583463</v>
      </c>
      <c r="AV621">
        <f t="shared" si="229"/>
        <v>462.53103117498586</v>
      </c>
      <c r="AW621">
        <f t="shared" si="229"/>
        <v>712.8303634140168</v>
      </c>
      <c r="AX621">
        <f t="shared" si="227"/>
        <v>1056.554096534855</v>
      </c>
      <c r="AY621">
        <f t="shared" si="227"/>
        <v>1448.3639291390025</v>
      </c>
      <c r="AZ621">
        <f t="shared" si="224"/>
        <v>17.831297958274615</v>
      </c>
      <c r="BA621">
        <f t="shared" si="224"/>
        <v>27.318609518583465</v>
      </c>
      <c r="BB621">
        <f t="shared" si="224"/>
        <v>46.25310311749859</v>
      </c>
      <c r="BC621">
        <f t="shared" si="224"/>
        <v>71.283036341401683</v>
      </c>
      <c r="BD621">
        <f t="shared" si="225"/>
        <v>105.65540965348551</v>
      </c>
      <c r="BE621">
        <f t="shared" si="225"/>
        <v>144.83639291390026</v>
      </c>
    </row>
    <row r="622" spans="1:57">
      <c r="A622">
        <f t="shared" si="209"/>
        <v>4.4505895925855405</v>
      </c>
      <c r="B622" s="3">
        <v>255</v>
      </c>
      <c r="C622" s="8">
        <f t="shared" si="210"/>
        <v>-0.29776254751840381</v>
      </c>
      <c r="D622" s="8">
        <f t="shared" si="211"/>
        <v>-17.060537269868163</v>
      </c>
      <c r="E622">
        <f t="shared" si="212"/>
        <v>5.7130563636548684E-2</v>
      </c>
      <c r="F622">
        <f t="shared" si="213"/>
        <v>-6.3299757796464462E-4</v>
      </c>
      <c r="G622">
        <f t="shared" si="214"/>
        <v>-3.7979854677878677</v>
      </c>
      <c r="H622">
        <f t="shared" si="228"/>
        <v>-7.5959709355757354</v>
      </c>
      <c r="I622">
        <f t="shared" si="228"/>
        <v>-11.393956403363603</v>
      </c>
      <c r="J622">
        <f t="shared" si="228"/>
        <v>-15.191941871151471</v>
      </c>
      <c r="K622">
        <f t="shared" si="226"/>
        <v>-18.989927338939339</v>
      </c>
      <c r="L622">
        <f t="shared" si="226"/>
        <v>-22.787912806727206</v>
      </c>
      <c r="M622">
        <f t="shared" si="226"/>
        <v>-26.585898274515074</v>
      </c>
      <c r="N622">
        <f t="shared" si="215"/>
        <v>-232.9185498360969</v>
      </c>
      <c r="O622">
        <f t="shared" si="215"/>
        <v>-931.6741993443876</v>
      </c>
      <c r="P622">
        <f t="shared" si="215"/>
        <v>-2096.2669485248725</v>
      </c>
      <c r="Q622">
        <f t="shared" si="215"/>
        <v>-3726.6967973775504</v>
      </c>
      <c r="R622">
        <f t="shared" si="216"/>
        <v>-5822.9637459024234</v>
      </c>
      <c r="S622">
        <f t="shared" si="216"/>
        <v>-8385.0677940994901</v>
      </c>
      <c r="T622">
        <f t="shared" si="216"/>
        <v>-11413.008941968747</v>
      </c>
      <c r="U622">
        <f t="shared" si="217"/>
        <v>-109.70463697280165</v>
      </c>
      <c r="V622">
        <f t="shared" si="217"/>
        <v>-438.81854789120661</v>
      </c>
      <c r="W622">
        <f t="shared" si="217"/>
        <v>-987.34173275521505</v>
      </c>
      <c r="X622">
        <f t="shared" si="217"/>
        <v>-1755.2741915648264</v>
      </c>
      <c r="Y622">
        <f t="shared" si="218"/>
        <v>-2742.6159243200418</v>
      </c>
      <c r="Z622">
        <f t="shared" si="218"/>
        <v>-3949.3669310208602</v>
      </c>
      <c r="AA622">
        <f t="shared" si="218"/>
        <v>-5375.5272116672795</v>
      </c>
      <c r="AB622">
        <f>$X$2*('Preassure data '!B620*10^5)</f>
        <v>474.97181696928067</v>
      </c>
      <c r="AC622">
        <f>$X$2*('Preassure data '!C620*10^5)</f>
        <v>442.13062838626541</v>
      </c>
      <c r="AD622">
        <f>$X$2*('Preassure data '!D620*10^5)</f>
        <v>506.34250457096687</v>
      </c>
      <c r="AE622">
        <f>$X$2*('Preassure data '!E620*10^5)</f>
        <v>546.04603106685113</v>
      </c>
      <c r="AF622">
        <f>$X$2*('Preassure data '!F620*10^5)</f>
        <v>659.76477362296362</v>
      </c>
      <c r="AG622">
        <f>$X$2*('Preassure data '!G620*10^5)</f>
        <v>719.07497986990165</v>
      </c>
      <c r="AH622">
        <f t="shared" si="219"/>
        <v>-584.67645394208228</v>
      </c>
      <c r="AI622">
        <f t="shared" si="219"/>
        <v>-880.94917627747202</v>
      </c>
      <c r="AJ622">
        <f t="shared" si="219"/>
        <v>-1493.684237326182</v>
      </c>
      <c r="AK622">
        <f t="shared" si="219"/>
        <v>-2301.3202226316776</v>
      </c>
      <c r="AL622">
        <f t="shared" si="220"/>
        <v>-3402.3806979430055</v>
      </c>
      <c r="AM622">
        <f t="shared" si="220"/>
        <v>-4668.4419108907623</v>
      </c>
      <c r="AN622">
        <f t="shared" si="221"/>
        <v>-611.58924945839397</v>
      </c>
      <c r="AO622">
        <f t="shared" si="221"/>
        <v>-921.49947530450868</v>
      </c>
      <c r="AP622">
        <f t="shared" si="221"/>
        <v>-1562.4388761936464</v>
      </c>
      <c r="AQ622">
        <f t="shared" si="221"/>
        <v>-2407.2505369989713</v>
      </c>
      <c r="AR622">
        <f t="shared" si="222"/>
        <v>-3558.9930865127985</v>
      </c>
      <c r="AS622">
        <f t="shared" si="222"/>
        <v>-4883.3313966575834</v>
      </c>
      <c r="AT622">
        <f t="shared" si="223"/>
        <v>179.4292458290839</v>
      </c>
      <c r="AU622">
        <f t="shared" si="229"/>
        <v>270.35131181950698</v>
      </c>
      <c r="AV622">
        <f t="shared" si="229"/>
        <v>458.39136227089483</v>
      </c>
      <c r="AW622">
        <f t="shared" si="229"/>
        <v>706.2438536287035</v>
      </c>
      <c r="AX622">
        <f t="shared" si="227"/>
        <v>1044.1443272415756</v>
      </c>
      <c r="AY622">
        <f t="shared" si="227"/>
        <v>1432.6812814510818</v>
      </c>
      <c r="AZ622">
        <f t="shared" si="224"/>
        <v>17.94292458290839</v>
      </c>
      <c r="BA622">
        <f t="shared" si="224"/>
        <v>27.0351311819507</v>
      </c>
      <c r="BB622">
        <f t="shared" si="224"/>
        <v>45.839136227089483</v>
      </c>
      <c r="BC622">
        <f t="shared" si="224"/>
        <v>70.624385362870356</v>
      </c>
      <c r="BD622">
        <f t="shared" si="225"/>
        <v>104.41443272415756</v>
      </c>
      <c r="BE622">
        <f t="shared" si="225"/>
        <v>143.26812814510819</v>
      </c>
    </row>
    <row r="623" spans="1:57">
      <c r="A623">
        <f t="shared" si="209"/>
        <v>4.4680428851054836</v>
      </c>
      <c r="B623" s="3">
        <v>256</v>
      </c>
      <c r="C623" s="8">
        <f t="shared" si="210"/>
        <v>-0.29915121426645519</v>
      </c>
      <c r="D623" s="8">
        <f t="shared" si="211"/>
        <v>-17.140102013681663</v>
      </c>
      <c r="E623">
        <f t="shared" si="212"/>
        <v>5.6497566058584039E-2</v>
      </c>
      <c r="F623">
        <f t="shared" si="213"/>
        <v>-6.3945392155807801E-4</v>
      </c>
      <c r="G623">
        <f t="shared" si="214"/>
        <v>-3.8367235293484683</v>
      </c>
      <c r="H623">
        <f t="shared" si="228"/>
        <v>-7.6734470586969366</v>
      </c>
      <c r="I623">
        <f t="shared" si="228"/>
        <v>-11.510170588045405</v>
      </c>
      <c r="J623">
        <f t="shared" si="228"/>
        <v>-15.346894117393873</v>
      </c>
      <c r="K623">
        <f t="shared" si="226"/>
        <v>-19.183617646742341</v>
      </c>
      <c r="L623">
        <f t="shared" si="226"/>
        <v>-23.02034117609081</v>
      </c>
      <c r="M623">
        <f t="shared" si="226"/>
        <v>-26.857064705439278</v>
      </c>
      <c r="N623">
        <f t="shared" si="215"/>
        <v>-227.67094525655892</v>
      </c>
      <c r="O623">
        <f t="shared" si="215"/>
        <v>-910.68378102623569</v>
      </c>
      <c r="P623">
        <f t="shared" si="215"/>
        <v>-2049.038507309031</v>
      </c>
      <c r="Q623">
        <f t="shared" si="215"/>
        <v>-3642.7351241049428</v>
      </c>
      <c r="R623">
        <f t="shared" si="216"/>
        <v>-5691.7736314139747</v>
      </c>
      <c r="S623">
        <f t="shared" si="216"/>
        <v>-8196.1540292361242</v>
      </c>
      <c r="T623">
        <f t="shared" si="216"/>
        <v>-11155.876317571387</v>
      </c>
      <c r="U623">
        <f t="shared" si="217"/>
        <v>-107.23301521583926</v>
      </c>
      <c r="V623">
        <f t="shared" si="217"/>
        <v>-428.93206086335704</v>
      </c>
      <c r="W623">
        <f t="shared" si="217"/>
        <v>-965.09713694255367</v>
      </c>
      <c r="X623">
        <f t="shared" si="217"/>
        <v>-1715.7282434534281</v>
      </c>
      <c r="Y623">
        <f t="shared" si="218"/>
        <v>-2680.8253803959824</v>
      </c>
      <c r="Z623">
        <f t="shared" si="218"/>
        <v>-3860.3885477702147</v>
      </c>
      <c r="AA623">
        <f t="shared" si="218"/>
        <v>-5254.4177455761237</v>
      </c>
      <c r="AB623">
        <f>$X$2*('Preassure data '!B621*10^5)</f>
        <v>478.40298592571509</v>
      </c>
      <c r="AC623">
        <f>$X$2*('Preassure data '!C621*10^5)</f>
        <v>439.67979341738368</v>
      </c>
      <c r="AD623">
        <f>$X$2*('Preassure data '!D621*10^5)</f>
        <v>506.34250457096687</v>
      </c>
      <c r="AE623">
        <f>$X$2*('Preassure data '!E621*10^5)</f>
        <v>551.43786799839086</v>
      </c>
      <c r="AF623">
        <f>$X$2*('Preassure data '!F621*10^5)</f>
        <v>660.74510761051636</v>
      </c>
      <c r="AG623">
        <f>$X$2*('Preassure data '!G621*10^5)</f>
        <v>727.89798575787597</v>
      </c>
      <c r="AH623">
        <f t="shared" si="219"/>
        <v>-585.63600114155429</v>
      </c>
      <c r="AI623">
        <f t="shared" si="219"/>
        <v>-868.61185428074077</v>
      </c>
      <c r="AJ623">
        <f t="shared" si="219"/>
        <v>-1471.4396415135207</v>
      </c>
      <c r="AK623">
        <f t="shared" si="219"/>
        <v>-2267.1661114518192</v>
      </c>
      <c r="AL623">
        <f t="shared" si="220"/>
        <v>-3341.5704880064986</v>
      </c>
      <c r="AM623">
        <f t="shared" si="220"/>
        <v>-4588.2865335280903</v>
      </c>
      <c r="AN623">
        <f t="shared" si="221"/>
        <v>-612.85473163609583</v>
      </c>
      <c r="AO623">
        <f t="shared" si="221"/>
        <v>-908.98251441766229</v>
      </c>
      <c r="AP623">
        <f t="shared" si="221"/>
        <v>-1539.8280584880104</v>
      </c>
      <c r="AQ623">
        <f t="shared" si="221"/>
        <v>-2372.537678865157</v>
      </c>
      <c r="AR623">
        <f t="shared" si="222"/>
        <v>-3496.8773789153074</v>
      </c>
      <c r="AS623">
        <f t="shared" si="222"/>
        <v>-4801.5373144643681</v>
      </c>
      <c r="AT623">
        <f t="shared" si="223"/>
        <v>180.61394258384499</v>
      </c>
      <c r="AU623">
        <f t="shared" si="229"/>
        <v>267.88553174822408</v>
      </c>
      <c r="AV623">
        <f t="shared" si="229"/>
        <v>453.80153270952843</v>
      </c>
      <c r="AW623">
        <f t="shared" si="229"/>
        <v>699.20873901811581</v>
      </c>
      <c r="AX623">
        <f t="shared" si="227"/>
        <v>1030.5620198967176</v>
      </c>
      <c r="AY623">
        <f t="shared" si="227"/>
        <v>1415.0573375091471</v>
      </c>
      <c r="AZ623">
        <f t="shared" si="224"/>
        <v>18.0613942583845</v>
      </c>
      <c r="BA623">
        <f t="shared" si="224"/>
        <v>26.788553174822411</v>
      </c>
      <c r="BB623">
        <f t="shared" si="224"/>
        <v>45.380153270952846</v>
      </c>
      <c r="BC623">
        <f t="shared" si="224"/>
        <v>69.920873901811589</v>
      </c>
      <c r="BD623">
        <f t="shared" si="225"/>
        <v>103.05620198967176</v>
      </c>
      <c r="BE623">
        <f t="shared" si="225"/>
        <v>141.50573375091471</v>
      </c>
    </row>
    <row r="624" spans="1:57">
      <c r="A624">
        <f t="shared" si="209"/>
        <v>4.4854961776254267</v>
      </c>
      <c r="B624" s="3">
        <v>257</v>
      </c>
      <c r="C624" s="8">
        <f t="shared" si="210"/>
        <v>-0.30044649340534435</v>
      </c>
      <c r="D624" s="8">
        <f t="shared" si="211"/>
        <v>-17.214316041631353</v>
      </c>
      <c r="E624">
        <f t="shared" si="212"/>
        <v>5.5858112137025961E-2</v>
      </c>
      <c r="F624">
        <f t="shared" si="213"/>
        <v>-6.4576650956428561E-4</v>
      </c>
      <c r="G624">
        <f t="shared" si="214"/>
        <v>-3.8745990573857139</v>
      </c>
      <c r="H624">
        <f t="shared" si="228"/>
        <v>-7.7491981147714277</v>
      </c>
      <c r="I624">
        <f t="shared" si="228"/>
        <v>-11.623797172157142</v>
      </c>
      <c r="J624">
        <f t="shared" si="228"/>
        <v>-15.498396229542855</v>
      </c>
      <c r="K624">
        <f t="shared" si="226"/>
        <v>-19.372995286928568</v>
      </c>
      <c r="L624">
        <f t="shared" si="226"/>
        <v>-23.247594344314283</v>
      </c>
      <c r="M624">
        <f t="shared" si="226"/>
        <v>-27.122193401699995</v>
      </c>
      <c r="N624">
        <f t="shared" si="215"/>
        <v>-222.24462019442666</v>
      </c>
      <c r="O624">
        <f t="shared" si="215"/>
        <v>-888.97848077770664</v>
      </c>
      <c r="P624">
        <f t="shared" si="215"/>
        <v>-2000.2015817498404</v>
      </c>
      <c r="Q624">
        <f t="shared" si="215"/>
        <v>-3555.9139231108265</v>
      </c>
      <c r="R624">
        <f t="shared" si="216"/>
        <v>-5556.115504860667</v>
      </c>
      <c r="S624">
        <f t="shared" si="216"/>
        <v>-8000.8063269993618</v>
      </c>
      <c r="T624">
        <f t="shared" si="216"/>
        <v>-10889.986389526905</v>
      </c>
      <c r="U624">
        <f t="shared" si="217"/>
        <v>-104.67721611157496</v>
      </c>
      <c r="V624">
        <f t="shared" si="217"/>
        <v>-418.70886444629986</v>
      </c>
      <c r="W624">
        <f t="shared" si="217"/>
        <v>-942.09494500417486</v>
      </c>
      <c r="X624">
        <f t="shared" si="217"/>
        <v>-1674.8354577851994</v>
      </c>
      <c r="Y624">
        <f t="shared" si="218"/>
        <v>-2616.9304027893745</v>
      </c>
      <c r="Z624">
        <f t="shared" si="218"/>
        <v>-3768.3797800166994</v>
      </c>
      <c r="AA624">
        <f t="shared" si="218"/>
        <v>-5129.1835894671722</v>
      </c>
      <c r="AB624">
        <f>$X$2*('Preassure data '!B622*10^5)</f>
        <v>481.34398788837319</v>
      </c>
      <c r="AC624">
        <f>$X$2*('Preassure data '!C622*10^5)</f>
        <v>437.22895844850194</v>
      </c>
      <c r="AD624">
        <f>$X$2*('Preassure data '!D622*10^5)</f>
        <v>507.32283855851955</v>
      </c>
      <c r="AE624">
        <f>$X$2*('Preassure data '!E622*10^5)</f>
        <v>552.4182019859436</v>
      </c>
      <c r="AF624">
        <f>$X$2*('Preassure data '!F622*10^5)</f>
        <v>662.70577558562172</v>
      </c>
      <c r="AG624">
        <f>$X$2*('Preassure data '!G622*10^5)</f>
        <v>738.68165962095566</v>
      </c>
      <c r="AH624">
        <f t="shared" si="219"/>
        <v>-586.02120399994817</v>
      </c>
      <c r="AI624">
        <f t="shared" si="219"/>
        <v>-855.9378228948018</v>
      </c>
      <c r="AJ624">
        <f t="shared" si="219"/>
        <v>-1449.4177835626945</v>
      </c>
      <c r="AK624">
        <f t="shared" si="219"/>
        <v>-2227.2536597711432</v>
      </c>
      <c r="AL624">
        <f t="shared" si="220"/>
        <v>-3279.6361783749962</v>
      </c>
      <c r="AM624">
        <f t="shared" si="220"/>
        <v>-4507.061439637655</v>
      </c>
      <c r="AN624">
        <f t="shared" si="221"/>
        <v>-613.5034299773788</v>
      </c>
      <c r="AO624">
        <f t="shared" si="221"/>
        <v>-896.07813950939828</v>
      </c>
      <c r="AP624">
        <f t="shared" si="221"/>
        <v>-1517.3901142423538</v>
      </c>
      <c r="AQ624">
        <f t="shared" si="221"/>
        <v>-2331.7036147712279</v>
      </c>
      <c r="AR624">
        <f t="shared" si="222"/>
        <v>-3433.4389793020878</v>
      </c>
      <c r="AS624">
        <f t="shared" si="222"/>
        <v>-4718.4259434010664</v>
      </c>
      <c r="AT624">
        <f t="shared" si="223"/>
        <v>181.5643331066419</v>
      </c>
      <c r="AU624">
        <f t="shared" si="229"/>
        <v>265.19139398693051</v>
      </c>
      <c r="AV624">
        <f t="shared" si="229"/>
        <v>449.0666403693661</v>
      </c>
      <c r="AW624">
        <f t="shared" si="229"/>
        <v>690.06005693219061</v>
      </c>
      <c r="AX624">
        <f t="shared" si="227"/>
        <v>1016.1150338838669</v>
      </c>
      <c r="AY624">
        <f t="shared" si="227"/>
        <v>1396.4027222444063</v>
      </c>
      <c r="AZ624">
        <f t="shared" si="224"/>
        <v>18.156433310664191</v>
      </c>
      <c r="BA624">
        <f t="shared" si="224"/>
        <v>26.519139398693053</v>
      </c>
      <c r="BB624">
        <f t="shared" si="224"/>
        <v>44.906664036936611</v>
      </c>
      <c r="BC624">
        <f t="shared" si="224"/>
        <v>69.006005693219066</v>
      </c>
      <c r="BD624">
        <f t="shared" si="225"/>
        <v>101.61150338838669</v>
      </c>
      <c r="BE624">
        <f t="shared" si="225"/>
        <v>139.64027222444062</v>
      </c>
    </row>
    <row r="625" spans="1:57">
      <c r="A625">
        <f t="shared" si="209"/>
        <v>4.5029494701453698</v>
      </c>
      <c r="B625" s="3">
        <v>258</v>
      </c>
      <c r="C625" s="8">
        <f t="shared" si="210"/>
        <v>-0.30164788010647936</v>
      </c>
      <c r="D625" s="8">
        <f t="shared" si="211"/>
        <v>-17.283150429169535</v>
      </c>
      <c r="E625">
        <f t="shared" si="212"/>
        <v>5.5212345627461676E-2</v>
      </c>
      <c r="F625">
        <f t="shared" si="213"/>
        <v>-6.5192998478820485E-4</v>
      </c>
      <c r="G625">
        <f t="shared" si="214"/>
        <v>-3.9115799087292293</v>
      </c>
      <c r="H625">
        <f t="shared" si="228"/>
        <v>-7.8231598174584587</v>
      </c>
      <c r="I625">
        <f t="shared" si="228"/>
        <v>-11.734739726187687</v>
      </c>
      <c r="J625">
        <f t="shared" si="228"/>
        <v>-15.646319634916917</v>
      </c>
      <c r="K625">
        <f t="shared" si="226"/>
        <v>-19.557899543646144</v>
      </c>
      <c r="L625">
        <f t="shared" si="226"/>
        <v>-23.469479452375374</v>
      </c>
      <c r="M625">
        <f t="shared" si="226"/>
        <v>-27.381059361104604</v>
      </c>
      <c r="N625">
        <f t="shared" si="215"/>
        <v>-216.63926467883979</v>
      </c>
      <c r="O625">
        <f t="shared" si="215"/>
        <v>-866.55705871535918</v>
      </c>
      <c r="P625">
        <f t="shared" si="215"/>
        <v>-1949.7533821095587</v>
      </c>
      <c r="Q625">
        <f t="shared" si="215"/>
        <v>-3466.2282348614367</v>
      </c>
      <c r="R625">
        <f t="shared" si="216"/>
        <v>-5415.9816169709957</v>
      </c>
      <c r="S625">
        <f t="shared" si="216"/>
        <v>-7799.013528438235</v>
      </c>
      <c r="T625">
        <f t="shared" si="216"/>
        <v>-10615.323969263149</v>
      </c>
      <c r="U625">
        <f t="shared" si="217"/>
        <v>-102.03709366373354</v>
      </c>
      <c r="V625">
        <f t="shared" si="217"/>
        <v>-408.14837465493417</v>
      </c>
      <c r="W625">
        <f t="shared" si="217"/>
        <v>-918.33384297360226</v>
      </c>
      <c r="X625">
        <f t="shared" si="217"/>
        <v>-1632.5934986197367</v>
      </c>
      <c r="Y625">
        <f t="shared" si="218"/>
        <v>-2550.927341593339</v>
      </c>
      <c r="Z625">
        <f t="shared" si="218"/>
        <v>-3673.335371894409</v>
      </c>
      <c r="AA625">
        <f t="shared" si="218"/>
        <v>-4999.8175895229433</v>
      </c>
      <c r="AB625">
        <f>$X$2*('Preassure data '!B623*10^5)</f>
        <v>483.30465586347856</v>
      </c>
      <c r="AC625">
        <f>$X$2*('Preassure data '!C623*10^5)</f>
        <v>435.26829047339652</v>
      </c>
      <c r="AD625">
        <f>$X$2*('Preassure data '!D623*10^5)</f>
        <v>505.36217058341413</v>
      </c>
      <c r="AE625">
        <f>$X$2*('Preassure data '!E623*10^5)</f>
        <v>553.88870296727259</v>
      </c>
      <c r="AF625">
        <f>$X$2*('Preassure data '!F623*10^5)</f>
        <v>662.70577558562172</v>
      </c>
      <c r="AG625">
        <f>$X$2*('Preassure data '!G623*10^5)</f>
        <v>748.4849994964826</v>
      </c>
      <c r="AH625">
        <f t="shared" si="219"/>
        <v>-585.34174952721207</v>
      </c>
      <c r="AI625">
        <f t="shared" si="219"/>
        <v>-843.41666512833069</v>
      </c>
      <c r="AJ625">
        <f t="shared" si="219"/>
        <v>-1423.6960135570164</v>
      </c>
      <c r="AK625">
        <f t="shared" si="219"/>
        <v>-2186.4822015870095</v>
      </c>
      <c r="AL625">
        <f t="shared" si="220"/>
        <v>-3213.6331171789607</v>
      </c>
      <c r="AM625">
        <f t="shared" si="220"/>
        <v>-4421.8203713908915</v>
      </c>
      <c r="AN625">
        <f t="shared" si="221"/>
        <v>-613.02073269202231</v>
      </c>
      <c r="AO625">
        <f t="shared" si="221"/>
        <v>-883.29920501868264</v>
      </c>
      <c r="AP625">
        <f t="shared" si="221"/>
        <v>-1491.0181514753883</v>
      </c>
      <c r="AQ625">
        <f t="shared" si="221"/>
        <v>-2289.8741159631263</v>
      </c>
      <c r="AR625">
        <f t="shared" si="222"/>
        <v>-3365.5957903013186</v>
      </c>
      <c r="AS625">
        <f t="shared" si="222"/>
        <v>-4630.9144462905551</v>
      </c>
      <c r="AT625">
        <f t="shared" si="223"/>
        <v>182.1248334815611</v>
      </c>
      <c r="AU625">
        <f t="shared" si="229"/>
        <v>262.4229688316974</v>
      </c>
      <c r="AV625">
        <f t="shared" si="229"/>
        <v>442.97267298439948</v>
      </c>
      <c r="AW625">
        <f t="shared" si="229"/>
        <v>680.30805456141252</v>
      </c>
      <c r="AX625">
        <f t="shared" si="227"/>
        <v>999.89860079139805</v>
      </c>
      <c r="AY625">
        <f t="shared" si="227"/>
        <v>1375.8172887469766</v>
      </c>
      <c r="AZ625">
        <f t="shared" si="224"/>
        <v>18.212483348156109</v>
      </c>
      <c r="BA625">
        <f t="shared" si="224"/>
        <v>26.242296883169743</v>
      </c>
      <c r="BB625">
        <f t="shared" si="224"/>
        <v>44.297267298439948</v>
      </c>
      <c r="BC625">
        <f t="shared" si="224"/>
        <v>68.030805456141252</v>
      </c>
      <c r="BD625">
        <f t="shared" si="225"/>
        <v>99.989860079139817</v>
      </c>
      <c r="BE625">
        <f t="shared" si="225"/>
        <v>137.58172887469766</v>
      </c>
    </row>
    <row r="626" spans="1:57">
      <c r="A626">
        <f t="shared" si="209"/>
        <v>4.5204027626653138</v>
      </c>
      <c r="B626" s="3">
        <v>259</v>
      </c>
      <c r="C626" s="8">
        <f t="shared" si="210"/>
        <v>-0.30275490484728851</v>
      </c>
      <c r="D626" s="8">
        <f t="shared" si="211"/>
        <v>-17.346578274634464</v>
      </c>
      <c r="E626">
        <f t="shared" si="212"/>
        <v>5.4560415642673471E-2</v>
      </c>
      <c r="F626">
        <f t="shared" si="213"/>
        <v>-6.5793895778808176E-4</v>
      </c>
      <c r="G626">
        <f t="shared" si="214"/>
        <v>-3.9476337467284903</v>
      </c>
      <c r="H626">
        <f t="shared" si="228"/>
        <v>-7.8952674934569806</v>
      </c>
      <c r="I626">
        <f t="shared" si="228"/>
        <v>-11.842901240185471</v>
      </c>
      <c r="J626">
        <f t="shared" si="228"/>
        <v>-15.790534986913961</v>
      </c>
      <c r="K626">
        <f t="shared" si="226"/>
        <v>-19.738168733642453</v>
      </c>
      <c r="L626">
        <f t="shared" si="226"/>
        <v>-23.685802480370942</v>
      </c>
      <c r="M626">
        <f t="shared" si="226"/>
        <v>-27.633436227099434</v>
      </c>
      <c r="N626">
        <f t="shared" si="215"/>
        <v>-210.85475891495867</v>
      </c>
      <c r="O626">
        <f t="shared" si="215"/>
        <v>-843.41903565983466</v>
      </c>
      <c r="P626">
        <f t="shared" si="215"/>
        <v>-1897.6928302346282</v>
      </c>
      <c r="Q626">
        <f t="shared" si="215"/>
        <v>-3373.6761426393387</v>
      </c>
      <c r="R626">
        <f t="shared" si="216"/>
        <v>-5271.3689728739682</v>
      </c>
      <c r="S626">
        <f t="shared" si="216"/>
        <v>-7590.7713209385129</v>
      </c>
      <c r="T626">
        <f t="shared" si="216"/>
        <v>-10331.883186832973</v>
      </c>
      <c r="U626">
        <f t="shared" si="217"/>
        <v>-99.31259144894554</v>
      </c>
      <c r="V626">
        <f t="shared" si="217"/>
        <v>-397.25036579578216</v>
      </c>
      <c r="W626">
        <f t="shared" si="217"/>
        <v>-893.81332304051</v>
      </c>
      <c r="X626">
        <f t="shared" si="217"/>
        <v>-1589.0014631831286</v>
      </c>
      <c r="Y626">
        <f t="shared" si="218"/>
        <v>-2482.8147862236392</v>
      </c>
      <c r="Z626">
        <f t="shared" si="218"/>
        <v>-3575.25329216204</v>
      </c>
      <c r="AA626">
        <f t="shared" si="218"/>
        <v>-4866.3169809983301</v>
      </c>
      <c r="AB626">
        <f>$X$2*('Preassure data '!B624*10^5)</f>
        <v>485.26532383858398</v>
      </c>
      <c r="AC626">
        <f>$X$2*('Preassure data '!C624*10^5)</f>
        <v>431.8371215169621</v>
      </c>
      <c r="AD626">
        <f>$X$2*('Preassure data '!D624*10^5)</f>
        <v>505.85233757719055</v>
      </c>
      <c r="AE626">
        <f>$X$2*('Preassure data '!E624*10^5)</f>
        <v>554.37886996104896</v>
      </c>
      <c r="AF626">
        <f>$X$2*('Preassure data '!F624*10^5)</f>
        <v>662.21560859184535</v>
      </c>
      <c r="AG626">
        <f>$X$2*('Preassure data '!G624*10^5)</f>
        <v>757.79817237823318</v>
      </c>
      <c r="AH626">
        <f t="shared" si="219"/>
        <v>-584.57791528752955</v>
      </c>
      <c r="AI626">
        <f t="shared" si="219"/>
        <v>-829.08748731274432</v>
      </c>
      <c r="AJ626">
        <f t="shared" si="219"/>
        <v>-1399.6656606177005</v>
      </c>
      <c r="AK626">
        <f t="shared" si="219"/>
        <v>-2143.3803331441777</v>
      </c>
      <c r="AL626">
        <f t="shared" si="220"/>
        <v>-3145.0303948154847</v>
      </c>
      <c r="AM626">
        <f t="shared" si="220"/>
        <v>-4333.0514645402727</v>
      </c>
      <c r="AN626">
        <f t="shared" si="221"/>
        <v>-612.43210211354665</v>
      </c>
      <c r="AO626">
        <f t="shared" si="221"/>
        <v>-868.59215754197032</v>
      </c>
      <c r="AP626">
        <f t="shared" si="221"/>
        <v>-1466.3574527385681</v>
      </c>
      <c r="AQ626">
        <f t="shared" si="221"/>
        <v>-2245.5089197317225</v>
      </c>
      <c r="AR626">
        <f t="shared" si="222"/>
        <v>-3294.8859776210802</v>
      </c>
      <c r="AS626">
        <f t="shared" si="222"/>
        <v>-4539.5143189583832</v>
      </c>
      <c r="AT626">
        <f t="shared" si="223"/>
        <v>182.59720878836995</v>
      </c>
      <c r="AU626">
        <f t="shared" si="229"/>
        <v>258.97157088154489</v>
      </c>
      <c r="AV626">
        <f t="shared" si="229"/>
        <v>437.19585735635479</v>
      </c>
      <c r="AW626">
        <f t="shared" si="229"/>
        <v>669.5006020053155</v>
      </c>
      <c r="AX626">
        <f t="shared" si="227"/>
        <v>982.37336141142328</v>
      </c>
      <c r="AY626">
        <f t="shared" si="227"/>
        <v>1353.4604751057907</v>
      </c>
      <c r="AZ626">
        <f t="shared" si="224"/>
        <v>18.259720878836998</v>
      </c>
      <c r="BA626">
        <f t="shared" si="224"/>
        <v>25.89715708815449</v>
      </c>
      <c r="BB626">
        <f t="shared" si="224"/>
        <v>43.719585735635484</v>
      </c>
      <c r="BC626">
        <f t="shared" si="224"/>
        <v>66.950060200531553</v>
      </c>
      <c r="BD626">
        <f t="shared" si="225"/>
        <v>98.237336141142336</v>
      </c>
      <c r="BE626">
        <f t="shared" si="225"/>
        <v>135.34604751057907</v>
      </c>
    </row>
    <row r="627" spans="1:57">
      <c r="A627">
        <f t="shared" si="209"/>
        <v>4.5378560551852569</v>
      </c>
      <c r="B627" s="3">
        <v>260</v>
      </c>
      <c r="C627" s="8">
        <f t="shared" si="210"/>
        <v>-0.30376713387938586</v>
      </c>
      <c r="D627" s="8">
        <f t="shared" si="211"/>
        <v>-17.404574726074252</v>
      </c>
      <c r="E627">
        <f t="shared" si="212"/>
        <v>5.3902476684885389E-2</v>
      </c>
      <c r="F627">
        <f t="shared" si="213"/>
        <v>-6.6378801391510367E-4</v>
      </c>
      <c r="G627">
        <f t="shared" si="214"/>
        <v>-3.9827280834906222</v>
      </c>
      <c r="H627">
        <f t="shared" si="228"/>
        <v>-7.9654561669812445</v>
      </c>
      <c r="I627">
        <f t="shared" si="228"/>
        <v>-11.948184250471867</v>
      </c>
      <c r="J627">
        <f t="shared" si="228"/>
        <v>-15.930912333962489</v>
      </c>
      <c r="K627">
        <f t="shared" si="226"/>
        <v>-19.913640417453109</v>
      </c>
      <c r="L627">
        <f t="shared" si="226"/>
        <v>-23.896368500943733</v>
      </c>
      <c r="M627">
        <f t="shared" si="226"/>
        <v>-27.879096584434354</v>
      </c>
      <c r="N627">
        <f t="shared" si="215"/>
        <v>-204.89117554666706</v>
      </c>
      <c r="O627">
        <f t="shared" si="215"/>
        <v>-819.56470218666823</v>
      </c>
      <c r="P627">
        <f t="shared" si="215"/>
        <v>-1844.0205799200039</v>
      </c>
      <c r="Q627">
        <f t="shared" si="215"/>
        <v>-3278.2588087466729</v>
      </c>
      <c r="R627">
        <f t="shared" si="216"/>
        <v>-5122.2793886666777</v>
      </c>
      <c r="S627">
        <f t="shared" si="216"/>
        <v>-7376.0823196800156</v>
      </c>
      <c r="T627">
        <f t="shared" si="216"/>
        <v>-10039.667601786685</v>
      </c>
      <c r="U627">
        <f t="shared" si="217"/>
        <v>-96.503743682480192</v>
      </c>
      <c r="V627">
        <f t="shared" si="217"/>
        <v>-386.01497472992077</v>
      </c>
      <c r="W627">
        <f t="shared" si="217"/>
        <v>-868.53369314232191</v>
      </c>
      <c r="X627">
        <f t="shared" si="217"/>
        <v>-1544.0598989196831</v>
      </c>
      <c r="Y627">
        <f t="shared" si="218"/>
        <v>-2412.5935920620054</v>
      </c>
      <c r="Z627">
        <f t="shared" si="218"/>
        <v>-3474.1347725692876</v>
      </c>
      <c r="AA627">
        <f t="shared" si="218"/>
        <v>-4728.6834404415285</v>
      </c>
      <c r="AB627">
        <f>$X$2*('Preassure data '!B625*10^5)</f>
        <v>486.73582481991303</v>
      </c>
      <c r="AC627">
        <f>$X$2*('Preassure data '!C625*10^5)</f>
        <v>428.89611955430399</v>
      </c>
      <c r="AD627">
        <f>$X$2*('Preassure data '!D625*10^5)</f>
        <v>506.34250457096687</v>
      </c>
      <c r="AE627">
        <f>$X$2*('Preassure data '!E625*10^5)</f>
        <v>555.84937094237796</v>
      </c>
      <c r="AF627">
        <f>$X$2*('Preassure data '!F625*10^5)</f>
        <v>662.70577558562172</v>
      </c>
      <c r="AG627">
        <f>$X$2*('Preassure data '!G625*10^5)</f>
        <v>764.17034329732564</v>
      </c>
      <c r="AH627">
        <f t="shared" si="219"/>
        <v>-583.23956850239324</v>
      </c>
      <c r="AI627">
        <f t="shared" si="219"/>
        <v>-814.91109428422476</v>
      </c>
      <c r="AJ627">
        <f t="shared" si="219"/>
        <v>-1374.8761977132888</v>
      </c>
      <c r="AK627">
        <f t="shared" si="219"/>
        <v>-2099.9092698620611</v>
      </c>
      <c r="AL627">
        <f t="shared" si="220"/>
        <v>-3075.2993676476272</v>
      </c>
      <c r="AM627">
        <f t="shared" si="220"/>
        <v>-4238.3051158666131</v>
      </c>
      <c r="AN627">
        <f t="shared" si="221"/>
        <v>-611.22355331866311</v>
      </c>
      <c r="AO627">
        <f t="shared" si="221"/>
        <v>-854.01073861668226</v>
      </c>
      <c r="AP627">
        <f t="shared" si="221"/>
        <v>-1440.8431120292223</v>
      </c>
      <c r="AQ627">
        <f t="shared" si="221"/>
        <v>-2200.6634578439471</v>
      </c>
      <c r="AR627">
        <f t="shared" si="222"/>
        <v>-3222.8530239105462</v>
      </c>
      <c r="AS627">
        <f t="shared" si="222"/>
        <v>-4441.6600876729253</v>
      </c>
      <c r="AT627">
        <f t="shared" si="223"/>
        <v>182.82734441170092</v>
      </c>
      <c r="AU627">
        <f t="shared" si="229"/>
        <v>255.449114473115</v>
      </c>
      <c r="AV627">
        <f t="shared" si="229"/>
        <v>430.98064277123171</v>
      </c>
      <c r="AW627">
        <f t="shared" si="229"/>
        <v>658.25581124443056</v>
      </c>
      <c r="AX627">
        <f t="shared" si="227"/>
        <v>964.01006896995477</v>
      </c>
      <c r="AY627">
        <f t="shared" si="227"/>
        <v>1328.5759591553494</v>
      </c>
      <c r="AZ627">
        <f t="shared" si="224"/>
        <v>18.282734441170092</v>
      </c>
      <c r="BA627">
        <f t="shared" si="224"/>
        <v>25.544911447311502</v>
      </c>
      <c r="BB627">
        <f t="shared" si="224"/>
        <v>43.098064277123171</v>
      </c>
      <c r="BC627">
        <f t="shared" si="224"/>
        <v>65.825581124443062</v>
      </c>
      <c r="BD627">
        <f t="shared" si="225"/>
        <v>96.401006896995483</v>
      </c>
      <c r="BE627">
        <f t="shared" si="225"/>
        <v>132.85759591553494</v>
      </c>
    </row>
    <row r="628" spans="1:57">
      <c r="A628">
        <f t="shared" si="209"/>
        <v>4.5553093477052</v>
      </c>
      <c r="B628" s="3">
        <v>261</v>
      </c>
      <c r="C628" s="8">
        <f t="shared" si="210"/>
        <v>-0.30468416966472073</v>
      </c>
      <c r="D628" s="8">
        <f t="shared" si="211"/>
        <v>-17.457117006236405</v>
      </c>
      <c r="E628">
        <f t="shared" si="212"/>
        <v>5.3238688670970286E-2</v>
      </c>
      <c r="F628">
        <f t="shared" si="213"/>
        <v>-6.6947172055641102E-4</v>
      </c>
      <c r="G628">
        <f t="shared" si="214"/>
        <v>-4.0168303233384659</v>
      </c>
      <c r="H628">
        <f t="shared" si="228"/>
        <v>-8.0336606466769318</v>
      </c>
      <c r="I628">
        <f t="shared" si="228"/>
        <v>-12.050490970015398</v>
      </c>
      <c r="J628">
        <f t="shared" si="228"/>
        <v>-16.067321293353864</v>
      </c>
      <c r="K628">
        <f t="shared" si="226"/>
        <v>-20.084151616692331</v>
      </c>
      <c r="L628">
        <f t="shared" si="226"/>
        <v>-24.100981940030795</v>
      </c>
      <c r="M628">
        <f t="shared" si="226"/>
        <v>-28.117812263369263</v>
      </c>
      <c r="N628">
        <f t="shared" si="215"/>
        <v>-198.74878169268274</v>
      </c>
      <c r="O628">
        <f t="shared" si="215"/>
        <v>-794.99512677073096</v>
      </c>
      <c r="P628">
        <f t="shared" si="215"/>
        <v>-1788.7390352341451</v>
      </c>
      <c r="Q628">
        <f t="shared" si="215"/>
        <v>-3179.9805070829239</v>
      </c>
      <c r="R628">
        <f t="shared" si="216"/>
        <v>-4968.7195423170697</v>
      </c>
      <c r="S628">
        <f t="shared" si="216"/>
        <v>-7154.9561409365806</v>
      </c>
      <c r="T628">
        <f t="shared" si="216"/>
        <v>-9738.6903029414534</v>
      </c>
      <c r="U628">
        <f t="shared" si="217"/>
        <v>-93.61067617725358</v>
      </c>
      <c r="V628">
        <f t="shared" si="217"/>
        <v>-374.44270470901432</v>
      </c>
      <c r="W628">
        <f t="shared" si="217"/>
        <v>-842.49608559528247</v>
      </c>
      <c r="X628">
        <f t="shared" si="217"/>
        <v>-1497.7708188360573</v>
      </c>
      <c r="Y628">
        <f t="shared" si="218"/>
        <v>-2340.2669044313398</v>
      </c>
      <c r="Z628">
        <f t="shared" si="218"/>
        <v>-3369.9843423811299</v>
      </c>
      <c r="AA628">
        <f t="shared" si="218"/>
        <v>-4586.9231326854251</v>
      </c>
      <c r="AB628">
        <f>$X$2*('Preassure data '!B626*10^5)</f>
        <v>488.20632580124209</v>
      </c>
      <c r="AC628">
        <f>$X$2*('Preassure data '!C626*10^5)</f>
        <v>425.95511759164594</v>
      </c>
      <c r="AD628">
        <f>$X$2*('Preassure data '!D626*10^5)</f>
        <v>504.38183659586144</v>
      </c>
      <c r="AE628">
        <f>$X$2*('Preassure data '!E626*10^5)</f>
        <v>557.81003891748333</v>
      </c>
      <c r="AF628">
        <f>$X$2*('Preassure data '!F626*10^5)</f>
        <v>662.21560859184535</v>
      </c>
      <c r="AG628">
        <f>$X$2*('Preassure data '!G626*10^5)</f>
        <v>763.19000930977302</v>
      </c>
      <c r="AH628">
        <f t="shared" si="219"/>
        <v>-581.81700197849568</v>
      </c>
      <c r="AI628">
        <f t="shared" si="219"/>
        <v>-800.39782230066021</v>
      </c>
      <c r="AJ628">
        <f t="shared" si="219"/>
        <v>-1346.8779221911439</v>
      </c>
      <c r="AK628">
        <f t="shared" si="219"/>
        <v>-2055.5808577535408</v>
      </c>
      <c r="AL628">
        <f t="shared" si="220"/>
        <v>-3002.4825130231852</v>
      </c>
      <c r="AM628">
        <f t="shared" si="220"/>
        <v>-4133.1743516909028</v>
      </c>
      <c r="AN628">
        <f t="shared" si="221"/>
        <v>-609.90831358269543</v>
      </c>
      <c r="AO628">
        <f t="shared" si="221"/>
        <v>-839.04266175552675</v>
      </c>
      <c r="AP628">
        <f t="shared" si="221"/>
        <v>-1411.9079355397171</v>
      </c>
      <c r="AQ628">
        <f t="shared" si="221"/>
        <v>-2154.8284943925901</v>
      </c>
      <c r="AR628">
        <f t="shared" si="222"/>
        <v>-3147.4484930008766</v>
      </c>
      <c r="AS628">
        <f t="shared" si="222"/>
        <v>-4332.7324399437566</v>
      </c>
      <c r="AT628">
        <f t="shared" si="223"/>
        <v>182.96755774191956</v>
      </c>
      <c r="AU628">
        <f t="shared" si="229"/>
        <v>251.7060076799122</v>
      </c>
      <c r="AV628">
        <f t="shared" si="229"/>
        <v>423.56095329254947</v>
      </c>
      <c r="AW628">
        <f t="shared" si="229"/>
        <v>646.43110807220205</v>
      </c>
      <c r="AX628">
        <f t="shared" si="227"/>
        <v>944.20907381970596</v>
      </c>
      <c r="AY628">
        <f t="shared" si="227"/>
        <v>1299.7846647293013</v>
      </c>
      <c r="AZ628">
        <f t="shared" si="224"/>
        <v>18.296755774191958</v>
      </c>
      <c r="BA628">
        <f t="shared" si="224"/>
        <v>25.170600767991221</v>
      </c>
      <c r="BB628">
        <f t="shared" si="224"/>
        <v>42.356095329254948</v>
      </c>
      <c r="BC628">
        <f t="shared" si="224"/>
        <v>64.643110807220211</v>
      </c>
      <c r="BD628">
        <f t="shared" si="225"/>
        <v>94.420907381970608</v>
      </c>
      <c r="BE628">
        <f t="shared" si="225"/>
        <v>129.97846647293014</v>
      </c>
    </row>
    <row r="629" spans="1:57">
      <c r="A629">
        <f t="shared" si="209"/>
        <v>4.5727626402251431</v>
      </c>
      <c r="B629" s="3">
        <v>262</v>
      </c>
      <c r="C629" s="8">
        <f t="shared" si="210"/>
        <v>-0.30550565127840534</v>
      </c>
      <c r="D629" s="8">
        <f t="shared" si="211"/>
        <v>-17.504184435648128</v>
      </c>
      <c r="E629">
        <f t="shared" si="212"/>
        <v>5.2569216950413875E-2</v>
      </c>
      <c r="F629">
        <f t="shared" si="213"/>
        <v>-6.7498463456519553E-4</v>
      </c>
      <c r="G629">
        <f t="shared" si="214"/>
        <v>-4.0499078073911736</v>
      </c>
      <c r="H629">
        <f t="shared" si="228"/>
        <v>-8.0998156147823472</v>
      </c>
      <c r="I629">
        <f t="shared" si="228"/>
        <v>-12.149723422173519</v>
      </c>
      <c r="J629">
        <f t="shared" si="228"/>
        <v>-16.199631229564694</v>
      </c>
      <c r="K629">
        <f t="shared" si="226"/>
        <v>-20.249539036955866</v>
      </c>
      <c r="L629">
        <f t="shared" si="226"/>
        <v>-24.299446844347038</v>
      </c>
      <c r="M629">
        <f t="shared" si="226"/>
        <v>-28.349354651738214</v>
      </c>
      <c r="N629">
        <f t="shared" si="215"/>
        <v>-192.42804075295365</v>
      </c>
      <c r="O629">
        <f t="shared" si="215"/>
        <v>-769.7121630118146</v>
      </c>
      <c r="P629">
        <f t="shared" si="215"/>
        <v>-1731.852366776583</v>
      </c>
      <c r="Q629">
        <f t="shared" si="215"/>
        <v>-3078.8486520472584</v>
      </c>
      <c r="R629">
        <f t="shared" si="216"/>
        <v>-4810.7010188238419</v>
      </c>
      <c r="S629">
        <f t="shared" si="216"/>
        <v>-6927.4094671063322</v>
      </c>
      <c r="T629">
        <f t="shared" si="216"/>
        <v>-9428.973996894727</v>
      </c>
      <c r="U629">
        <f t="shared" si="217"/>
        <v>-90.633607194641172</v>
      </c>
      <c r="V629">
        <f t="shared" si="217"/>
        <v>-362.53442877856469</v>
      </c>
      <c r="W629">
        <f t="shared" si="217"/>
        <v>-815.70246475177066</v>
      </c>
      <c r="X629">
        <f t="shared" si="217"/>
        <v>-1450.1377151142588</v>
      </c>
      <c r="Y629">
        <f t="shared" si="218"/>
        <v>-2265.8401798660298</v>
      </c>
      <c r="Z629">
        <f t="shared" si="218"/>
        <v>-3262.8098590070827</v>
      </c>
      <c r="AA629">
        <f t="shared" si="218"/>
        <v>-4441.046752537417</v>
      </c>
      <c r="AB629">
        <f>$X$2*('Preassure data '!B627*10^5)</f>
        <v>489.18665978879477</v>
      </c>
      <c r="AC629">
        <f>$X$2*('Preassure data '!C627*10^5)</f>
        <v>425.46495059786957</v>
      </c>
      <c r="AD629">
        <f>$X$2*('Preassure data '!D627*10^5)</f>
        <v>503.40150260830876</v>
      </c>
      <c r="AE629">
        <f>$X$2*('Preassure data '!E627*10^5)</f>
        <v>560.26087388636518</v>
      </c>
      <c r="AF629">
        <f>$X$2*('Preassure data '!F627*10^5)</f>
        <v>660.74510761051636</v>
      </c>
      <c r="AG629">
        <f>$X$2*('Preassure data '!G627*10^5)</f>
        <v>757.79817237823318</v>
      </c>
      <c r="AH629">
        <f t="shared" si="219"/>
        <v>-579.82026698343589</v>
      </c>
      <c r="AI629">
        <f t="shared" si="219"/>
        <v>-787.99937937643426</v>
      </c>
      <c r="AJ629">
        <f t="shared" si="219"/>
        <v>-1319.1039673600794</v>
      </c>
      <c r="AK629">
        <f t="shared" si="219"/>
        <v>-2010.3985890006238</v>
      </c>
      <c r="AL629">
        <f t="shared" si="220"/>
        <v>-2926.585287476546</v>
      </c>
      <c r="AM629">
        <f t="shared" si="220"/>
        <v>-4020.6080313853158</v>
      </c>
      <c r="AN629">
        <f t="shared" si="221"/>
        <v>-607.97243865604764</v>
      </c>
      <c r="AO629">
        <f t="shared" si="221"/>
        <v>-826.25932831118007</v>
      </c>
      <c r="AP629">
        <f t="shared" si="221"/>
        <v>-1383.1507823090387</v>
      </c>
      <c r="AQ629">
        <f t="shared" si="221"/>
        <v>-2108.0100203884454</v>
      </c>
      <c r="AR629">
        <f t="shared" si="222"/>
        <v>-3068.6805816893875</v>
      </c>
      <c r="AS629">
        <f t="shared" si="222"/>
        <v>-4215.8217104736923</v>
      </c>
      <c r="AT629">
        <f t="shared" si="223"/>
        <v>182.86318426801719</v>
      </c>
      <c r="AU629">
        <f t="shared" si="229"/>
        <v>248.51852189242734</v>
      </c>
      <c r="AV629">
        <f t="shared" si="229"/>
        <v>416.01779997616001</v>
      </c>
      <c r="AW629">
        <f t="shared" si="229"/>
        <v>634.03766402509189</v>
      </c>
      <c r="AX629">
        <f t="shared" si="227"/>
        <v>922.98378510315172</v>
      </c>
      <c r="AY629">
        <f t="shared" si="227"/>
        <v>1268.0156751638458</v>
      </c>
      <c r="AZ629">
        <f t="shared" si="224"/>
        <v>18.286318426801721</v>
      </c>
      <c r="BA629">
        <f t="shared" si="224"/>
        <v>24.851852189242734</v>
      </c>
      <c r="BB629">
        <f t="shared" si="224"/>
        <v>41.601779997616006</v>
      </c>
      <c r="BC629">
        <f t="shared" si="224"/>
        <v>63.403766402509191</v>
      </c>
      <c r="BD629">
        <f t="shared" si="225"/>
        <v>92.298378510315175</v>
      </c>
      <c r="BE629">
        <f t="shared" si="225"/>
        <v>126.80156751638458</v>
      </c>
    </row>
    <row r="630" spans="1:57">
      <c r="A630">
        <f t="shared" si="209"/>
        <v>4.5902159327450871</v>
      </c>
      <c r="B630" s="3">
        <v>263</v>
      </c>
      <c r="C630" s="8">
        <f t="shared" si="210"/>
        <v>-0.30623125477701379</v>
      </c>
      <c r="D630" s="8">
        <f t="shared" si="211"/>
        <v>-17.545758453718321</v>
      </c>
      <c r="E630">
        <f t="shared" si="212"/>
        <v>5.1894232315848679E-2</v>
      </c>
      <c r="F630">
        <f t="shared" si="213"/>
        <v>-6.8032130986200867E-4</v>
      </c>
      <c r="G630">
        <f t="shared" si="214"/>
        <v>-4.081927859172052</v>
      </c>
      <c r="H630">
        <f t="shared" si="228"/>
        <v>-8.1638557183441041</v>
      </c>
      <c r="I630">
        <f t="shared" si="228"/>
        <v>-12.245783577516157</v>
      </c>
      <c r="J630">
        <f t="shared" si="228"/>
        <v>-16.327711436688208</v>
      </c>
      <c r="K630">
        <f t="shared" si="226"/>
        <v>-20.409639295860259</v>
      </c>
      <c r="L630">
        <f t="shared" si="226"/>
        <v>-24.491567155032314</v>
      </c>
      <c r="M630">
        <f t="shared" si="226"/>
        <v>-28.573495014204365</v>
      </c>
      <c r="N630">
        <f t="shared" si="215"/>
        <v>-185.92961398248463</v>
      </c>
      <c r="O630">
        <f t="shared" si="215"/>
        <v>-743.7184559299385</v>
      </c>
      <c r="P630">
        <f t="shared" si="215"/>
        <v>-1673.3665258423619</v>
      </c>
      <c r="Q630">
        <f t="shared" si="215"/>
        <v>-2974.873823719754</v>
      </c>
      <c r="R630">
        <f t="shared" si="216"/>
        <v>-4648.2403495621165</v>
      </c>
      <c r="S630">
        <f t="shared" si="216"/>
        <v>-6693.4661033694474</v>
      </c>
      <c r="T630">
        <f t="shared" si="216"/>
        <v>-9110.5510851417457</v>
      </c>
      <c r="U630">
        <f t="shared" si="217"/>
        <v>-87.57284818575026</v>
      </c>
      <c r="V630">
        <f t="shared" si="217"/>
        <v>-350.29139274300104</v>
      </c>
      <c r="W630">
        <f t="shared" si="217"/>
        <v>-788.15563367175253</v>
      </c>
      <c r="X630">
        <f t="shared" si="217"/>
        <v>-1401.1655709720042</v>
      </c>
      <c r="Y630">
        <f t="shared" si="218"/>
        <v>-2189.321204643757</v>
      </c>
      <c r="Z630">
        <f t="shared" si="218"/>
        <v>-3152.6225346870101</v>
      </c>
      <c r="AA630">
        <f t="shared" si="218"/>
        <v>-4291.0695611017627</v>
      </c>
      <c r="AB630">
        <f>$X$2*('Preassure data '!B628*10^5)</f>
        <v>489.18665978879477</v>
      </c>
      <c r="AC630">
        <f>$X$2*('Preassure data '!C628*10^5)</f>
        <v>425.95511759164594</v>
      </c>
      <c r="AD630">
        <f>$X$2*('Preassure data '!D628*10^5)</f>
        <v>502.42116862075608</v>
      </c>
      <c r="AE630">
        <f>$X$2*('Preassure data '!E628*10^5)</f>
        <v>564.18220983657591</v>
      </c>
      <c r="AF630">
        <f>$X$2*('Preassure data '!F628*10^5)</f>
        <v>660.25494061673999</v>
      </c>
      <c r="AG630">
        <f>$X$2*('Preassure data '!G628*10^5)</f>
        <v>759.26867335956217</v>
      </c>
      <c r="AH630">
        <f t="shared" si="219"/>
        <v>-576.75950797454504</v>
      </c>
      <c r="AI630">
        <f t="shared" si="219"/>
        <v>-776.24651033464693</v>
      </c>
      <c r="AJ630">
        <f t="shared" si="219"/>
        <v>-1290.5768022925085</v>
      </c>
      <c r="AK630">
        <f t="shared" si="219"/>
        <v>-1965.34778080858</v>
      </c>
      <c r="AL630">
        <f t="shared" si="220"/>
        <v>-2849.576145260497</v>
      </c>
      <c r="AM630">
        <f t="shared" si="220"/>
        <v>-3911.8912080465725</v>
      </c>
      <c r="AN630">
        <f t="shared" si="221"/>
        <v>-604.90165480319649</v>
      </c>
      <c r="AO630">
        <f t="shared" si="221"/>
        <v>-814.12233720359905</v>
      </c>
      <c r="AP630">
        <f t="shared" si="221"/>
        <v>-1353.5486325988936</v>
      </c>
      <c r="AQ630">
        <f t="shared" si="221"/>
        <v>-2061.2440860313804</v>
      </c>
      <c r="AR630">
        <f t="shared" si="222"/>
        <v>-2988.6170959003307</v>
      </c>
      <c r="AS630">
        <f t="shared" si="222"/>
        <v>-4102.7662872302099</v>
      </c>
      <c r="AT630">
        <f t="shared" si="223"/>
        <v>182.35811455651245</v>
      </c>
      <c r="AU630">
        <f t="shared" si="229"/>
        <v>245.43132466564558</v>
      </c>
      <c r="AV630">
        <f t="shared" si="229"/>
        <v>408.05075443476125</v>
      </c>
      <c r="AW630">
        <f t="shared" si="229"/>
        <v>621.39784572376084</v>
      </c>
      <c r="AX630">
        <f t="shared" si="227"/>
        <v>900.9705534977553</v>
      </c>
      <c r="AY630">
        <f t="shared" si="227"/>
        <v>1236.8501865790736</v>
      </c>
      <c r="AZ630">
        <f t="shared" si="224"/>
        <v>18.235811455651245</v>
      </c>
      <c r="BA630">
        <f t="shared" si="224"/>
        <v>24.543132466564558</v>
      </c>
      <c r="BB630">
        <f t="shared" si="224"/>
        <v>40.805075443476127</v>
      </c>
      <c r="BC630">
        <f t="shared" si="224"/>
        <v>62.139784572376087</v>
      </c>
      <c r="BD630">
        <f t="shared" si="225"/>
        <v>90.09705534977553</v>
      </c>
      <c r="BE630">
        <f t="shared" si="225"/>
        <v>123.68501865790736</v>
      </c>
    </row>
    <row r="631" spans="1:57">
      <c r="A631">
        <f t="shared" si="209"/>
        <v>4.6076692252650302</v>
      </c>
      <c r="B631" s="3">
        <v>264</v>
      </c>
      <c r="C631" s="8">
        <f t="shared" si="210"/>
        <v>-0.30686069353122986</v>
      </c>
      <c r="D631" s="8">
        <f t="shared" si="211"/>
        <v>-17.581822637796872</v>
      </c>
      <c r="E631">
        <f t="shared" si="212"/>
        <v>5.121391100598667E-2</v>
      </c>
      <c r="F631">
        <f t="shared" si="213"/>
        <v>-6.8547630518944747E-4</v>
      </c>
      <c r="G631">
        <f t="shared" si="214"/>
        <v>-4.1128578311366848</v>
      </c>
      <c r="H631">
        <f t="shared" si="228"/>
        <v>-8.2257156622733696</v>
      </c>
      <c r="I631">
        <f t="shared" si="228"/>
        <v>-12.338573493410054</v>
      </c>
      <c r="J631">
        <f t="shared" si="228"/>
        <v>-16.451431324546739</v>
      </c>
      <c r="K631">
        <f t="shared" si="226"/>
        <v>-20.564289155683426</v>
      </c>
      <c r="L631">
        <f t="shared" si="226"/>
        <v>-24.677146986820109</v>
      </c>
      <c r="M631">
        <f t="shared" si="226"/>
        <v>-28.790004817956792</v>
      </c>
      <c r="N631">
        <f t="shared" si="215"/>
        <v>-179.25436183003023</v>
      </c>
      <c r="O631">
        <f t="shared" si="215"/>
        <v>-717.01744732012094</v>
      </c>
      <c r="P631">
        <f t="shared" si="215"/>
        <v>-1613.2892564702724</v>
      </c>
      <c r="Q631">
        <f t="shared" si="215"/>
        <v>-2868.0697892804837</v>
      </c>
      <c r="R631">
        <f t="shared" si="216"/>
        <v>-4481.3590457507571</v>
      </c>
      <c r="S631">
        <f t="shared" si="216"/>
        <v>-6453.1570258810898</v>
      </c>
      <c r="T631">
        <f t="shared" si="216"/>
        <v>-8783.4637296714809</v>
      </c>
      <c r="U631">
        <f t="shared" si="217"/>
        <v>-84.42880442194425</v>
      </c>
      <c r="V631">
        <f t="shared" si="217"/>
        <v>-337.715217687777</v>
      </c>
      <c r="W631">
        <f t="shared" si="217"/>
        <v>-759.85923979749839</v>
      </c>
      <c r="X631">
        <f t="shared" si="217"/>
        <v>-1350.860870751108</v>
      </c>
      <c r="Y631">
        <f t="shared" si="218"/>
        <v>-2110.720110548607</v>
      </c>
      <c r="Z631">
        <f t="shared" si="218"/>
        <v>-3039.4369591899936</v>
      </c>
      <c r="AA631">
        <f t="shared" si="218"/>
        <v>-4137.0114166752674</v>
      </c>
      <c r="AB631">
        <f>$X$2*('Preassure data '!B629*10^5)</f>
        <v>488.20632580124209</v>
      </c>
      <c r="AC631">
        <f>$X$2*('Preassure data '!C629*10^5)</f>
        <v>426.93545157919863</v>
      </c>
      <c r="AD631">
        <f>$X$2*('Preassure data '!D629*10^5)</f>
        <v>501.93100162697976</v>
      </c>
      <c r="AE631">
        <f>$X$2*('Preassure data '!E629*10^5)</f>
        <v>568.10354578678664</v>
      </c>
      <c r="AF631">
        <f>$X$2*('Preassure data '!F629*10^5)</f>
        <v>659.27460662918736</v>
      </c>
      <c r="AG631">
        <f>$X$2*('Preassure data '!G629*10^5)</f>
        <v>754.85717041557507</v>
      </c>
      <c r="AH631">
        <f t="shared" si="219"/>
        <v>-572.63513022318637</v>
      </c>
      <c r="AI631">
        <f t="shared" si="219"/>
        <v>-764.65066926697568</v>
      </c>
      <c r="AJ631">
        <f t="shared" si="219"/>
        <v>-1261.7902414244782</v>
      </c>
      <c r="AK631">
        <f t="shared" si="219"/>
        <v>-1918.9644165378945</v>
      </c>
      <c r="AL631">
        <f t="shared" si="220"/>
        <v>-2769.9947171777944</v>
      </c>
      <c r="AM631">
        <f t="shared" si="220"/>
        <v>-3794.2941296055687</v>
      </c>
      <c r="AN631">
        <f t="shared" si="221"/>
        <v>-600.69569989038393</v>
      </c>
      <c r="AO631">
        <f t="shared" si="221"/>
        <v>-802.12048598547233</v>
      </c>
      <c r="AP631">
        <f t="shared" si="221"/>
        <v>-1323.621154524556</v>
      </c>
      <c r="AQ631">
        <f t="shared" si="221"/>
        <v>-2012.9985263176204</v>
      </c>
      <c r="AR631">
        <f t="shared" si="222"/>
        <v>-2905.7314640812583</v>
      </c>
      <c r="AS631">
        <f t="shared" si="222"/>
        <v>-3980.2241383358032</v>
      </c>
      <c r="AT631">
        <f t="shared" si="223"/>
        <v>181.45063102968984</v>
      </c>
      <c r="AU631">
        <f t="shared" si="229"/>
        <v>242.29450680346937</v>
      </c>
      <c r="AV631">
        <f t="shared" si="229"/>
        <v>399.82289498086021</v>
      </c>
      <c r="AW631">
        <f t="shared" si="229"/>
        <v>608.06137438443659</v>
      </c>
      <c r="AX631">
        <f t="shared" si="227"/>
        <v>877.72695535623416</v>
      </c>
      <c r="AY631">
        <f t="shared" si="227"/>
        <v>1202.2962402967526</v>
      </c>
      <c r="AZ631">
        <f t="shared" si="224"/>
        <v>18.145063102968987</v>
      </c>
      <c r="BA631">
        <f t="shared" si="224"/>
        <v>24.22945068034694</v>
      </c>
      <c r="BB631">
        <f t="shared" si="224"/>
        <v>39.982289498086026</v>
      </c>
      <c r="BC631">
        <f t="shared" si="224"/>
        <v>60.806137438443663</v>
      </c>
      <c r="BD631">
        <f t="shared" si="225"/>
        <v>87.772695535623427</v>
      </c>
      <c r="BE631">
        <f t="shared" si="225"/>
        <v>120.22962402967526</v>
      </c>
    </row>
    <row r="632" spans="1:57">
      <c r="A632">
        <f t="shared" si="209"/>
        <v>4.6251225177849733</v>
      </c>
      <c r="B632" s="3">
        <v>265</v>
      </c>
      <c r="C632" s="8">
        <f t="shared" si="210"/>
        <v>-0.30739371852183062</v>
      </c>
      <c r="D632" s="8">
        <f t="shared" si="211"/>
        <v>-17.612362720133298</v>
      </c>
      <c r="E632">
        <f t="shared" si="212"/>
        <v>5.0528434700797223E-2</v>
      </c>
      <c r="F632">
        <f t="shared" si="213"/>
        <v>-6.9044419200173235E-4</v>
      </c>
      <c r="G632">
        <f t="shared" si="214"/>
        <v>-4.1426651520103945</v>
      </c>
      <c r="H632">
        <f t="shared" si="228"/>
        <v>-8.2853303040207891</v>
      </c>
      <c r="I632">
        <f t="shared" si="228"/>
        <v>-12.427995456031182</v>
      </c>
      <c r="J632">
        <f t="shared" si="228"/>
        <v>-16.570660608041578</v>
      </c>
      <c r="K632">
        <f t="shared" si="226"/>
        <v>-20.713325760051969</v>
      </c>
      <c r="L632">
        <f t="shared" si="226"/>
        <v>-24.855990912062364</v>
      </c>
      <c r="M632">
        <f t="shared" si="226"/>
        <v>-28.998656064072758</v>
      </c>
      <c r="N632">
        <f t="shared" si="215"/>
        <v>-172.40334503936333</v>
      </c>
      <c r="O632">
        <f t="shared" si="215"/>
        <v>-689.61338015745332</v>
      </c>
      <c r="P632">
        <f t="shared" si="215"/>
        <v>-1551.6301053542702</v>
      </c>
      <c r="Q632">
        <f t="shared" si="215"/>
        <v>-2758.4535206298133</v>
      </c>
      <c r="R632">
        <f t="shared" si="216"/>
        <v>-4310.0836259840835</v>
      </c>
      <c r="S632">
        <f t="shared" si="216"/>
        <v>-6206.5204214170808</v>
      </c>
      <c r="T632">
        <f t="shared" si="216"/>
        <v>-8447.7639069288016</v>
      </c>
      <c r="U632">
        <f t="shared" si="217"/>
        <v>-81.201975513540134</v>
      </c>
      <c r="V632">
        <f t="shared" si="217"/>
        <v>-324.80790205416054</v>
      </c>
      <c r="W632">
        <f t="shared" si="217"/>
        <v>-730.81777962186129</v>
      </c>
      <c r="X632">
        <f t="shared" si="217"/>
        <v>-1299.2316082166421</v>
      </c>
      <c r="Y632">
        <f t="shared" si="218"/>
        <v>-2030.0493878385034</v>
      </c>
      <c r="Z632">
        <f t="shared" si="218"/>
        <v>-2923.2711184874452</v>
      </c>
      <c r="AA632">
        <f t="shared" si="218"/>
        <v>-3978.8968001634657</v>
      </c>
      <c r="AB632">
        <f>$X$2*('Preassure data '!B630*10^5)</f>
        <v>486.73582481991303</v>
      </c>
      <c r="AC632">
        <f>$X$2*('Preassure data '!C630*10^5)</f>
        <v>426.93545157919863</v>
      </c>
      <c r="AD632">
        <f>$X$2*('Preassure data '!D630*10^5)</f>
        <v>503.40150260830876</v>
      </c>
      <c r="AE632">
        <f>$X$2*('Preassure data '!E630*10^5)</f>
        <v>572.51504873077374</v>
      </c>
      <c r="AF632">
        <f>$X$2*('Preassure data '!F630*10^5)</f>
        <v>658.78443963541099</v>
      </c>
      <c r="AG632">
        <f>$X$2*('Preassure data '!G630*10^5)</f>
        <v>744.07349655249539</v>
      </c>
      <c r="AH632">
        <f t="shared" si="219"/>
        <v>-567.9378003334532</v>
      </c>
      <c r="AI632">
        <f t="shared" si="219"/>
        <v>-751.74335363335922</v>
      </c>
      <c r="AJ632">
        <f t="shared" si="219"/>
        <v>-1234.2192822301699</v>
      </c>
      <c r="AK632">
        <f t="shared" si="219"/>
        <v>-1871.7466569474159</v>
      </c>
      <c r="AL632">
        <f t="shared" si="220"/>
        <v>-2688.8338274739144</v>
      </c>
      <c r="AM632">
        <f t="shared" si="220"/>
        <v>-3667.3446150399404</v>
      </c>
      <c r="AN632">
        <f t="shared" si="221"/>
        <v>-595.86891549174834</v>
      </c>
      <c r="AO632">
        <f t="shared" si="221"/>
        <v>-788.71400458754533</v>
      </c>
      <c r="AP632">
        <f t="shared" si="221"/>
        <v>-1294.9180434014092</v>
      </c>
      <c r="AQ632">
        <f t="shared" si="221"/>
        <v>-1963.7989404750435</v>
      </c>
      <c r="AR632">
        <f t="shared" si="222"/>
        <v>-2821.0703632927994</v>
      </c>
      <c r="AS632">
        <f t="shared" si="222"/>
        <v>-3847.7041979162568</v>
      </c>
      <c r="AT632">
        <f t="shared" si="223"/>
        <v>180.29536711105754</v>
      </c>
      <c r="AU632">
        <f t="shared" si="229"/>
        <v>238.64557674633897</v>
      </c>
      <c r="AV632">
        <f t="shared" si="229"/>
        <v>391.81054413807982</v>
      </c>
      <c r="AW632">
        <f t="shared" si="229"/>
        <v>594.19755201201951</v>
      </c>
      <c r="AX632">
        <f t="shared" si="227"/>
        <v>853.58692754806611</v>
      </c>
      <c r="AY632">
        <f t="shared" si="227"/>
        <v>1164.2212286330875</v>
      </c>
      <c r="AZ632">
        <f t="shared" si="224"/>
        <v>18.029536711105756</v>
      </c>
      <c r="BA632">
        <f t="shared" si="224"/>
        <v>23.8645576746339</v>
      </c>
      <c r="BB632">
        <f t="shared" si="224"/>
        <v>39.181054413807985</v>
      </c>
      <c r="BC632">
        <f t="shared" si="224"/>
        <v>59.419755201201951</v>
      </c>
      <c r="BD632">
        <f t="shared" si="225"/>
        <v>85.358692754806611</v>
      </c>
      <c r="BE632">
        <f t="shared" si="225"/>
        <v>116.42212286330876</v>
      </c>
    </row>
    <row r="633" spans="1:57">
      <c r="A633">
        <f t="shared" si="209"/>
        <v>4.6425758103049164</v>
      </c>
      <c r="B633" s="3">
        <v>266</v>
      </c>
      <c r="C633" s="8">
        <f t="shared" si="210"/>
        <v>-0.30783011859809362</v>
      </c>
      <c r="D633" s="8">
        <f t="shared" si="211"/>
        <v>-17.637366602682356</v>
      </c>
      <c r="E633">
        <f t="shared" si="212"/>
        <v>4.9837990508795491E-2</v>
      </c>
      <c r="F633">
        <f t="shared" si="213"/>
        <v>-6.9521956247002581E-4</v>
      </c>
      <c r="G633">
        <f t="shared" si="214"/>
        <v>-4.1713173748201546</v>
      </c>
      <c r="H633">
        <f t="shared" si="228"/>
        <v>-8.3426347496403093</v>
      </c>
      <c r="I633">
        <f t="shared" si="228"/>
        <v>-12.513952124460465</v>
      </c>
      <c r="J633">
        <f t="shared" si="228"/>
        <v>-16.685269499280619</v>
      </c>
      <c r="K633">
        <f t="shared" si="226"/>
        <v>-20.856586874100774</v>
      </c>
      <c r="L633">
        <f t="shared" si="226"/>
        <v>-25.02790424892093</v>
      </c>
      <c r="M633">
        <f t="shared" si="226"/>
        <v>-29.199221623741085</v>
      </c>
      <c r="N633">
        <f t="shared" si="215"/>
        <v>-165.37782551113014</v>
      </c>
      <c r="O633">
        <f t="shared" si="215"/>
        <v>-661.51130204452056</v>
      </c>
      <c r="P633">
        <f t="shared" si="215"/>
        <v>-1488.4004296001715</v>
      </c>
      <c r="Q633">
        <f t="shared" si="215"/>
        <v>-2646.0452081780822</v>
      </c>
      <c r="R633">
        <f t="shared" si="216"/>
        <v>-4134.4456377782544</v>
      </c>
      <c r="S633">
        <f t="shared" si="216"/>
        <v>-5953.601718400686</v>
      </c>
      <c r="T633">
        <f t="shared" si="216"/>
        <v>-8103.5134500453751</v>
      </c>
      <c r="U633">
        <f t="shared" si="217"/>
        <v>-77.892955815742297</v>
      </c>
      <c r="V633">
        <f t="shared" si="217"/>
        <v>-311.57182326296919</v>
      </c>
      <c r="W633">
        <f t="shared" si="217"/>
        <v>-701.0366023416808</v>
      </c>
      <c r="X633">
        <f t="shared" si="217"/>
        <v>-1246.2872930518768</v>
      </c>
      <c r="Y633">
        <f t="shared" si="218"/>
        <v>-1947.3238953935579</v>
      </c>
      <c r="Z633">
        <f t="shared" si="218"/>
        <v>-2804.1464093667232</v>
      </c>
      <c r="AA633">
        <f t="shared" si="218"/>
        <v>-3816.754834971372</v>
      </c>
      <c r="AB633">
        <f>$X$2*('Preassure data '!B631*10^5)</f>
        <v>486.24565782613666</v>
      </c>
      <c r="AC633">
        <f>$X$2*('Preassure data '!C631*10^5)</f>
        <v>426.93545157919863</v>
      </c>
      <c r="AD633">
        <f>$X$2*('Preassure data '!D631*10^5)</f>
        <v>501.93100162697976</v>
      </c>
      <c r="AE633">
        <f>$X$2*('Preassure data '!E631*10^5)</f>
        <v>576.43638468098459</v>
      </c>
      <c r="AF633">
        <f>$X$2*('Preassure data '!F631*10^5)</f>
        <v>656.82377166030562</v>
      </c>
      <c r="AG633">
        <f>$X$2*('Preassure data '!G631*10^5)</f>
        <v>738.68165962095566</v>
      </c>
      <c r="AH633">
        <f t="shared" si="219"/>
        <v>-564.13861364187892</v>
      </c>
      <c r="AI633">
        <f t="shared" si="219"/>
        <v>-738.50727484216782</v>
      </c>
      <c r="AJ633">
        <f t="shared" si="219"/>
        <v>-1202.9676039686606</v>
      </c>
      <c r="AK633">
        <f t="shared" si="219"/>
        <v>-1822.7236777328612</v>
      </c>
      <c r="AL633">
        <f t="shared" si="220"/>
        <v>-2604.1476670538636</v>
      </c>
      <c r="AM633">
        <f t="shared" si="220"/>
        <v>-3542.8280689876788</v>
      </c>
      <c r="AN633">
        <f t="shared" si="221"/>
        <v>-591.96495118810401</v>
      </c>
      <c r="AO633">
        <f t="shared" si="221"/>
        <v>-774.93440855215749</v>
      </c>
      <c r="AP633">
        <f t="shared" si="221"/>
        <v>-1262.3044084272458</v>
      </c>
      <c r="AQ633">
        <f t="shared" si="221"/>
        <v>-1912.6301707180919</v>
      </c>
      <c r="AR633">
        <f t="shared" si="222"/>
        <v>-2732.5981759382921</v>
      </c>
      <c r="AS633">
        <f t="shared" si="222"/>
        <v>-3717.579322193817</v>
      </c>
      <c r="AT633">
        <f t="shared" si="223"/>
        <v>179.3603301551187</v>
      </c>
      <c r="AU633">
        <f t="shared" si="229"/>
        <v>234.79851482340561</v>
      </c>
      <c r="AV633">
        <f t="shared" si="229"/>
        <v>382.46746703054208</v>
      </c>
      <c r="AW633">
        <f t="shared" si="229"/>
        <v>579.51062507352697</v>
      </c>
      <c r="AX633">
        <f t="shared" si="227"/>
        <v>827.95393550559345</v>
      </c>
      <c r="AY633">
        <f t="shared" si="227"/>
        <v>1126.3948199437336</v>
      </c>
      <c r="AZ633">
        <f t="shared" si="224"/>
        <v>17.936033015511871</v>
      </c>
      <c r="BA633">
        <f t="shared" si="224"/>
        <v>23.479851482340564</v>
      </c>
      <c r="BB633">
        <f t="shared" si="224"/>
        <v>38.246746703054207</v>
      </c>
      <c r="BC633">
        <f t="shared" si="224"/>
        <v>57.951062507352702</v>
      </c>
      <c r="BD633">
        <f t="shared" si="225"/>
        <v>82.795393550559353</v>
      </c>
      <c r="BE633">
        <f t="shared" si="225"/>
        <v>112.63948199437337</v>
      </c>
    </row>
    <row r="634" spans="1:57">
      <c r="A634">
        <f t="shared" si="209"/>
        <v>4.6600291028248595</v>
      </c>
      <c r="B634" s="3">
        <v>267</v>
      </c>
      <c r="C634" s="8">
        <f t="shared" si="210"/>
        <v>-0.30816972069782811</v>
      </c>
      <c r="D634" s="8">
        <f t="shared" si="211"/>
        <v>-17.656824369710922</v>
      </c>
      <c r="E634">
        <f t="shared" si="212"/>
        <v>4.9142770946325465E-2</v>
      </c>
      <c r="F634">
        <f t="shared" si="213"/>
        <v>-6.9979703758427103E-4</v>
      </c>
      <c r="G634">
        <f t="shared" si="214"/>
        <v>-4.1987822255056262</v>
      </c>
      <c r="H634">
        <f t="shared" si="228"/>
        <v>-8.3975644510112524</v>
      </c>
      <c r="I634">
        <f t="shared" si="228"/>
        <v>-12.596346676516879</v>
      </c>
      <c r="J634">
        <f t="shared" si="228"/>
        <v>-16.795128902022505</v>
      </c>
      <c r="K634">
        <f t="shared" si="226"/>
        <v>-20.993911127528129</v>
      </c>
      <c r="L634">
        <f t="shared" si="226"/>
        <v>-25.192693353033757</v>
      </c>
      <c r="M634">
        <f t="shared" si="226"/>
        <v>-29.391475578539385</v>
      </c>
      <c r="N634">
        <f t="shared" si="215"/>
        <v>-158.17926692358046</v>
      </c>
      <c r="O634">
        <f t="shared" si="215"/>
        <v>-632.71706769432183</v>
      </c>
      <c r="P634">
        <f t="shared" si="215"/>
        <v>-1423.6134023122245</v>
      </c>
      <c r="Q634">
        <f t="shared" si="215"/>
        <v>-2530.8682707772873</v>
      </c>
      <c r="R634">
        <f t="shared" si="216"/>
        <v>-3954.4816730895127</v>
      </c>
      <c r="S634">
        <f t="shared" si="216"/>
        <v>-5694.4536092488979</v>
      </c>
      <c r="T634">
        <f t="shared" si="216"/>
        <v>-7750.7840792554416</v>
      </c>
      <c r="U634">
        <f t="shared" si="217"/>
        <v>-74.502434721006395</v>
      </c>
      <c r="V634">
        <f t="shared" si="217"/>
        <v>-298.00973888402558</v>
      </c>
      <c r="W634">
        <f t="shared" si="217"/>
        <v>-670.52191248905774</v>
      </c>
      <c r="X634">
        <f t="shared" si="217"/>
        <v>-1192.0389555361023</v>
      </c>
      <c r="Y634">
        <f t="shared" si="218"/>
        <v>-1862.5608680251605</v>
      </c>
      <c r="Z634">
        <f t="shared" si="218"/>
        <v>-2682.087649956231</v>
      </c>
      <c r="AA634">
        <f t="shared" si="218"/>
        <v>-3650.6193013293132</v>
      </c>
      <c r="AB634">
        <f>$X$2*('Preassure data '!B632*10^5)</f>
        <v>484.77515684480761</v>
      </c>
      <c r="AC634">
        <f>$X$2*('Preassure data '!C632*10^5)</f>
        <v>427.425618572975</v>
      </c>
      <c r="AD634">
        <f>$X$2*('Preassure data '!D632*10^5)</f>
        <v>498.98999966432172</v>
      </c>
      <c r="AE634">
        <f>$X$2*('Preassure data '!E632*10^5)</f>
        <v>579.37738664364269</v>
      </c>
      <c r="AF634">
        <f>$X$2*('Preassure data '!F632*10^5)</f>
        <v>657.31393865408188</v>
      </c>
      <c r="AG634">
        <f>$X$2*('Preassure data '!G632*10^5)</f>
        <v>731.8193217080867</v>
      </c>
      <c r="AH634">
        <f t="shared" si="219"/>
        <v>-559.27759156581396</v>
      </c>
      <c r="AI634">
        <f t="shared" si="219"/>
        <v>-725.43535745700058</v>
      </c>
      <c r="AJ634">
        <f t="shared" si="219"/>
        <v>-1169.5119121533794</v>
      </c>
      <c r="AK634">
        <f t="shared" si="219"/>
        <v>-1771.416342179745</v>
      </c>
      <c r="AL634">
        <f t="shared" si="220"/>
        <v>-2519.8748066792423</v>
      </c>
      <c r="AM634">
        <f t="shared" si="220"/>
        <v>-3413.9069716643176</v>
      </c>
      <c r="AN634">
        <f t="shared" si="221"/>
        <v>-586.92756302691555</v>
      </c>
      <c r="AO634">
        <f t="shared" si="221"/>
        <v>-761.29995713531571</v>
      </c>
      <c r="AP634">
        <f t="shared" si="221"/>
        <v>-1227.3310908262192</v>
      </c>
      <c r="AQ634">
        <f t="shared" si="221"/>
        <v>-1858.9929088894364</v>
      </c>
      <c r="AR634">
        <f t="shared" si="222"/>
        <v>-2644.4542061419706</v>
      </c>
      <c r="AS634">
        <f t="shared" si="222"/>
        <v>-3582.6861821331249</v>
      </c>
      <c r="AT634">
        <f t="shared" si="223"/>
        <v>178.02398662274868</v>
      </c>
      <c r="AU634">
        <f t="shared" si="229"/>
        <v>230.91376504112381</v>
      </c>
      <c r="AV634">
        <f t="shared" si="229"/>
        <v>372.26804031507135</v>
      </c>
      <c r="AW634">
        <f t="shared" si="229"/>
        <v>563.86060153174481</v>
      </c>
      <c r="AX634">
        <f t="shared" si="227"/>
        <v>802.10286562585668</v>
      </c>
      <c r="AY634">
        <f t="shared" si="227"/>
        <v>1086.6827818960776</v>
      </c>
      <c r="AZ634">
        <f t="shared" si="224"/>
        <v>17.802398662274868</v>
      </c>
      <c r="BA634">
        <f t="shared" si="224"/>
        <v>23.091376504112382</v>
      </c>
      <c r="BB634">
        <f t="shared" si="224"/>
        <v>37.226804031507136</v>
      </c>
      <c r="BC634">
        <f t="shared" si="224"/>
        <v>56.386060153174483</v>
      </c>
      <c r="BD634">
        <f t="shared" si="225"/>
        <v>80.210286562585679</v>
      </c>
      <c r="BE634">
        <f t="shared" si="225"/>
        <v>108.66827818960776</v>
      </c>
    </row>
    <row r="635" spans="1:57">
      <c r="A635">
        <f t="shared" si="209"/>
        <v>4.6774823953448035</v>
      </c>
      <c r="B635" s="3">
        <v>268</v>
      </c>
      <c r="C635" s="8">
        <f t="shared" si="210"/>
        <v>-0.30841239002834708</v>
      </c>
      <c r="D635" s="8">
        <f t="shared" si="211"/>
        <v>-17.670728298166924</v>
      </c>
      <c r="E635">
        <f t="shared" si="212"/>
        <v>4.8442973908741194E-2</v>
      </c>
      <c r="F635">
        <f t="shared" si="213"/>
        <v>-7.0417127533045631E-4</v>
      </c>
      <c r="G635">
        <f t="shared" si="214"/>
        <v>-4.2250276519827379</v>
      </c>
      <c r="H635">
        <f t="shared" si="228"/>
        <v>-8.4500553039654758</v>
      </c>
      <c r="I635">
        <f t="shared" si="228"/>
        <v>-12.675082955948213</v>
      </c>
      <c r="J635">
        <f t="shared" si="228"/>
        <v>-16.900110607930952</v>
      </c>
      <c r="K635">
        <f t="shared" si="226"/>
        <v>-21.12513825991369</v>
      </c>
      <c r="L635">
        <f t="shared" si="226"/>
        <v>-25.350165911896426</v>
      </c>
      <c r="M635">
        <f t="shared" si="226"/>
        <v>-29.575193563879164</v>
      </c>
      <c r="N635">
        <f t="shared" si="215"/>
        <v>-150.809335110761</v>
      </c>
      <c r="O635">
        <f t="shared" si="215"/>
        <v>-603.23734044304399</v>
      </c>
      <c r="P635">
        <f t="shared" si="215"/>
        <v>-1357.2840159968493</v>
      </c>
      <c r="Q635">
        <f t="shared" si="215"/>
        <v>-2412.949361772176</v>
      </c>
      <c r="R635">
        <f t="shared" si="216"/>
        <v>-3770.233377769026</v>
      </c>
      <c r="S635">
        <f t="shared" si="216"/>
        <v>-5429.1360639873974</v>
      </c>
      <c r="T635">
        <f t="shared" si="216"/>
        <v>-7389.6574204272874</v>
      </c>
      <c r="U635">
        <f t="shared" si="217"/>
        <v>-71.031196837168437</v>
      </c>
      <c r="V635">
        <f t="shared" si="217"/>
        <v>-284.12478734867375</v>
      </c>
      <c r="W635">
        <f t="shared" si="217"/>
        <v>-639.28077153451613</v>
      </c>
      <c r="X635">
        <f t="shared" si="217"/>
        <v>-1136.499149394695</v>
      </c>
      <c r="Y635">
        <f t="shared" si="218"/>
        <v>-1775.7799209292114</v>
      </c>
      <c r="Z635">
        <f t="shared" si="218"/>
        <v>-2557.1230861380645</v>
      </c>
      <c r="AA635">
        <f t="shared" si="218"/>
        <v>-3480.5286450212525</v>
      </c>
      <c r="AB635">
        <f>$X$2*('Preassure data '!B633*10^5)</f>
        <v>482.81448886970225</v>
      </c>
      <c r="AC635">
        <f>$X$2*('Preassure data '!C633*10^5)</f>
        <v>427.91578556675131</v>
      </c>
      <c r="AD635">
        <f>$X$2*('Preassure data '!D633*10^5)</f>
        <v>497.51949868299261</v>
      </c>
      <c r="AE635">
        <f>$X$2*('Preassure data '!E633*10^5)</f>
        <v>582.3183886063008</v>
      </c>
      <c r="AF635">
        <f>$X$2*('Preassure data '!F633*10^5)</f>
        <v>657.31393865408188</v>
      </c>
      <c r="AG635">
        <f>$X$2*('Preassure data '!G633*10^5)</f>
        <v>726.42748477654698</v>
      </c>
      <c r="AH635">
        <f t="shared" si="219"/>
        <v>-553.84568570687065</v>
      </c>
      <c r="AI635">
        <f t="shared" si="219"/>
        <v>-712.04057291542506</v>
      </c>
      <c r="AJ635">
        <f t="shared" si="219"/>
        <v>-1136.8002702175088</v>
      </c>
      <c r="AK635">
        <f t="shared" si="219"/>
        <v>-1718.8175380009957</v>
      </c>
      <c r="AL635">
        <f t="shared" si="220"/>
        <v>-2433.0938595832931</v>
      </c>
      <c r="AM635">
        <f t="shared" si="220"/>
        <v>-3283.5505709146114</v>
      </c>
      <c r="AN635">
        <f t="shared" si="221"/>
        <v>-581.27202768335007</v>
      </c>
      <c r="AO635">
        <f t="shared" si="221"/>
        <v>-747.30069817754111</v>
      </c>
      <c r="AP635">
        <f t="shared" si="221"/>
        <v>-1193.094421773726</v>
      </c>
      <c r="AQ635">
        <f t="shared" si="221"/>
        <v>-1803.9330833757333</v>
      </c>
      <c r="AR635">
        <f t="shared" si="222"/>
        <v>-2553.5802441050673</v>
      </c>
      <c r="AS635">
        <f t="shared" si="222"/>
        <v>-3446.1514237858055</v>
      </c>
      <c r="AT635">
        <f t="shared" si="223"/>
        <v>176.44298396649157</v>
      </c>
      <c r="AU635">
        <f t="shared" si="229"/>
        <v>226.84037563651148</v>
      </c>
      <c r="AV635">
        <f t="shared" si="229"/>
        <v>362.15941918025652</v>
      </c>
      <c r="AW635">
        <f t="shared" si="229"/>
        <v>547.57724601893017</v>
      </c>
      <c r="AX635">
        <f t="shared" si="227"/>
        <v>775.12988172419819</v>
      </c>
      <c r="AY635">
        <f t="shared" si="227"/>
        <v>1046.0665771867793</v>
      </c>
      <c r="AZ635">
        <f t="shared" si="224"/>
        <v>17.644298396649159</v>
      </c>
      <c r="BA635">
        <f t="shared" si="224"/>
        <v>22.684037563651149</v>
      </c>
      <c r="BB635">
        <f t="shared" si="224"/>
        <v>36.215941918025656</v>
      </c>
      <c r="BC635">
        <f t="shared" si="224"/>
        <v>54.757724601893017</v>
      </c>
      <c r="BD635">
        <f t="shared" si="225"/>
        <v>77.512988172419824</v>
      </c>
      <c r="BE635">
        <f t="shared" si="225"/>
        <v>104.60665771867794</v>
      </c>
    </row>
    <row r="636" spans="1:57">
      <c r="A636">
        <f t="shared" si="209"/>
        <v>4.6949356878647466</v>
      </c>
      <c r="B636" s="3">
        <v>269</v>
      </c>
      <c r="C636" s="8">
        <f t="shared" si="210"/>
        <v>-0.30855803020781508</v>
      </c>
      <c r="D636" s="8">
        <f t="shared" si="211"/>
        <v>-17.679072865777968</v>
      </c>
      <c r="E636">
        <f t="shared" si="212"/>
        <v>4.7738802633410737E-2</v>
      </c>
      <c r="F636">
        <f t="shared" si="213"/>
        <v>-7.0833697892325187E-4</v>
      </c>
      <c r="G636">
        <f t="shared" si="214"/>
        <v>-4.2500218735395112</v>
      </c>
      <c r="H636">
        <f t="shared" si="228"/>
        <v>-8.5000437470790224</v>
      </c>
      <c r="I636">
        <f t="shared" si="228"/>
        <v>-12.750065620618534</v>
      </c>
      <c r="J636">
        <f t="shared" si="228"/>
        <v>-17.000087494158045</v>
      </c>
      <c r="K636">
        <f t="shared" si="226"/>
        <v>-21.250109367697554</v>
      </c>
      <c r="L636">
        <f t="shared" si="226"/>
        <v>-25.500131241237067</v>
      </c>
      <c r="M636">
        <f t="shared" si="226"/>
        <v>-29.75015311477658</v>
      </c>
      <c r="N636">
        <f t="shared" si="215"/>
        <v>-143.26989819705423</v>
      </c>
      <c r="O636">
        <f t="shared" si="215"/>
        <v>-573.07959278821693</v>
      </c>
      <c r="P636">
        <f t="shared" si="215"/>
        <v>-1289.4290837734884</v>
      </c>
      <c r="Q636">
        <f t="shared" si="215"/>
        <v>-2292.3183711528677</v>
      </c>
      <c r="R636">
        <f t="shared" si="216"/>
        <v>-3581.747454926357</v>
      </c>
      <c r="S636">
        <f t="shared" si="216"/>
        <v>-5157.7163350939536</v>
      </c>
      <c r="T636">
        <f t="shared" si="216"/>
        <v>-7020.225011655657</v>
      </c>
      <c r="U636">
        <f t="shared" si="217"/>
        <v>-67.480122050812554</v>
      </c>
      <c r="V636">
        <f t="shared" si="217"/>
        <v>-269.92048820325022</v>
      </c>
      <c r="W636">
        <f t="shared" si="217"/>
        <v>-607.32109845731304</v>
      </c>
      <c r="X636">
        <f t="shared" si="217"/>
        <v>-1079.6819528130009</v>
      </c>
      <c r="Y636">
        <f t="shared" si="218"/>
        <v>-1687.0030512703142</v>
      </c>
      <c r="Z636">
        <f t="shared" si="218"/>
        <v>-2429.2843938292522</v>
      </c>
      <c r="AA636">
        <f t="shared" si="218"/>
        <v>-3306.5259804898146</v>
      </c>
      <c r="AB636">
        <f>$X$2*('Preassure data '!B634*10^5)</f>
        <v>480.85382089459682</v>
      </c>
      <c r="AC636">
        <f>$X$2*('Preassure data '!C634*10^5)</f>
        <v>428.40595256052768</v>
      </c>
      <c r="AD636">
        <f>$X$2*('Preassure data '!D634*10^5)</f>
        <v>492.12766175145282</v>
      </c>
      <c r="AE636">
        <f>$X$2*('Preassure data '!E634*10^5)</f>
        <v>584.76922357518254</v>
      </c>
      <c r="AF636">
        <f>$X$2*('Preassure data '!F634*10^5)</f>
        <v>660.25494061673999</v>
      </c>
      <c r="AG636">
        <f>$X$2*('Preassure data '!G634*10^5)</f>
        <v>728.87831974542871</v>
      </c>
      <c r="AH636">
        <f t="shared" si="219"/>
        <v>-548.33394294540938</v>
      </c>
      <c r="AI636">
        <f t="shared" si="219"/>
        <v>-698.3264407637779</v>
      </c>
      <c r="AJ636">
        <f t="shared" si="219"/>
        <v>-1099.4487602087659</v>
      </c>
      <c r="AK636">
        <f t="shared" si="219"/>
        <v>-1664.4511763881833</v>
      </c>
      <c r="AL636">
        <f t="shared" si="220"/>
        <v>-2347.2579918870542</v>
      </c>
      <c r="AM636">
        <f t="shared" si="220"/>
        <v>-3158.1627135746808</v>
      </c>
      <c r="AN636">
        <f t="shared" si="221"/>
        <v>-575.51405303414094</v>
      </c>
      <c r="AO636">
        <f t="shared" si="221"/>
        <v>-732.94145918827326</v>
      </c>
      <c r="AP636">
        <f t="shared" si="221"/>
        <v>-1153.9468242514085</v>
      </c>
      <c r="AQ636">
        <f t="shared" si="221"/>
        <v>-1746.9555823137773</v>
      </c>
      <c r="AR636">
        <f t="shared" si="222"/>
        <v>-2463.6081311533676</v>
      </c>
      <c r="AS636">
        <f t="shared" si="222"/>
        <v>-3314.7082116921169</v>
      </c>
      <c r="AT636">
        <f t="shared" si="223"/>
        <v>174.77503326769676</v>
      </c>
      <c r="AU636">
        <f t="shared" si="229"/>
        <v>222.58338825534372</v>
      </c>
      <c r="AV636">
        <f t="shared" si="229"/>
        <v>350.43643771063347</v>
      </c>
      <c r="AW636">
        <f t="shared" si="229"/>
        <v>530.52435193614008</v>
      </c>
      <c r="AX636">
        <f t="shared" si="227"/>
        <v>748.16104109165008</v>
      </c>
      <c r="AY636">
        <f t="shared" si="227"/>
        <v>1006.6274401414663</v>
      </c>
      <c r="AZ636">
        <f t="shared" si="224"/>
        <v>17.477503326769675</v>
      </c>
      <c r="BA636">
        <f t="shared" si="224"/>
        <v>22.258338825534373</v>
      </c>
      <c r="BB636">
        <f t="shared" si="224"/>
        <v>35.043643771063351</v>
      </c>
      <c r="BC636">
        <f t="shared" si="224"/>
        <v>53.052435193614009</v>
      </c>
      <c r="BD636">
        <f t="shared" si="225"/>
        <v>74.816104109165011</v>
      </c>
      <c r="BE636">
        <f t="shared" si="225"/>
        <v>100.66274401414664</v>
      </c>
    </row>
    <row r="637" spans="1:57">
      <c r="A637">
        <f t="shared" si="209"/>
        <v>4.7123889803846897</v>
      </c>
      <c r="B637" s="3">
        <v>270</v>
      </c>
      <c r="C637" s="8">
        <f t="shared" si="210"/>
        <v>-0.30860658336652924</v>
      </c>
      <c r="D637" s="8">
        <f t="shared" si="211"/>
        <v>-17.681854756854317</v>
      </c>
      <c r="E637">
        <f t="shared" si="212"/>
        <v>4.7030465654487486E-2</v>
      </c>
      <c r="F637">
        <f t="shared" si="213"/>
        <v>-7.1228890507160636E-4</v>
      </c>
      <c r="G637">
        <f t="shared" si="214"/>
        <v>-4.2737334304296386</v>
      </c>
      <c r="H637">
        <f t="shared" si="228"/>
        <v>-8.5474668608592772</v>
      </c>
      <c r="I637">
        <f t="shared" si="228"/>
        <v>-12.821200291288914</v>
      </c>
      <c r="J637">
        <f t="shared" si="228"/>
        <v>-17.094933721718554</v>
      </c>
      <c r="K637">
        <f t="shared" si="226"/>
        <v>-21.368667152148191</v>
      </c>
      <c r="L637">
        <f t="shared" si="226"/>
        <v>-25.642400582577828</v>
      </c>
      <c r="M637">
        <f t="shared" si="226"/>
        <v>-29.916134013007468</v>
      </c>
      <c r="N637">
        <f t="shared" si="215"/>
        <v>-135.56302648723479</v>
      </c>
      <c r="O637">
        <f t="shared" si="215"/>
        <v>-542.25210594893917</v>
      </c>
      <c r="P637">
        <f t="shared" si="215"/>
        <v>-1220.0672383851133</v>
      </c>
      <c r="Q637">
        <f t="shared" si="215"/>
        <v>-2169.0084237957567</v>
      </c>
      <c r="R637">
        <f t="shared" si="216"/>
        <v>-3389.0756621808709</v>
      </c>
      <c r="S637">
        <f t="shared" si="216"/>
        <v>-4880.2689535404534</v>
      </c>
      <c r="T637">
        <f t="shared" si="216"/>
        <v>-6642.588297874504</v>
      </c>
      <c r="U637">
        <f t="shared" si="217"/>
        <v>-63.850185475487592</v>
      </c>
      <c r="V637">
        <f t="shared" si="217"/>
        <v>-255.40074190195037</v>
      </c>
      <c r="W637">
        <f t="shared" si="217"/>
        <v>-574.65166927938844</v>
      </c>
      <c r="X637">
        <f t="shared" si="217"/>
        <v>-1021.6029676078015</v>
      </c>
      <c r="Y637">
        <f t="shared" si="218"/>
        <v>-1596.2546368871904</v>
      </c>
      <c r="Z637">
        <f t="shared" si="218"/>
        <v>-2298.6066771175538</v>
      </c>
      <c r="AA637">
        <f t="shared" si="218"/>
        <v>-3128.6590882988917</v>
      </c>
      <c r="AB637">
        <f>$X$2*('Preassure data '!B635*10^5)</f>
        <v>479.38331991326783</v>
      </c>
      <c r="AC637">
        <f>$X$2*('Preassure data '!C635*10^5)</f>
        <v>427.425618572975</v>
      </c>
      <c r="AD637">
        <f>$X$2*('Preassure data '!D635*10^5)</f>
        <v>487.71615880746572</v>
      </c>
      <c r="AE637">
        <f>$X$2*('Preassure data '!E635*10^5)</f>
        <v>586.7298915502879</v>
      </c>
      <c r="AF637">
        <f>$X$2*('Preassure data '!F635*10^5)</f>
        <v>663.19594257939809</v>
      </c>
      <c r="AG637">
        <f>$X$2*('Preassure data '!G635*10^5)</f>
        <v>730.83898772053408</v>
      </c>
      <c r="AH637">
        <f t="shared" si="219"/>
        <v>-543.23350538875547</v>
      </c>
      <c r="AI637">
        <f t="shared" si="219"/>
        <v>-682.82636047492542</v>
      </c>
      <c r="AJ637">
        <f t="shared" si="219"/>
        <v>-1062.3678280868542</v>
      </c>
      <c r="AK637">
        <f t="shared" si="219"/>
        <v>-1608.3328591580894</v>
      </c>
      <c r="AL637">
        <f t="shared" si="220"/>
        <v>-2259.4505794665884</v>
      </c>
      <c r="AM637">
        <f t="shared" si="220"/>
        <v>-3029.4456648380879</v>
      </c>
      <c r="AN637">
        <f t="shared" si="221"/>
        <v>-570.16961873685932</v>
      </c>
      <c r="AO637">
        <f t="shared" si="221"/>
        <v>-716.68415470222249</v>
      </c>
      <c r="AP637">
        <f t="shared" si="221"/>
        <v>-1115.0451021335789</v>
      </c>
      <c r="AQ637">
        <f t="shared" si="221"/>
        <v>-1688.0816886504076</v>
      </c>
      <c r="AR637">
        <f t="shared" si="222"/>
        <v>-2371.4849372689423</v>
      </c>
      <c r="AS637">
        <f t="shared" si="222"/>
        <v>-3179.6600588335459</v>
      </c>
      <c r="AT637">
        <f t="shared" si="223"/>
        <v>173.17838419843412</v>
      </c>
      <c r="AU637">
        <f t="shared" si="229"/>
        <v>217.67944101776462</v>
      </c>
      <c r="AV637">
        <f t="shared" si="229"/>
        <v>338.67414669281089</v>
      </c>
      <c r="AW637">
        <f t="shared" si="229"/>
        <v>512.72331886620589</v>
      </c>
      <c r="AX637">
        <f t="shared" si="227"/>
        <v>720.29430557347723</v>
      </c>
      <c r="AY637">
        <f t="shared" si="227"/>
        <v>965.76242085466663</v>
      </c>
      <c r="AZ637">
        <f t="shared" si="224"/>
        <v>17.317838419843412</v>
      </c>
      <c r="BA637">
        <f t="shared" si="224"/>
        <v>21.767944101776465</v>
      </c>
      <c r="BB637">
        <f t="shared" si="224"/>
        <v>33.867414669281089</v>
      </c>
      <c r="BC637">
        <f t="shared" si="224"/>
        <v>51.272331886620591</v>
      </c>
      <c r="BD637">
        <f t="shared" si="225"/>
        <v>72.029430557347723</v>
      </c>
      <c r="BE637">
        <f t="shared" si="225"/>
        <v>96.576242085466674</v>
      </c>
    </row>
    <row r="638" spans="1:57">
      <c r="A638">
        <f t="shared" si="209"/>
        <v>4.7298422729046328</v>
      </c>
      <c r="B638" s="3">
        <v>271</v>
      </c>
      <c r="C638" s="8">
        <f t="shared" si="210"/>
        <v>-0.30855803020781508</v>
      </c>
      <c r="D638" s="8">
        <f t="shared" si="211"/>
        <v>-17.679072865777968</v>
      </c>
      <c r="E638">
        <f t="shared" si="212"/>
        <v>4.6318176749415879E-2</v>
      </c>
      <c r="F638">
        <f t="shared" si="213"/>
        <v>-7.1602187225827674E-4</v>
      </c>
      <c r="G638">
        <f t="shared" si="214"/>
        <v>-4.2961312335496604</v>
      </c>
      <c r="H638">
        <f t="shared" si="228"/>
        <v>-8.5922624670993208</v>
      </c>
      <c r="I638">
        <f t="shared" si="228"/>
        <v>-12.888393700648981</v>
      </c>
      <c r="J638">
        <f t="shared" si="228"/>
        <v>-17.184524934198642</v>
      </c>
      <c r="K638">
        <f t="shared" si="226"/>
        <v>-21.4806561677483</v>
      </c>
      <c r="L638">
        <f t="shared" si="226"/>
        <v>-25.776787401297963</v>
      </c>
      <c r="M638">
        <f t="shared" si="226"/>
        <v>-30.072918634847625</v>
      </c>
      <c r="N638">
        <f t="shared" si="215"/>
        <v>-127.69099211152407</v>
      </c>
      <c r="O638">
        <f t="shared" si="215"/>
        <v>-510.76396844609627</v>
      </c>
      <c r="P638">
        <f t="shared" si="215"/>
        <v>-1149.218929003717</v>
      </c>
      <c r="Q638">
        <f t="shared" si="215"/>
        <v>-2043.0558737843851</v>
      </c>
      <c r="R638">
        <f t="shared" si="216"/>
        <v>-3192.274802788103</v>
      </c>
      <c r="S638">
        <f t="shared" si="216"/>
        <v>-4596.875716014868</v>
      </c>
      <c r="T638">
        <f t="shared" si="216"/>
        <v>-6256.8586134646794</v>
      </c>
      <c r="U638">
        <f t="shared" si="217"/>
        <v>-60.142457284527836</v>
      </c>
      <c r="V638">
        <f t="shared" si="217"/>
        <v>-240.56982913811134</v>
      </c>
      <c r="W638">
        <f t="shared" si="217"/>
        <v>-541.28211556075075</v>
      </c>
      <c r="X638">
        <f t="shared" si="217"/>
        <v>-962.27931655244538</v>
      </c>
      <c r="Y638">
        <f t="shared" si="218"/>
        <v>-1503.5614321131966</v>
      </c>
      <c r="Z638">
        <f t="shared" si="218"/>
        <v>-2165.128462243003</v>
      </c>
      <c r="AA638">
        <f t="shared" si="218"/>
        <v>-2946.9804069418642</v>
      </c>
      <c r="AB638">
        <f>$X$2*('Preassure data '!B636*10^5)</f>
        <v>476.93248494438609</v>
      </c>
      <c r="AC638">
        <f>$X$2*('Preassure data '!C636*10^5)</f>
        <v>425.46495059786957</v>
      </c>
      <c r="AD638">
        <f>$X$2*('Preassure data '!D636*10^5)</f>
        <v>484.2849898510313</v>
      </c>
      <c r="AE638">
        <f>$X$2*('Preassure data '!E636*10^5)</f>
        <v>587.22005854406427</v>
      </c>
      <c r="AF638">
        <f>$X$2*('Preassure data '!F636*10^5)</f>
        <v>666.62711153583257</v>
      </c>
      <c r="AG638">
        <f>$X$2*('Preassure data '!G636*10^5)</f>
        <v>733.77998968319218</v>
      </c>
      <c r="AH638">
        <f t="shared" si="219"/>
        <v>-537.07494222891387</v>
      </c>
      <c r="AI638">
        <f t="shared" si="219"/>
        <v>-666.03477973598092</v>
      </c>
      <c r="AJ638">
        <f t="shared" si="219"/>
        <v>-1025.567105411782</v>
      </c>
      <c r="AK638">
        <f t="shared" si="219"/>
        <v>-1549.4993750965095</v>
      </c>
      <c r="AL638">
        <f t="shared" si="220"/>
        <v>-2170.1885436490293</v>
      </c>
      <c r="AM638">
        <f t="shared" si="220"/>
        <v>-2898.9084519261951</v>
      </c>
      <c r="AN638">
        <f t="shared" si="221"/>
        <v>-563.69696014972374</v>
      </c>
      <c r="AO638">
        <f t="shared" si="221"/>
        <v>-699.04914783967195</v>
      </c>
      <c r="AP638">
        <f t="shared" si="221"/>
        <v>-1076.4029640834915</v>
      </c>
      <c r="AQ638">
        <f t="shared" si="221"/>
        <v>-1626.3057886687161</v>
      </c>
      <c r="AR638">
        <f t="shared" si="222"/>
        <v>-2277.7616098226058</v>
      </c>
      <c r="AS638">
        <f t="shared" si="222"/>
        <v>-3042.6030961739484</v>
      </c>
      <c r="AT638">
        <f t="shared" si="223"/>
        <v>171.18635842802439</v>
      </c>
      <c r="AU638">
        <f t="shared" si="229"/>
        <v>212.2907988524581</v>
      </c>
      <c r="AV638">
        <f t="shared" si="229"/>
        <v>326.88752405839057</v>
      </c>
      <c r="AW638">
        <f t="shared" si="229"/>
        <v>493.8848092753019</v>
      </c>
      <c r="AX638">
        <f t="shared" si="227"/>
        <v>691.72222473777265</v>
      </c>
      <c r="AY638">
        <f t="shared" si="227"/>
        <v>923.9931754067054</v>
      </c>
      <c r="AZ638">
        <f t="shared" si="224"/>
        <v>17.118635842802441</v>
      </c>
      <c r="BA638">
        <f t="shared" si="224"/>
        <v>21.22907988524581</v>
      </c>
      <c r="BB638">
        <f t="shared" si="224"/>
        <v>32.688752405839061</v>
      </c>
      <c r="BC638">
        <f t="shared" si="224"/>
        <v>49.388480927530196</v>
      </c>
      <c r="BD638">
        <f t="shared" si="225"/>
        <v>69.172222473777268</v>
      </c>
      <c r="BE638">
        <f t="shared" si="225"/>
        <v>92.399317540670552</v>
      </c>
    </row>
    <row r="639" spans="1:57">
      <c r="A639">
        <f t="shared" si="209"/>
        <v>4.7472955654245768</v>
      </c>
      <c r="B639" s="3">
        <v>272</v>
      </c>
      <c r="C639" s="8">
        <f t="shared" si="210"/>
        <v>-0.30841239002834708</v>
      </c>
      <c r="D639" s="8">
        <f t="shared" si="211"/>
        <v>-17.670728298166924</v>
      </c>
      <c r="E639">
        <f t="shared" si="212"/>
        <v>4.5602154877157602E-2</v>
      </c>
      <c r="F639">
        <f t="shared" si="213"/>
        <v>-7.1953076900779789E-4</v>
      </c>
      <c r="G639">
        <f t="shared" si="214"/>
        <v>-4.3171846140467878</v>
      </c>
      <c r="H639">
        <f t="shared" si="228"/>
        <v>-8.6343692280935755</v>
      </c>
      <c r="I639">
        <f t="shared" si="228"/>
        <v>-12.951553842140362</v>
      </c>
      <c r="J639">
        <f t="shared" si="228"/>
        <v>-17.268738456187151</v>
      </c>
      <c r="K639">
        <f t="shared" si="226"/>
        <v>-21.585923070233935</v>
      </c>
      <c r="L639">
        <f t="shared" si="226"/>
        <v>-25.903107684280723</v>
      </c>
      <c r="M639">
        <f t="shared" si="226"/>
        <v>-30.220292298327511</v>
      </c>
      <c r="N639">
        <f t="shared" si="215"/>
        <v>-119.65626842541016</v>
      </c>
      <c r="O639">
        <f t="shared" si="215"/>
        <v>-478.62507370164064</v>
      </c>
      <c r="P639">
        <f t="shared" si="215"/>
        <v>-1076.9064158286917</v>
      </c>
      <c r="Q639">
        <f t="shared" si="215"/>
        <v>-1914.5002948065626</v>
      </c>
      <c r="R639">
        <f t="shared" si="216"/>
        <v>-2991.406710635255</v>
      </c>
      <c r="S639">
        <f t="shared" si="216"/>
        <v>-4307.6256633147668</v>
      </c>
      <c r="T639">
        <f t="shared" si="216"/>
        <v>-5863.1571528450977</v>
      </c>
      <c r="U639">
        <f t="shared" si="217"/>
        <v>-56.358102428368191</v>
      </c>
      <c r="V639">
        <f t="shared" si="217"/>
        <v>-225.43240971347277</v>
      </c>
      <c r="W639">
        <f t="shared" si="217"/>
        <v>-507.22292185531381</v>
      </c>
      <c r="X639">
        <f t="shared" si="217"/>
        <v>-901.72963885389106</v>
      </c>
      <c r="Y639">
        <f t="shared" si="218"/>
        <v>-1408.9525607092053</v>
      </c>
      <c r="Z639">
        <f t="shared" si="218"/>
        <v>-2028.8916874212553</v>
      </c>
      <c r="AA639">
        <f t="shared" si="218"/>
        <v>-2761.5470189900411</v>
      </c>
      <c r="AB639">
        <f>$X$2*('Preassure data '!B637*10^5)</f>
        <v>475.46198396305704</v>
      </c>
      <c r="AC639">
        <f>$X$2*('Preassure data '!C637*10^5)</f>
        <v>423.01411562898784</v>
      </c>
      <c r="AD639">
        <f>$X$2*('Preassure data '!D637*10^5)</f>
        <v>481.83415488214956</v>
      </c>
      <c r="AE639">
        <f>$X$2*('Preassure data '!E637*10^5)</f>
        <v>587.22005854406427</v>
      </c>
      <c r="AF639">
        <f>$X$2*('Preassure data '!F637*10^5)</f>
        <v>668.09761251716156</v>
      </c>
      <c r="AG639">
        <f>$X$2*('Preassure data '!G637*10^5)</f>
        <v>745.05383054004812</v>
      </c>
      <c r="AH639">
        <f t="shared" si="219"/>
        <v>-531.82008639142521</v>
      </c>
      <c r="AI639">
        <f t="shared" si="219"/>
        <v>-648.44652534246063</v>
      </c>
      <c r="AJ639">
        <f t="shared" si="219"/>
        <v>-989.05707673746338</v>
      </c>
      <c r="AK639">
        <f t="shared" si="219"/>
        <v>-1488.9496973979553</v>
      </c>
      <c r="AL639">
        <f t="shared" si="220"/>
        <v>-2077.050173226367</v>
      </c>
      <c r="AM639">
        <f t="shared" si="220"/>
        <v>-2773.9455179613033</v>
      </c>
      <c r="AN639">
        <f t="shared" si="221"/>
        <v>-558.15572452267861</v>
      </c>
      <c r="AO639">
        <f t="shared" si="221"/>
        <v>-680.55748443534208</v>
      </c>
      <c r="AP639">
        <f t="shared" si="221"/>
        <v>-1038.0350110626855</v>
      </c>
      <c r="AQ639">
        <f t="shared" si="221"/>
        <v>-1562.6822273074238</v>
      </c>
      <c r="AR639">
        <f t="shared" si="222"/>
        <v>-2179.9053363581461</v>
      </c>
      <c r="AS639">
        <f t="shared" si="222"/>
        <v>-2911.3108172912594</v>
      </c>
      <c r="AT639">
        <f t="shared" si="223"/>
        <v>169.42611524807319</v>
      </c>
      <c r="AU639">
        <f t="shared" si="229"/>
        <v>206.5807188298327</v>
      </c>
      <c r="AV639">
        <f t="shared" si="229"/>
        <v>315.0917059325003</v>
      </c>
      <c r="AW639">
        <f t="shared" si="229"/>
        <v>474.34643685920986</v>
      </c>
      <c r="AX639">
        <f t="shared" si="227"/>
        <v>661.70223921567697</v>
      </c>
      <c r="AY639">
        <f t="shared" si="227"/>
        <v>883.71768017817681</v>
      </c>
      <c r="AZ639">
        <f t="shared" si="224"/>
        <v>16.942611524807319</v>
      </c>
      <c r="BA639">
        <f t="shared" si="224"/>
        <v>20.658071882983272</v>
      </c>
      <c r="BB639">
        <f t="shared" si="224"/>
        <v>31.509170593250033</v>
      </c>
      <c r="BC639">
        <f t="shared" si="224"/>
        <v>47.434643685920989</v>
      </c>
      <c r="BD639">
        <f t="shared" si="225"/>
        <v>66.170223921567697</v>
      </c>
      <c r="BE639">
        <f t="shared" si="225"/>
        <v>88.371768017817686</v>
      </c>
    </row>
    <row r="640" spans="1:57">
      <c r="A640">
        <f t="shared" si="209"/>
        <v>4.7647488579445199</v>
      </c>
      <c r="B640" s="3">
        <v>273</v>
      </c>
      <c r="C640" s="8">
        <f t="shared" si="210"/>
        <v>-0.30816972069782811</v>
      </c>
      <c r="D640" s="8">
        <f t="shared" si="211"/>
        <v>-17.656824369710922</v>
      </c>
      <c r="E640">
        <f t="shared" si="212"/>
        <v>4.4882624108149805E-2</v>
      </c>
      <c r="F640">
        <f t="shared" si="213"/>
        <v>-7.2281056212611383E-4</v>
      </c>
      <c r="G640">
        <f t="shared" si="214"/>
        <v>-4.3368633727566834</v>
      </c>
      <c r="H640">
        <f t="shared" si="228"/>
        <v>-8.6737267455133669</v>
      </c>
      <c r="I640">
        <f t="shared" si="228"/>
        <v>-13.010590118270049</v>
      </c>
      <c r="J640">
        <f t="shared" si="228"/>
        <v>-17.347453491026734</v>
      </c>
      <c r="K640">
        <f t="shared" si="226"/>
        <v>-21.684316863783415</v>
      </c>
      <c r="L640">
        <f t="shared" si="226"/>
        <v>-26.021180236540097</v>
      </c>
      <c r="M640">
        <f t="shared" si="226"/>
        <v>-30.358043609296782</v>
      </c>
      <c r="N640">
        <f t="shared" si="215"/>
        <v>-111.46152916430789</v>
      </c>
      <c r="O640">
        <f t="shared" si="215"/>
        <v>-445.84611665723156</v>
      </c>
      <c r="P640">
        <f t="shared" si="215"/>
        <v>-1003.1537624787711</v>
      </c>
      <c r="Q640">
        <f t="shared" si="215"/>
        <v>-1783.3844666289262</v>
      </c>
      <c r="R640">
        <f t="shared" si="216"/>
        <v>-2786.538229107698</v>
      </c>
      <c r="S640">
        <f t="shared" si="216"/>
        <v>-4012.6150499150845</v>
      </c>
      <c r="T640">
        <f t="shared" si="216"/>
        <v>-5461.6149290510857</v>
      </c>
      <c r="U640">
        <f t="shared" si="217"/>
        <v>-52.498380236389018</v>
      </c>
      <c r="V640">
        <f t="shared" si="217"/>
        <v>-209.99352094555607</v>
      </c>
      <c r="W640">
        <f t="shared" si="217"/>
        <v>-472.48542212750124</v>
      </c>
      <c r="X640">
        <f t="shared" si="217"/>
        <v>-839.97408378222428</v>
      </c>
      <c r="Y640">
        <f t="shared" si="218"/>
        <v>-1312.4595059097257</v>
      </c>
      <c r="Z640">
        <f t="shared" si="218"/>
        <v>-1889.941688510005</v>
      </c>
      <c r="AA640">
        <f t="shared" si="218"/>
        <v>-2572.4206315830615</v>
      </c>
      <c r="AB640">
        <f>$X$2*('Preassure data '!B638*10^5)</f>
        <v>474.97181696928067</v>
      </c>
      <c r="AC640">
        <f>$X$2*('Preassure data '!C638*10^5)</f>
        <v>427.425618572975</v>
      </c>
      <c r="AD640">
        <f>$X$2*('Preassure data '!D638*10^5)</f>
        <v>480.85382089459682</v>
      </c>
      <c r="AE640">
        <f>$X$2*('Preassure data '!E638*10^5)</f>
        <v>586.23972455651153</v>
      </c>
      <c r="AF640">
        <f>$X$2*('Preassure data '!F638*10^5)</f>
        <v>666.1369445420562</v>
      </c>
      <c r="AG640">
        <f>$X$2*('Preassure data '!G638*10^5)</f>
        <v>753.38666943424607</v>
      </c>
      <c r="AH640">
        <f t="shared" si="219"/>
        <v>-527.47019720566971</v>
      </c>
      <c r="AI640">
        <f t="shared" si="219"/>
        <v>-637.4191395185311</v>
      </c>
      <c r="AJ640">
        <f t="shared" si="219"/>
        <v>-953.33924302209812</v>
      </c>
      <c r="AK640">
        <f t="shared" si="219"/>
        <v>-1426.2138083387358</v>
      </c>
      <c r="AL640">
        <f t="shared" si="220"/>
        <v>-1978.5964504517819</v>
      </c>
      <c r="AM640">
        <f t="shared" si="220"/>
        <v>-2643.3283579442509</v>
      </c>
      <c r="AN640">
        <f t="shared" si="221"/>
        <v>-553.54765162054434</v>
      </c>
      <c r="AO640">
        <f t="shared" si="221"/>
        <v>-668.93232953764766</v>
      </c>
      <c r="AP640">
        <f t="shared" si="221"/>
        <v>-1000.4711203936007</v>
      </c>
      <c r="AQ640">
        <f t="shared" si="221"/>
        <v>-1496.7240016536321</v>
      </c>
      <c r="AR640">
        <f t="shared" si="222"/>
        <v>-2076.4157377128035</v>
      </c>
      <c r="AS640">
        <f t="shared" si="222"/>
        <v>-2774.0111436694115</v>
      </c>
      <c r="AT640">
        <f t="shared" si="223"/>
        <v>167.89935578920944</v>
      </c>
      <c r="AU640">
        <f t="shared" si="229"/>
        <v>202.89726976014106</v>
      </c>
      <c r="AV640">
        <f t="shared" si="229"/>
        <v>303.45798795826698</v>
      </c>
      <c r="AW640">
        <f t="shared" si="229"/>
        <v>453.97897531711925</v>
      </c>
      <c r="AX640">
        <f t="shared" si="227"/>
        <v>629.80822643167869</v>
      </c>
      <c r="AY640">
        <f t="shared" si="227"/>
        <v>841.39943979647842</v>
      </c>
      <c r="AZ640">
        <f t="shared" si="224"/>
        <v>16.789935578920943</v>
      </c>
      <c r="BA640">
        <f t="shared" si="224"/>
        <v>20.289726976014109</v>
      </c>
      <c r="BB640">
        <f t="shared" si="224"/>
        <v>30.345798795826699</v>
      </c>
      <c r="BC640">
        <f t="shared" si="224"/>
        <v>45.397897531711926</v>
      </c>
      <c r="BD640">
        <f t="shared" si="225"/>
        <v>62.980822643167869</v>
      </c>
      <c r="BE640">
        <f t="shared" si="225"/>
        <v>84.139943979647853</v>
      </c>
    </row>
    <row r="641" spans="1:57">
      <c r="A641">
        <f t="shared" si="209"/>
        <v>4.782202150464463</v>
      </c>
      <c r="B641" s="3">
        <v>274</v>
      </c>
      <c r="C641" s="8">
        <f t="shared" si="210"/>
        <v>-0.30783011859809367</v>
      </c>
      <c r="D641" s="8">
        <f t="shared" si="211"/>
        <v>-17.637366602682356</v>
      </c>
      <c r="E641">
        <f t="shared" si="212"/>
        <v>4.4159813546023691E-2</v>
      </c>
      <c r="F641">
        <f t="shared" si="213"/>
        <v>-7.2585630488583575E-4</v>
      </c>
      <c r="G641">
        <f t="shared" si="214"/>
        <v>-4.355137829315014</v>
      </c>
      <c r="H641">
        <f t="shared" si="228"/>
        <v>-8.7102756586300281</v>
      </c>
      <c r="I641">
        <f t="shared" si="228"/>
        <v>-13.065413487945044</v>
      </c>
      <c r="J641">
        <f t="shared" si="228"/>
        <v>-17.420551317260056</v>
      </c>
      <c r="K641">
        <f t="shared" si="226"/>
        <v>-21.775689146575072</v>
      </c>
      <c r="L641">
        <f t="shared" si="226"/>
        <v>-26.130826975890088</v>
      </c>
      <c r="M641">
        <f t="shared" si="226"/>
        <v>-30.4859648052051</v>
      </c>
      <c r="N641">
        <f t="shared" si="215"/>
        <v>-103.10964735342253</v>
      </c>
      <c r="O641">
        <f t="shared" si="215"/>
        <v>-412.43858941369012</v>
      </c>
      <c r="P641">
        <f t="shared" si="215"/>
        <v>-927.98682618080306</v>
      </c>
      <c r="Q641">
        <f t="shared" si="215"/>
        <v>-1649.7543576547605</v>
      </c>
      <c r="R641">
        <f t="shared" si="216"/>
        <v>-2577.7411838355647</v>
      </c>
      <c r="S641">
        <f t="shared" si="216"/>
        <v>-3711.9473047232123</v>
      </c>
      <c r="T641">
        <f t="shared" si="216"/>
        <v>-5052.372720317705</v>
      </c>
      <c r="U641">
        <f t="shared" si="217"/>
        <v>-48.564643903462013</v>
      </c>
      <c r="V641">
        <f t="shared" si="217"/>
        <v>-194.25857561384805</v>
      </c>
      <c r="W641">
        <f t="shared" si="217"/>
        <v>-437.08179513115829</v>
      </c>
      <c r="X641">
        <f t="shared" si="217"/>
        <v>-777.03430245539221</v>
      </c>
      <c r="Y641">
        <f t="shared" si="218"/>
        <v>-1214.1160975865509</v>
      </c>
      <c r="Z641">
        <f t="shared" si="218"/>
        <v>-1748.3271805246331</v>
      </c>
      <c r="AA641">
        <f t="shared" si="218"/>
        <v>-2379.6675512696393</v>
      </c>
      <c r="AB641">
        <f>$X$2*('Preassure data '!B639*10^5)</f>
        <v>473.50131598795161</v>
      </c>
      <c r="AC641">
        <f>$X$2*('Preassure data '!C639*10^5)</f>
        <v>435.26829047339652</v>
      </c>
      <c r="AD641">
        <f>$X$2*('Preassure data '!D639*10^5)</f>
        <v>481.34398788837319</v>
      </c>
      <c r="AE641">
        <f>$X$2*('Preassure data '!E639*10^5)</f>
        <v>584.76922357518254</v>
      </c>
      <c r="AF641">
        <f>$X$2*('Preassure data '!F639*10^5)</f>
        <v>664.17627656695083</v>
      </c>
      <c r="AG641">
        <f>$X$2*('Preassure data '!G639*10^5)</f>
        <v>759.26867335956217</v>
      </c>
      <c r="AH641">
        <f t="shared" si="219"/>
        <v>-522.06595989141363</v>
      </c>
      <c r="AI641">
        <f t="shared" si="219"/>
        <v>-629.52686608724457</v>
      </c>
      <c r="AJ641">
        <f t="shared" si="219"/>
        <v>-918.42578301953154</v>
      </c>
      <c r="AK641">
        <f t="shared" si="219"/>
        <v>-1361.8035260305746</v>
      </c>
      <c r="AL641">
        <f t="shared" si="220"/>
        <v>-1878.2923741535019</v>
      </c>
      <c r="AM641">
        <f t="shared" si="220"/>
        <v>-2507.5958538841951</v>
      </c>
      <c r="AN641">
        <f t="shared" si="221"/>
        <v>-547.8170488437371</v>
      </c>
      <c r="AO641">
        <f t="shared" si="221"/>
        <v>-660.57850241661151</v>
      </c>
      <c r="AP641">
        <f t="shared" si="221"/>
        <v>-963.72746106719137</v>
      </c>
      <c r="AQ641">
        <f t="shared" si="221"/>
        <v>-1428.9749687764204</v>
      </c>
      <c r="AR641">
        <f t="shared" si="222"/>
        <v>-1970.9398128322425</v>
      </c>
      <c r="AS641">
        <f t="shared" si="222"/>
        <v>-2631.2839102809007</v>
      </c>
      <c r="AT641">
        <f t="shared" si="223"/>
        <v>165.98389237067053</v>
      </c>
      <c r="AU641">
        <f t="shared" si="229"/>
        <v>200.14965083493328</v>
      </c>
      <c r="AV641">
        <f t="shared" si="229"/>
        <v>292.00119914133086</v>
      </c>
      <c r="AW641">
        <f t="shared" si="229"/>
        <v>432.96722494926286</v>
      </c>
      <c r="AX641">
        <f t="shared" si="227"/>
        <v>597.17794919437279</v>
      </c>
      <c r="AY641">
        <f t="shared" si="227"/>
        <v>797.25657732372576</v>
      </c>
      <c r="AZ641">
        <f t="shared" si="224"/>
        <v>16.598389237067053</v>
      </c>
      <c r="BA641">
        <f t="shared" si="224"/>
        <v>20.01496508349333</v>
      </c>
      <c r="BB641">
        <f t="shared" si="224"/>
        <v>29.200119914133086</v>
      </c>
      <c r="BC641">
        <f t="shared" si="224"/>
        <v>43.296722494926286</v>
      </c>
      <c r="BD641">
        <f t="shared" si="225"/>
        <v>59.717794919437281</v>
      </c>
      <c r="BE641">
        <f t="shared" si="225"/>
        <v>79.725657732372582</v>
      </c>
    </row>
    <row r="642" spans="1:57">
      <c r="A642">
        <f t="shared" si="209"/>
        <v>4.7996554429844061</v>
      </c>
      <c r="B642" s="3">
        <v>275</v>
      </c>
      <c r="C642" s="8">
        <f t="shared" si="210"/>
        <v>-0.30739371852183062</v>
      </c>
      <c r="D642" s="8">
        <f t="shared" si="211"/>
        <v>-17.612362720133298</v>
      </c>
      <c r="E642">
        <f t="shared" si="212"/>
        <v>4.3433957241137855E-2</v>
      </c>
      <c r="F642">
        <f t="shared" si="213"/>
        <v>-7.2866314513814201E-4</v>
      </c>
      <c r="G642">
        <f t="shared" si="214"/>
        <v>-4.3719788708288521</v>
      </c>
      <c r="H642">
        <f t="shared" si="228"/>
        <v>-8.7439577416577041</v>
      </c>
      <c r="I642">
        <f t="shared" si="228"/>
        <v>-13.115936612486557</v>
      </c>
      <c r="J642">
        <f t="shared" si="228"/>
        <v>-17.487915483315408</v>
      </c>
      <c r="K642">
        <f t="shared" si="226"/>
        <v>-21.859894354144259</v>
      </c>
      <c r="L642">
        <f t="shared" si="226"/>
        <v>-26.231873224973114</v>
      </c>
      <c r="M642">
        <f t="shared" si="226"/>
        <v>-30.603852095801965</v>
      </c>
      <c r="N642">
        <f t="shared" si="215"/>
        <v>-94.603693973492966</v>
      </c>
      <c r="O642">
        <f t="shared" si="215"/>
        <v>-378.41477589397186</v>
      </c>
      <c r="P642">
        <f t="shared" si="215"/>
        <v>-851.43324576143686</v>
      </c>
      <c r="Q642">
        <f t="shared" si="215"/>
        <v>-1513.6591035758875</v>
      </c>
      <c r="R642">
        <f t="shared" si="216"/>
        <v>-2365.0923493373252</v>
      </c>
      <c r="S642">
        <f t="shared" si="216"/>
        <v>-3405.7329830457475</v>
      </c>
      <c r="T642">
        <f t="shared" si="216"/>
        <v>-4635.5810047011555</v>
      </c>
      <c r="U642">
        <f t="shared" si="217"/>
        <v>-44.558339861515186</v>
      </c>
      <c r="V642">
        <f t="shared" si="217"/>
        <v>-178.23335944606075</v>
      </c>
      <c r="W642">
        <f t="shared" si="217"/>
        <v>-401.02505875363681</v>
      </c>
      <c r="X642">
        <f t="shared" si="217"/>
        <v>-712.93343778424298</v>
      </c>
      <c r="Y642">
        <f t="shared" si="218"/>
        <v>-1113.9584965378804</v>
      </c>
      <c r="Z642">
        <f t="shared" si="218"/>
        <v>-1604.1002350145473</v>
      </c>
      <c r="AA642">
        <f t="shared" si="218"/>
        <v>-2183.3586532142444</v>
      </c>
      <c r="AB642">
        <f>$X$2*('Preassure data '!B640*10^5)</f>
        <v>473.0111489941753</v>
      </c>
      <c r="AC642">
        <f>$X$2*('Preassure data '!C640*10^5)</f>
        <v>447.5224653178052</v>
      </c>
      <c r="AD642">
        <f>$X$2*('Preassure data '!D640*10^5)</f>
        <v>478.89315291949146</v>
      </c>
      <c r="AE642">
        <f>$X$2*('Preassure data '!E640*10^5)</f>
        <v>585.25939056895891</v>
      </c>
      <c r="AF642">
        <f>$X$2*('Preassure data '!F640*10^5)</f>
        <v>662.70577558562172</v>
      </c>
      <c r="AG642">
        <f>$X$2*('Preassure data '!G640*10^5)</f>
        <v>763.68017630354927</v>
      </c>
      <c r="AH642">
        <f t="shared" si="219"/>
        <v>-517.56948885569045</v>
      </c>
      <c r="AI642">
        <f t="shared" si="219"/>
        <v>-625.75582476386592</v>
      </c>
      <c r="AJ642">
        <f t="shared" si="219"/>
        <v>-879.91821167312833</v>
      </c>
      <c r="AK642">
        <f t="shared" si="219"/>
        <v>-1298.192828353202</v>
      </c>
      <c r="AL642">
        <f t="shared" si="220"/>
        <v>-1776.6642721235021</v>
      </c>
      <c r="AM642">
        <f t="shared" si="220"/>
        <v>-2367.7804113180964</v>
      </c>
      <c r="AN642">
        <f t="shared" si="221"/>
        <v>-543.02349629657658</v>
      </c>
      <c r="AO642">
        <f t="shared" si="221"/>
        <v>-656.53042365865974</v>
      </c>
      <c r="AP642">
        <f t="shared" si="221"/>
        <v>-923.19248728164268</v>
      </c>
      <c r="AQ642">
        <f t="shared" si="221"/>
        <v>-1362.037801103945</v>
      </c>
      <c r="AR642">
        <f t="shared" si="222"/>
        <v>-1864.0404149919189</v>
      </c>
      <c r="AS642">
        <f t="shared" si="222"/>
        <v>-2484.2275773620745</v>
      </c>
      <c r="AT642">
        <f t="shared" si="223"/>
        <v>164.30563513104934</v>
      </c>
      <c r="AU642">
        <f t="shared" si="229"/>
        <v>198.65005654042272</v>
      </c>
      <c r="AV642">
        <f t="shared" si="229"/>
        <v>279.33547812483442</v>
      </c>
      <c r="AW642">
        <f t="shared" si="229"/>
        <v>412.1193419974162</v>
      </c>
      <c r="AX642">
        <f t="shared" si="227"/>
        <v>564.01306091535844</v>
      </c>
      <c r="AY642">
        <f t="shared" si="227"/>
        <v>751.66653504366388</v>
      </c>
      <c r="AZ642">
        <f t="shared" si="224"/>
        <v>16.430563513104936</v>
      </c>
      <c r="BA642">
        <f t="shared" si="224"/>
        <v>19.865005654042275</v>
      </c>
      <c r="BB642">
        <f t="shared" si="224"/>
        <v>27.933547812483443</v>
      </c>
      <c r="BC642">
        <f t="shared" si="224"/>
        <v>41.21193419974162</v>
      </c>
      <c r="BD642">
        <f t="shared" si="225"/>
        <v>56.401306091535844</v>
      </c>
      <c r="BE642">
        <f t="shared" si="225"/>
        <v>75.166653504366394</v>
      </c>
    </row>
    <row r="643" spans="1:57">
      <c r="A643">
        <f t="shared" si="209"/>
        <v>4.8171087355043491</v>
      </c>
      <c r="B643" s="3">
        <v>276</v>
      </c>
      <c r="C643" s="8">
        <f t="shared" si="210"/>
        <v>-0.30686069353122986</v>
      </c>
      <c r="D643" s="8">
        <f t="shared" si="211"/>
        <v>-17.581822637796872</v>
      </c>
      <c r="E643">
        <f t="shared" si="212"/>
        <v>4.2705294095999713E-2</v>
      </c>
      <c r="F643">
        <f t="shared" si="213"/>
        <v>-7.3122633333003173E-4</v>
      </c>
      <c r="G643">
        <f t="shared" si="214"/>
        <v>-4.3873579999801908</v>
      </c>
      <c r="H643">
        <f t="shared" si="228"/>
        <v>-8.7747159999603817</v>
      </c>
      <c r="I643">
        <f t="shared" si="228"/>
        <v>-13.162073999940571</v>
      </c>
      <c r="J643">
        <f t="shared" si="228"/>
        <v>-17.549431999920763</v>
      </c>
      <c r="K643">
        <f t="shared" si="226"/>
        <v>-21.936789999900952</v>
      </c>
      <c r="L643">
        <f t="shared" si="226"/>
        <v>-26.324147999881141</v>
      </c>
      <c r="M643">
        <f t="shared" si="226"/>
        <v>-30.711505999861334</v>
      </c>
      <c r="N643">
        <f t="shared" si="215"/>
        <v>-85.946936383373924</v>
      </c>
      <c r="O643">
        <f t="shared" si="215"/>
        <v>-343.78774553349569</v>
      </c>
      <c r="P643">
        <f t="shared" si="215"/>
        <v>-773.52242745036529</v>
      </c>
      <c r="Q643">
        <f t="shared" si="215"/>
        <v>-1375.1509821339828</v>
      </c>
      <c r="R643">
        <f t="shared" si="216"/>
        <v>-2148.6734095843485</v>
      </c>
      <c r="S643">
        <f t="shared" si="216"/>
        <v>-3094.0897098014611</v>
      </c>
      <c r="T643">
        <f t="shared" si="216"/>
        <v>-4211.3998827853211</v>
      </c>
      <c r="U643">
        <f t="shared" si="217"/>
        <v>-40.481007036569117</v>
      </c>
      <c r="V643">
        <f t="shared" si="217"/>
        <v>-161.92402814627647</v>
      </c>
      <c r="W643">
        <f t="shared" si="217"/>
        <v>-364.32906332912205</v>
      </c>
      <c r="X643">
        <f t="shared" si="217"/>
        <v>-647.69611258510588</v>
      </c>
      <c r="Y643">
        <f t="shared" si="218"/>
        <v>-1012.0251759142283</v>
      </c>
      <c r="Z643">
        <f t="shared" si="218"/>
        <v>-1457.3162533164882</v>
      </c>
      <c r="AA643">
        <f t="shared" si="218"/>
        <v>-1983.5693447918864</v>
      </c>
      <c r="AB643">
        <f>$X$2*('Preassure data '!B641*10^5)</f>
        <v>473.99148298172798</v>
      </c>
      <c r="AC643">
        <f>$X$2*('Preassure data '!C641*10^5)</f>
        <v>455.85530421200315</v>
      </c>
      <c r="AD643">
        <f>$X$2*('Preassure data '!D641*10^5)</f>
        <v>478.40298592571509</v>
      </c>
      <c r="AE643">
        <f>$X$2*('Preassure data '!E641*10^5)</f>
        <v>587.71022553784064</v>
      </c>
      <c r="AF643">
        <f>$X$2*('Preassure data '!F641*10^5)</f>
        <v>662.70577558562172</v>
      </c>
      <c r="AG643">
        <f>$X$2*('Preassure data '!G641*10^5)</f>
        <v>765.15067728487838</v>
      </c>
      <c r="AH643">
        <f t="shared" si="219"/>
        <v>-514.47249001829709</v>
      </c>
      <c r="AI643">
        <f t="shared" si="219"/>
        <v>-617.77933235827959</v>
      </c>
      <c r="AJ643">
        <f t="shared" si="219"/>
        <v>-842.73204925483719</v>
      </c>
      <c r="AK643">
        <f t="shared" si="219"/>
        <v>-1235.4063381229466</v>
      </c>
      <c r="AL643">
        <f t="shared" si="220"/>
        <v>-1674.7309514998501</v>
      </c>
      <c r="AM643">
        <f t="shared" si="220"/>
        <v>-2222.4669306013666</v>
      </c>
      <c r="AN643">
        <f t="shared" si="221"/>
        <v>-539.68294321279188</v>
      </c>
      <c r="AO643">
        <f t="shared" si="221"/>
        <v>-648.05208210703825</v>
      </c>
      <c r="AP643">
        <f t="shared" si="221"/>
        <v>-884.02805107309598</v>
      </c>
      <c r="AQ643">
        <f t="shared" si="221"/>
        <v>-1295.9443732321183</v>
      </c>
      <c r="AR643">
        <f t="shared" si="222"/>
        <v>-1756.7970037870327</v>
      </c>
      <c r="AS643">
        <f t="shared" si="222"/>
        <v>-2331.3734311768308</v>
      </c>
      <c r="AT643">
        <f t="shared" si="223"/>
        <v>163.02066190883508</v>
      </c>
      <c r="AU643">
        <f t="shared" si="229"/>
        <v>195.75545365129864</v>
      </c>
      <c r="AV643">
        <f t="shared" si="229"/>
        <v>267.03611786205823</v>
      </c>
      <c r="AW643">
        <f t="shared" si="229"/>
        <v>391.46263964475588</v>
      </c>
      <c r="AX643">
        <f t="shared" si="227"/>
        <v>530.67122835471537</v>
      </c>
      <c r="AY643">
        <f t="shared" si="227"/>
        <v>704.23207679043526</v>
      </c>
      <c r="AZ643">
        <f t="shared" si="224"/>
        <v>16.302066190883508</v>
      </c>
      <c r="BA643">
        <f t="shared" si="224"/>
        <v>19.575545365129866</v>
      </c>
      <c r="BB643">
        <f t="shared" si="224"/>
        <v>26.703611786205826</v>
      </c>
      <c r="BC643">
        <f t="shared" si="224"/>
        <v>39.146263964475594</v>
      </c>
      <c r="BD643">
        <f t="shared" si="225"/>
        <v>53.067122835471537</v>
      </c>
      <c r="BE643">
        <f t="shared" si="225"/>
        <v>70.423207679043529</v>
      </c>
    </row>
    <row r="644" spans="1:57">
      <c r="A644">
        <f t="shared" si="209"/>
        <v>4.8345620280242931</v>
      </c>
      <c r="B644" s="3">
        <v>277</v>
      </c>
      <c r="C644" s="8">
        <f t="shared" si="210"/>
        <v>-0.30623125477701374</v>
      </c>
      <c r="D644" s="8">
        <f t="shared" si="211"/>
        <v>-17.545758453718317</v>
      </c>
      <c r="E644">
        <f t="shared" si="212"/>
        <v>4.1974067762669681E-2</v>
      </c>
      <c r="F644">
        <f t="shared" si="213"/>
        <v>-7.3354123040514363E-4</v>
      </c>
      <c r="G644">
        <f t="shared" si="214"/>
        <v>-4.4012473824308618</v>
      </c>
      <c r="H644">
        <f t="shared" si="228"/>
        <v>-8.8024947648617236</v>
      </c>
      <c r="I644">
        <f t="shared" si="228"/>
        <v>-13.203742147292585</v>
      </c>
      <c r="J644">
        <f t="shared" si="228"/>
        <v>-17.604989529723447</v>
      </c>
      <c r="K644">
        <f t="shared" si="226"/>
        <v>-22.006236912154307</v>
      </c>
      <c r="L644">
        <f t="shared" si="226"/>
        <v>-26.407484294585171</v>
      </c>
      <c r="M644">
        <f t="shared" si="226"/>
        <v>-30.808731677016034</v>
      </c>
      <c r="N644">
        <f t="shared" si="215"/>
        <v>-77.142836500722268</v>
      </c>
      <c r="O644">
        <f t="shared" si="215"/>
        <v>-308.57134600288907</v>
      </c>
      <c r="P644">
        <f t="shared" si="215"/>
        <v>-694.28552850650044</v>
      </c>
      <c r="Q644">
        <f t="shared" si="215"/>
        <v>-1234.2853840115563</v>
      </c>
      <c r="R644">
        <f t="shared" si="216"/>
        <v>-1928.5709125180572</v>
      </c>
      <c r="S644">
        <f t="shared" si="216"/>
        <v>-2777.1421140260018</v>
      </c>
      <c r="T644">
        <f t="shared" si="216"/>
        <v>-3779.9989885353898</v>
      </c>
      <c r="U644">
        <f t="shared" si="217"/>
        <v>-36.334275991840194</v>
      </c>
      <c r="V644">
        <f t="shared" si="217"/>
        <v>-145.33710396736078</v>
      </c>
      <c r="W644">
        <f t="shared" si="217"/>
        <v>-327.00848392656172</v>
      </c>
      <c r="X644">
        <f t="shared" si="217"/>
        <v>-581.3484158694431</v>
      </c>
      <c r="Y644">
        <f t="shared" si="218"/>
        <v>-908.356899796005</v>
      </c>
      <c r="Z644">
        <f t="shared" si="218"/>
        <v>-1308.0339357062469</v>
      </c>
      <c r="AA644">
        <f t="shared" si="218"/>
        <v>-1780.3795236001688</v>
      </c>
      <c r="AB644">
        <f>$X$2*('Preassure data '!B642*10^5)</f>
        <v>474.97181696928067</v>
      </c>
      <c r="AC644">
        <f>$X$2*('Preassure data '!C642*10^5)</f>
        <v>461.7373081373193</v>
      </c>
      <c r="AD644">
        <f>$X$2*('Preassure data '!D642*10^5)</f>
        <v>477.4226519381624</v>
      </c>
      <c r="AE644">
        <f>$X$2*('Preassure data '!E642*10^5)</f>
        <v>588.69055952539327</v>
      </c>
      <c r="AF644">
        <f>$X$2*('Preassure data '!F642*10^5)</f>
        <v>664.17627656695083</v>
      </c>
      <c r="AG644">
        <f>$X$2*('Preassure data '!G642*10^5)</f>
        <v>764.66051029110201</v>
      </c>
      <c r="AH644">
        <f t="shared" si="219"/>
        <v>-511.30609296112084</v>
      </c>
      <c r="AI644">
        <f t="shared" si="219"/>
        <v>-607.07441210468005</v>
      </c>
      <c r="AJ644">
        <f t="shared" si="219"/>
        <v>-804.43113586472418</v>
      </c>
      <c r="AK644">
        <f t="shared" si="219"/>
        <v>-1170.0389753948364</v>
      </c>
      <c r="AL644">
        <f t="shared" si="220"/>
        <v>-1572.5331763629558</v>
      </c>
      <c r="AM644">
        <f t="shared" si="220"/>
        <v>-2072.6944459973488</v>
      </c>
      <c r="AN644">
        <f t="shared" si="221"/>
        <v>-536.25453497818933</v>
      </c>
      <c r="AO644">
        <f t="shared" si="221"/>
        <v>-636.6957308781906</v>
      </c>
      <c r="AP644">
        <f t="shared" si="221"/>
        <v>-843.68219081229688</v>
      </c>
      <c r="AQ644">
        <f t="shared" si="221"/>
        <v>-1227.1293366035145</v>
      </c>
      <c r="AR644">
        <f t="shared" si="222"/>
        <v>-1649.2626605418016</v>
      </c>
      <c r="AS644">
        <f t="shared" si="222"/>
        <v>-2173.8285766422518</v>
      </c>
      <c r="AT644">
        <f t="shared" si="223"/>
        <v>161.663247479159</v>
      </c>
      <c r="AU644">
        <f t="shared" si="229"/>
        <v>191.94299124029104</v>
      </c>
      <c r="AV644">
        <f t="shared" si="229"/>
        <v>254.34265616531295</v>
      </c>
      <c r="AW644">
        <f t="shared" si="229"/>
        <v>369.93946100677505</v>
      </c>
      <c r="AX644">
        <f t="shared" si="227"/>
        <v>497.19888645818111</v>
      </c>
      <c r="AY644">
        <f t="shared" si="227"/>
        <v>655.33839667626796</v>
      </c>
      <c r="AZ644">
        <f t="shared" si="224"/>
        <v>16.166324747915901</v>
      </c>
      <c r="BA644">
        <f t="shared" si="224"/>
        <v>19.194299124029104</v>
      </c>
      <c r="BB644">
        <f t="shared" si="224"/>
        <v>25.434265616531295</v>
      </c>
      <c r="BC644">
        <f t="shared" si="224"/>
        <v>36.993946100677505</v>
      </c>
      <c r="BD644">
        <f t="shared" si="225"/>
        <v>49.719888645818116</v>
      </c>
      <c r="BE644">
        <f t="shared" si="225"/>
        <v>65.533839667626793</v>
      </c>
    </row>
    <row r="645" spans="1:57">
      <c r="A645">
        <f t="shared" si="209"/>
        <v>4.8520153205442362</v>
      </c>
      <c r="B645" s="3">
        <v>278</v>
      </c>
      <c r="C645" s="8">
        <f t="shared" si="210"/>
        <v>-0.3055056512784054</v>
      </c>
      <c r="D645" s="8">
        <f t="shared" si="211"/>
        <v>-17.504184435648131</v>
      </c>
      <c r="E645">
        <f t="shared" si="212"/>
        <v>4.1240526532264538E-2</v>
      </c>
      <c r="F645">
        <f t="shared" si="213"/>
        <v>-7.3560331556904446E-4</v>
      </c>
      <c r="G645">
        <f t="shared" si="214"/>
        <v>-4.4136198934142667</v>
      </c>
      <c r="H645">
        <f t="shared" si="228"/>
        <v>-8.8272397868285335</v>
      </c>
      <c r="I645">
        <f t="shared" si="228"/>
        <v>-13.240859680242799</v>
      </c>
      <c r="J645">
        <f t="shared" si="228"/>
        <v>-17.654479573657067</v>
      </c>
      <c r="K645">
        <f t="shared" si="226"/>
        <v>-22.068099467071335</v>
      </c>
      <c r="L645">
        <f t="shared" si="226"/>
        <v>-26.481719360485599</v>
      </c>
      <c r="M645">
        <f t="shared" si="226"/>
        <v>-30.895339253899866</v>
      </c>
      <c r="N645">
        <f t="shared" si="215"/>
        <v>-68.195048742347467</v>
      </c>
      <c r="O645">
        <f t="shared" si="215"/>
        <v>-272.78019496938987</v>
      </c>
      <c r="P645">
        <f t="shared" si="215"/>
        <v>-613.75543868112732</v>
      </c>
      <c r="Q645">
        <f t="shared" si="215"/>
        <v>-1091.1207798775595</v>
      </c>
      <c r="R645">
        <f t="shared" si="216"/>
        <v>-1704.876218558687</v>
      </c>
      <c r="S645">
        <f t="shared" si="216"/>
        <v>-2455.0217547245093</v>
      </c>
      <c r="T645">
        <f t="shared" si="216"/>
        <v>-3341.5573883750249</v>
      </c>
      <c r="U645">
        <f t="shared" si="217"/>
        <v>-32.11986795764566</v>
      </c>
      <c r="V645">
        <f t="shared" si="217"/>
        <v>-128.47947183058264</v>
      </c>
      <c r="W645">
        <f t="shared" si="217"/>
        <v>-289.07881161881096</v>
      </c>
      <c r="X645">
        <f t="shared" si="217"/>
        <v>-513.91788732233056</v>
      </c>
      <c r="Y645">
        <f t="shared" si="218"/>
        <v>-802.99669894114163</v>
      </c>
      <c r="Z645">
        <f t="shared" si="218"/>
        <v>-1156.3152464752438</v>
      </c>
      <c r="AA645">
        <f t="shared" si="218"/>
        <v>-1573.8735299246368</v>
      </c>
      <c r="AB645">
        <f>$X$2*('Preassure data '!B643*10^5)</f>
        <v>476.44231795060972</v>
      </c>
      <c r="AC645">
        <f>$X$2*('Preassure data '!C643*10^5)</f>
        <v>462.71764212487199</v>
      </c>
      <c r="AD645">
        <f>$X$2*('Preassure data '!D643*10^5)</f>
        <v>474.97181696928067</v>
      </c>
      <c r="AE645">
        <f>$X$2*('Preassure data '!E643*10^5)</f>
        <v>590.16106050672238</v>
      </c>
      <c r="AF645">
        <f>$X$2*('Preassure data '!F643*10^5)</f>
        <v>668.58777951093793</v>
      </c>
      <c r="AG645">
        <f>$X$2*('Preassure data '!G643*10^5)</f>
        <v>769.56218022886549</v>
      </c>
      <c r="AH645">
        <f t="shared" si="219"/>
        <v>-508.5621859082554</v>
      </c>
      <c r="AI645">
        <f t="shared" si="219"/>
        <v>-591.1971139554546</v>
      </c>
      <c r="AJ645">
        <f t="shared" si="219"/>
        <v>-764.05062858809163</v>
      </c>
      <c r="AK645">
        <f t="shared" si="219"/>
        <v>-1104.078947829053</v>
      </c>
      <c r="AL645">
        <f t="shared" si="220"/>
        <v>-1471.5844784520796</v>
      </c>
      <c r="AM645">
        <f t="shared" si="220"/>
        <v>-1925.8774267041094</v>
      </c>
      <c r="AN645">
        <f t="shared" si="221"/>
        <v>-533.25454452202723</v>
      </c>
      <c r="AO645">
        <f t="shared" si="221"/>
        <v>-619.90166878417028</v>
      </c>
      <c r="AP645">
        <f t="shared" si="221"/>
        <v>-801.1477872895025</v>
      </c>
      <c r="AQ645">
        <f t="shared" si="221"/>
        <v>-1157.6855943181592</v>
      </c>
      <c r="AR645">
        <f t="shared" si="222"/>
        <v>-1543.0347212724421</v>
      </c>
      <c r="AS645">
        <f t="shared" si="222"/>
        <v>-2019.3850790306724</v>
      </c>
      <c r="AT645">
        <f t="shared" si="223"/>
        <v>160.38987598228204</v>
      </c>
      <c r="AU645">
        <f t="shared" si="229"/>
        <v>186.45120383666179</v>
      </c>
      <c r="AV645">
        <f t="shared" si="229"/>
        <v>240.96558682311456</v>
      </c>
      <c r="AW645">
        <f t="shared" si="229"/>
        <v>348.20340643434315</v>
      </c>
      <c r="AX645">
        <f t="shared" si="227"/>
        <v>464.10696378232007</v>
      </c>
      <c r="AY645">
        <f t="shared" si="227"/>
        <v>607.38145734231318</v>
      </c>
      <c r="AZ645">
        <f t="shared" si="224"/>
        <v>16.038987598228204</v>
      </c>
      <c r="BA645">
        <f t="shared" si="224"/>
        <v>18.645120383666178</v>
      </c>
      <c r="BB645">
        <f t="shared" si="224"/>
        <v>24.096558682311457</v>
      </c>
      <c r="BC645">
        <f t="shared" si="224"/>
        <v>34.820340643434314</v>
      </c>
      <c r="BD645">
        <f t="shared" si="225"/>
        <v>46.410696378232011</v>
      </c>
      <c r="BE645">
        <f t="shared" si="225"/>
        <v>60.738145734231324</v>
      </c>
    </row>
    <row r="646" spans="1:57">
      <c r="A646">
        <f t="shared" si="209"/>
        <v>4.8694686130641793</v>
      </c>
      <c r="B646" s="3">
        <v>279</v>
      </c>
      <c r="C646" s="8">
        <f t="shared" si="210"/>
        <v>-0.30468416966472078</v>
      </c>
      <c r="D646" s="8">
        <f t="shared" si="211"/>
        <v>-17.457117006236409</v>
      </c>
      <c r="E646">
        <f t="shared" si="212"/>
        <v>4.0504923216695493E-2</v>
      </c>
      <c r="F646">
        <f t="shared" si="213"/>
        <v>-7.3740819389822576E-4</v>
      </c>
      <c r="G646">
        <f t="shared" si="214"/>
        <v>-4.4244491633893546</v>
      </c>
      <c r="H646">
        <f t="shared" si="228"/>
        <v>-8.8488983267787091</v>
      </c>
      <c r="I646">
        <f t="shared" si="228"/>
        <v>-13.273347490168064</v>
      </c>
      <c r="J646">
        <f t="shared" si="228"/>
        <v>-17.697796653557418</v>
      </c>
      <c r="K646">
        <f t="shared" si="226"/>
        <v>-22.122245816946773</v>
      </c>
      <c r="L646">
        <f t="shared" si="226"/>
        <v>-26.546694980336127</v>
      </c>
      <c r="M646">
        <f t="shared" si="226"/>
        <v>-30.971144143725482</v>
      </c>
      <c r="N646">
        <f t="shared" si="215"/>
        <v>-59.107417726071546</v>
      </c>
      <c r="O646">
        <f t="shared" si="215"/>
        <v>-236.42967090428618</v>
      </c>
      <c r="P646">
        <f t="shared" si="215"/>
        <v>-531.9667595346441</v>
      </c>
      <c r="Q646">
        <f t="shared" si="215"/>
        <v>-945.71868361714473</v>
      </c>
      <c r="R646">
        <f t="shared" si="216"/>
        <v>-1477.6854431517893</v>
      </c>
      <c r="S646">
        <f t="shared" si="216"/>
        <v>-2127.8670381385764</v>
      </c>
      <c r="T646">
        <f t="shared" si="216"/>
        <v>-2896.263468577506</v>
      </c>
      <c r="U646">
        <f t="shared" si="217"/>
        <v>-27.839593748979699</v>
      </c>
      <c r="V646">
        <f t="shared" si="217"/>
        <v>-111.35837499591879</v>
      </c>
      <c r="W646">
        <f t="shared" si="217"/>
        <v>-250.5563437408174</v>
      </c>
      <c r="X646">
        <f t="shared" si="217"/>
        <v>-445.43349998367518</v>
      </c>
      <c r="Y646">
        <f t="shared" si="218"/>
        <v>-695.98984372449274</v>
      </c>
      <c r="Z646">
        <f t="shared" si="218"/>
        <v>-1002.2253749632696</v>
      </c>
      <c r="AA646">
        <f t="shared" si="218"/>
        <v>-1364.1400937000055</v>
      </c>
      <c r="AB646">
        <f>$X$2*('Preassure data '!B644*10^5)</f>
        <v>477.4226519381624</v>
      </c>
      <c r="AC646">
        <f>$X$2*('Preassure data '!C644*10^5)</f>
        <v>464.67831009997741</v>
      </c>
      <c r="AD646">
        <f>$X$2*('Preassure data '!D644*10^5)</f>
        <v>473.0111489941753</v>
      </c>
      <c r="AE646">
        <f>$X$2*('Preassure data '!E644*10^5)</f>
        <v>590.16106050672238</v>
      </c>
      <c r="AF646">
        <f>$X$2*('Preassure data '!F644*10^5)</f>
        <v>670.05828049226693</v>
      </c>
      <c r="AG646">
        <f>$X$2*('Preassure data '!G644*10^5)</f>
        <v>773.48351617907633</v>
      </c>
      <c r="AH646">
        <f t="shared" si="219"/>
        <v>-505.26224568714213</v>
      </c>
      <c r="AI646">
        <f t="shared" si="219"/>
        <v>-576.03668509589625</v>
      </c>
      <c r="AJ646">
        <f t="shared" si="219"/>
        <v>-723.5674927349927</v>
      </c>
      <c r="AK646">
        <f t="shared" si="219"/>
        <v>-1035.5945604903975</v>
      </c>
      <c r="AL646">
        <f t="shared" si="220"/>
        <v>-1366.0481242167598</v>
      </c>
      <c r="AM646">
        <f t="shared" si="220"/>
        <v>-1775.7088911423459</v>
      </c>
      <c r="AN646">
        <f t="shared" si="221"/>
        <v>-529.65733750668267</v>
      </c>
      <c r="AO646">
        <f t="shared" si="221"/>
        <v>-603.84891121072735</v>
      </c>
      <c r="AP646">
        <f t="shared" si="221"/>
        <v>-758.50280716542159</v>
      </c>
      <c r="AQ646">
        <f t="shared" si="221"/>
        <v>-1085.5951782025372</v>
      </c>
      <c r="AR646">
        <f t="shared" si="222"/>
        <v>-1432.0037140211359</v>
      </c>
      <c r="AS646">
        <f t="shared" si="222"/>
        <v>-1861.4437383706008</v>
      </c>
      <c r="AT646">
        <f t="shared" si="223"/>
        <v>158.89291443564764</v>
      </c>
      <c r="AU646">
        <f t="shared" si="229"/>
        <v>181.14978607249924</v>
      </c>
      <c r="AV646">
        <f t="shared" si="229"/>
        <v>227.54470315746971</v>
      </c>
      <c r="AW646">
        <f t="shared" si="229"/>
        <v>325.66976712507272</v>
      </c>
      <c r="AX646">
        <f t="shared" si="227"/>
        <v>429.58952419047557</v>
      </c>
      <c r="AY646">
        <f t="shared" si="227"/>
        <v>558.41805579434686</v>
      </c>
      <c r="AZ646">
        <f t="shared" si="224"/>
        <v>15.889291443564765</v>
      </c>
      <c r="BA646">
        <f t="shared" si="224"/>
        <v>18.114978607249924</v>
      </c>
      <c r="BB646">
        <f t="shared" si="224"/>
        <v>22.754470315746971</v>
      </c>
      <c r="BC646">
        <f t="shared" si="224"/>
        <v>32.566976712507277</v>
      </c>
      <c r="BD646">
        <f t="shared" si="225"/>
        <v>42.958952419047563</v>
      </c>
      <c r="BE646">
        <f t="shared" si="225"/>
        <v>55.841805579434691</v>
      </c>
    </row>
    <row r="647" spans="1:57">
      <c r="A647">
        <f t="shared" si="209"/>
        <v>4.8869219055841224</v>
      </c>
      <c r="B647" s="3">
        <v>280</v>
      </c>
      <c r="C647" s="8">
        <f t="shared" si="210"/>
        <v>-0.30376713387938586</v>
      </c>
      <c r="D647" s="8">
        <f t="shared" si="211"/>
        <v>-17.404574726074252</v>
      </c>
      <c r="E647">
        <f t="shared" si="212"/>
        <v>3.9767515022797267E-2</v>
      </c>
      <c r="F647">
        <f t="shared" si="213"/>
        <v>-7.3895160377454583E-4</v>
      </c>
      <c r="G647">
        <f t="shared" si="214"/>
        <v>-4.4337096226472745</v>
      </c>
      <c r="H647">
        <f t="shared" si="228"/>
        <v>-8.8674192452945491</v>
      </c>
      <c r="I647">
        <f t="shared" si="228"/>
        <v>-13.301128867941825</v>
      </c>
      <c r="J647">
        <f t="shared" si="228"/>
        <v>-17.734838490589098</v>
      </c>
      <c r="K647">
        <f t="shared" si="226"/>
        <v>-22.168548113236376</v>
      </c>
      <c r="L647">
        <f t="shared" si="226"/>
        <v>-26.602257735883651</v>
      </c>
      <c r="M647">
        <f t="shared" si="226"/>
        <v>-31.035967358530925</v>
      </c>
      <c r="N647">
        <f t="shared" si="215"/>
        <v>-49.883975736251344</v>
      </c>
      <c r="O647">
        <f t="shared" si="215"/>
        <v>-199.53590294500538</v>
      </c>
      <c r="P647">
        <f t="shared" si="215"/>
        <v>-448.95578162626202</v>
      </c>
      <c r="Q647">
        <f t="shared" ref="Q647:T710" si="230">($J$2*N$3^2*COS($A647))+(($J$2^2/$I$2)*N$3^2*COS(2*$A647))</f>
        <v>-798.1436117800215</v>
      </c>
      <c r="R647">
        <f t="shared" si="216"/>
        <v>-1247.099393406284</v>
      </c>
      <c r="S647">
        <f t="shared" si="216"/>
        <v>-1795.8231265050481</v>
      </c>
      <c r="T647">
        <f t="shared" si="216"/>
        <v>-2444.3148110763159</v>
      </c>
      <c r="U647">
        <f t="shared" si="217"/>
        <v>-23.495352571774383</v>
      </c>
      <c r="V647">
        <f t="shared" si="217"/>
        <v>-93.981410287097532</v>
      </c>
      <c r="W647">
        <f t="shared" si="217"/>
        <v>-211.45817314596943</v>
      </c>
      <c r="X647">
        <f t="shared" ref="X647:AA710" si="231">$V$2*Q647</f>
        <v>-375.92564114839013</v>
      </c>
      <c r="Y647">
        <f t="shared" si="218"/>
        <v>-587.38381429435981</v>
      </c>
      <c r="Z647">
        <f t="shared" si="218"/>
        <v>-845.8326925838777</v>
      </c>
      <c r="AA647">
        <f t="shared" si="218"/>
        <v>-1151.2722760169449</v>
      </c>
      <c r="AB647">
        <f>$X$2*('Preassure data '!B645*10^5)</f>
        <v>478.89315291949146</v>
      </c>
      <c r="AC647">
        <f>$X$2*('Preassure data '!C645*10^5)</f>
        <v>466.14881108130641</v>
      </c>
      <c r="AD647">
        <f>$X$2*('Preassure data '!D645*10^5)</f>
        <v>469.57998003774088</v>
      </c>
      <c r="AE647">
        <f>$X$2*('Preassure data '!E645*10^5)</f>
        <v>590.16106050672238</v>
      </c>
      <c r="AF647">
        <f>$X$2*('Preassure data '!F645*10^5)</f>
        <v>671.52878147359604</v>
      </c>
      <c r="AG647">
        <f>$X$2*('Preassure data '!G645*10^5)</f>
        <v>781.81635507327417</v>
      </c>
      <c r="AH647">
        <f t="shared" si="219"/>
        <v>-502.38850549126585</v>
      </c>
      <c r="AI647">
        <f t="shared" si="219"/>
        <v>-560.13022136840391</v>
      </c>
      <c r="AJ647">
        <f t="shared" si="219"/>
        <v>-681.03815318371028</v>
      </c>
      <c r="AK647">
        <f t="shared" ref="AK647:AM710" si="232">X647-AE647</f>
        <v>-966.08670165511251</v>
      </c>
      <c r="AL647">
        <f t="shared" si="220"/>
        <v>-1258.9125957679557</v>
      </c>
      <c r="AM647">
        <f t="shared" si="220"/>
        <v>-1627.6490476571519</v>
      </c>
      <c r="AN647">
        <f t="shared" si="221"/>
        <v>-526.49323546635219</v>
      </c>
      <c r="AO647">
        <f t="shared" si="221"/>
        <v>-587.00541375316573</v>
      </c>
      <c r="AP647">
        <f t="shared" si="221"/>
        <v>-713.71453929881864</v>
      </c>
      <c r="AQ647">
        <f t="shared" ref="AQ647:AS710" si="233">AK647/COS($C647)</f>
        <v>-1012.4397905920232</v>
      </c>
      <c r="AR647">
        <f t="shared" si="222"/>
        <v>-1319.3155465750162</v>
      </c>
      <c r="AS647">
        <f t="shared" si="222"/>
        <v>-1705.7440684610549</v>
      </c>
      <c r="AT647">
        <f t="shared" si="223"/>
        <v>157.48306747736453</v>
      </c>
      <c r="AU647">
        <f t="shared" si="229"/>
        <v>175.58328760251672</v>
      </c>
      <c r="AV647">
        <f t="shared" si="229"/>
        <v>213.48413878938669</v>
      </c>
      <c r="AW647">
        <f t="shared" si="229"/>
        <v>302.83793431333123</v>
      </c>
      <c r="AX647">
        <f t="shared" si="227"/>
        <v>394.62968419940461</v>
      </c>
      <c r="AY647">
        <f t="shared" si="227"/>
        <v>510.21701730816307</v>
      </c>
      <c r="AZ647">
        <f t="shared" si="224"/>
        <v>15.748306747736454</v>
      </c>
      <c r="BA647">
        <f t="shared" si="224"/>
        <v>17.558328760251673</v>
      </c>
      <c r="BB647">
        <f t="shared" si="224"/>
        <v>21.348413878938672</v>
      </c>
      <c r="BC647">
        <f t="shared" ref="BC647:BE710" si="234">AW647*$Y$2</f>
        <v>30.283793431333123</v>
      </c>
      <c r="BD647">
        <f t="shared" si="225"/>
        <v>39.462968419940466</v>
      </c>
      <c r="BE647">
        <f t="shared" si="225"/>
        <v>51.021701730816311</v>
      </c>
    </row>
    <row r="648" spans="1:57">
      <c r="A648">
        <f t="shared" ref="A648:A711" si="235">B648*(PI()/180)</f>
        <v>4.9043751981040664</v>
      </c>
      <c r="B648" s="3">
        <v>281</v>
      </c>
      <c r="C648" s="8">
        <f t="shared" ref="C648:C711" si="236">ASIN(($J$2*SIN(A648))/$I$2)</f>
        <v>-0.30275490484728845</v>
      </c>
      <c r="D648" s="8">
        <f t="shared" ref="D648:D711" si="237">C648*180/PI()</f>
        <v>-17.346578274634457</v>
      </c>
      <c r="E648">
        <f t="shared" ref="E648:E711" si="238">($J$2+$I$2)-(($J$2*COS(A648))+($I$2*COS(C648)))</f>
        <v>3.9028563419022722E-2</v>
      </c>
      <c r="F648">
        <f t="shared" ref="F648:F711" si="239">E649-E648</f>
        <v>-7.4022942412668713E-4</v>
      </c>
      <c r="G648">
        <f t="shared" ref="G648:G711" si="240">F648*6*$G$6</f>
        <v>-4.4413765447601232</v>
      </c>
      <c r="H648">
        <f t="shared" si="228"/>
        <v>-8.8827530895202464</v>
      </c>
      <c r="I648">
        <f t="shared" si="228"/>
        <v>-13.324129634280368</v>
      </c>
      <c r="J648">
        <f t="shared" si="228"/>
        <v>-17.765506179040493</v>
      </c>
      <c r="K648">
        <f t="shared" si="226"/>
        <v>-22.206882723800614</v>
      </c>
      <c r="L648">
        <f t="shared" si="226"/>
        <v>-26.648259268560736</v>
      </c>
      <c r="M648">
        <f t="shared" si="226"/>
        <v>-31.089635813320861</v>
      </c>
      <c r="N648">
        <f t="shared" ref="N648:T711" si="241">($J$2*K$3^2*COS($A648))+(($J$2^2/$I$2)*K$3^2*COS(2*$A648))</f>
        <v>-40.528939955388651</v>
      </c>
      <c r="O648">
        <f t="shared" si="241"/>
        <v>-162.1157598215546</v>
      </c>
      <c r="P648">
        <f t="shared" si="241"/>
        <v>-364.76045959849796</v>
      </c>
      <c r="Q648">
        <f t="shared" si="230"/>
        <v>-648.46303928621842</v>
      </c>
      <c r="R648">
        <f t="shared" si="230"/>
        <v>-1013.2234988847172</v>
      </c>
      <c r="S648">
        <f t="shared" si="230"/>
        <v>-1459.0418383939918</v>
      </c>
      <c r="T648">
        <f t="shared" si="230"/>
        <v>-1985.918057814044</v>
      </c>
      <c r="U648">
        <f t="shared" ref="U648:AA711" si="242">$V$2*N648</f>
        <v>-19.089130718988056</v>
      </c>
      <c r="V648">
        <f t="shared" si="242"/>
        <v>-76.356522875952223</v>
      </c>
      <c r="W648">
        <f t="shared" si="242"/>
        <v>-171.80217647089256</v>
      </c>
      <c r="X648">
        <f t="shared" si="231"/>
        <v>-305.42609150380889</v>
      </c>
      <c r="Y648">
        <f t="shared" si="231"/>
        <v>-477.22826797470179</v>
      </c>
      <c r="Z648">
        <f t="shared" si="231"/>
        <v>-687.20870588357025</v>
      </c>
      <c r="AA648">
        <f t="shared" si="231"/>
        <v>-935.36740523041476</v>
      </c>
      <c r="AB648">
        <f>$X$2*('Preassure data '!B646*10^5)</f>
        <v>480.85382089459682</v>
      </c>
      <c r="AC648">
        <f>$X$2*('Preassure data '!C646*10^5)</f>
        <v>469.08981304396451</v>
      </c>
      <c r="AD648">
        <f>$X$2*('Preassure data '!D646*10^5)</f>
        <v>465.65864408753009</v>
      </c>
      <c r="AE648">
        <f>$X$2*('Preassure data '!E646*10^5)</f>
        <v>588.69055952539327</v>
      </c>
      <c r="AF648">
        <f>$X$2*('Preassure data '!F646*10^5)</f>
        <v>671.03861447981967</v>
      </c>
      <c r="AG648">
        <f>$X$2*('Preassure data '!G646*10^5)</f>
        <v>793.58036292390648</v>
      </c>
      <c r="AH648">
        <f t="shared" ref="AH648:AM711" si="243">U648-AB648</f>
        <v>-499.94295161358485</v>
      </c>
      <c r="AI648">
        <f t="shared" si="243"/>
        <v>-545.44633591991669</v>
      </c>
      <c r="AJ648">
        <f t="shared" si="243"/>
        <v>-637.46082055842271</v>
      </c>
      <c r="AK648">
        <f t="shared" si="232"/>
        <v>-894.1166510292021</v>
      </c>
      <c r="AL648">
        <f t="shared" si="232"/>
        <v>-1148.2668824545215</v>
      </c>
      <c r="AM648">
        <f t="shared" si="232"/>
        <v>-1480.7890688074767</v>
      </c>
      <c r="AN648">
        <f t="shared" ref="AN648:AS711" si="244">AH648/COS($C648)</f>
        <v>-523.76442008241304</v>
      </c>
      <c r="AO648">
        <f t="shared" si="244"/>
        <v>-571.43596663801702</v>
      </c>
      <c r="AP648">
        <f t="shared" si="244"/>
        <v>-667.83479180461165</v>
      </c>
      <c r="AQ648">
        <f t="shared" si="233"/>
        <v>-936.71985513719596</v>
      </c>
      <c r="AR648">
        <f t="shared" si="233"/>
        <v>-1202.9799317052527</v>
      </c>
      <c r="AS648">
        <f t="shared" si="233"/>
        <v>-1551.3462593783865</v>
      </c>
      <c r="AT648">
        <f t="shared" ref="AT648:AT711" si="245">AH648*TAN(C648)</f>
        <v>156.16085577430479</v>
      </c>
      <c r="AU648">
        <f t="shared" si="229"/>
        <v>170.37417233566336</v>
      </c>
      <c r="AV648">
        <f t="shared" si="229"/>
        <v>199.11557296628339</v>
      </c>
      <c r="AW648">
        <f t="shared" si="229"/>
        <v>279.2839081661765</v>
      </c>
      <c r="AX648">
        <f t="shared" si="227"/>
        <v>358.66960108677858</v>
      </c>
      <c r="AY648">
        <f t="shared" si="227"/>
        <v>462.53535020320106</v>
      </c>
      <c r="AZ648">
        <f t="shared" ref="AZ648:BE711" si="246">AT648*$Y$2</f>
        <v>15.61608557743048</v>
      </c>
      <c r="BA648">
        <f t="shared" si="246"/>
        <v>17.037417233566337</v>
      </c>
      <c r="BB648">
        <f t="shared" si="246"/>
        <v>19.911557296628342</v>
      </c>
      <c r="BC648">
        <f t="shared" si="234"/>
        <v>27.92839081661765</v>
      </c>
      <c r="BD648">
        <f t="shared" si="234"/>
        <v>35.866960108677858</v>
      </c>
      <c r="BE648">
        <f t="shared" si="234"/>
        <v>46.253535020320108</v>
      </c>
    </row>
    <row r="649" spans="1:57">
      <c r="A649">
        <f t="shared" si="235"/>
        <v>4.9218284906240095</v>
      </c>
      <c r="B649" s="3">
        <v>282</v>
      </c>
      <c r="C649" s="8">
        <f t="shared" si="236"/>
        <v>-0.30164788010647936</v>
      </c>
      <c r="D649" s="8">
        <f t="shared" si="237"/>
        <v>-17.283150429169535</v>
      </c>
      <c r="E649">
        <f t="shared" si="238"/>
        <v>3.8288333994896034E-2</v>
      </c>
      <c r="F649">
        <f t="shared" si="239"/>
        <v>-7.4123768146069913E-4</v>
      </c>
      <c r="G649">
        <f t="shared" si="240"/>
        <v>-4.4474260887641943</v>
      </c>
      <c r="H649">
        <f t="shared" si="228"/>
        <v>-8.8948521775283886</v>
      </c>
      <c r="I649">
        <f t="shared" si="228"/>
        <v>-13.342278266292585</v>
      </c>
      <c r="J649">
        <f t="shared" si="228"/>
        <v>-17.789704355056777</v>
      </c>
      <c r="K649">
        <f t="shared" si="226"/>
        <v>-22.237130443820973</v>
      </c>
      <c r="L649">
        <f t="shared" si="226"/>
        <v>-26.684556532585169</v>
      </c>
      <c r="M649">
        <f t="shared" si="226"/>
        <v>-31.131982621349362</v>
      </c>
      <c r="N649">
        <f t="shared" si="241"/>
        <v>-31.046709464554013</v>
      </c>
      <c r="O649">
        <f t="shared" si="241"/>
        <v>-124.18683785821605</v>
      </c>
      <c r="P649">
        <f t="shared" si="241"/>
        <v>-279.42038518098627</v>
      </c>
      <c r="Q649">
        <f t="shared" si="230"/>
        <v>-496.74735143286421</v>
      </c>
      <c r="R649">
        <f t="shared" si="230"/>
        <v>-776.16773661385105</v>
      </c>
      <c r="S649">
        <f t="shared" si="230"/>
        <v>-1117.6815407239451</v>
      </c>
      <c r="T649">
        <f t="shared" si="230"/>
        <v>-1521.2887637631466</v>
      </c>
      <c r="U649">
        <f t="shared" si="242"/>
        <v>-14.623000157804942</v>
      </c>
      <c r="V649">
        <f t="shared" si="242"/>
        <v>-58.492000631219767</v>
      </c>
      <c r="W649">
        <f t="shared" si="242"/>
        <v>-131.60700142024453</v>
      </c>
      <c r="X649">
        <f t="shared" si="231"/>
        <v>-233.96800252487907</v>
      </c>
      <c r="Y649">
        <f t="shared" si="231"/>
        <v>-365.57500394512385</v>
      </c>
      <c r="Z649">
        <f t="shared" si="231"/>
        <v>-526.42800568097812</v>
      </c>
      <c r="AA649">
        <f t="shared" si="231"/>
        <v>-716.52700773244203</v>
      </c>
      <c r="AB649">
        <f>$X$2*('Preassure data '!B647*10^5)</f>
        <v>482.81448886970225</v>
      </c>
      <c r="AC649">
        <f>$X$2*('Preassure data '!C647*10^5)</f>
        <v>470.07014703151719</v>
      </c>
      <c r="AD649">
        <f>$X$2*('Preassure data '!D647*10^5)</f>
        <v>465.16847709375372</v>
      </c>
      <c r="AE649">
        <f>$X$2*('Preassure data '!E647*10^5)</f>
        <v>588.2003925316169</v>
      </c>
      <c r="AF649">
        <f>$X$2*('Preassure data '!F647*10^5)</f>
        <v>668.09761251716156</v>
      </c>
      <c r="AG649">
        <f>$X$2*('Preassure data '!G647*10^5)</f>
        <v>802.4033688118808</v>
      </c>
      <c r="AH649">
        <f t="shared" si="243"/>
        <v>-497.43748902750718</v>
      </c>
      <c r="AI649">
        <f t="shared" si="243"/>
        <v>-528.56214766273695</v>
      </c>
      <c r="AJ649">
        <f t="shared" si="243"/>
        <v>-596.77547851399822</v>
      </c>
      <c r="AK649">
        <f t="shared" si="232"/>
        <v>-822.16839505649591</v>
      </c>
      <c r="AL649">
        <f t="shared" si="232"/>
        <v>-1033.6726164622855</v>
      </c>
      <c r="AM649">
        <f t="shared" si="232"/>
        <v>-1328.8313744928589</v>
      </c>
      <c r="AN649">
        <f t="shared" si="244"/>
        <v>-520.95975426052507</v>
      </c>
      <c r="AO649">
        <f t="shared" si="244"/>
        <v>-553.55620079243374</v>
      </c>
      <c r="AP649">
        <f t="shared" si="244"/>
        <v>-624.99512701216599</v>
      </c>
      <c r="AQ649">
        <f t="shared" si="233"/>
        <v>-861.04617061887245</v>
      </c>
      <c r="AR649">
        <f t="shared" si="233"/>
        <v>-1082.5517660737637</v>
      </c>
      <c r="AS649">
        <f t="shared" si="233"/>
        <v>-1391.6676599161483</v>
      </c>
      <c r="AT649">
        <f t="shared" si="245"/>
        <v>154.77406135782374</v>
      </c>
      <c r="AU649">
        <f t="shared" si="229"/>
        <v>164.45827280470968</v>
      </c>
      <c r="AV649">
        <f t="shared" si="229"/>
        <v>185.68235520194699</v>
      </c>
      <c r="AW649">
        <f t="shared" si="229"/>
        <v>255.81172394487726</v>
      </c>
      <c r="AX649">
        <f t="shared" si="227"/>
        <v>321.61972608258554</v>
      </c>
      <c r="AY649">
        <f t="shared" si="227"/>
        <v>413.45622963006315</v>
      </c>
      <c r="AZ649">
        <f t="shared" si="246"/>
        <v>15.477406135782374</v>
      </c>
      <c r="BA649">
        <f t="shared" si="246"/>
        <v>16.445827280470969</v>
      </c>
      <c r="BB649">
        <f t="shared" si="246"/>
        <v>18.568235520194701</v>
      </c>
      <c r="BC649">
        <f t="shared" si="234"/>
        <v>25.581172394487727</v>
      </c>
      <c r="BD649">
        <f t="shared" si="234"/>
        <v>32.161972608258559</v>
      </c>
      <c r="BE649">
        <f t="shared" si="234"/>
        <v>41.345622963006321</v>
      </c>
    </row>
    <row r="650" spans="1:57">
      <c r="A650">
        <f t="shared" si="235"/>
        <v>4.9392817831439526</v>
      </c>
      <c r="B650" s="3">
        <v>283</v>
      </c>
      <c r="C650" s="8">
        <f t="shared" si="236"/>
        <v>-0.30044649340534441</v>
      </c>
      <c r="D650" s="8">
        <f t="shared" si="237"/>
        <v>-17.214316041631356</v>
      </c>
      <c r="E650">
        <f t="shared" si="238"/>
        <v>3.7547096313435335E-2</v>
      </c>
      <c r="F650">
        <f t="shared" si="239"/>
        <v>-7.4197255666424988E-4</v>
      </c>
      <c r="G650">
        <f t="shared" si="240"/>
        <v>-4.4518353399854993</v>
      </c>
      <c r="H650">
        <f t="shared" si="228"/>
        <v>-8.9036706799709986</v>
      </c>
      <c r="I650">
        <f t="shared" si="228"/>
        <v>-13.355506019956497</v>
      </c>
      <c r="J650">
        <f t="shared" si="228"/>
        <v>-17.807341359941997</v>
      </c>
      <c r="K650">
        <f t="shared" si="226"/>
        <v>-22.259176699927497</v>
      </c>
      <c r="L650">
        <f t="shared" si="226"/>
        <v>-26.711012039912994</v>
      </c>
      <c r="M650">
        <f t="shared" si="226"/>
        <v>-31.162847379898494</v>
      </c>
      <c r="N650">
        <f t="shared" si="241"/>
        <v>-21.441862015619122</v>
      </c>
      <c r="O650">
        <f t="shared" si="241"/>
        <v>-85.76744806247649</v>
      </c>
      <c r="P650">
        <f t="shared" si="241"/>
        <v>-192.9767581405722</v>
      </c>
      <c r="Q650">
        <f t="shared" si="230"/>
        <v>-343.06979224990596</v>
      </c>
      <c r="R650">
        <f t="shared" si="230"/>
        <v>-536.04655039047884</v>
      </c>
      <c r="S650">
        <f t="shared" si="230"/>
        <v>-771.9070325622888</v>
      </c>
      <c r="T650">
        <f t="shared" si="230"/>
        <v>-1050.6512387653374</v>
      </c>
      <c r="U650">
        <f t="shared" si="242"/>
        <v>-10.099117009356608</v>
      </c>
      <c r="V650">
        <f t="shared" si="242"/>
        <v>-40.39646803742643</v>
      </c>
      <c r="W650">
        <f t="shared" si="242"/>
        <v>-90.892053084209508</v>
      </c>
      <c r="X650">
        <f t="shared" si="231"/>
        <v>-161.58587214970572</v>
      </c>
      <c r="Y650">
        <f t="shared" si="231"/>
        <v>-252.47792523391556</v>
      </c>
      <c r="Z650">
        <f t="shared" si="231"/>
        <v>-363.56821233683803</v>
      </c>
      <c r="AA650">
        <f t="shared" si="231"/>
        <v>-494.85673345847397</v>
      </c>
      <c r="AB650">
        <f>$X$2*('Preassure data '!B648*10^5)</f>
        <v>484.2849898510313</v>
      </c>
      <c r="AC650">
        <f>$X$2*('Preassure data '!C648*10^5)</f>
        <v>469.08981304396451</v>
      </c>
      <c r="AD650">
        <f>$X$2*('Preassure data '!D648*10^5)</f>
        <v>462.22747513109567</v>
      </c>
      <c r="AE650">
        <f>$X$2*('Preassure data '!E648*10^5)</f>
        <v>588.2003925316169</v>
      </c>
      <c r="AF650">
        <f>$X$2*('Preassure data '!F648*10^5)</f>
        <v>663.68610957317446</v>
      </c>
      <c r="AG650">
        <f>$X$2*('Preassure data '!G648*10^5)</f>
        <v>811.71654169363137</v>
      </c>
      <c r="AH650">
        <f t="shared" si="243"/>
        <v>-494.38410686038793</v>
      </c>
      <c r="AI650">
        <f t="shared" si="243"/>
        <v>-509.48628108139093</v>
      </c>
      <c r="AJ650">
        <f t="shared" si="243"/>
        <v>-553.11952821530519</v>
      </c>
      <c r="AK650">
        <f t="shared" si="232"/>
        <v>-749.78626468132256</v>
      </c>
      <c r="AL650">
        <f t="shared" si="232"/>
        <v>-916.16403480709005</v>
      </c>
      <c r="AM650">
        <f t="shared" si="232"/>
        <v>-1175.2847540304695</v>
      </c>
      <c r="AN650">
        <f t="shared" si="244"/>
        <v>-517.56889207233837</v>
      </c>
      <c r="AO650">
        <f t="shared" si="244"/>
        <v>-533.37930238080583</v>
      </c>
      <c r="AP650">
        <f t="shared" si="244"/>
        <v>-579.05878734652288</v>
      </c>
      <c r="AQ650">
        <f t="shared" si="233"/>
        <v>-784.94846601482163</v>
      </c>
      <c r="AR650">
        <f t="shared" si="233"/>
        <v>-959.12873790163076</v>
      </c>
      <c r="AS650">
        <f t="shared" si="233"/>
        <v>-1230.401260016313</v>
      </c>
      <c r="AT650">
        <f t="shared" si="245"/>
        <v>153.17282045077172</v>
      </c>
      <c r="AU650">
        <f t="shared" si="229"/>
        <v>157.8518596599007</v>
      </c>
      <c r="AV650">
        <f t="shared" si="229"/>
        <v>171.37055380112352</v>
      </c>
      <c r="AW650">
        <f t="shared" si="229"/>
        <v>232.30293066220941</v>
      </c>
      <c r="AX650">
        <f t="shared" si="227"/>
        <v>283.85101231943526</v>
      </c>
      <c r="AY650">
        <f t="shared" si="227"/>
        <v>364.13322780717118</v>
      </c>
      <c r="AZ650">
        <f t="shared" si="246"/>
        <v>15.317282045077173</v>
      </c>
      <c r="BA650">
        <f t="shared" si="246"/>
        <v>15.78518596599007</v>
      </c>
      <c r="BB650">
        <f t="shared" si="246"/>
        <v>17.137055380112354</v>
      </c>
      <c r="BC650">
        <f t="shared" si="234"/>
        <v>23.230293066220941</v>
      </c>
      <c r="BD650">
        <f t="shared" si="234"/>
        <v>28.385101231943526</v>
      </c>
      <c r="BE650">
        <f t="shared" si="234"/>
        <v>36.413322780717117</v>
      </c>
    </row>
    <row r="651" spans="1:57">
      <c r="A651">
        <f t="shared" si="235"/>
        <v>4.9567350756638957</v>
      </c>
      <c r="B651" s="3">
        <v>284</v>
      </c>
      <c r="C651" s="8">
        <f t="shared" si="236"/>
        <v>-0.29915121426645525</v>
      </c>
      <c r="D651" s="8">
        <f t="shared" si="237"/>
        <v>-17.140102013681666</v>
      </c>
      <c r="E651">
        <f t="shared" si="238"/>
        <v>3.6805123756771085E-2</v>
      </c>
      <c r="F651">
        <f t="shared" si="239"/>
        <v>-7.4243039156757229E-4</v>
      </c>
      <c r="G651">
        <f t="shared" si="240"/>
        <v>-4.4545823494054337</v>
      </c>
      <c r="H651">
        <f t="shared" si="228"/>
        <v>-8.9091646988108675</v>
      </c>
      <c r="I651">
        <f t="shared" si="228"/>
        <v>-13.3637470482163</v>
      </c>
      <c r="J651">
        <f t="shared" si="228"/>
        <v>-17.818329397621735</v>
      </c>
      <c r="K651">
        <f t="shared" si="226"/>
        <v>-22.27291174702717</v>
      </c>
      <c r="L651">
        <f t="shared" si="226"/>
        <v>-26.727494096432601</v>
      </c>
      <c r="M651">
        <f t="shared" si="226"/>
        <v>-31.182076445838035</v>
      </c>
      <c r="N651">
        <f t="shared" si="241"/>
        <v>-11.719150578590927</v>
      </c>
      <c r="O651">
        <f t="shared" si="241"/>
        <v>-46.876602314363709</v>
      </c>
      <c r="P651">
        <f t="shared" si="241"/>
        <v>-105.4723552073184</v>
      </c>
      <c r="Q651">
        <f t="shared" si="230"/>
        <v>-187.50640925745483</v>
      </c>
      <c r="R651">
        <f t="shared" si="230"/>
        <v>-292.97876446477312</v>
      </c>
      <c r="S651">
        <f t="shared" si="230"/>
        <v>-421.8894208292736</v>
      </c>
      <c r="T651">
        <f t="shared" si="230"/>
        <v>-574.23837835095492</v>
      </c>
      <c r="U651">
        <f t="shared" si="242"/>
        <v>-5.5197199225163267</v>
      </c>
      <c r="V651">
        <f t="shared" si="242"/>
        <v>-22.078879690065307</v>
      </c>
      <c r="W651">
        <f t="shared" si="242"/>
        <v>-49.677479302646972</v>
      </c>
      <c r="X651">
        <f t="shared" si="231"/>
        <v>-88.315518760261227</v>
      </c>
      <c r="Y651">
        <f t="shared" si="231"/>
        <v>-137.99299806290816</v>
      </c>
      <c r="Z651">
        <f t="shared" si="231"/>
        <v>-198.70991721058789</v>
      </c>
      <c r="AA651">
        <f t="shared" si="231"/>
        <v>-270.4662762032998</v>
      </c>
      <c r="AB651">
        <f>$X$2*('Preassure data '!B649*10^5)</f>
        <v>486.24565782613666</v>
      </c>
      <c r="AC651">
        <f>$X$2*('Preassure data '!C649*10^5)</f>
        <v>468.10947905641183</v>
      </c>
      <c r="AD651">
        <f>$X$2*('Preassure data '!D649*10^5)</f>
        <v>461.24714114354293</v>
      </c>
      <c r="AE651">
        <f>$X$2*('Preassure data '!E649*10^5)</f>
        <v>589.18072651916964</v>
      </c>
      <c r="AF651">
        <f>$X$2*('Preassure data '!F649*10^5)</f>
        <v>661.7254415980691</v>
      </c>
      <c r="AG651">
        <f>$X$2*('Preassure data '!G649*10^5)</f>
        <v>820.04938058782932</v>
      </c>
      <c r="AH651">
        <f t="shared" si="243"/>
        <v>-491.76537774865301</v>
      </c>
      <c r="AI651">
        <f t="shared" si="243"/>
        <v>-490.18835874647715</v>
      </c>
      <c r="AJ651">
        <f t="shared" si="243"/>
        <v>-510.92462044618992</v>
      </c>
      <c r="AK651">
        <f t="shared" si="232"/>
        <v>-677.49624527943092</v>
      </c>
      <c r="AL651">
        <f t="shared" si="232"/>
        <v>-799.71843966097731</v>
      </c>
      <c r="AM651">
        <f t="shared" si="232"/>
        <v>-1018.7592977984173</v>
      </c>
      <c r="AN651">
        <f t="shared" si="244"/>
        <v>-514.62126307229391</v>
      </c>
      <c r="AO651">
        <f t="shared" si="244"/>
        <v>-512.97094861847006</v>
      </c>
      <c r="AP651">
        <f t="shared" si="244"/>
        <v>-534.67097401708213</v>
      </c>
      <c r="AQ651">
        <f t="shared" si="233"/>
        <v>-708.9843841154642</v>
      </c>
      <c r="AR651">
        <f t="shared" si="233"/>
        <v>-836.88712573597502</v>
      </c>
      <c r="AS651">
        <f t="shared" si="233"/>
        <v>-1066.1083929898534</v>
      </c>
      <c r="AT651">
        <f t="shared" si="245"/>
        <v>151.66363326073841</v>
      </c>
      <c r="AU651">
        <f t="shared" si="229"/>
        <v>151.17727036816109</v>
      </c>
      <c r="AV651">
        <f t="shared" si="229"/>
        <v>157.57246802119991</v>
      </c>
      <c r="AW651">
        <f t="shared" si="229"/>
        <v>208.94423790058761</v>
      </c>
      <c r="AX651">
        <f t="shared" si="227"/>
        <v>246.63835567249762</v>
      </c>
      <c r="AY651">
        <f t="shared" si="227"/>
        <v>314.19197754348164</v>
      </c>
      <c r="AZ651">
        <f t="shared" si="246"/>
        <v>15.166363326073842</v>
      </c>
      <c r="BA651">
        <f t="shared" si="246"/>
        <v>15.11772703681611</v>
      </c>
      <c r="BB651">
        <f t="shared" si="246"/>
        <v>15.757246802119992</v>
      </c>
      <c r="BC651">
        <f t="shared" si="234"/>
        <v>20.894423790058763</v>
      </c>
      <c r="BD651">
        <f t="shared" si="234"/>
        <v>24.663835567249762</v>
      </c>
      <c r="BE651">
        <f t="shared" si="234"/>
        <v>31.419197754348165</v>
      </c>
    </row>
    <row r="652" spans="1:57">
      <c r="A652">
        <f t="shared" si="235"/>
        <v>4.9741883681838388</v>
      </c>
      <c r="B652" s="3">
        <v>285</v>
      </c>
      <c r="C652" s="8">
        <f t="shared" si="236"/>
        <v>-0.29776254751840381</v>
      </c>
      <c r="D652" s="8">
        <f t="shared" si="237"/>
        <v>-17.060537269868163</v>
      </c>
      <c r="E652">
        <f t="shared" si="238"/>
        <v>3.6062693365203513E-2</v>
      </c>
      <c r="F652">
        <f t="shared" si="239"/>
        <v>-7.4260769524811532E-4</v>
      </c>
      <c r="G652">
        <f t="shared" si="240"/>
        <v>-4.4556461714886915</v>
      </c>
      <c r="H652">
        <f t="shared" si="228"/>
        <v>-8.9112923429773829</v>
      </c>
      <c r="I652">
        <f t="shared" si="228"/>
        <v>-13.366938514466076</v>
      </c>
      <c r="J652">
        <f t="shared" si="228"/>
        <v>-17.822584685954766</v>
      </c>
      <c r="K652">
        <f t="shared" si="226"/>
        <v>-22.278230857443461</v>
      </c>
      <c r="L652">
        <f t="shared" si="226"/>
        <v>-26.733877028932152</v>
      </c>
      <c r="M652">
        <f t="shared" si="226"/>
        <v>-31.189523200420844</v>
      </c>
      <c r="N652">
        <f t="shared" si="241"/>
        <v>-1.8834996675993096</v>
      </c>
      <c r="O652">
        <f t="shared" si="241"/>
        <v>-7.5339986703972386</v>
      </c>
      <c r="P652">
        <f t="shared" si="241"/>
        <v>-16.951497008393744</v>
      </c>
      <c r="Q652">
        <f t="shared" si="230"/>
        <v>-30.135994681588954</v>
      </c>
      <c r="R652">
        <f t="shared" si="230"/>
        <v>-47.087491689983381</v>
      </c>
      <c r="S652">
        <f t="shared" si="230"/>
        <v>-67.805988033574977</v>
      </c>
      <c r="T652">
        <f t="shared" si="230"/>
        <v>-92.291483712367153</v>
      </c>
      <c r="U652">
        <f t="shared" si="242"/>
        <v>-0.88712834343927494</v>
      </c>
      <c r="V652">
        <f t="shared" si="242"/>
        <v>-3.5485133737570997</v>
      </c>
      <c r="W652">
        <f t="shared" si="242"/>
        <v>-7.984155090953454</v>
      </c>
      <c r="X652">
        <f t="shared" si="231"/>
        <v>-14.194053495028399</v>
      </c>
      <c r="Y652">
        <f t="shared" si="231"/>
        <v>-22.178208585982173</v>
      </c>
      <c r="Z652">
        <f t="shared" si="231"/>
        <v>-31.936620363813816</v>
      </c>
      <c r="AA652">
        <f t="shared" si="231"/>
        <v>-43.469288828524931</v>
      </c>
      <c r="AB652">
        <f>$X$2*('Preassure data '!B650*10^5)</f>
        <v>487.22599181368935</v>
      </c>
      <c r="AC652">
        <f>$X$2*('Preassure data '!C650*10^5)</f>
        <v>469.08981304396451</v>
      </c>
      <c r="AD652">
        <f>$X$2*('Preassure data '!D650*10^5)</f>
        <v>460.26680715599025</v>
      </c>
      <c r="AE652">
        <f>$X$2*('Preassure data '!E650*10^5)</f>
        <v>587.22005854406427</v>
      </c>
      <c r="AF652">
        <f>$X$2*('Preassure data '!F650*10^5)</f>
        <v>657.80410564785825</v>
      </c>
      <c r="AG652">
        <f>$X$2*('Preassure data '!G650*10^5)</f>
        <v>828.87238647580352</v>
      </c>
      <c r="AH652">
        <f t="shared" si="243"/>
        <v>-488.11312015712861</v>
      </c>
      <c r="AI652">
        <f t="shared" si="243"/>
        <v>-472.6383264177216</v>
      </c>
      <c r="AJ652">
        <f t="shared" si="243"/>
        <v>-468.25096224694369</v>
      </c>
      <c r="AK652">
        <f t="shared" si="232"/>
        <v>-601.41411203909263</v>
      </c>
      <c r="AL652">
        <f t="shared" si="232"/>
        <v>-679.98231423384038</v>
      </c>
      <c r="AM652">
        <f t="shared" si="232"/>
        <v>-860.80900683961738</v>
      </c>
      <c r="AN652">
        <f t="shared" si="244"/>
        <v>-510.58108257129311</v>
      </c>
      <c r="AO652">
        <f t="shared" si="244"/>
        <v>-494.39398041454217</v>
      </c>
      <c r="AP652">
        <f t="shared" si="244"/>
        <v>-489.80466483288114</v>
      </c>
      <c r="AQ652">
        <f t="shared" si="233"/>
        <v>-629.09734591793745</v>
      </c>
      <c r="AR652">
        <f t="shared" si="233"/>
        <v>-711.28206104987441</v>
      </c>
      <c r="AS652">
        <f t="shared" si="233"/>
        <v>-900.43224910202753</v>
      </c>
      <c r="AT652">
        <f t="shared" si="245"/>
        <v>149.79527298999182</v>
      </c>
      <c r="AU652">
        <f t="shared" si="229"/>
        <v>145.04626941493513</v>
      </c>
      <c r="AV652">
        <f t="shared" si="229"/>
        <v>143.69984706624547</v>
      </c>
      <c r="AW652">
        <f t="shared" si="229"/>
        <v>184.5658052869565</v>
      </c>
      <c r="AX652">
        <f t="shared" si="227"/>
        <v>208.67731716827311</v>
      </c>
      <c r="AY652">
        <f t="shared" si="227"/>
        <v>264.17056794186453</v>
      </c>
      <c r="AZ652">
        <f t="shared" si="246"/>
        <v>14.979527298999182</v>
      </c>
      <c r="BA652">
        <f t="shared" si="246"/>
        <v>14.504626941493513</v>
      </c>
      <c r="BB652">
        <f t="shared" si="246"/>
        <v>14.369984706624548</v>
      </c>
      <c r="BC652">
        <f t="shared" si="234"/>
        <v>18.45658052869565</v>
      </c>
      <c r="BD652">
        <f t="shared" si="234"/>
        <v>20.867731716827311</v>
      </c>
      <c r="BE652">
        <f t="shared" si="234"/>
        <v>26.417056794186454</v>
      </c>
    </row>
    <row r="653" spans="1:57">
      <c r="A653">
        <f t="shared" si="235"/>
        <v>4.9916416607037828</v>
      </c>
      <c r="B653" s="3">
        <v>286</v>
      </c>
      <c r="C653" s="8">
        <f t="shared" si="236"/>
        <v>-0.29628103279700074</v>
      </c>
      <c r="D653" s="8">
        <f t="shared" si="237"/>
        <v>-16.975652729045265</v>
      </c>
      <c r="E653">
        <f t="shared" si="238"/>
        <v>3.5320085669955398E-2</v>
      </c>
      <c r="F653">
        <f t="shared" si="239"/>
        <v>-7.4250115006430084E-4</v>
      </c>
      <c r="G653">
        <f t="shared" si="240"/>
        <v>-4.455006900385805</v>
      </c>
      <c r="H653">
        <f t="shared" si="228"/>
        <v>-8.9100138007716101</v>
      </c>
      <c r="I653">
        <f t="shared" si="228"/>
        <v>-13.365020701157416</v>
      </c>
      <c r="J653">
        <f t="shared" si="228"/>
        <v>-17.82002760154322</v>
      </c>
      <c r="K653">
        <f t="shared" si="226"/>
        <v>-22.275034501929024</v>
      </c>
      <c r="L653">
        <f t="shared" si="226"/>
        <v>-26.730041402314832</v>
      </c>
      <c r="M653">
        <f t="shared" si="226"/>
        <v>-31.185048302700636</v>
      </c>
      <c r="N653">
        <f t="shared" si="241"/>
        <v>8.0599985506273555</v>
      </c>
      <c r="O653">
        <f t="shared" si="241"/>
        <v>32.239994202509422</v>
      </c>
      <c r="P653">
        <f t="shared" si="241"/>
        <v>72.5399869556461</v>
      </c>
      <c r="Q653">
        <f t="shared" si="230"/>
        <v>128.95997681003769</v>
      </c>
      <c r="R653">
        <f t="shared" si="230"/>
        <v>201.49996376568288</v>
      </c>
      <c r="S653">
        <f t="shared" si="230"/>
        <v>290.1599478225844</v>
      </c>
      <c r="T653">
        <f t="shared" si="230"/>
        <v>394.93992898073884</v>
      </c>
      <c r="U653">
        <f t="shared" si="242"/>
        <v>3.7962593173454846</v>
      </c>
      <c r="V653">
        <f t="shared" si="242"/>
        <v>15.185037269381938</v>
      </c>
      <c r="W653">
        <f t="shared" si="242"/>
        <v>34.166333856109318</v>
      </c>
      <c r="X653">
        <f t="shared" si="231"/>
        <v>60.740149077527754</v>
      </c>
      <c r="Y653">
        <f t="shared" si="231"/>
        <v>94.906482933636639</v>
      </c>
      <c r="Z653">
        <f t="shared" si="231"/>
        <v>136.66533542443727</v>
      </c>
      <c r="AA653">
        <f t="shared" si="231"/>
        <v>186.01670654992802</v>
      </c>
      <c r="AB653">
        <f>$X$2*('Preassure data '!B651*10^5)</f>
        <v>487.71615880746572</v>
      </c>
      <c r="AC653">
        <f>$X$2*('Preassure data '!C651*10^5)</f>
        <v>469.57998003774088</v>
      </c>
      <c r="AD653">
        <f>$X$2*('Preassure data '!D651*10^5)</f>
        <v>457.81597218710851</v>
      </c>
      <c r="AE653">
        <f>$X$2*('Preassure data '!E651*10^5)</f>
        <v>585.25939056895891</v>
      </c>
      <c r="AF653">
        <f>$X$2*('Preassure data '!F651*10^5)</f>
        <v>652.90243571009478</v>
      </c>
      <c r="AG653">
        <f>$X$2*('Preassure data '!G651*10^5)</f>
        <v>837.69539236377784</v>
      </c>
      <c r="AH653">
        <f t="shared" si="243"/>
        <v>-483.91989949012026</v>
      </c>
      <c r="AI653">
        <f t="shared" si="243"/>
        <v>-454.39494276835893</v>
      </c>
      <c r="AJ653">
        <f t="shared" si="243"/>
        <v>-423.64963833099921</v>
      </c>
      <c r="AK653">
        <f t="shared" si="232"/>
        <v>-524.5192414914311</v>
      </c>
      <c r="AL653">
        <f t="shared" si="232"/>
        <v>-557.99595277645813</v>
      </c>
      <c r="AM653">
        <f t="shared" si="232"/>
        <v>-701.03005693934051</v>
      </c>
      <c r="AN653">
        <f t="shared" si="244"/>
        <v>-505.96536177352482</v>
      </c>
      <c r="AO653">
        <f t="shared" si="244"/>
        <v>-475.09536567538208</v>
      </c>
      <c r="AP653">
        <f t="shared" si="244"/>
        <v>-442.94942768259358</v>
      </c>
      <c r="AQ653">
        <f t="shared" si="233"/>
        <v>-548.4142480150374</v>
      </c>
      <c r="AR653">
        <f t="shared" si="233"/>
        <v>-583.41602486728755</v>
      </c>
      <c r="AS653">
        <f t="shared" si="233"/>
        <v>-732.96619284958672</v>
      </c>
      <c r="AT653">
        <f t="shared" si="245"/>
        <v>147.72433175372885</v>
      </c>
      <c r="AU653">
        <f t="shared" si="229"/>
        <v>138.71136389194947</v>
      </c>
      <c r="AV653">
        <f t="shared" si="229"/>
        <v>129.32586526426462</v>
      </c>
      <c r="AW653">
        <f t="shared" si="229"/>
        <v>160.11793382114536</v>
      </c>
      <c r="AX653">
        <f t="shared" si="227"/>
        <v>170.33723831576057</v>
      </c>
      <c r="AY653">
        <f t="shared" si="227"/>
        <v>214.00069889615449</v>
      </c>
      <c r="AZ653">
        <f t="shared" si="246"/>
        <v>14.772433175372885</v>
      </c>
      <c r="BA653">
        <f t="shared" si="246"/>
        <v>13.871136389194948</v>
      </c>
      <c r="BB653">
        <f t="shared" si="246"/>
        <v>12.932586526426462</v>
      </c>
      <c r="BC653">
        <f t="shared" si="234"/>
        <v>16.011793382114536</v>
      </c>
      <c r="BD653">
        <f t="shared" si="234"/>
        <v>17.033723831576058</v>
      </c>
      <c r="BE653">
        <f t="shared" si="234"/>
        <v>21.400069889615452</v>
      </c>
    </row>
    <row r="654" spans="1:57">
      <c r="A654">
        <f t="shared" si="235"/>
        <v>5.0090949532237259</v>
      </c>
      <c r="B654" s="3">
        <v>287</v>
      </c>
      <c r="C654" s="8">
        <f t="shared" si="236"/>
        <v>-0.29470724401729564</v>
      </c>
      <c r="D654" s="8">
        <f t="shared" si="237"/>
        <v>-16.885481274123123</v>
      </c>
      <c r="E654">
        <f t="shared" si="238"/>
        <v>3.4577584519891097E-2</v>
      </c>
      <c r="F654">
        <f t="shared" si="239"/>
        <v>-7.4210761740736708E-4</v>
      </c>
      <c r="G654">
        <f t="shared" si="240"/>
        <v>-4.4526457044442029</v>
      </c>
      <c r="H654">
        <f t="shared" si="228"/>
        <v>-8.9052914088884059</v>
      </c>
      <c r="I654">
        <f t="shared" si="228"/>
        <v>-13.357937113332607</v>
      </c>
      <c r="J654">
        <f t="shared" si="228"/>
        <v>-17.810582817776812</v>
      </c>
      <c r="K654">
        <f t="shared" si="226"/>
        <v>-22.263228522221013</v>
      </c>
      <c r="L654">
        <f t="shared" si="226"/>
        <v>-26.715874226665214</v>
      </c>
      <c r="M654">
        <f t="shared" si="226"/>
        <v>-31.168519931109419</v>
      </c>
      <c r="N654">
        <f t="shared" si="241"/>
        <v>18.106088361697743</v>
      </c>
      <c r="O654">
        <f t="shared" si="241"/>
        <v>72.424353446790974</v>
      </c>
      <c r="P654">
        <f t="shared" si="241"/>
        <v>162.95479525527969</v>
      </c>
      <c r="Q654">
        <f t="shared" si="230"/>
        <v>289.6974137871639</v>
      </c>
      <c r="R654">
        <f t="shared" si="230"/>
        <v>452.65220904244325</v>
      </c>
      <c r="S654">
        <f t="shared" si="230"/>
        <v>651.81918102111877</v>
      </c>
      <c r="T654">
        <f t="shared" si="230"/>
        <v>887.19832972318909</v>
      </c>
      <c r="U654">
        <f t="shared" si="242"/>
        <v>8.5279676183596376</v>
      </c>
      <c r="V654">
        <f t="shared" si="242"/>
        <v>34.11187047343855</v>
      </c>
      <c r="W654">
        <f t="shared" si="242"/>
        <v>76.75170856523674</v>
      </c>
      <c r="X654">
        <f t="shared" si="231"/>
        <v>136.4474818937542</v>
      </c>
      <c r="Y654">
        <f t="shared" si="231"/>
        <v>213.19919045899078</v>
      </c>
      <c r="Z654">
        <f t="shared" si="231"/>
        <v>307.00683426094696</v>
      </c>
      <c r="AA654">
        <f t="shared" si="231"/>
        <v>417.8704132996221</v>
      </c>
      <c r="AB654">
        <f>$X$2*('Preassure data '!B652*10^5)</f>
        <v>487.71615880746572</v>
      </c>
      <c r="AC654">
        <f>$X$2*('Preassure data '!C652*10^5)</f>
        <v>469.57998003774088</v>
      </c>
      <c r="AD654">
        <f>$X$2*('Preassure data '!D652*10^5)</f>
        <v>455.85530421200315</v>
      </c>
      <c r="AE654">
        <f>$X$2*('Preassure data '!E652*10^5)</f>
        <v>584.76922357518254</v>
      </c>
      <c r="AF654">
        <f>$X$2*('Preassure data '!F652*10^5)</f>
        <v>650.45160074121304</v>
      </c>
      <c r="AG654">
        <f>$X$2*('Preassure data '!G652*10^5)</f>
        <v>846.51839825175205</v>
      </c>
      <c r="AH654">
        <f t="shared" si="243"/>
        <v>-479.18819118910608</v>
      </c>
      <c r="AI654">
        <f t="shared" si="243"/>
        <v>-435.46810956430232</v>
      </c>
      <c r="AJ654">
        <f t="shared" si="243"/>
        <v>-379.10359564676639</v>
      </c>
      <c r="AK654">
        <f t="shared" si="232"/>
        <v>-448.32174168142831</v>
      </c>
      <c r="AL654">
        <f t="shared" si="232"/>
        <v>-437.25241028222229</v>
      </c>
      <c r="AM654">
        <f t="shared" si="232"/>
        <v>-539.51156399080514</v>
      </c>
      <c r="AN654">
        <f t="shared" si="244"/>
        <v>-500.77812996300167</v>
      </c>
      <c r="AO654">
        <f t="shared" si="244"/>
        <v>-455.08822958467874</v>
      </c>
      <c r="AP654">
        <f t="shared" si="244"/>
        <v>-396.1841989869003</v>
      </c>
      <c r="AQ654">
        <f t="shared" si="233"/>
        <v>-468.52098517674324</v>
      </c>
      <c r="AR654">
        <f t="shared" si="233"/>
        <v>-456.9529223989868</v>
      </c>
      <c r="AS654">
        <f t="shared" si="233"/>
        <v>-563.81938678056451</v>
      </c>
      <c r="AT654">
        <f t="shared" si="245"/>
        <v>145.4558794760587</v>
      </c>
      <c r="AU654">
        <f t="shared" si="229"/>
        <v>132.18480343447223</v>
      </c>
      <c r="AV654">
        <f t="shared" si="229"/>
        <v>115.07555472203835</v>
      </c>
      <c r="AW654">
        <f t="shared" si="229"/>
        <v>136.08647797160717</v>
      </c>
      <c r="AX654">
        <f t="shared" si="227"/>
        <v>132.72642160233812</v>
      </c>
      <c r="AY654">
        <f t="shared" si="227"/>
        <v>163.76682579145026</v>
      </c>
      <c r="AZ654">
        <f t="shared" si="246"/>
        <v>14.54558794760587</v>
      </c>
      <c r="BA654">
        <f t="shared" si="246"/>
        <v>13.218480343447224</v>
      </c>
      <c r="BB654">
        <f t="shared" si="246"/>
        <v>11.507555472203835</v>
      </c>
      <c r="BC654">
        <f t="shared" si="234"/>
        <v>13.608647797160717</v>
      </c>
      <c r="BD654">
        <f t="shared" si="234"/>
        <v>13.272642160233813</v>
      </c>
      <c r="BE654">
        <f t="shared" si="234"/>
        <v>16.376682579145026</v>
      </c>
    </row>
    <row r="655" spans="1:57">
      <c r="A655">
        <f t="shared" si="235"/>
        <v>5.026548245743669</v>
      </c>
      <c r="B655" s="3">
        <v>288</v>
      </c>
      <c r="C655" s="8">
        <f t="shared" si="236"/>
        <v>-0.29304178881794557</v>
      </c>
      <c r="D655" s="8">
        <f t="shared" si="237"/>
        <v>-16.790057720232241</v>
      </c>
      <c r="E655">
        <f t="shared" si="238"/>
        <v>3.383547690248373E-2</v>
      </c>
      <c r="F655">
        <f t="shared" si="239"/>
        <v>-7.4142414315916949E-4</v>
      </c>
      <c r="G655">
        <f t="shared" si="240"/>
        <v>-4.4485448589550174</v>
      </c>
      <c r="H655">
        <f t="shared" si="228"/>
        <v>-8.8970897179100348</v>
      </c>
      <c r="I655">
        <f t="shared" si="228"/>
        <v>-13.34563457686505</v>
      </c>
      <c r="J655">
        <f t="shared" si="228"/>
        <v>-17.79417943582007</v>
      </c>
      <c r="K655">
        <f t="shared" si="226"/>
        <v>-22.242724294775083</v>
      </c>
      <c r="L655">
        <f t="shared" si="226"/>
        <v>-26.691269153730101</v>
      </c>
      <c r="M655">
        <f t="shared" si="226"/>
        <v>-31.139814012685118</v>
      </c>
      <c r="N655">
        <f t="shared" si="241"/>
        <v>28.249354817549772</v>
      </c>
      <c r="O655">
        <f t="shared" si="241"/>
        <v>112.99741927019909</v>
      </c>
      <c r="P655">
        <f t="shared" si="241"/>
        <v>254.24419335794801</v>
      </c>
      <c r="Q655">
        <f t="shared" si="230"/>
        <v>451.98967708079635</v>
      </c>
      <c r="R655">
        <f t="shared" si="230"/>
        <v>706.23387043874391</v>
      </c>
      <c r="S655">
        <f t="shared" si="230"/>
        <v>1016.976773431792</v>
      </c>
      <c r="T655">
        <f t="shared" si="230"/>
        <v>1384.2183860599389</v>
      </c>
      <c r="U655">
        <f t="shared" si="242"/>
        <v>13.305446119065943</v>
      </c>
      <c r="V655">
        <f t="shared" si="242"/>
        <v>53.221784476263771</v>
      </c>
      <c r="W655">
        <f t="shared" si="242"/>
        <v>119.74901507159352</v>
      </c>
      <c r="X655">
        <f t="shared" si="231"/>
        <v>212.88713790505508</v>
      </c>
      <c r="Y655">
        <f t="shared" si="231"/>
        <v>332.63615297664842</v>
      </c>
      <c r="Z655">
        <f t="shared" si="231"/>
        <v>478.99606028637407</v>
      </c>
      <c r="AA655">
        <f t="shared" si="231"/>
        <v>651.96685983423129</v>
      </c>
      <c r="AB655">
        <f>$X$2*('Preassure data '!B653*10^5)</f>
        <v>487.71615880746572</v>
      </c>
      <c r="AC655">
        <f>$X$2*('Preassure data '!C653*10^5)</f>
        <v>470.07014703151719</v>
      </c>
      <c r="AD655">
        <f>$X$2*('Preassure data '!D653*10^5)</f>
        <v>454.38480323067409</v>
      </c>
      <c r="AE655">
        <f>$X$2*('Preassure data '!E653*10^5)</f>
        <v>582.80855560007717</v>
      </c>
      <c r="AF655">
        <f>$X$2*('Preassure data '!F653*10^5)</f>
        <v>652.41226871631841</v>
      </c>
      <c r="AG655">
        <f>$X$2*('Preassure data '!G653*10^5)</f>
        <v>853.87090315839725</v>
      </c>
      <c r="AH655">
        <f t="shared" si="243"/>
        <v>-474.41071268839977</v>
      </c>
      <c r="AI655">
        <f t="shared" si="243"/>
        <v>-416.8483625552534</v>
      </c>
      <c r="AJ655">
        <f t="shared" si="243"/>
        <v>-334.63578815908056</v>
      </c>
      <c r="AK655">
        <f t="shared" si="232"/>
        <v>-369.92141769502211</v>
      </c>
      <c r="AL655">
        <f t="shared" si="232"/>
        <v>-319.77611573966999</v>
      </c>
      <c r="AM655">
        <f t="shared" si="232"/>
        <v>-374.87484287202318</v>
      </c>
      <c r="AN655">
        <f t="shared" si="244"/>
        <v>-495.53557382690201</v>
      </c>
      <c r="AO655">
        <f t="shared" si="244"/>
        <v>-435.4100508545975</v>
      </c>
      <c r="AP655">
        <f t="shared" si="244"/>
        <v>-349.53666279737513</v>
      </c>
      <c r="AQ655">
        <f t="shared" si="233"/>
        <v>-386.3935132273545</v>
      </c>
      <c r="AR655">
        <f t="shared" si="233"/>
        <v>-334.01530945882001</v>
      </c>
      <c r="AS655">
        <f t="shared" si="233"/>
        <v>-391.56750766264895</v>
      </c>
      <c r="AT655">
        <f t="shared" si="245"/>
        <v>143.14321714437483</v>
      </c>
      <c r="AU655">
        <f t="shared" si="229"/>
        <v>125.77501747249804</v>
      </c>
      <c r="AV655">
        <f t="shared" si="229"/>
        <v>100.96914341855576</v>
      </c>
      <c r="AW655">
        <f t="shared" si="229"/>
        <v>111.61582233125719</v>
      </c>
      <c r="AX655">
        <f t="shared" si="227"/>
        <v>96.485557236927832</v>
      </c>
      <c r="AY655">
        <f t="shared" si="227"/>
        <v>113.11041171711196</v>
      </c>
      <c r="AZ655">
        <f t="shared" si="246"/>
        <v>14.314321714437483</v>
      </c>
      <c r="BA655">
        <f t="shared" si="246"/>
        <v>12.577501747249805</v>
      </c>
      <c r="BB655">
        <f t="shared" si="246"/>
        <v>10.096914341855577</v>
      </c>
      <c r="BC655">
        <f t="shared" si="234"/>
        <v>11.161582233125721</v>
      </c>
      <c r="BD655">
        <f t="shared" si="234"/>
        <v>9.6485557236927839</v>
      </c>
      <c r="BE655">
        <f t="shared" si="234"/>
        <v>11.311041171711196</v>
      </c>
    </row>
    <row r="656" spans="1:57">
      <c r="A656">
        <f t="shared" si="235"/>
        <v>5.0440015382636121</v>
      </c>
      <c r="B656" s="3">
        <v>289</v>
      </c>
      <c r="C656" s="8">
        <f t="shared" si="236"/>
        <v>-0.29128530797951496</v>
      </c>
      <c r="D656" s="8">
        <f t="shared" si="237"/>
        <v>-16.689418781394568</v>
      </c>
      <c r="E656">
        <f t="shared" si="238"/>
        <v>3.309405275932456E-2</v>
      </c>
      <c r="F656">
        <f t="shared" si="239"/>
        <v>-7.4044796284639114E-4</v>
      </c>
      <c r="G656">
        <f t="shared" si="240"/>
        <v>-4.4426877770783468</v>
      </c>
      <c r="H656">
        <f t="shared" si="228"/>
        <v>-8.8853755541566937</v>
      </c>
      <c r="I656">
        <f t="shared" si="228"/>
        <v>-13.32806333123504</v>
      </c>
      <c r="J656">
        <f t="shared" si="228"/>
        <v>-17.770751108313387</v>
      </c>
      <c r="K656">
        <f t="shared" si="226"/>
        <v>-22.213438885391735</v>
      </c>
      <c r="L656">
        <f t="shared" si="226"/>
        <v>-26.656126662470079</v>
      </c>
      <c r="M656">
        <f t="shared" si="226"/>
        <v>-31.098814439548427</v>
      </c>
      <c r="N656">
        <f t="shared" si="241"/>
        <v>38.48422825486945</v>
      </c>
      <c r="O656">
        <f t="shared" si="241"/>
        <v>153.9369130194778</v>
      </c>
      <c r="P656">
        <f t="shared" si="241"/>
        <v>346.35805429382503</v>
      </c>
      <c r="Q656">
        <f t="shared" si="230"/>
        <v>615.7476520779112</v>
      </c>
      <c r="R656">
        <f t="shared" si="230"/>
        <v>962.10570637173532</v>
      </c>
      <c r="S656">
        <f t="shared" si="230"/>
        <v>1385.4322171753001</v>
      </c>
      <c r="T656">
        <f t="shared" si="230"/>
        <v>1885.7271844886018</v>
      </c>
      <c r="U656">
        <f t="shared" si="242"/>
        <v>18.126071508043513</v>
      </c>
      <c r="V656">
        <f t="shared" si="242"/>
        <v>72.504286032174051</v>
      </c>
      <c r="W656">
        <f t="shared" si="242"/>
        <v>163.13464357239161</v>
      </c>
      <c r="X656">
        <f t="shared" si="231"/>
        <v>290.0171441286962</v>
      </c>
      <c r="Y656">
        <f t="shared" si="231"/>
        <v>453.15178770108736</v>
      </c>
      <c r="Z656">
        <f t="shared" si="231"/>
        <v>652.53857428956644</v>
      </c>
      <c r="AA656">
        <f t="shared" si="231"/>
        <v>888.17750389413152</v>
      </c>
      <c r="AB656">
        <f>$X$2*('Preassure data '!B654*10^5)</f>
        <v>485.26532383858398</v>
      </c>
      <c r="AC656">
        <f>$X$2*('Preassure data '!C654*10^5)</f>
        <v>468.10947905641183</v>
      </c>
      <c r="AD656">
        <f>$X$2*('Preassure data '!D654*10^5)</f>
        <v>452.91430224934504</v>
      </c>
      <c r="AE656">
        <f>$X$2*('Preassure data '!E654*10^5)</f>
        <v>580.35772063119543</v>
      </c>
      <c r="AF656">
        <f>$X$2*('Preassure data '!F654*10^5)</f>
        <v>651.43193472876578</v>
      </c>
      <c r="AG656">
        <f>$X$2*('Preassure data '!G654*10^5)</f>
        <v>860.73324107126609</v>
      </c>
      <c r="AH656">
        <f t="shared" si="243"/>
        <v>-467.13925233054044</v>
      </c>
      <c r="AI656">
        <f t="shared" si="243"/>
        <v>-395.60519302423779</v>
      </c>
      <c r="AJ656">
        <f t="shared" si="243"/>
        <v>-289.77965867695343</v>
      </c>
      <c r="AK656">
        <f t="shared" si="232"/>
        <v>-290.34057650249923</v>
      </c>
      <c r="AL656">
        <f t="shared" si="232"/>
        <v>-198.28014702767842</v>
      </c>
      <c r="AM656">
        <f t="shared" si="232"/>
        <v>-208.19466678169965</v>
      </c>
      <c r="AN656">
        <f t="shared" si="244"/>
        <v>-487.68261554311619</v>
      </c>
      <c r="AO656">
        <f t="shared" si="244"/>
        <v>-413.00270592543893</v>
      </c>
      <c r="AP656">
        <f t="shared" si="244"/>
        <v>-302.52328651408624</v>
      </c>
      <c r="AQ656">
        <f t="shared" si="233"/>
        <v>-303.10887179920667</v>
      </c>
      <c r="AR656">
        <f t="shared" si="233"/>
        <v>-206.99990469717582</v>
      </c>
      <c r="AS656">
        <f t="shared" si="233"/>
        <v>-217.35043486858112</v>
      </c>
      <c r="AT656">
        <f t="shared" si="245"/>
        <v>140.05446238888115</v>
      </c>
      <c r="AU656">
        <f t="shared" si="229"/>
        <v>118.60761507588869</v>
      </c>
      <c r="AV656">
        <f t="shared" si="229"/>
        <v>86.879734693150823</v>
      </c>
      <c r="AW656">
        <f t="shared" si="229"/>
        <v>87.047905199288408</v>
      </c>
      <c r="AX656">
        <f t="shared" si="227"/>
        <v>59.446983433325748</v>
      </c>
      <c r="AY656">
        <f t="shared" si="227"/>
        <v>62.419486230009703</v>
      </c>
      <c r="AZ656">
        <f t="shared" si="246"/>
        <v>14.005446238888116</v>
      </c>
      <c r="BA656">
        <f t="shared" si="246"/>
        <v>11.860761507588869</v>
      </c>
      <c r="BB656">
        <f t="shared" si="246"/>
        <v>8.6879734693150823</v>
      </c>
      <c r="BC656">
        <f t="shared" si="234"/>
        <v>8.7047905199288405</v>
      </c>
      <c r="BD656">
        <f t="shared" si="234"/>
        <v>5.9446983433325755</v>
      </c>
      <c r="BE656">
        <f t="shared" si="234"/>
        <v>6.2419486230009706</v>
      </c>
    </row>
    <row r="657" spans="1:57">
      <c r="A657">
        <f t="shared" si="235"/>
        <v>5.0614548307835561</v>
      </c>
      <c r="B657" s="3">
        <v>290</v>
      </c>
      <c r="C657" s="8">
        <f t="shared" si="236"/>
        <v>-0.28943847481834584</v>
      </c>
      <c r="D657" s="8">
        <f t="shared" si="237"/>
        <v>-16.583603035794773</v>
      </c>
      <c r="E657">
        <f t="shared" si="238"/>
        <v>3.2353604796478169E-2</v>
      </c>
      <c r="F657">
        <f t="shared" si="239"/>
        <v>-7.3917650648341882E-4</v>
      </c>
      <c r="G657">
        <f t="shared" si="240"/>
        <v>-4.4350590389005129</v>
      </c>
      <c r="H657">
        <f t="shared" si="228"/>
        <v>-8.8701180778010258</v>
      </c>
      <c r="I657">
        <f t="shared" si="228"/>
        <v>-13.30517711670154</v>
      </c>
      <c r="J657">
        <f t="shared" si="228"/>
        <v>-17.740236155602052</v>
      </c>
      <c r="K657">
        <f t="shared" si="226"/>
        <v>-22.175295194502564</v>
      </c>
      <c r="L657">
        <f t="shared" si="226"/>
        <v>-26.610354233403079</v>
      </c>
      <c r="M657">
        <f t="shared" si="226"/>
        <v>-31.045413272303591</v>
      </c>
      <c r="N657">
        <f t="shared" si="241"/>
        <v>48.804989013073254</v>
      </c>
      <c r="O657">
        <f t="shared" si="241"/>
        <v>195.21995605229301</v>
      </c>
      <c r="P657">
        <f t="shared" si="241"/>
        <v>439.24490111765954</v>
      </c>
      <c r="Q657">
        <f t="shared" si="230"/>
        <v>780.87982420917206</v>
      </c>
      <c r="R657">
        <f t="shared" si="230"/>
        <v>1220.1247253268316</v>
      </c>
      <c r="S657">
        <f t="shared" si="230"/>
        <v>1756.9796044706382</v>
      </c>
      <c r="T657">
        <f t="shared" si="230"/>
        <v>2391.444461640589</v>
      </c>
      <c r="U657">
        <f t="shared" si="242"/>
        <v>22.987149825157505</v>
      </c>
      <c r="V657">
        <f t="shared" si="242"/>
        <v>91.948599300630022</v>
      </c>
      <c r="W657">
        <f t="shared" si="242"/>
        <v>206.88434842641766</v>
      </c>
      <c r="X657">
        <f t="shared" si="231"/>
        <v>367.79439720252009</v>
      </c>
      <c r="Y657">
        <f t="shared" si="231"/>
        <v>574.67874562893769</v>
      </c>
      <c r="Z657">
        <f t="shared" si="231"/>
        <v>827.53739370567064</v>
      </c>
      <c r="AA657">
        <f t="shared" si="231"/>
        <v>1126.3703414327174</v>
      </c>
      <c r="AB657">
        <f>$X$2*('Preassure data '!B655*10^5)</f>
        <v>483.79482285725493</v>
      </c>
      <c r="AC657">
        <f>$X$2*('Preassure data '!C655*10^5)</f>
        <v>465.65864408753009</v>
      </c>
      <c r="AD657">
        <f>$X$2*('Preassure data '!D655*10^5)</f>
        <v>451.44380126801599</v>
      </c>
      <c r="AE657">
        <f>$X$2*('Preassure data '!E655*10^5)</f>
        <v>577.41671866853733</v>
      </c>
      <c r="AF657">
        <f>$X$2*('Preassure data '!F655*10^5)</f>
        <v>648.49093276610768</v>
      </c>
      <c r="AG657">
        <f>$X$2*('Preassure data '!G655*10^5)</f>
        <v>868.0857459779113</v>
      </c>
      <c r="AH657">
        <f t="shared" si="243"/>
        <v>-460.8076730320974</v>
      </c>
      <c r="AI657">
        <f t="shared" si="243"/>
        <v>-373.71004478690008</v>
      </c>
      <c r="AJ657">
        <f t="shared" si="243"/>
        <v>-244.55945284159833</v>
      </c>
      <c r="AK657">
        <f t="shared" si="232"/>
        <v>-209.62232146601724</v>
      </c>
      <c r="AL657">
        <f t="shared" si="232"/>
        <v>-73.812187137169985</v>
      </c>
      <c r="AM657">
        <f t="shared" si="232"/>
        <v>-40.548352272240663</v>
      </c>
      <c r="AN657">
        <f t="shared" si="244"/>
        <v>-480.80718754040629</v>
      </c>
      <c r="AO657">
        <f t="shared" si="244"/>
        <v>-389.9294350011246</v>
      </c>
      <c r="AP657">
        <f t="shared" si="244"/>
        <v>-255.17357802112619</v>
      </c>
      <c r="AQ657">
        <f t="shared" si="233"/>
        <v>-218.7201401543206</v>
      </c>
      <c r="AR657">
        <f t="shared" si="233"/>
        <v>-77.015709981801564</v>
      </c>
      <c r="AS657">
        <f t="shared" si="233"/>
        <v>-42.308191370015862</v>
      </c>
      <c r="AT657">
        <f t="shared" si="245"/>
        <v>137.22915165976585</v>
      </c>
      <c r="AU657">
        <f t="shared" si="229"/>
        <v>111.29135952835412</v>
      </c>
      <c r="AV657">
        <f t="shared" si="229"/>
        <v>72.830137621192335</v>
      </c>
      <c r="AW657">
        <f t="shared" si="229"/>
        <v>62.425812388172986</v>
      </c>
      <c r="AX657">
        <f t="shared" si="227"/>
        <v>21.98136970319106</v>
      </c>
      <c r="AY657">
        <f t="shared" si="227"/>
        <v>12.075354446481489</v>
      </c>
      <c r="AZ657">
        <f t="shared" si="246"/>
        <v>13.722915165976586</v>
      </c>
      <c r="BA657">
        <f t="shared" si="246"/>
        <v>11.129135952835412</v>
      </c>
      <c r="BB657">
        <f t="shared" si="246"/>
        <v>7.2830137621192339</v>
      </c>
      <c r="BC657">
        <f t="shared" si="234"/>
        <v>6.2425812388172988</v>
      </c>
      <c r="BD657">
        <f t="shared" si="234"/>
        <v>2.1981369703191063</v>
      </c>
      <c r="BE657">
        <f t="shared" si="234"/>
        <v>1.207535444648149</v>
      </c>
    </row>
    <row r="658" spans="1:57">
      <c r="A658">
        <f t="shared" si="235"/>
        <v>5.0789081233034992</v>
      </c>
      <c r="B658" s="3">
        <v>291</v>
      </c>
      <c r="C658" s="8">
        <f t="shared" si="236"/>
        <v>-0.28750199455767927</v>
      </c>
      <c r="D658" s="8">
        <f t="shared" si="237"/>
        <v>-16.472650889748184</v>
      </c>
      <c r="E658">
        <f t="shared" si="238"/>
        <v>3.161442828999475E-2</v>
      </c>
      <c r="F658">
        <f t="shared" si="239"/>
        <v>-7.3760740309503081E-4</v>
      </c>
      <c r="G658">
        <f t="shared" si="240"/>
        <v>-4.4256444185701849</v>
      </c>
      <c r="H658">
        <f t="shared" si="228"/>
        <v>-8.8512888371403697</v>
      </c>
      <c r="I658">
        <f t="shared" si="228"/>
        <v>-13.276933255710555</v>
      </c>
      <c r="J658">
        <f t="shared" si="228"/>
        <v>-17.702577674280739</v>
      </c>
      <c r="K658">
        <f t="shared" si="226"/>
        <v>-22.128222092850926</v>
      </c>
      <c r="L658">
        <f t="shared" si="226"/>
        <v>-26.553866511421109</v>
      </c>
      <c r="M658">
        <f t="shared" si="226"/>
        <v>-30.979510929991292</v>
      </c>
      <c r="N658">
        <f t="shared" si="241"/>
        <v>59.205772346729702</v>
      </c>
      <c r="O658">
        <f t="shared" si="241"/>
        <v>236.82308938691881</v>
      </c>
      <c r="P658">
        <f t="shared" si="241"/>
        <v>532.85195112056726</v>
      </c>
      <c r="Q658">
        <f t="shared" si="230"/>
        <v>947.29235754767524</v>
      </c>
      <c r="R658">
        <f t="shared" si="230"/>
        <v>1480.144308668242</v>
      </c>
      <c r="S658">
        <f t="shared" si="230"/>
        <v>2131.4078044822691</v>
      </c>
      <c r="T658">
        <f t="shared" si="230"/>
        <v>2901.0828449897535</v>
      </c>
      <c r="U658">
        <f t="shared" si="242"/>
        <v>27.88591877530969</v>
      </c>
      <c r="V658">
        <f t="shared" si="242"/>
        <v>111.54367510123876</v>
      </c>
      <c r="W658">
        <f t="shared" si="242"/>
        <v>250.9732689777872</v>
      </c>
      <c r="X658">
        <f t="shared" si="231"/>
        <v>446.17470040495505</v>
      </c>
      <c r="Y658">
        <f t="shared" si="231"/>
        <v>697.14796938274208</v>
      </c>
      <c r="Z658">
        <f t="shared" si="231"/>
        <v>1003.8930759111488</v>
      </c>
      <c r="AA658">
        <f t="shared" si="231"/>
        <v>1366.4100199901741</v>
      </c>
      <c r="AB658">
        <f>$X$2*('Preassure data '!B656*10^5)</f>
        <v>481.83415488214956</v>
      </c>
      <c r="AC658">
        <f>$X$2*('Preassure data '!C656*10^5)</f>
        <v>461.7373081373193</v>
      </c>
      <c r="AD658">
        <f>$X$2*('Preassure data '!D656*10^5)</f>
        <v>452.42413525556867</v>
      </c>
      <c r="AE658">
        <f>$X$2*('Preassure data '!E656*10^5)</f>
        <v>574.96588369965559</v>
      </c>
      <c r="AF658">
        <f>$X$2*('Preassure data '!F656*10^5)</f>
        <v>647.51059877855494</v>
      </c>
      <c r="AG658">
        <f>$X$2*('Preassure data '!G656*10^5)</f>
        <v>871.51691493434578</v>
      </c>
      <c r="AH658">
        <f t="shared" si="243"/>
        <v>-453.94823610683989</v>
      </c>
      <c r="AI658">
        <f t="shared" si="243"/>
        <v>-350.19363303608054</v>
      </c>
      <c r="AJ658">
        <f t="shared" si="243"/>
        <v>-201.45086627778147</v>
      </c>
      <c r="AK658">
        <f t="shared" si="232"/>
        <v>-128.79118329470055</v>
      </c>
      <c r="AL658">
        <f t="shared" si="232"/>
        <v>49.63737060418714</v>
      </c>
      <c r="AM658">
        <f t="shared" si="232"/>
        <v>132.37616097680302</v>
      </c>
      <c r="AN658">
        <f t="shared" si="244"/>
        <v>-473.37794127957636</v>
      </c>
      <c r="AO658">
        <f t="shared" si="244"/>
        <v>-365.18247648134752</v>
      </c>
      <c r="AP658">
        <f t="shared" si="244"/>
        <v>-210.07328316861049</v>
      </c>
      <c r="AQ658">
        <f t="shared" si="233"/>
        <v>-134.30365040267921</v>
      </c>
      <c r="AR658">
        <f t="shared" si="233"/>
        <v>51.761928868055413</v>
      </c>
      <c r="AS658">
        <f t="shared" si="233"/>
        <v>138.04207082092154</v>
      </c>
      <c r="AT658">
        <f t="shared" si="245"/>
        <v>134.22993043870204</v>
      </c>
      <c r="AU658">
        <f t="shared" si="229"/>
        <v>103.55028010604747</v>
      </c>
      <c r="AV658">
        <f t="shared" si="229"/>
        <v>59.567883772806752</v>
      </c>
      <c r="AW658">
        <f t="shared" si="229"/>
        <v>38.082825749094916</v>
      </c>
      <c r="AX658">
        <f t="shared" si="227"/>
        <v>-14.677490236556338</v>
      </c>
      <c r="AY658">
        <f t="shared" si="227"/>
        <v>-39.142883409016427</v>
      </c>
      <c r="AZ658">
        <f t="shared" si="246"/>
        <v>13.422993043870205</v>
      </c>
      <c r="BA658">
        <f t="shared" si="246"/>
        <v>10.355028010604748</v>
      </c>
      <c r="BB658">
        <f t="shared" si="246"/>
        <v>5.9567883772806756</v>
      </c>
      <c r="BC658">
        <f t="shared" si="234"/>
        <v>3.8082825749094917</v>
      </c>
      <c r="BD658">
        <f t="shared" si="234"/>
        <v>-1.4677490236556339</v>
      </c>
      <c r="BE658">
        <f t="shared" si="234"/>
        <v>-3.9142883409016429</v>
      </c>
    </row>
    <row r="659" spans="1:57">
      <c r="A659">
        <f t="shared" si="235"/>
        <v>5.0963614158234423</v>
      </c>
      <c r="B659" s="3">
        <v>292</v>
      </c>
      <c r="C659" s="8">
        <f t="shared" si="236"/>
        <v>-0.2854766036777458</v>
      </c>
      <c r="D659" s="8">
        <f t="shared" si="237"/>
        <v>-16.35660454046371</v>
      </c>
      <c r="E659">
        <f t="shared" si="238"/>
        <v>3.087682088689972E-2</v>
      </c>
      <c r="F659">
        <f t="shared" si="239"/>
        <v>-7.3573848491428895E-4</v>
      </c>
      <c r="G659">
        <f t="shared" si="240"/>
        <v>-4.4144309094857341</v>
      </c>
      <c r="H659">
        <f t="shared" si="228"/>
        <v>-8.8288618189714683</v>
      </c>
      <c r="I659">
        <f t="shared" si="228"/>
        <v>-13.243292728457201</v>
      </c>
      <c r="J659">
        <f t="shared" si="228"/>
        <v>-17.657723637942937</v>
      </c>
      <c r="K659">
        <f t="shared" si="226"/>
        <v>-22.072154547428667</v>
      </c>
      <c r="L659">
        <f t="shared" si="226"/>
        <v>-26.486585456914401</v>
      </c>
      <c r="M659">
        <f t="shared" si="226"/>
        <v>-30.901016366400135</v>
      </c>
      <c r="N659">
        <f t="shared" si="241"/>
        <v>69.680573527068589</v>
      </c>
      <c r="O659">
        <f t="shared" si="241"/>
        <v>278.72229410827435</v>
      </c>
      <c r="P659">
        <f t="shared" si="241"/>
        <v>627.12516174361758</v>
      </c>
      <c r="Q659">
        <f t="shared" si="230"/>
        <v>1114.8891764330974</v>
      </c>
      <c r="R659">
        <f t="shared" si="230"/>
        <v>1742.0143381767148</v>
      </c>
      <c r="S659">
        <f t="shared" si="230"/>
        <v>2508.5006469744703</v>
      </c>
      <c r="T659">
        <f t="shared" si="230"/>
        <v>3414.3481028263604</v>
      </c>
      <c r="U659">
        <f t="shared" si="242"/>
        <v>32.819550131249308</v>
      </c>
      <c r="V659">
        <f t="shared" si="242"/>
        <v>131.27820052499723</v>
      </c>
      <c r="W659">
        <f t="shared" si="242"/>
        <v>295.37595118124392</v>
      </c>
      <c r="X659">
        <f t="shared" si="231"/>
        <v>525.11280209998893</v>
      </c>
      <c r="Y659">
        <f t="shared" si="231"/>
        <v>820.48875328123268</v>
      </c>
      <c r="Z659">
        <f t="shared" si="231"/>
        <v>1181.5038047249757</v>
      </c>
      <c r="AA659">
        <f t="shared" si="231"/>
        <v>1608.1579564312158</v>
      </c>
      <c r="AB659">
        <f>$X$2*('Preassure data '!B657*10^5)</f>
        <v>478.40298592571509</v>
      </c>
      <c r="AC659">
        <f>$X$2*('Preassure data '!C657*10^5)</f>
        <v>459.28647316843757</v>
      </c>
      <c r="AD659">
        <f>$X$2*('Preassure data '!D657*10^5)</f>
        <v>452.42413525556867</v>
      </c>
      <c r="AE659">
        <f>$X$2*('Preassure data '!E657*10^5)</f>
        <v>571.04454774944475</v>
      </c>
      <c r="AF659">
        <f>$X$2*('Preassure data '!F657*10^5)</f>
        <v>647.02043178477868</v>
      </c>
      <c r="AG659">
        <f>$X$2*('Preassure data '!G657*10^5)</f>
        <v>872.00708192812215</v>
      </c>
      <c r="AH659">
        <f t="shared" si="243"/>
        <v>-445.5834357944658</v>
      </c>
      <c r="AI659">
        <f t="shared" si="243"/>
        <v>-328.00827264344036</v>
      </c>
      <c r="AJ659">
        <f t="shared" si="243"/>
        <v>-157.04818407432475</v>
      </c>
      <c r="AK659">
        <f t="shared" si="232"/>
        <v>-45.93174564945582</v>
      </c>
      <c r="AL659">
        <f t="shared" si="232"/>
        <v>173.468321496454</v>
      </c>
      <c r="AM659">
        <f t="shared" si="232"/>
        <v>309.49672279685353</v>
      </c>
      <c r="AN659">
        <f t="shared" si="244"/>
        <v>-464.37795251248917</v>
      </c>
      <c r="AO659">
        <f t="shared" si="244"/>
        <v>-341.84351980170936</v>
      </c>
      <c r="AP659">
        <f t="shared" si="244"/>
        <v>-163.67240859437987</v>
      </c>
      <c r="AQ659">
        <f t="shared" si="233"/>
        <v>-47.869126826917032</v>
      </c>
      <c r="AR659">
        <f t="shared" si="233"/>
        <v>180.78514031535735</v>
      </c>
      <c r="AS659">
        <f t="shared" si="233"/>
        <v>322.55116078422532</v>
      </c>
      <c r="AT659">
        <f t="shared" si="245"/>
        <v>130.77570311526077</v>
      </c>
      <c r="AU659">
        <f t="shared" si="229"/>
        <v>96.268193646126647</v>
      </c>
      <c r="AV659">
        <f t="shared" si="229"/>
        <v>46.092572222025595</v>
      </c>
      <c r="AW659">
        <f t="shared" si="229"/>
        <v>13.480654463532709</v>
      </c>
      <c r="AX659">
        <f t="shared" si="227"/>
        <v>-50.911770702326976</v>
      </c>
      <c r="AY659">
        <f t="shared" si="227"/>
        <v>-90.835179865835983</v>
      </c>
      <c r="AZ659">
        <f t="shared" si="246"/>
        <v>13.077570311526078</v>
      </c>
      <c r="BA659">
        <f t="shared" si="246"/>
        <v>9.6268193646126647</v>
      </c>
      <c r="BB659">
        <f t="shared" si="246"/>
        <v>4.6092572222025598</v>
      </c>
      <c r="BC659">
        <f t="shared" si="234"/>
        <v>1.3480654463532709</v>
      </c>
      <c r="BD659">
        <f t="shared" si="234"/>
        <v>-5.0911770702326979</v>
      </c>
      <c r="BE659">
        <f t="shared" si="234"/>
        <v>-9.0835179865835993</v>
      </c>
    </row>
    <row r="660" spans="1:57">
      <c r="A660">
        <f t="shared" si="235"/>
        <v>5.1138147083433854</v>
      </c>
      <c r="B660" s="3">
        <v>293</v>
      </c>
      <c r="C660" s="8">
        <f t="shared" si="236"/>
        <v>-0.28336306924657301</v>
      </c>
      <c r="D660" s="8">
        <f t="shared" si="237"/>
        <v>-16.235507937701925</v>
      </c>
      <c r="E660">
        <f t="shared" si="238"/>
        <v>3.0141082401985431E-2</v>
      </c>
      <c r="F660">
        <f t="shared" si="239"/>
        <v>-7.3356779124916782E-4</v>
      </c>
      <c r="G660">
        <f t="shared" si="240"/>
        <v>-4.4014067474950069</v>
      </c>
      <c r="H660">
        <f t="shared" si="228"/>
        <v>-8.8028134949900139</v>
      </c>
      <c r="I660">
        <f t="shared" si="228"/>
        <v>-13.204220242485022</v>
      </c>
      <c r="J660">
        <f t="shared" si="228"/>
        <v>-17.605626989980028</v>
      </c>
      <c r="K660">
        <f t="shared" si="226"/>
        <v>-22.007033737475034</v>
      </c>
      <c r="L660">
        <f t="shared" si="226"/>
        <v>-26.408440484970043</v>
      </c>
      <c r="M660">
        <f t="shared" si="226"/>
        <v>-30.809847232465049</v>
      </c>
      <c r="N660">
        <f t="shared" si="241"/>
        <v>80.223253126976516</v>
      </c>
      <c r="O660">
        <f t="shared" si="241"/>
        <v>320.89301250790606</v>
      </c>
      <c r="P660">
        <f t="shared" si="241"/>
        <v>722.00927814278884</v>
      </c>
      <c r="Q660">
        <f t="shared" si="230"/>
        <v>1283.5720500316243</v>
      </c>
      <c r="R660">
        <f t="shared" si="230"/>
        <v>2005.5813281744122</v>
      </c>
      <c r="S660">
        <f t="shared" si="230"/>
        <v>2888.0371125711554</v>
      </c>
      <c r="T660">
        <f t="shared" si="230"/>
        <v>3930.9394032218488</v>
      </c>
      <c r="U660">
        <f t="shared" si="242"/>
        <v>37.785152222805941</v>
      </c>
      <c r="V660">
        <f t="shared" si="242"/>
        <v>151.14060889122376</v>
      </c>
      <c r="W660">
        <f t="shared" si="242"/>
        <v>340.06637000525359</v>
      </c>
      <c r="X660">
        <f t="shared" si="231"/>
        <v>604.56243556489505</v>
      </c>
      <c r="Y660">
        <f t="shared" si="231"/>
        <v>944.62880557014819</v>
      </c>
      <c r="Z660">
        <f t="shared" si="231"/>
        <v>1360.2654800210144</v>
      </c>
      <c r="AA660">
        <f t="shared" si="231"/>
        <v>1851.4724589174909</v>
      </c>
      <c r="AB660">
        <f>$X$2*('Preassure data '!B658*10^5)</f>
        <v>475.46198396305704</v>
      </c>
      <c r="AC660">
        <f>$X$2*('Preassure data '!C658*10^5)</f>
        <v>456.34547120577946</v>
      </c>
      <c r="AD660">
        <f>$X$2*('Preassure data '!D658*10^5)</f>
        <v>452.91430224934504</v>
      </c>
      <c r="AE660">
        <f>$X$2*('Preassure data '!E658*10^5)</f>
        <v>566.14287781168127</v>
      </c>
      <c r="AF660">
        <f>$X$2*('Preassure data '!F658*10^5)</f>
        <v>644.56959681589694</v>
      </c>
      <c r="AG660">
        <f>$X$2*('Preassure data '!G658*10^5)</f>
        <v>869.55624695924041</v>
      </c>
      <c r="AH660">
        <f t="shared" si="243"/>
        <v>-437.67683174025109</v>
      </c>
      <c r="AI660">
        <f t="shared" si="243"/>
        <v>-305.20486231455573</v>
      </c>
      <c r="AJ660">
        <f t="shared" si="243"/>
        <v>-112.84793224409145</v>
      </c>
      <c r="AK660">
        <f t="shared" si="232"/>
        <v>38.41955775321378</v>
      </c>
      <c r="AL660">
        <f t="shared" si="232"/>
        <v>300.05920875425124</v>
      </c>
      <c r="AM660">
        <f t="shared" si="232"/>
        <v>490.70923306177394</v>
      </c>
      <c r="AN660">
        <f t="shared" si="244"/>
        <v>-455.85609852224184</v>
      </c>
      <c r="AO660">
        <f t="shared" si="244"/>
        <v>-317.88179701342023</v>
      </c>
      <c r="AP660">
        <f t="shared" si="244"/>
        <v>-117.53516382065079</v>
      </c>
      <c r="AQ660">
        <f t="shared" si="233"/>
        <v>40.015345648279421</v>
      </c>
      <c r="AR660">
        <f t="shared" si="233"/>
        <v>312.52241450505028</v>
      </c>
      <c r="AS660">
        <f t="shared" si="233"/>
        <v>511.09124420169712</v>
      </c>
      <c r="AT660">
        <f t="shared" si="245"/>
        <v>127.45106322716889</v>
      </c>
      <c r="AU660">
        <f t="shared" si="229"/>
        <v>88.875355931970134</v>
      </c>
      <c r="AV660">
        <f t="shared" si="229"/>
        <v>32.861206955621157</v>
      </c>
      <c r="AW660">
        <f t="shared" si="229"/>
        <v>-11.187737456641797</v>
      </c>
      <c r="AX660">
        <f t="shared" si="227"/>
        <v>-87.376946672672887</v>
      </c>
      <c r="AY660">
        <f t="shared" si="227"/>
        <v>-142.89404636850477</v>
      </c>
      <c r="AZ660">
        <f t="shared" si="246"/>
        <v>12.745106322716889</v>
      </c>
      <c r="BA660">
        <f t="shared" si="246"/>
        <v>8.887535593197013</v>
      </c>
      <c r="BB660">
        <f t="shared" si="246"/>
        <v>3.2861206955621158</v>
      </c>
      <c r="BC660">
        <f t="shared" si="234"/>
        <v>-1.1187737456641798</v>
      </c>
      <c r="BD660">
        <f t="shared" si="234"/>
        <v>-8.7376946672672897</v>
      </c>
      <c r="BE660">
        <f t="shared" si="234"/>
        <v>-14.289404636850477</v>
      </c>
    </row>
    <row r="661" spans="1:57">
      <c r="A661">
        <f t="shared" si="235"/>
        <v>5.1312680008633285</v>
      </c>
      <c r="B661" s="3">
        <v>294</v>
      </c>
      <c r="C661" s="8">
        <f t="shared" si="236"/>
        <v>-0.2811621882332776</v>
      </c>
      <c r="D661" s="8">
        <f t="shared" si="237"/>
        <v>-16.109406744429624</v>
      </c>
      <c r="E661">
        <f t="shared" si="238"/>
        <v>2.9407514610736263E-2</v>
      </c>
      <c r="F661">
        <f t="shared" si="239"/>
        <v>-7.310935720157008E-4</v>
      </c>
      <c r="G661">
        <f t="shared" si="240"/>
        <v>-4.3865614320942043</v>
      </c>
      <c r="H661">
        <f t="shared" si="228"/>
        <v>-8.7731228641884087</v>
      </c>
      <c r="I661">
        <f t="shared" si="228"/>
        <v>-13.159684296282615</v>
      </c>
      <c r="J661">
        <f t="shared" si="228"/>
        <v>-17.546245728376817</v>
      </c>
      <c r="K661">
        <f t="shared" si="226"/>
        <v>-21.932807160471025</v>
      </c>
      <c r="L661">
        <f t="shared" si="226"/>
        <v>-26.31936859256523</v>
      </c>
      <c r="M661">
        <f t="shared" si="226"/>
        <v>-30.705930024659434</v>
      </c>
      <c r="N661">
        <f t="shared" si="241"/>
        <v>90.827542483664175</v>
      </c>
      <c r="O661">
        <f t="shared" si="241"/>
        <v>363.3101699346567</v>
      </c>
      <c r="P661">
        <f t="shared" si="241"/>
        <v>817.4478823529779</v>
      </c>
      <c r="Q661">
        <f t="shared" si="230"/>
        <v>1453.2406797386268</v>
      </c>
      <c r="R661">
        <f t="shared" si="230"/>
        <v>2270.6885620916041</v>
      </c>
      <c r="S661">
        <f t="shared" si="230"/>
        <v>3269.7915294119116</v>
      </c>
      <c r="T661">
        <f t="shared" si="230"/>
        <v>4450.5495816995435</v>
      </c>
      <c r="U661">
        <f t="shared" si="242"/>
        <v>42.779772509805831</v>
      </c>
      <c r="V661">
        <f t="shared" si="242"/>
        <v>171.11909003922332</v>
      </c>
      <c r="W661">
        <f t="shared" si="242"/>
        <v>385.01795258825263</v>
      </c>
      <c r="X661">
        <f t="shared" si="231"/>
        <v>684.47636015689329</v>
      </c>
      <c r="Y661">
        <f t="shared" si="231"/>
        <v>1069.4943127451456</v>
      </c>
      <c r="Z661">
        <f t="shared" si="231"/>
        <v>1540.0718103530105</v>
      </c>
      <c r="AA661">
        <f t="shared" si="231"/>
        <v>2096.2088529804851</v>
      </c>
      <c r="AB661">
        <f>$X$2*('Preassure data '!B659*10^5)</f>
        <v>473.50131598795161</v>
      </c>
      <c r="AC661">
        <f>$X$2*('Preassure data '!C659*10^5)</f>
        <v>456.34547120577946</v>
      </c>
      <c r="AD661">
        <f>$X$2*('Preassure data '!D659*10^5)</f>
        <v>453.40446924312141</v>
      </c>
      <c r="AE661">
        <f>$X$2*('Preassure data '!E659*10^5)</f>
        <v>560.75104088014143</v>
      </c>
      <c r="AF661">
        <f>$X$2*('Preassure data '!F659*10^5)</f>
        <v>643.09909583456783</v>
      </c>
      <c r="AG661">
        <f>$X$2*('Preassure data '!G659*10^5)</f>
        <v>862.2037420525952</v>
      </c>
      <c r="AH661">
        <f t="shared" si="243"/>
        <v>-430.7215434781458</v>
      </c>
      <c r="AI661">
        <f t="shared" si="243"/>
        <v>-285.22638116655617</v>
      </c>
      <c r="AJ661">
        <f t="shared" si="243"/>
        <v>-68.386516654868785</v>
      </c>
      <c r="AK661">
        <f t="shared" si="232"/>
        <v>123.72531927675186</v>
      </c>
      <c r="AL661">
        <f t="shared" si="232"/>
        <v>426.3952169105778</v>
      </c>
      <c r="AM661">
        <f t="shared" si="232"/>
        <v>677.8680683004153</v>
      </c>
      <c r="AN661">
        <f t="shared" si="244"/>
        <v>-448.32567328883749</v>
      </c>
      <c r="AO661">
        <f t="shared" si="244"/>
        <v>-296.8839411737552</v>
      </c>
      <c r="AP661">
        <f t="shared" si="244"/>
        <v>-71.181559379622627</v>
      </c>
      <c r="AQ661">
        <f t="shared" si="233"/>
        <v>128.7821282857206</v>
      </c>
      <c r="AR661">
        <f t="shared" si="233"/>
        <v>443.82252432719116</v>
      </c>
      <c r="AS661">
        <f t="shared" si="233"/>
        <v>705.57338661934637</v>
      </c>
      <c r="AT661">
        <f t="shared" si="245"/>
        <v>124.39799561766742</v>
      </c>
      <c r="AU661">
        <f t="shared" si="229"/>
        <v>82.377096413336645</v>
      </c>
      <c r="AV661">
        <f t="shared" si="229"/>
        <v>19.750917333837858</v>
      </c>
      <c r="AW661">
        <f t="shared" si="229"/>
        <v>-35.733484795995132</v>
      </c>
      <c r="AX661">
        <f t="shared" si="227"/>
        <v>-123.14849611725474</v>
      </c>
      <c r="AY661">
        <f t="shared" si="227"/>
        <v>-195.77713320037424</v>
      </c>
      <c r="AZ661">
        <f t="shared" si="246"/>
        <v>12.439799561766742</v>
      </c>
      <c r="BA661">
        <f t="shared" si="246"/>
        <v>8.2377096413336641</v>
      </c>
      <c r="BB661">
        <f t="shared" si="246"/>
        <v>1.9750917333837859</v>
      </c>
      <c r="BC661">
        <f t="shared" si="234"/>
        <v>-3.5733484795995132</v>
      </c>
      <c r="BD661">
        <f t="shared" si="234"/>
        <v>-12.314849611725474</v>
      </c>
      <c r="BE661">
        <f t="shared" si="234"/>
        <v>-19.577713320037425</v>
      </c>
    </row>
    <row r="662" spans="1:57">
      <c r="A662">
        <f t="shared" si="235"/>
        <v>5.1487212933832724</v>
      </c>
      <c r="B662" s="3">
        <v>295</v>
      </c>
      <c r="C662" s="8">
        <f t="shared" si="236"/>
        <v>-0.27887478680562283</v>
      </c>
      <c r="D662" s="8">
        <f t="shared" si="237"/>
        <v>-15.978348296572806</v>
      </c>
      <c r="E662">
        <f t="shared" si="238"/>
        <v>2.8676421038720562E-2</v>
      </c>
      <c r="F662">
        <f t="shared" si="239"/>
        <v>-7.2831429093420108E-4</v>
      </c>
      <c r="G662">
        <f t="shared" si="240"/>
        <v>-4.369885745605206</v>
      </c>
      <c r="H662">
        <f t="shared" si="228"/>
        <v>-8.7397714912104121</v>
      </c>
      <c r="I662">
        <f t="shared" si="228"/>
        <v>-13.10965723681562</v>
      </c>
      <c r="J662">
        <f t="shared" si="228"/>
        <v>-17.479542982420824</v>
      </c>
      <c r="K662">
        <f t="shared" si="228"/>
        <v>-21.849428728026034</v>
      </c>
      <c r="L662">
        <f t="shared" si="228"/>
        <v>-26.21931447363124</v>
      </c>
      <c r="M662">
        <f t="shared" si="228"/>
        <v>-30.589200219236446</v>
      </c>
      <c r="N662">
        <f t="shared" si="241"/>
        <v>101.48704933296345</v>
      </c>
      <c r="O662">
        <f t="shared" si="241"/>
        <v>405.94819733185381</v>
      </c>
      <c r="P662">
        <f t="shared" si="241"/>
        <v>913.3834439966713</v>
      </c>
      <c r="Q662">
        <f t="shared" si="230"/>
        <v>1623.7927893274152</v>
      </c>
      <c r="R662">
        <f t="shared" si="230"/>
        <v>2537.1762333240863</v>
      </c>
      <c r="S662">
        <f t="shared" si="230"/>
        <v>3653.5337759866852</v>
      </c>
      <c r="T662">
        <f t="shared" si="230"/>
        <v>4972.8654173152072</v>
      </c>
      <c r="U662">
        <f t="shared" si="242"/>
        <v>47.800400235825791</v>
      </c>
      <c r="V662">
        <f t="shared" si="242"/>
        <v>191.20160094330316</v>
      </c>
      <c r="W662">
        <f t="shared" si="242"/>
        <v>430.20360212243219</v>
      </c>
      <c r="X662">
        <f t="shared" si="231"/>
        <v>764.80640377321265</v>
      </c>
      <c r="Y662">
        <f t="shared" si="231"/>
        <v>1195.0100058956448</v>
      </c>
      <c r="Z662">
        <f t="shared" si="231"/>
        <v>1720.8144084897287</v>
      </c>
      <c r="AA662">
        <f t="shared" si="231"/>
        <v>2342.219611555463</v>
      </c>
      <c r="AB662">
        <f>$X$2*('Preassure data '!B660*10^5)</f>
        <v>468.59964605018814</v>
      </c>
      <c r="AC662">
        <f>$X$2*('Preassure data '!C660*10^5)</f>
        <v>456.34547120577946</v>
      </c>
      <c r="AD662">
        <f>$X$2*('Preassure data '!D660*10^5)</f>
        <v>450.95363427423968</v>
      </c>
      <c r="AE662">
        <f>$X$2*('Preassure data '!E660*10^5)</f>
        <v>556.82970492993059</v>
      </c>
      <c r="AF662">
        <f>$X$2*('Preassure data '!F660*10^5)</f>
        <v>645.54993080344957</v>
      </c>
      <c r="AG662">
        <f>$X$2*('Preassure data '!G660*10^5)</f>
        <v>856.81190512105536</v>
      </c>
      <c r="AH662">
        <f t="shared" si="243"/>
        <v>-420.79924581436234</v>
      </c>
      <c r="AI662">
        <f t="shared" si="243"/>
        <v>-265.1438702624763</v>
      </c>
      <c r="AJ662">
        <f t="shared" si="243"/>
        <v>-20.750032151807488</v>
      </c>
      <c r="AK662">
        <f t="shared" si="232"/>
        <v>207.97669884328207</v>
      </c>
      <c r="AL662">
        <f t="shared" si="232"/>
        <v>549.46007509219521</v>
      </c>
      <c r="AM662">
        <f t="shared" si="232"/>
        <v>864.00250336867339</v>
      </c>
      <c r="AN662">
        <f t="shared" si="244"/>
        <v>-437.70981939086334</v>
      </c>
      <c r="AO662">
        <f t="shared" si="244"/>
        <v>-275.79915296802056</v>
      </c>
      <c r="AP662">
        <f t="shared" si="244"/>
        <v>-21.583909467197689</v>
      </c>
      <c r="AQ662">
        <f t="shared" si="233"/>
        <v>216.33461607571613</v>
      </c>
      <c r="AR662">
        <f t="shared" si="233"/>
        <v>571.54111520721335</v>
      </c>
      <c r="AS662">
        <f t="shared" si="233"/>
        <v>898.72399597786546</v>
      </c>
      <c r="AT662">
        <f t="shared" si="245"/>
        <v>120.49016853356152</v>
      </c>
      <c r="AU662">
        <f t="shared" si="229"/>
        <v>75.920358535196186</v>
      </c>
      <c r="AV662">
        <f t="shared" si="229"/>
        <v>5.9414908555968964</v>
      </c>
      <c r="AW662">
        <f t="shared" si="229"/>
        <v>-59.551312755288997</v>
      </c>
      <c r="AX662">
        <f t="shared" si="229"/>
        <v>-157.33045557673938</v>
      </c>
      <c r="AY662">
        <f t="shared" si="229"/>
        <v>-247.39542259121924</v>
      </c>
      <c r="AZ662">
        <f t="shared" si="246"/>
        <v>12.049016853356152</v>
      </c>
      <c r="BA662">
        <f t="shared" si="246"/>
        <v>7.5920358535196186</v>
      </c>
      <c r="BB662">
        <f t="shared" si="246"/>
        <v>0.5941490855596897</v>
      </c>
      <c r="BC662">
        <f t="shared" si="234"/>
        <v>-5.9551312755288999</v>
      </c>
      <c r="BD662">
        <f t="shared" si="234"/>
        <v>-15.73304555767394</v>
      </c>
      <c r="BE662">
        <f t="shared" si="234"/>
        <v>-24.739542259121926</v>
      </c>
    </row>
    <row r="663" spans="1:57">
      <c r="A663">
        <f t="shared" si="235"/>
        <v>5.1661745859032155</v>
      </c>
      <c r="B663" s="3">
        <v>296</v>
      </c>
      <c r="C663" s="8">
        <f t="shared" si="236"/>
        <v>-0.27650171961362896</v>
      </c>
      <c r="D663" s="8">
        <f t="shared" si="237"/>
        <v>-15.842381561970594</v>
      </c>
      <c r="E663">
        <f t="shared" si="238"/>
        <v>2.7948106747786361E-2</v>
      </c>
      <c r="F663">
        <f t="shared" si="239"/>
        <v>-7.2522862838775293E-4</v>
      </c>
      <c r="G663">
        <f t="shared" si="240"/>
        <v>-4.3513717703265176</v>
      </c>
      <c r="H663">
        <f t="shared" ref="H663:K726" si="247">$F663*6*H$6</f>
        <v>-8.7027435406530351</v>
      </c>
      <c r="I663">
        <f t="shared" si="247"/>
        <v>-13.054115310979553</v>
      </c>
      <c r="J663">
        <f t="shared" si="247"/>
        <v>-17.40548708130607</v>
      </c>
      <c r="K663">
        <f t="shared" si="247"/>
        <v>-21.756858851632586</v>
      </c>
      <c r="L663">
        <f t="shared" ref="L663:M726" si="248">$F663*6*L$6</f>
        <v>-26.108230621959105</v>
      </c>
      <c r="M663">
        <f t="shared" si="248"/>
        <v>-30.459602392285625</v>
      </c>
      <c r="N663">
        <f t="shared" si="241"/>
        <v>112.19526360899637</v>
      </c>
      <c r="O663">
        <f t="shared" si="241"/>
        <v>448.78105443598548</v>
      </c>
      <c r="P663">
        <f t="shared" si="241"/>
        <v>1009.7573724809674</v>
      </c>
      <c r="Q663">
        <f t="shared" si="230"/>
        <v>1795.1242177439419</v>
      </c>
      <c r="R663">
        <f t="shared" si="230"/>
        <v>2804.8815902249089</v>
      </c>
      <c r="S663">
        <f t="shared" si="230"/>
        <v>4039.0294899238697</v>
      </c>
      <c r="T663">
        <f t="shared" si="230"/>
        <v>5497.5679168408205</v>
      </c>
      <c r="U663">
        <f t="shared" si="242"/>
        <v>52.843969159837293</v>
      </c>
      <c r="V663">
        <f t="shared" si="242"/>
        <v>211.37587663934917</v>
      </c>
      <c r="W663">
        <f t="shared" si="242"/>
        <v>475.59572243853569</v>
      </c>
      <c r="X663">
        <f t="shared" si="231"/>
        <v>845.50350655739669</v>
      </c>
      <c r="Y663">
        <f t="shared" si="231"/>
        <v>1321.0992289959322</v>
      </c>
      <c r="Z663">
        <f t="shared" si="231"/>
        <v>1902.3828897541428</v>
      </c>
      <c r="AA663">
        <f t="shared" si="231"/>
        <v>2589.3544888320266</v>
      </c>
      <c r="AB663">
        <f>$X$2*('Preassure data '!B661*10^5)</f>
        <v>465.65864408753009</v>
      </c>
      <c r="AC663">
        <f>$X$2*('Preassure data '!C661*10^5)</f>
        <v>457.32580519333214</v>
      </c>
      <c r="AD663">
        <f>$X$2*('Preassure data '!D661*10^5)</f>
        <v>448.99296629913425</v>
      </c>
      <c r="AE663">
        <f>$X$2*('Preassure data '!E661*10^5)</f>
        <v>553.39853597349622</v>
      </c>
      <c r="AF663">
        <f>$X$2*('Preassure data '!F661*10^5)</f>
        <v>644.56959681589694</v>
      </c>
      <c r="AG663">
        <f>$X$2*('Preassure data '!G661*10^5)</f>
        <v>851.91023518329189</v>
      </c>
      <c r="AH663">
        <f t="shared" si="243"/>
        <v>-412.81467492769281</v>
      </c>
      <c r="AI663">
        <f t="shared" si="243"/>
        <v>-245.94992855398297</v>
      </c>
      <c r="AJ663">
        <f t="shared" si="243"/>
        <v>26.602756139401436</v>
      </c>
      <c r="AK663">
        <f t="shared" si="232"/>
        <v>292.10497058390047</v>
      </c>
      <c r="AL663">
        <f t="shared" si="232"/>
        <v>676.52963218003526</v>
      </c>
      <c r="AM663">
        <f t="shared" si="232"/>
        <v>1050.4726545708509</v>
      </c>
      <c r="AN663">
        <f t="shared" si="244"/>
        <v>-429.11400161359336</v>
      </c>
      <c r="AO663">
        <f t="shared" si="244"/>
        <v>-255.66086781402126</v>
      </c>
      <c r="AP663">
        <f t="shared" si="244"/>
        <v>27.653123385036295</v>
      </c>
      <c r="AQ663">
        <f t="shared" si="233"/>
        <v>303.63826780245574</v>
      </c>
      <c r="AR663">
        <f t="shared" si="233"/>
        <v>703.24132184931841</v>
      </c>
      <c r="AS663">
        <f t="shared" si="233"/>
        <v>1091.9488859438138</v>
      </c>
      <c r="AT663">
        <f t="shared" si="245"/>
        <v>117.14465649432903</v>
      </c>
      <c r="AU663">
        <f t="shared" ref="AU663:AX726" si="249">AI663*TAN($C663)</f>
        <v>69.793351944931857</v>
      </c>
      <c r="AV663">
        <f t="shared" si="249"/>
        <v>-7.5490793303276744</v>
      </c>
      <c r="AW663">
        <f t="shared" si="249"/>
        <v>-82.890794629165512</v>
      </c>
      <c r="AX663">
        <f t="shared" si="249"/>
        <v>-191.97920079717727</v>
      </c>
      <c r="AY663">
        <f t="shared" ref="AY663:AY726" si="250">AM663*TAN($C663)</f>
        <v>-298.09322621087188</v>
      </c>
      <c r="AZ663">
        <f t="shared" si="246"/>
        <v>11.714465649432903</v>
      </c>
      <c r="BA663">
        <f t="shared" si="246"/>
        <v>6.9793351944931858</v>
      </c>
      <c r="BB663">
        <f t="shared" si="246"/>
        <v>-0.75490793303276749</v>
      </c>
      <c r="BC663">
        <f t="shared" si="234"/>
        <v>-8.2890794629165523</v>
      </c>
      <c r="BD663">
        <f t="shared" si="234"/>
        <v>-19.197920079717729</v>
      </c>
      <c r="BE663">
        <f t="shared" si="234"/>
        <v>-29.80932262108719</v>
      </c>
    </row>
    <row r="664" spans="1:57">
      <c r="A664">
        <f t="shared" si="235"/>
        <v>5.1836278784231586</v>
      </c>
      <c r="B664" s="3">
        <v>297</v>
      </c>
      <c r="C664" s="8">
        <f t="shared" si="236"/>
        <v>-0.27404386906102063</v>
      </c>
      <c r="D664" s="8">
        <f t="shared" si="237"/>
        <v>-15.701557098632241</v>
      </c>
      <c r="E664">
        <f t="shared" si="238"/>
        <v>2.7222878119398608E-2</v>
      </c>
      <c r="F664">
        <f t="shared" si="239"/>
        <v>-7.2183548394211261E-4</v>
      </c>
      <c r="G664">
        <f t="shared" si="240"/>
        <v>-4.3310129036526757</v>
      </c>
      <c r="H664">
        <f t="shared" si="247"/>
        <v>-8.6620258073053513</v>
      </c>
      <c r="I664">
        <f t="shared" si="247"/>
        <v>-12.993038710958027</v>
      </c>
      <c r="J664">
        <f t="shared" si="247"/>
        <v>-17.324051614610703</v>
      </c>
      <c r="K664">
        <f t="shared" si="247"/>
        <v>-21.65506451826338</v>
      </c>
      <c r="L664">
        <f t="shared" si="248"/>
        <v>-25.986077421916054</v>
      </c>
      <c r="M664">
        <f t="shared" si="248"/>
        <v>-30.317090325568728</v>
      </c>
      <c r="N664">
        <f t="shared" si="241"/>
        <v>122.94556340276388</v>
      </c>
      <c r="O664">
        <f t="shared" si="241"/>
        <v>491.78225361105552</v>
      </c>
      <c r="P664">
        <f t="shared" si="241"/>
        <v>1106.5100706248754</v>
      </c>
      <c r="Q664">
        <f t="shared" si="230"/>
        <v>1967.1290144442221</v>
      </c>
      <c r="R664">
        <f t="shared" si="230"/>
        <v>3073.6390850690977</v>
      </c>
      <c r="S664">
        <f t="shared" si="230"/>
        <v>4426.0402824995017</v>
      </c>
      <c r="T664">
        <f t="shared" si="230"/>
        <v>6024.3326067354301</v>
      </c>
      <c r="U664">
        <f t="shared" si="242"/>
        <v>57.907360362701795</v>
      </c>
      <c r="V664">
        <f t="shared" si="242"/>
        <v>231.62944145080718</v>
      </c>
      <c r="W664">
        <f t="shared" si="242"/>
        <v>521.16624326431634</v>
      </c>
      <c r="X664">
        <f t="shared" si="231"/>
        <v>926.51776580322871</v>
      </c>
      <c r="Y664">
        <f t="shared" si="231"/>
        <v>1447.684009067545</v>
      </c>
      <c r="Z664">
        <f t="shared" si="231"/>
        <v>2084.6649730572653</v>
      </c>
      <c r="AA664">
        <f t="shared" si="231"/>
        <v>2837.4606577723875</v>
      </c>
      <c r="AB664">
        <f>$X$2*('Preassure data '!B662*10^5)</f>
        <v>464.67831009997741</v>
      </c>
      <c r="AC664">
        <f>$X$2*('Preassure data '!C662*10^5)</f>
        <v>455.85530421200315</v>
      </c>
      <c r="AD664">
        <f>$X$2*('Preassure data '!D662*10^5)</f>
        <v>448.50279930535794</v>
      </c>
      <c r="AE664">
        <f>$X$2*('Preassure data '!E662*10^5)</f>
        <v>549.47720002328549</v>
      </c>
      <c r="AF664">
        <f>$X$2*('Preassure data '!F662*10^5)</f>
        <v>645.0597638096732</v>
      </c>
      <c r="AG664">
        <f>$X$2*('Preassure data '!G662*10^5)</f>
        <v>843.57739628909394</v>
      </c>
      <c r="AH664">
        <f t="shared" si="243"/>
        <v>-406.7709497372756</v>
      </c>
      <c r="AI664">
        <f t="shared" si="243"/>
        <v>-224.22586276119597</v>
      </c>
      <c r="AJ664">
        <f t="shared" si="243"/>
        <v>72.663443958958396</v>
      </c>
      <c r="AK664">
        <f t="shared" si="232"/>
        <v>377.04056577994322</v>
      </c>
      <c r="AL664">
        <f t="shared" si="232"/>
        <v>802.62424525787185</v>
      </c>
      <c r="AM664">
        <f t="shared" si="232"/>
        <v>1241.0875767681714</v>
      </c>
      <c r="AN664">
        <f t="shared" si="244"/>
        <v>-422.53822028896741</v>
      </c>
      <c r="AO664">
        <f t="shared" si="244"/>
        <v>-232.91731392093524</v>
      </c>
      <c r="AP664">
        <f t="shared" si="244"/>
        <v>75.480027052855775</v>
      </c>
      <c r="AQ664">
        <f t="shared" si="233"/>
        <v>391.65542609249746</v>
      </c>
      <c r="AR664">
        <f t="shared" si="233"/>
        <v>833.73559584596569</v>
      </c>
      <c r="AS664">
        <f t="shared" si="233"/>
        <v>1289.1946591787669</v>
      </c>
      <c r="AT664">
        <f t="shared" si="245"/>
        <v>114.350085504134</v>
      </c>
      <c r="AU664">
        <f t="shared" si="249"/>
        <v>63.033622719472582</v>
      </c>
      <c r="AV664">
        <f t="shared" si="249"/>
        <v>-20.426903728249002</v>
      </c>
      <c r="AW664">
        <f t="shared" si="249"/>
        <v>-105.99237965078467</v>
      </c>
      <c r="AX664">
        <f t="shared" si="249"/>
        <v>-225.6310366613138</v>
      </c>
      <c r="AY664">
        <f t="shared" si="250"/>
        <v>-348.89037826624758</v>
      </c>
      <c r="AZ664">
        <f t="shared" si="246"/>
        <v>11.4350085504134</v>
      </c>
      <c r="BA664">
        <f t="shared" si="246"/>
        <v>6.3033622719472584</v>
      </c>
      <c r="BB664">
        <f t="shared" si="246"/>
        <v>-2.0426903728249002</v>
      </c>
      <c r="BC664">
        <f t="shared" si="234"/>
        <v>-10.599237965078467</v>
      </c>
      <c r="BD664">
        <f t="shared" si="234"/>
        <v>-22.563103666131383</v>
      </c>
      <c r="BE664">
        <f t="shared" si="234"/>
        <v>-34.889037826624758</v>
      </c>
    </row>
    <row r="665" spans="1:57">
      <c r="A665">
        <f t="shared" si="235"/>
        <v>5.2010811709431017</v>
      </c>
      <c r="B665" s="3">
        <v>298</v>
      </c>
      <c r="C665" s="8">
        <f t="shared" si="236"/>
        <v>-0.27150214456628913</v>
      </c>
      <c r="D665" s="8">
        <f t="shared" si="237"/>
        <v>-15.555927012399103</v>
      </c>
      <c r="E665">
        <f t="shared" si="238"/>
        <v>2.6501042635456495E-2</v>
      </c>
      <c r="F665">
        <f t="shared" si="239"/>
        <v>-7.1813397852915628E-4</v>
      </c>
      <c r="G665">
        <f t="shared" si="240"/>
        <v>-4.3088038711749377</v>
      </c>
      <c r="H665">
        <f t="shared" si="247"/>
        <v>-8.6176077423498754</v>
      </c>
      <c r="I665">
        <f t="shared" si="247"/>
        <v>-12.926411613524813</v>
      </c>
      <c r="J665">
        <f t="shared" si="247"/>
        <v>-17.235215484699751</v>
      </c>
      <c r="K665">
        <f t="shared" si="247"/>
        <v>-21.544019355874688</v>
      </c>
      <c r="L665">
        <f t="shared" si="248"/>
        <v>-25.852823227049626</v>
      </c>
      <c r="M665">
        <f t="shared" si="248"/>
        <v>-30.161627098224564</v>
      </c>
      <c r="N665">
        <f t="shared" si="241"/>
        <v>133.73122107298519</v>
      </c>
      <c r="O665">
        <f t="shared" si="241"/>
        <v>534.92488429194077</v>
      </c>
      <c r="P665">
        <f t="shared" si="241"/>
        <v>1203.5809896568671</v>
      </c>
      <c r="Q665">
        <f t="shared" si="230"/>
        <v>2139.6995371677631</v>
      </c>
      <c r="R665">
        <f t="shared" si="230"/>
        <v>3343.2805268246298</v>
      </c>
      <c r="S665">
        <f t="shared" si="230"/>
        <v>4814.3239586274685</v>
      </c>
      <c r="T665">
        <f t="shared" si="230"/>
        <v>6552.8298325762735</v>
      </c>
      <c r="U665">
        <f t="shared" si="242"/>
        <v>62.987405125376029</v>
      </c>
      <c r="V665">
        <f t="shared" si="242"/>
        <v>251.94962050150411</v>
      </c>
      <c r="W665">
        <f t="shared" si="242"/>
        <v>566.88664612838443</v>
      </c>
      <c r="X665">
        <f t="shared" si="231"/>
        <v>1007.7984820060165</v>
      </c>
      <c r="Y665">
        <f t="shared" si="231"/>
        <v>1574.6851281344007</v>
      </c>
      <c r="Z665">
        <f t="shared" si="231"/>
        <v>2267.5465845135377</v>
      </c>
      <c r="AA665">
        <f t="shared" si="231"/>
        <v>3086.3828511434249</v>
      </c>
      <c r="AB665">
        <f>$X$2*('Preassure data '!B663*10^5)</f>
        <v>461.24714114354293</v>
      </c>
      <c r="AC665">
        <f>$X$2*('Preassure data '!C663*10^5)</f>
        <v>454.38480323067409</v>
      </c>
      <c r="AD665">
        <f>$X$2*('Preassure data '!D663*10^5)</f>
        <v>446.0519643364762</v>
      </c>
      <c r="AE665">
        <f>$X$2*('Preassure data '!E663*10^5)</f>
        <v>548.49686603573275</v>
      </c>
      <c r="AF665">
        <f>$X$2*('Preassure data '!F663*10^5)</f>
        <v>648.49093276610768</v>
      </c>
      <c r="AG665">
        <f>$X$2*('Preassure data '!G663*10^5)</f>
        <v>840.63639432643583</v>
      </c>
      <c r="AH665">
        <f t="shared" si="243"/>
        <v>-398.2597360181669</v>
      </c>
      <c r="AI665">
        <f t="shared" si="243"/>
        <v>-202.43518272916998</v>
      </c>
      <c r="AJ665">
        <f t="shared" si="243"/>
        <v>120.83468179190822</v>
      </c>
      <c r="AK665">
        <f t="shared" si="232"/>
        <v>459.30161597028371</v>
      </c>
      <c r="AL665">
        <f t="shared" si="232"/>
        <v>926.19419536829298</v>
      </c>
      <c r="AM665">
        <f t="shared" si="232"/>
        <v>1426.9101901871018</v>
      </c>
      <c r="AN665">
        <f t="shared" si="244"/>
        <v>-413.40304508899391</v>
      </c>
      <c r="AO665">
        <f t="shared" si="244"/>
        <v>-210.13251756278049</v>
      </c>
      <c r="AP665">
        <f t="shared" si="244"/>
        <v>125.42926358705718</v>
      </c>
      <c r="AQ665">
        <f t="shared" si="233"/>
        <v>476.76596322493822</v>
      </c>
      <c r="AR665">
        <f t="shared" si="233"/>
        <v>961.41152640029111</v>
      </c>
      <c r="AS665">
        <f t="shared" si="233"/>
        <v>1481.1665964267979</v>
      </c>
      <c r="AT665">
        <f t="shared" si="245"/>
        <v>110.86595670264491</v>
      </c>
      <c r="AU665">
        <f t="shared" si="249"/>
        <v>56.353098678598045</v>
      </c>
      <c r="AV665">
        <f t="shared" si="249"/>
        <v>-33.637476722247619</v>
      </c>
      <c r="AW665">
        <f t="shared" si="249"/>
        <v>-127.85855175501226</v>
      </c>
      <c r="AX665">
        <f t="shared" si="249"/>
        <v>-257.83024562959645</v>
      </c>
      <c r="AY665">
        <f t="shared" si="250"/>
        <v>-397.21756697149476</v>
      </c>
      <c r="AZ665">
        <f t="shared" si="246"/>
        <v>11.086595670264492</v>
      </c>
      <c r="BA665">
        <f t="shared" si="246"/>
        <v>5.6353098678598048</v>
      </c>
      <c r="BB665">
        <f t="shared" si="246"/>
        <v>-3.3637476722247621</v>
      </c>
      <c r="BC665">
        <f t="shared" si="234"/>
        <v>-12.785855175501226</v>
      </c>
      <c r="BD665">
        <f t="shared" si="234"/>
        <v>-25.783024562959646</v>
      </c>
      <c r="BE665">
        <f t="shared" si="234"/>
        <v>-39.72175669714948</v>
      </c>
    </row>
    <row r="666" spans="1:57">
      <c r="A666">
        <f t="shared" si="235"/>
        <v>5.2185344634630457</v>
      </c>
      <c r="B666" s="3">
        <v>299</v>
      </c>
      <c r="C666" s="8">
        <f t="shared" si="236"/>
        <v>-0.26887748181512844</v>
      </c>
      <c r="D666" s="8">
        <f t="shared" si="237"/>
        <v>-15.405544914112401</v>
      </c>
      <c r="E666">
        <f t="shared" si="238"/>
        <v>2.5782908656927339E-2</v>
      </c>
      <c r="F666">
        <f t="shared" si="239"/>
        <v>-7.1412345629406904E-4</v>
      </c>
      <c r="G666">
        <f t="shared" si="240"/>
        <v>-4.2847407377644142</v>
      </c>
      <c r="H666">
        <f t="shared" si="247"/>
        <v>-8.5694814755288284</v>
      </c>
      <c r="I666">
        <f t="shared" si="247"/>
        <v>-12.854222213293243</v>
      </c>
      <c r="J666">
        <f t="shared" si="247"/>
        <v>-17.138962951057657</v>
      </c>
      <c r="K666">
        <f t="shared" si="247"/>
        <v>-21.423703688822073</v>
      </c>
      <c r="L666">
        <f t="shared" si="248"/>
        <v>-25.708444426586485</v>
      </c>
      <c r="M666">
        <f t="shared" si="248"/>
        <v>-29.993185164350898</v>
      </c>
      <c r="N666">
        <f t="shared" si="241"/>
        <v>144.54540950234707</v>
      </c>
      <c r="O666">
        <f t="shared" si="241"/>
        <v>578.18163800938828</v>
      </c>
      <c r="P666">
        <f t="shared" si="241"/>
        <v>1300.908685521124</v>
      </c>
      <c r="Q666">
        <f t="shared" si="230"/>
        <v>2312.7265520375531</v>
      </c>
      <c r="R666">
        <f t="shared" si="230"/>
        <v>3613.6352375586766</v>
      </c>
      <c r="S666">
        <f t="shared" si="230"/>
        <v>5203.6347420844959</v>
      </c>
      <c r="T666">
        <f t="shared" si="230"/>
        <v>7082.7250656150054</v>
      </c>
      <c r="U666">
        <f t="shared" si="242"/>
        <v>68.08088787560547</v>
      </c>
      <c r="V666">
        <f t="shared" si="242"/>
        <v>272.32355150242188</v>
      </c>
      <c r="W666">
        <f t="shared" si="242"/>
        <v>612.7279908804494</v>
      </c>
      <c r="X666">
        <f t="shared" si="231"/>
        <v>1089.2942060096875</v>
      </c>
      <c r="Y666">
        <f t="shared" si="231"/>
        <v>1702.0221968901369</v>
      </c>
      <c r="Z666">
        <f t="shared" si="231"/>
        <v>2450.9119635217976</v>
      </c>
      <c r="AA666">
        <f t="shared" si="231"/>
        <v>3335.9635059046677</v>
      </c>
      <c r="AB666">
        <f>$X$2*('Preassure data '!B664*10^5)</f>
        <v>458.7963061746612</v>
      </c>
      <c r="AC666">
        <f>$X$2*('Preassure data '!C664*10^5)</f>
        <v>449.97330028668694</v>
      </c>
      <c r="AD666">
        <f>$X$2*('Preassure data '!D664*10^5)</f>
        <v>448.01263231158157</v>
      </c>
      <c r="AE666">
        <f>$X$2*('Preassure data '!E664*10^5)</f>
        <v>548.49686603573275</v>
      </c>
      <c r="AF666">
        <f>$X$2*('Preassure data '!F664*10^5)</f>
        <v>650.45160074121304</v>
      </c>
      <c r="AG666">
        <f>$X$2*('Preassure data '!G664*10^5)</f>
        <v>842.59706230154131</v>
      </c>
      <c r="AH666">
        <f t="shared" si="243"/>
        <v>-390.71541829905573</v>
      </c>
      <c r="AI666">
        <f t="shared" si="243"/>
        <v>-177.64974878426506</v>
      </c>
      <c r="AJ666">
        <f t="shared" si="243"/>
        <v>164.71535856886783</v>
      </c>
      <c r="AK666">
        <f t="shared" si="232"/>
        <v>540.79733997395476</v>
      </c>
      <c r="AL666">
        <f t="shared" si="232"/>
        <v>1051.5705961489239</v>
      </c>
      <c r="AM666">
        <f t="shared" si="232"/>
        <v>1608.3149012202562</v>
      </c>
      <c r="AN666">
        <f t="shared" si="244"/>
        <v>-405.27714780574348</v>
      </c>
      <c r="AO666">
        <f t="shared" si="244"/>
        <v>-184.27064846615957</v>
      </c>
      <c r="AP666">
        <f t="shared" si="244"/>
        <v>170.85420127827194</v>
      </c>
      <c r="AQ666">
        <f t="shared" si="233"/>
        <v>560.95253276598703</v>
      </c>
      <c r="AR666">
        <f t="shared" si="233"/>
        <v>1090.7620021215098</v>
      </c>
      <c r="AS666">
        <f t="shared" si="233"/>
        <v>1668.2558338179531</v>
      </c>
      <c r="AT666">
        <f t="shared" si="245"/>
        <v>107.66163865069299</v>
      </c>
      <c r="AU666">
        <f t="shared" si="249"/>
        <v>48.951390613816876</v>
      </c>
      <c r="AV666">
        <f t="shared" si="249"/>
        <v>-45.387319219861034</v>
      </c>
      <c r="AW666">
        <f t="shared" si="249"/>
        <v>-149.01671414197324</v>
      </c>
      <c r="AX666">
        <f t="shared" si="249"/>
        <v>-289.76029159828232</v>
      </c>
      <c r="AY666">
        <f t="shared" si="250"/>
        <v>-443.17119218256016</v>
      </c>
      <c r="AZ666">
        <f t="shared" si="246"/>
        <v>10.7661638650693</v>
      </c>
      <c r="BA666">
        <f t="shared" si="246"/>
        <v>4.8951390613816876</v>
      </c>
      <c r="BB666">
        <f t="shared" si="246"/>
        <v>-4.5387319219861038</v>
      </c>
      <c r="BC666">
        <f t="shared" si="234"/>
        <v>-14.901671414197324</v>
      </c>
      <c r="BD666">
        <f t="shared" si="234"/>
        <v>-28.976029159828233</v>
      </c>
      <c r="BE666">
        <f t="shared" si="234"/>
        <v>-44.317119218256018</v>
      </c>
    </row>
    <row r="667" spans="1:57">
      <c r="A667">
        <f t="shared" si="235"/>
        <v>5.2359877559829888</v>
      </c>
      <c r="B667" s="3">
        <v>300</v>
      </c>
      <c r="C667" s="8">
        <f t="shared" si="236"/>
        <v>-0.26617084200598579</v>
      </c>
      <c r="D667" s="8">
        <f t="shared" si="237"/>
        <v>-15.250465876386432</v>
      </c>
      <c r="E667">
        <f t="shared" si="238"/>
        <v>2.506878520063327E-2</v>
      </c>
      <c r="F667">
        <f t="shared" si="239"/>
        <v>-7.0980348611140998E-4</v>
      </c>
      <c r="G667">
        <f t="shared" si="240"/>
        <v>-4.2588209166684603</v>
      </c>
      <c r="H667">
        <f t="shared" si="247"/>
        <v>-8.5176418333369206</v>
      </c>
      <c r="I667">
        <f t="shared" si="247"/>
        <v>-12.776462750005379</v>
      </c>
      <c r="J667">
        <f t="shared" si="247"/>
        <v>-17.035283666673841</v>
      </c>
      <c r="K667">
        <f t="shared" si="247"/>
        <v>-21.2941045833423</v>
      </c>
      <c r="L667">
        <f t="shared" si="248"/>
        <v>-25.552925500010758</v>
      </c>
      <c r="M667">
        <f t="shared" si="248"/>
        <v>-29.81174641667922</v>
      </c>
      <c r="N667">
        <f t="shared" si="241"/>
        <v>155.38120849212541</v>
      </c>
      <c r="O667">
        <f t="shared" si="241"/>
        <v>621.52483396850164</v>
      </c>
      <c r="P667">
        <f t="shared" si="241"/>
        <v>1398.4308764291291</v>
      </c>
      <c r="Q667">
        <f t="shared" si="230"/>
        <v>2486.0993358740066</v>
      </c>
      <c r="R667">
        <f t="shared" si="230"/>
        <v>3884.5302123031347</v>
      </c>
      <c r="S667">
        <f t="shared" si="230"/>
        <v>5593.7235057165162</v>
      </c>
      <c r="T667">
        <f t="shared" si="230"/>
        <v>7613.679216114142</v>
      </c>
      <c r="U667">
        <f t="shared" si="242"/>
        <v>73.184549199791078</v>
      </c>
      <c r="V667">
        <f t="shared" si="242"/>
        <v>292.73819679916431</v>
      </c>
      <c r="W667">
        <f t="shared" si="242"/>
        <v>658.66094279811978</v>
      </c>
      <c r="X667">
        <f t="shared" si="231"/>
        <v>1170.9527871966573</v>
      </c>
      <c r="Y667">
        <f t="shared" si="231"/>
        <v>1829.6137299947766</v>
      </c>
      <c r="Z667">
        <f t="shared" si="231"/>
        <v>2634.6437711924791</v>
      </c>
      <c r="AA667">
        <f t="shared" si="231"/>
        <v>3586.0429107897612</v>
      </c>
      <c r="AB667">
        <f>$X$2*('Preassure data '!B665*10^5)</f>
        <v>457.81597218710851</v>
      </c>
      <c r="AC667">
        <f>$X$2*('Preassure data '!C665*10^5)</f>
        <v>446.0519643364762</v>
      </c>
      <c r="AD667">
        <f>$X$2*('Preassure data '!D665*10^5)</f>
        <v>452.42413525556867</v>
      </c>
      <c r="AE667">
        <f>$X$2*('Preassure data '!E665*10^5)</f>
        <v>547.02636505440387</v>
      </c>
      <c r="AF667">
        <f>$X$2*('Preassure data '!F665*10^5)</f>
        <v>647.51059877855494</v>
      </c>
      <c r="AG667">
        <f>$X$2*('Preassure data '!G665*10^5)</f>
        <v>845.04789727042305</v>
      </c>
      <c r="AH667">
        <f t="shared" si="243"/>
        <v>-384.63142298731742</v>
      </c>
      <c r="AI667">
        <f t="shared" si="243"/>
        <v>-153.31376753731189</v>
      </c>
      <c r="AJ667">
        <f t="shared" si="243"/>
        <v>206.23680754255111</v>
      </c>
      <c r="AK667">
        <f t="shared" si="232"/>
        <v>623.92642214225339</v>
      </c>
      <c r="AL667">
        <f t="shared" si="232"/>
        <v>1182.1031312162218</v>
      </c>
      <c r="AM667">
        <f t="shared" si="232"/>
        <v>1789.5958739220559</v>
      </c>
      <c r="AN667">
        <f t="shared" si="244"/>
        <v>-398.67053198940857</v>
      </c>
      <c r="AO667">
        <f t="shared" si="244"/>
        <v>-158.90974479070587</v>
      </c>
      <c r="AP667">
        <f t="shared" si="244"/>
        <v>213.7644842956505</v>
      </c>
      <c r="AQ667">
        <f t="shared" si="233"/>
        <v>646.69983722547363</v>
      </c>
      <c r="AR667">
        <f t="shared" si="233"/>
        <v>1225.2500862464794</v>
      </c>
      <c r="AS667">
        <f t="shared" si="233"/>
        <v>1854.9164120844118</v>
      </c>
      <c r="AT667">
        <f t="shared" si="245"/>
        <v>104.86592166890699</v>
      </c>
      <c r="AU667">
        <f t="shared" si="249"/>
        <v>41.799469768914044</v>
      </c>
      <c r="AV667">
        <f t="shared" si="249"/>
        <v>-56.228408841457892</v>
      </c>
      <c r="AW667">
        <f t="shared" si="249"/>
        <v>-170.10731677450164</v>
      </c>
      <c r="AX667">
        <f t="shared" si="249"/>
        <v>-322.28862998220882</v>
      </c>
      <c r="AY667">
        <f t="shared" si="250"/>
        <v>-487.91546794630324</v>
      </c>
      <c r="AZ667">
        <f t="shared" si="246"/>
        <v>10.4865921668907</v>
      </c>
      <c r="BA667">
        <f t="shared" si="246"/>
        <v>4.1799469768914044</v>
      </c>
      <c r="BB667">
        <f t="shared" si="246"/>
        <v>-5.6228408841457895</v>
      </c>
      <c r="BC667">
        <f t="shared" si="234"/>
        <v>-17.010731677450163</v>
      </c>
      <c r="BD667">
        <f t="shared" si="234"/>
        <v>-32.228862998220883</v>
      </c>
      <c r="BE667">
        <f t="shared" si="234"/>
        <v>-48.791546794630328</v>
      </c>
    </row>
    <row r="668" spans="1:57">
      <c r="A668">
        <f t="shared" si="235"/>
        <v>5.2534410485029319</v>
      </c>
      <c r="B668" s="3">
        <v>301</v>
      </c>
      <c r="C668" s="8">
        <f t="shared" si="236"/>
        <v>-0.26338321109043422</v>
      </c>
      <c r="D668" s="8">
        <f t="shared" si="237"/>
        <v>-15.090746390085139</v>
      </c>
      <c r="E668">
        <f t="shared" si="238"/>
        <v>2.435898171452186E-2</v>
      </c>
      <c r="F668">
        <f t="shared" si="239"/>
        <v>-7.0517386277171856E-4</v>
      </c>
      <c r="G668">
        <f t="shared" si="240"/>
        <v>-4.2310431766303118</v>
      </c>
      <c r="H668">
        <f t="shared" si="247"/>
        <v>-8.4620863532606236</v>
      </c>
      <c r="I668">
        <f t="shared" si="247"/>
        <v>-12.693129529890934</v>
      </c>
      <c r="J668">
        <f t="shared" si="247"/>
        <v>-16.924172706521247</v>
      </c>
      <c r="K668">
        <f t="shared" si="247"/>
        <v>-21.155215883151556</v>
      </c>
      <c r="L668">
        <f t="shared" si="248"/>
        <v>-25.386259059781867</v>
      </c>
      <c r="M668">
        <f t="shared" si="248"/>
        <v>-29.617302236412179</v>
      </c>
      <c r="N668">
        <f t="shared" si="241"/>
        <v>166.23161128798279</v>
      </c>
      <c r="O668">
        <f t="shared" si="241"/>
        <v>664.92644515193115</v>
      </c>
      <c r="P668">
        <f t="shared" si="241"/>
        <v>1496.0845015918458</v>
      </c>
      <c r="Q668">
        <f t="shared" si="230"/>
        <v>2659.7057806077246</v>
      </c>
      <c r="R668">
        <f t="shared" si="230"/>
        <v>4155.7902821995704</v>
      </c>
      <c r="S668">
        <f t="shared" si="230"/>
        <v>5984.3380063673831</v>
      </c>
      <c r="T668">
        <f t="shared" si="230"/>
        <v>8145.3489531111572</v>
      </c>
      <c r="U668">
        <f t="shared" si="242"/>
        <v>78.295088916639898</v>
      </c>
      <c r="V668">
        <f t="shared" si="242"/>
        <v>313.18035566655959</v>
      </c>
      <c r="W668">
        <f t="shared" si="242"/>
        <v>704.65580024975941</v>
      </c>
      <c r="X668">
        <f t="shared" si="231"/>
        <v>1252.7214226662384</v>
      </c>
      <c r="Y668">
        <f t="shared" si="231"/>
        <v>1957.3772229159977</v>
      </c>
      <c r="Z668">
        <f t="shared" si="231"/>
        <v>2818.6232009990376</v>
      </c>
      <c r="AA668">
        <f t="shared" si="231"/>
        <v>3836.4593569153553</v>
      </c>
      <c r="AB668">
        <f>$X$2*('Preassure data '!B666*10^5)</f>
        <v>456.83563819955583</v>
      </c>
      <c r="AC668">
        <f>$X$2*('Preassure data '!C666*10^5)</f>
        <v>441.64046139248904</v>
      </c>
      <c r="AD668">
        <f>$X$2*('Preassure data '!D666*10^5)</f>
        <v>456.34547120577946</v>
      </c>
      <c r="AE668">
        <f>$X$2*('Preassure data '!E666*10^5)</f>
        <v>548.49686603573275</v>
      </c>
      <c r="AF668">
        <f>$X$2*('Preassure data '!F666*10^5)</f>
        <v>648.00076577233131</v>
      </c>
      <c r="AG668">
        <f>$X$2*('Preassure data '!G666*10^5)</f>
        <v>844.06756328287031</v>
      </c>
      <c r="AH668">
        <f t="shared" si="243"/>
        <v>-378.54054928291595</v>
      </c>
      <c r="AI668">
        <f t="shared" si="243"/>
        <v>-128.46010572592945</v>
      </c>
      <c r="AJ668">
        <f t="shared" si="243"/>
        <v>248.31032904397995</v>
      </c>
      <c r="AK668">
        <f t="shared" si="232"/>
        <v>704.22455663050562</v>
      </c>
      <c r="AL668">
        <f t="shared" si="232"/>
        <v>1309.3764571436664</v>
      </c>
      <c r="AM668">
        <f t="shared" si="232"/>
        <v>1974.5556377161674</v>
      </c>
      <c r="AN668">
        <f t="shared" si="244"/>
        <v>-392.06089010007798</v>
      </c>
      <c r="AO668">
        <f t="shared" si="244"/>
        <v>-133.04831804324493</v>
      </c>
      <c r="AP668">
        <f t="shared" si="244"/>
        <v>257.17923432627009</v>
      </c>
      <c r="AQ668">
        <f t="shared" si="233"/>
        <v>729.37736003689349</v>
      </c>
      <c r="AR668">
        <f t="shared" si="233"/>
        <v>1356.1434837992954</v>
      </c>
      <c r="AS668">
        <f t="shared" si="233"/>
        <v>2045.0808832544431</v>
      </c>
      <c r="AT668">
        <f t="shared" si="245"/>
        <v>102.07249430994493</v>
      </c>
      <c r="AU668">
        <f t="shared" si="249"/>
        <v>34.638940096652497</v>
      </c>
      <c r="AV668">
        <f t="shared" si="249"/>
        <v>-66.956247346434751</v>
      </c>
      <c r="AW668">
        <f t="shared" si="249"/>
        <v>-189.89235680499633</v>
      </c>
      <c r="AX668">
        <f t="shared" si="249"/>
        <v>-353.07002439911287</v>
      </c>
      <c r="AY668">
        <f t="shared" si="250"/>
        <v>-532.43389506686412</v>
      </c>
      <c r="AZ668">
        <f t="shared" si="246"/>
        <v>10.207249430994494</v>
      </c>
      <c r="BA668">
        <f t="shared" si="246"/>
        <v>3.4638940096652497</v>
      </c>
      <c r="BB668">
        <f t="shared" si="246"/>
        <v>-6.6956247346434754</v>
      </c>
      <c r="BC668">
        <f t="shared" si="234"/>
        <v>-18.989235680499633</v>
      </c>
      <c r="BD668">
        <f t="shared" si="234"/>
        <v>-35.307002439911287</v>
      </c>
      <c r="BE668">
        <f t="shared" si="234"/>
        <v>-53.243389506686412</v>
      </c>
    </row>
    <row r="669" spans="1:57">
      <c r="A669">
        <f t="shared" si="235"/>
        <v>5.270894341022875</v>
      </c>
      <c r="B669" s="3">
        <v>302</v>
      </c>
      <c r="C669" s="8">
        <f t="shared" si="236"/>
        <v>-0.26051559901004578</v>
      </c>
      <c r="D669" s="8">
        <f t="shared" si="237"/>
        <v>-14.926444320598151</v>
      </c>
      <c r="E669">
        <f t="shared" si="238"/>
        <v>2.3653807851750142E-2</v>
      </c>
      <c r="F669">
        <f t="shared" si="239"/>
        <v>-7.0023460784560121E-4</v>
      </c>
      <c r="G669">
        <f t="shared" si="240"/>
        <v>-4.2014076470736068</v>
      </c>
      <c r="H669">
        <f t="shared" si="247"/>
        <v>-8.4028152941472136</v>
      </c>
      <c r="I669">
        <f t="shared" si="247"/>
        <v>-12.604222941220822</v>
      </c>
      <c r="J669">
        <f t="shared" si="247"/>
        <v>-16.805630588294427</v>
      </c>
      <c r="K669">
        <f t="shared" si="247"/>
        <v>-21.007038235368036</v>
      </c>
      <c r="L669">
        <f t="shared" si="248"/>
        <v>-25.208445882441644</v>
      </c>
      <c r="M669">
        <f t="shared" si="248"/>
        <v>-29.409853529515249</v>
      </c>
      <c r="N669">
        <f t="shared" si="241"/>
        <v>177.08953122956106</v>
      </c>
      <c r="O669">
        <f t="shared" si="241"/>
        <v>708.35812491824424</v>
      </c>
      <c r="P669">
        <f t="shared" si="241"/>
        <v>1593.8057810660503</v>
      </c>
      <c r="Q669">
        <f t="shared" si="230"/>
        <v>2833.432499672977</v>
      </c>
      <c r="R669">
        <f t="shared" si="230"/>
        <v>4427.2382807390268</v>
      </c>
      <c r="S669">
        <f t="shared" si="230"/>
        <v>6375.223124264201</v>
      </c>
      <c r="T669">
        <f t="shared" si="230"/>
        <v>8677.3870302484902</v>
      </c>
      <c r="U669">
        <f t="shared" si="242"/>
        <v>83.409169209123263</v>
      </c>
      <c r="V669">
        <f t="shared" si="242"/>
        <v>333.63667683649305</v>
      </c>
      <c r="W669">
        <f t="shared" si="242"/>
        <v>750.68252288210977</v>
      </c>
      <c r="X669">
        <f t="shared" si="231"/>
        <v>1334.5467073459722</v>
      </c>
      <c r="Y669">
        <f t="shared" si="231"/>
        <v>2085.2292302280816</v>
      </c>
      <c r="Z669">
        <f t="shared" si="231"/>
        <v>3002.7300915284391</v>
      </c>
      <c r="AA669">
        <f t="shared" si="231"/>
        <v>4087.049291247039</v>
      </c>
      <c r="AB669">
        <f>$X$2*('Preassure data '!B667*10^5)</f>
        <v>456.83563819955583</v>
      </c>
      <c r="AC669">
        <f>$X$2*('Preassure data '!C667*10^5)</f>
        <v>437.22895844850194</v>
      </c>
      <c r="AD669">
        <f>$X$2*('Preassure data '!D667*10^5)</f>
        <v>460.26680715599025</v>
      </c>
      <c r="AE669">
        <f>$X$2*('Preassure data '!E667*10^5)</f>
        <v>548.49686603573275</v>
      </c>
      <c r="AF669">
        <f>$X$2*('Preassure data '!F667*10^5)</f>
        <v>648.98109975988405</v>
      </c>
      <c r="AG669">
        <f>$X$2*('Preassure data '!G667*10^5)</f>
        <v>843.08722929531757</v>
      </c>
      <c r="AH669">
        <f t="shared" si="243"/>
        <v>-373.42646899043257</v>
      </c>
      <c r="AI669">
        <f t="shared" si="243"/>
        <v>-103.59228161200889</v>
      </c>
      <c r="AJ669">
        <f t="shared" si="243"/>
        <v>290.41571572611952</v>
      </c>
      <c r="AK669">
        <f t="shared" si="232"/>
        <v>786.04984131023946</v>
      </c>
      <c r="AL669">
        <f t="shared" si="232"/>
        <v>1436.2481304681976</v>
      </c>
      <c r="AM669">
        <f t="shared" si="232"/>
        <v>2159.6428622331214</v>
      </c>
      <c r="AN669">
        <f t="shared" si="244"/>
        <v>-386.46690617112546</v>
      </c>
      <c r="AO669">
        <f t="shared" si="244"/>
        <v>-107.20983085649122</v>
      </c>
      <c r="AP669">
        <f t="shared" si="244"/>
        <v>300.55733184522074</v>
      </c>
      <c r="AQ669">
        <f t="shared" si="233"/>
        <v>813.49951193538845</v>
      </c>
      <c r="AR669">
        <f t="shared" si="233"/>
        <v>1486.4033954977313</v>
      </c>
      <c r="AS669">
        <f t="shared" si="233"/>
        <v>2235.0598168850538</v>
      </c>
      <c r="AT669">
        <f t="shared" si="245"/>
        <v>99.545677067459735</v>
      </c>
      <c r="AU669">
        <f t="shared" si="249"/>
        <v>27.614978230947493</v>
      </c>
      <c r="AV669">
        <f t="shared" si="249"/>
        <v>-77.41719308528225</v>
      </c>
      <c r="AW669">
        <f t="shared" si="249"/>
        <v>-209.54021784674785</v>
      </c>
      <c r="AX669">
        <f t="shared" si="249"/>
        <v>-382.86598422136228</v>
      </c>
      <c r="AY669">
        <f t="shared" si="250"/>
        <v>-575.70399743251926</v>
      </c>
      <c r="AZ669">
        <f t="shared" si="246"/>
        <v>9.9545677067459746</v>
      </c>
      <c r="BA669">
        <f t="shared" si="246"/>
        <v>2.7614978230947496</v>
      </c>
      <c r="BB669">
        <f t="shared" si="246"/>
        <v>-7.741719308528225</v>
      </c>
      <c r="BC669">
        <f t="shared" si="234"/>
        <v>-20.954021784674786</v>
      </c>
      <c r="BD669">
        <f t="shared" si="234"/>
        <v>-38.28659842213623</v>
      </c>
      <c r="BE669">
        <f t="shared" si="234"/>
        <v>-57.570399743251926</v>
      </c>
    </row>
    <row r="670" spans="1:57">
      <c r="A670">
        <f t="shared" si="235"/>
        <v>5.2883476335428181</v>
      </c>
      <c r="B670" s="3">
        <v>303</v>
      </c>
      <c r="C670" s="8">
        <f t="shared" si="236"/>
        <v>-0.25756903893139943</v>
      </c>
      <c r="D670" s="8">
        <f t="shared" si="237"/>
        <v>-14.757618864009977</v>
      </c>
      <c r="E670">
        <f t="shared" si="238"/>
        <v>2.295357324390454E-2</v>
      </c>
      <c r="F670">
        <f t="shared" si="239"/>
        <v>-6.9498597022873976E-4</v>
      </c>
      <c r="G670">
        <f t="shared" si="240"/>
        <v>-4.1699158213724381</v>
      </c>
      <c r="H670">
        <f t="shared" si="247"/>
        <v>-8.3398316427448762</v>
      </c>
      <c r="I670">
        <f t="shared" si="247"/>
        <v>-12.509747464117316</v>
      </c>
      <c r="J670">
        <f t="shared" si="247"/>
        <v>-16.679663285489752</v>
      </c>
      <c r="K670">
        <f t="shared" si="247"/>
        <v>-20.849579106862194</v>
      </c>
      <c r="L670">
        <f t="shared" si="248"/>
        <v>-25.019494928234632</v>
      </c>
      <c r="M670">
        <f t="shared" si="248"/>
        <v>-29.18941074960707</v>
      </c>
      <c r="N670">
        <f t="shared" si="241"/>
        <v>187.94780851634985</v>
      </c>
      <c r="O670">
        <f t="shared" si="241"/>
        <v>751.79123406539941</v>
      </c>
      <c r="P670">
        <f t="shared" si="241"/>
        <v>1691.5302766471489</v>
      </c>
      <c r="Q670">
        <f t="shared" si="230"/>
        <v>3007.1649362615976</v>
      </c>
      <c r="R670">
        <f t="shared" si="230"/>
        <v>4698.6952129087458</v>
      </c>
      <c r="S670">
        <f t="shared" si="230"/>
        <v>6766.1211065885955</v>
      </c>
      <c r="T670">
        <f t="shared" si="230"/>
        <v>9209.4426173011416</v>
      </c>
      <c r="U670">
        <f t="shared" si="242"/>
        <v>88.523417811200787</v>
      </c>
      <c r="V670">
        <f t="shared" si="242"/>
        <v>354.09367124480315</v>
      </c>
      <c r="W670">
        <f t="shared" si="242"/>
        <v>796.71076030080712</v>
      </c>
      <c r="X670">
        <f t="shared" si="231"/>
        <v>1416.3746849792126</v>
      </c>
      <c r="Y670">
        <f t="shared" si="231"/>
        <v>2213.0854452800195</v>
      </c>
      <c r="Z670">
        <f t="shared" si="231"/>
        <v>3186.8430412032285</v>
      </c>
      <c r="AA670">
        <f t="shared" si="231"/>
        <v>4337.6474727488376</v>
      </c>
      <c r="AB670">
        <f>$X$2*('Preassure data '!B668*10^5)</f>
        <v>455.85530421200315</v>
      </c>
      <c r="AC670">
        <f>$X$2*('Preassure data '!C668*10^5)</f>
        <v>430.85678752940942</v>
      </c>
      <c r="AD670">
        <f>$X$2*('Preassure data '!D668*10^5)</f>
        <v>461.24714114354293</v>
      </c>
      <c r="AE670">
        <f>$X$2*('Preassure data '!E668*10^5)</f>
        <v>547.02636505440387</v>
      </c>
      <c r="AF670">
        <f>$X$2*('Preassure data '!F668*10^5)</f>
        <v>643.09909583456783</v>
      </c>
      <c r="AG670">
        <f>$X$2*('Preassure data '!G668*10^5)</f>
        <v>844.06756328287031</v>
      </c>
      <c r="AH670">
        <f t="shared" si="243"/>
        <v>-367.33188640080238</v>
      </c>
      <c r="AI670">
        <f t="shared" si="243"/>
        <v>-76.763116284606269</v>
      </c>
      <c r="AJ670">
        <f t="shared" si="243"/>
        <v>335.46361915726419</v>
      </c>
      <c r="AK670">
        <f t="shared" si="232"/>
        <v>869.34831992480872</v>
      </c>
      <c r="AL670">
        <f t="shared" si="232"/>
        <v>1569.9863494454517</v>
      </c>
      <c r="AM670">
        <f t="shared" si="232"/>
        <v>2342.7754779203583</v>
      </c>
      <c r="AN670">
        <f t="shared" si="244"/>
        <v>-379.86277105661702</v>
      </c>
      <c r="AO670">
        <f t="shared" si="244"/>
        <v>-79.381755699246497</v>
      </c>
      <c r="AP670">
        <f t="shared" si="244"/>
        <v>346.90737362973908</v>
      </c>
      <c r="AQ670">
        <f t="shared" si="233"/>
        <v>899.00461693033935</v>
      </c>
      <c r="AR670">
        <f t="shared" si="233"/>
        <v>1623.5436870587689</v>
      </c>
      <c r="AS670">
        <f t="shared" si="233"/>
        <v>2422.6951646536227</v>
      </c>
      <c r="AT670">
        <f t="shared" si="245"/>
        <v>96.762648103696932</v>
      </c>
      <c r="AU670">
        <f t="shared" si="249"/>
        <v>20.220957350503234</v>
      </c>
      <c r="AV670">
        <f t="shared" si="249"/>
        <v>-88.367901981394823</v>
      </c>
      <c r="AW670">
        <f t="shared" si="249"/>
        <v>-229.00392989199716</v>
      </c>
      <c r="AX670">
        <f t="shared" si="249"/>
        <v>-413.5661571542409</v>
      </c>
      <c r="AY670">
        <f t="shared" si="250"/>
        <v>-617.13444312489958</v>
      </c>
      <c r="AZ670">
        <f t="shared" si="246"/>
        <v>9.6762648103696947</v>
      </c>
      <c r="BA670">
        <f t="shared" si="246"/>
        <v>2.0220957350503235</v>
      </c>
      <c r="BB670">
        <f t="shared" si="246"/>
        <v>-8.8367901981394823</v>
      </c>
      <c r="BC670">
        <f t="shared" si="234"/>
        <v>-22.900392989199716</v>
      </c>
      <c r="BD670">
        <f t="shared" si="234"/>
        <v>-41.356615715424091</v>
      </c>
      <c r="BE670">
        <f t="shared" si="234"/>
        <v>-61.713444312489962</v>
      </c>
    </row>
    <row r="671" spans="1:57">
      <c r="A671">
        <f t="shared" si="235"/>
        <v>5.3058009260627621</v>
      </c>
      <c r="B671" s="3">
        <v>304</v>
      </c>
      <c r="C671" s="8">
        <f t="shared" si="236"/>
        <v>-0.25454458648081663</v>
      </c>
      <c r="D671" s="8">
        <f t="shared" si="237"/>
        <v>-14.584330503253584</v>
      </c>
      <c r="E671">
        <f t="shared" si="238"/>
        <v>2.2258587273675801E-2</v>
      </c>
      <c r="F671">
        <f t="shared" si="239"/>
        <v>-6.8942842637653712E-4</v>
      </c>
      <c r="G671">
        <f t="shared" si="240"/>
        <v>-4.1365705582592227</v>
      </c>
      <c r="H671">
        <f t="shared" si="247"/>
        <v>-8.2731411165184454</v>
      </c>
      <c r="I671">
        <f t="shared" si="247"/>
        <v>-12.409711674777668</v>
      </c>
      <c r="J671">
        <f t="shared" si="247"/>
        <v>-16.546282233036891</v>
      </c>
      <c r="K671">
        <f t="shared" si="247"/>
        <v>-20.682852791296114</v>
      </c>
      <c r="L671">
        <f t="shared" si="248"/>
        <v>-24.819423349555336</v>
      </c>
      <c r="M671">
        <f t="shared" si="248"/>
        <v>-28.955993907814559</v>
      </c>
      <c r="N671">
        <f t="shared" si="241"/>
        <v>198.79921708215468</v>
      </c>
      <c r="O671">
        <f t="shared" si="241"/>
        <v>795.19686832861873</v>
      </c>
      <c r="P671">
        <f t="shared" si="241"/>
        <v>1789.1929537393924</v>
      </c>
      <c r="Q671">
        <f t="shared" si="230"/>
        <v>3180.7874733144749</v>
      </c>
      <c r="R671">
        <f t="shared" si="230"/>
        <v>4969.9804270538671</v>
      </c>
      <c r="S671">
        <f t="shared" si="230"/>
        <v>7156.7718149575694</v>
      </c>
      <c r="T671">
        <f t="shared" si="230"/>
        <v>9741.1616370255779</v>
      </c>
      <c r="U671">
        <f t="shared" si="242"/>
        <v>93.634431245694856</v>
      </c>
      <c r="V671">
        <f t="shared" si="242"/>
        <v>374.53772498277942</v>
      </c>
      <c r="W671">
        <f t="shared" si="242"/>
        <v>842.7098812112539</v>
      </c>
      <c r="X671">
        <f t="shared" si="231"/>
        <v>1498.1508999311177</v>
      </c>
      <c r="Y671">
        <f t="shared" si="231"/>
        <v>2340.8607811423717</v>
      </c>
      <c r="Z671">
        <f t="shared" si="231"/>
        <v>3370.8395248450156</v>
      </c>
      <c r="AA671">
        <f t="shared" si="231"/>
        <v>4588.0871310390476</v>
      </c>
      <c r="AB671">
        <f>$X$2*('Preassure data '!B669*10^5)</f>
        <v>455.85530421200315</v>
      </c>
      <c r="AC671">
        <f>$X$2*('Preassure data '!C669*10^5)</f>
        <v>424.48461661031689</v>
      </c>
      <c r="AD671">
        <f>$X$2*('Preassure data '!D669*10^5)</f>
        <v>460.75697414976662</v>
      </c>
      <c r="AE671">
        <f>$X$2*('Preassure data '!E669*10^5)</f>
        <v>548.49686603573275</v>
      </c>
      <c r="AF671">
        <f>$X$2*('Preassure data '!F669*10^5)</f>
        <v>632.80558896526452</v>
      </c>
      <c r="AG671">
        <f>$X$2*('Preassure data '!G669*10^5)</f>
        <v>844.06756328287031</v>
      </c>
      <c r="AH671">
        <f t="shared" si="243"/>
        <v>-362.22087296630832</v>
      </c>
      <c r="AI671">
        <f t="shared" si="243"/>
        <v>-49.946891627537468</v>
      </c>
      <c r="AJ671">
        <f t="shared" si="243"/>
        <v>381.95290706148728</v>
      </c>
      <c r="AK671">
        <f t="shared" si="232"/>
        <v>949.65403389538494</v>
      </c>
      <c r="AL671">
        <f t="shared" si="232"/>
        <v>1708.0551921771071</v>
      </c>
      <c r="AM671">
        <f t="shared" si="232"/>
        <v>2526.7719615621454</v>
      </c>
      <c r="AN671">
        <f t="shared" si="244"/>
        <v>-374.28092628439867</v>
      </c>
      <c r="AO671">
        <f t="shared" si="244"/>
        <v>-51.609860884853042</v>
      </c>
      <c r="AP671">
        <f t="shared" si="244"/>
        <v>394.66993351675063</v>
      </c>
      <c r="AQ671">
        <f t="shared" si="233"/>
        <v>981.27252729894758</v>
      </c>
      <c r="AR671">
        <f t="shared" si="233"/>
        <v>1764.9244623525256</v>
      </c>
      <c r="AS671">
        <f t="shared" si="233"/>
        <v>2610.9002016868649</v>
      </c>
      <c r="AT671">
        <f t="shared" si="245"/>
        <v>94.245694691232387</v>
      </c>
      <c r="AU671">
        <f t="shared" si="249"/>
        <v>12.995605307214891</v>
      </c>
      <c r="AV671">
        <f t="shared" si="249"/>
        <v>-99.379742449833529</v>
      </c>
      <c r="AW671">
        <f t="shared" si="249"/>
        <v>-247.08902998289264</v>
      </c>
      <c r="AX671">
        <f t="shared" si="249"/>
        <v>-444.41626690207613</v>
      </c>
      <c r="AY671">
        <f t="shared" si="250"/>
        <v>-657.43693038336448</v>
      </c>
      <c r="AZ671">
        <f t="shared" si="246"/>
        <v>9.4245694691232398</v>
      </c>
      <c r="BA671">
        <f t="shared" si="246"/>
        <v>1.2995605307214892</v>
      </c>
      <c r="BB671">
        <f t="shared" si="246"/>
        <v>-9.9379742449833532</v>
      </c>
      <c r="BC671">
        <f t="shared" si="234"/>
        <v>-24.708902998289265</v>
      </c>
      <c r="BD671">
        <f t="shared" si="234"/>
        <v>-44.441626690207613</v>
      </c>
      <c r="BE671">
        <f t="shared" si="234"/>
        <v>-65.743693038336446</v>
      </c>
    </row>
    <row r="672" spans="1:57">
      <c r="A672">
        <f t="shared" si="235"/>
        <v>5.3232542185827052</v>
      </c>
      <c r="B672" s="3">
        <v>305</v>
      </c>
      <c r="C672" s="8">
        <f t="shared" si="236"/>
        <v>-0.25144331898036659</v>
      </c>
      <c r="D672" s="8">
        <f t="shared" si="237"/>
        <v>-14.406640964336711</v>
      </c>
      <c r="E672">
        <f t="shared" si="238"/>
        <v>2.1569158847299263E-2</v>
      </c>
      <c r="F672">
        <f t="shared" si="239"/>
        <v>-6.8356268023367361E-4</v>
      </c>
      <c r="G672">
        <f t="shared" si="240"/>
        <v>-4.1013760814020417</v>
      </c>
      <c r="H672">
        <f t="shared" si="247"/>
        <v>-8.2027521628040834</v>
      </c>
      <c r="I672">
        <f t="shared" si="247"/>
        <v>-12.304128244206126</v>
      </c>
      <c r="J672">
        <f t="shared" si="247"/>
        <v>-16.405504325608167</v>
      </c>
      <c r="K672">
        <f t="shared" si="247"/>
        <v>-20.506880407010208</v>
      </c>
      <c r="L672">
        <f t="shared" si="248"/>
        <v>-24.608256488412252</v>
      </c>
      <c r="M672">
        <f t="shared" si="248"/>
        <v>-28.709632569814293</v>
      </c>
      <c r="N672">
        <f t="shared" si="241"/>
        <v>209.63647157034939</v>
      </c>
      <c r="O672">
        <f t="shared" si="241"/>
        <v>838.54588628139754</v>
      </c>
      <c r="P672">
        <f t="shared" si="241"/>
        <v>1886.7282441331449</v>
      </c>
      <c r="Q672">
        <f t="shared" si="230"/>
        <v>3354.1835451255902</v>
      </c>
      <c r="R672">
        <f t="shared" si="230"/>
        <v>5240.9117892587346</v>
      </c>
      <c r="S672">
        <f t="shared" si="230"/>
        <v>7546.9129765325797</v>
      </c>
      <c r="T672">
        <f t="shared" si="230"/>
        <v>10272.187106947118</v>
      </c>
      <c r="U672">
        <f t="shared" si="242"/>
        <v>98.738778109634566</v>
      </c>
      <c r="V672">
        <f t="shared" si="242"/>
        <v>394.95511243853826</v>
      </c>
      <c r="W672">
        <f t="shared" si="242"/>
        <v>888.64900298671137</v>
      </c>
      <c r="X672">
        <f t="shared" si="231"/>
        <v>1579.8204497541531</v>
      </c>
      <c r="Y672">
        <f t="shared" si="231"/>
        <v>2468.4694527408642</v>
      </c>
      <c r="Z672">
        <f t="shared" si="231"/>
        <v>3554.5960119468455</v>
      </c>
      <c r="AA672">
        <f t="shared" si="231"/>
        <v>4838.2001273720925</v>
      </c>
      <c r="AB672">
        <f>$X$2*('Preassure data '!B670*10^5)</f>
        <v>455.36513721822678</v>
      </c>
      <c r="AC672">
        <f>$X$2*('Preassure data '!C670*10^5)</f>
        <v>420.07311366632979</v>
      </c>
      <c r="AD672">
        <f>$X$2*('Preassure data '!D670*10^5)</f>
        <v>461.24714114354293</v>
      </c>
      <c r="AE672">
        <f>$X$2*('Preassure data '!E670*10^5)</f>
        <v>545.55586407307476</v>
      </c>
      <c r="AF672">
        <f>$X$2*('Preassure data '!F670*10^5)</f>
        <v>632.31542197148826</v>
      </c>
      <c r="AG672">
        <f>$X$2*('Preassure data '!G670*10^5)</f>
        <v>842.59706230154131</v>
      </c>
      <c r="AH672">
        <f t="shared" si="243"/>
        <v>-356.62635910859223</v>
      </c>
      <c r="AI672">
        <f t="shared" si="243"/>
        <v>-25.118001227791524</v>
      </c>
      <c r="AJ672">
        <f t="shared" si="243"/>
        <v>427.40186184316843</v>
      </c>
      <c r="AK672">
        <f t="shared" si="232"/>
        <v>1034.2645856810782</v>
      </c>
      <c r="AL672">
        <f t="shared" si="232"/>
        <v>1836.1540307693758</v>
      </c>
      <c r="AM672">
        <f t="shared" si="232"/>
        <v>2711.998949645304</v>
      </c>
      <c r="AN672">
        <f t="shared" si="244"/>
        <v>-368.20480600421979</v>
      </c>
      <c r="AO672">
        <f t="shared" si="244"/>
        <v>-25.933497435271057</v>
      </c>
      <c r="AP672">
        <f t="shared" si="244"/>
        <v>441.27814898249511</v>
      </c>
      <c r="AQ672">
        <f t="shared" si="233"/>
        <v>1067.8436447592383</v>
      </c>
      <c r="AR672">
        <f t="shared" si="233"/>
        <v>1895.7677171794207</v>
      </c>
      <c r="AS672">
        <f t="shared" si="233"/>
        <v>2800.0483464929002</v>
      </c>
      <c r="AT672">
        <f t="shared" si="245"/>
        <v>91.610147656002255</v>
      </c>
      <c r="AU672">
        <f t="shared" si="249"/>
        <v>6.4523099387641079</v>
      </c>
      <c r="AV672">
        <f t="shared" si="249"/>
        <v>-109.79095255261402</v>
      </c>
      <c r="AW672">
        <f t="shared" si="249"/>
        <v>-265.68179549724925</v>
      </c>
      <c r="AX672">
        <f t="shared" si="249"/>
        <v>-471.67108538582926</v>
      </c>
      <c r="AY672">
        <f t="shared" si="250"/>
        <v>-696.65805085450143</v>
      </c>
      <c r="AZ672">
        <f t="shared" si="246"/>
        <v>9.1610147656002265</v>
      </c>
      <c r="BA672">
        <f t="shared" si="246"/>
        <v>0.64523099387641081</v>
      </c>
      <c r="BB672">
        <f t="shared" si="246"/>
        <v>-10.979095255261402</v>
      </c>
      <c r="BC672">
        <f t="shared" si="234"/>
        <v>-26.568179549724928</v>
      </c>
      <c r="BD672">
        <f t="shared" si="234"/>
        <v>-47.16710853858293</v>
      </c>
      <c r="BE672">
        <f t="shared" si="234"/>
        <v>-69.665805085450145</v>
      </c>
    </row>
    <row r="673" spans="1:57">
      <c r="A673">
        <f t="shared" si="235"/>
        <v>5.3407075111026483</v>
      </c>
      <c r="B673" s="3">
        <v>306</v>
      </c>
      <c r="C673" s="8">
        <f t="shared" si="236"/>
        <v>-0.24826633468662782</v>
      </c>
      <c r="D673" s="8">
        <f t="shared" si="237"/>
        <v>-14.224613172726128</v>
      </c>
      <c r="E673">
        <f t="shared" si="238"/>
        <v>2.088559616706559E-2</v>
      </c>
      <c r="F673">
        <f t="shared" si="239"/>
        <v>-6.7738966286734481E-4</v>
      </c>
      <c r="G673">
        <f t="shared" si="240"/>
        <v>-4.0643379772040689</v>
      </c>
      <c r="H673">
        <f t="shared" si="247"/>
        <v>-8.1286759544081377</v>
      </c>
      <c r="I673">
        <f t="shared" si="247"/>
        <v>-12.193013931612207</v>
      </c>
      <c r="J673">
        <f t="shared" si="247"/>
        <v>-16.257351908816275</v>
      </c>
      <c r="K673">
        <f t="shared" si="247"/>
        <v>-20.321689886020344</v>
      </c>
      <c r="L673">
        <f t="shared" si="248"/>
        <v>-24.386027863224413</v>
      </c>
      <c r="M673">
        <f t="shared" si="248"/>
        <v>-28.450365840428482</v>
      </c>
      <c r="N673">
        <f t="shared" si="241"/>
        <v>220.45223440198018</v>
      </c>
      <c r="O673">
        <f t="shared" si="241"/>
        <v>881.80893760792071</v>
      </c>
      <c r="P673">
        <f t="shared" si="241"/>
        <v>1984.0701096178218</v>
      </c>
      <c r="Q673">
        <f t="shared" si="230"/>
        <v>3527.2357504316828</v>
      </c>
      <c r="R673">
        <f t="shared" si="230"/>
        <v>5511.3058600495051</v>
      </c>
      <c r="S673">
        <f t="shared" si="230"/>
        <v>7936.2804384712872</v>
      </c>
      <c r="T673">
        <f t="shared" si="230"/>
        <v>10802.159485697026</v>
      </c>
      <c r="U673">
        <f t="shared" si="242"/>
        <v>103.83300240333267</v>
      </c>
      <c r="V673">
        <f t="shared" si="242"/>
        <v>415.33200961333068</v>
      </c>
      <c r="W673">
        <f t="shared" si="242"/>
        <v>934.49702162999415</v>
      </c>
      <c r="X673">
        <f t="shared" si="231"/>
        <v>1661.3280384533227</v>
      </c>
      <c r="Y673">
        <f t="shared" si="231"/>
        <v>2595.8250600833171</v>
      </c>
      <c r="Z673">
        <f t="shared" si="231"/>
        <v>3737.9880865199766</v>
      </c>
      <c r="AA673">
        <f t="shared" si="231"/>
        <v>5087.8171177632994</v>
      </c>
      <c r="AB673">
        <f>$X$2*('Preassure data '!B671*10^5)</f>
        <v>455.85530421200315</v>
      </c>
      <c r="AC673">
        <f>$X$2*('Preassure data '!C671*10^5)</f>
        <v>416.151777716119</v>
      </c>
      <c r="AD673">
        <f>$X$2*('Preassure data '!D671*10^5)</f>
        <v>463.20780911864836</v>
      </c>
      <c r="AE673">
        <f>$X$2*('Preassure data '!E671*10^5)</f>
        <v>538.69352616020581</v>
      </c>
      <c r="AF673">
        <f>$X$2*('Preassure data '!F671*10^5)</f>
        <v>635.25642393414626</v>
      </c>
      <c r="AG673">
        <f>$X$2*('Preassure data '!G671*10^5)</f>
        <v>842.10689530776494</v>
      </c>
      <c r="AH673">
        <f t="shared" si="243"/>
        <v>-352.02230180867048</v>
      </c>
      <c r="AI673">
        <f t="shared" si="243"/>
        <v>-0.81976810278831636</v>
      </c>
      <c r="AJ673">
        <f t="shared" si="243"/>
        <v>471.2892125113458</v>
      </c>
      <c r="AK673">
        <f t="shared" si="232"/>
        <v>1122.634512293117</v>
      </c>
      <c r="AL673">
        <f t="shared" si="232"/>
        <v>1960.5686361491707</v>
      </c>
      <c r="AM673">
        <f t="shared" si="232"/>
        <v>2895.8811912122119</v>
      </c>
      <c r="AN673">
        <f t="shared" si="244"/>
        <v>-363.1567303479797</v>
      </c>
      <c r="AO673">
        <f t="shared" si="244"/>
        <v>-0.84569728202612104</v>
      </c>
      <c r="AP673">
        <f t="shared" si="244"/>
        <v>486.19604094549146</v>
      </c>
      <c r="AQ673">
        <f t="shared" si="233"/>
        <v>1158.1433243447007</v>
      </c>
      <c r="AR673">
        <f t="shared" si="233"/>
        <v>2022.5812167824247</v>
      </c>
      <c r="AS673">
        <f t="shared" si="233"/>
        <v>2987.4776100078798</v>
      </c>
      <c r="AT673">
        <f t="shared" si="245"/>
        <v>89.23625847356297</v>
      </c>
      <c r="AU673">
        <f t="shared" si="249"/>
        <v>0.20780796538442139</v>
      </c>
      <c r="AV673">
        <f t="shared" si="249"/>
        <v>-119.46994769190086</v>
      </c>
      <c r="AW673">
        <f t="shared" si="249"/>
        <v>-284.58339995964263</v>
      </c>
      <c r="AX673">
        <f t="shared" si="249"/>
        <v>-496.99637969431353</v>
      </c>
      <c r="AY673">
        <f t="shared" si="250"/>
        <v>-734.09440583737876</v>
      </c>
      <c r="AZ673">
        <f t="shared" si="246"/>
        <v>8.9236258473562966</v>
      </c>
      <c r="BA673">
        <f t="shared" si="246"/>
        <v>2.0780796538442142E-2</v>
      </c>
      <c r="BB673">
        <f t="shared" si="246"/>
        <v>-11.946994769190086</v>
      </c>
      <c r="BC673">
        <f t="shared" si="234"/>
        <v>-28.458339995964266</v>
      </c>
      <c r="BD673">
        <f t="shared" si="234"/>
        <v>-49.699637969431357</v>
      </c>
      <c r="BE673">
        <f t="shared" si="234"/>
        <v>-73.409440583737876</v>
      </c>
    </row>
    <row r="674" spans="1:57">
      <c r="A674">
        <f t="shared" si="235"/>
        <v>5.3581608036225914</v>
      </c>
      <c r="B674" s="3">
        <v>307</v>
      </c>
      <c r="C674" s="8">
        <f t="shared" si="236"/>
        <v>-0.24501475203364101</v>
      </c>
      <c r="D674" s="8">
        <f t="shared" si="237"/>
        <v>-14.038311209972033</v>
      </c>
      <c r="E674">
        <f t="shared" si="238"/>
        <v>2.0208206504198245E-2</v>
      </c>
      <c r="F674">
        <f t="shared" si="239"/>
        <v>-6.7091053181159155E-4</v>
      </c>
      <c r="G674">
        <f t="shared" si="240"/>
        <v>-4.0254631908695497</v>
      </c>
      <c r="H674">
        <f t="shared" si="247"/>
        <v>-8.0509263817390995</v>
      </c>
      <c r="I674">
        <f t="shared" si="247"/>
        <v>-12.076389572608647</v>
      </c>
      <c r="J674">
        <f t="shared" si="247"/>
        <v>-16.101852763478199</v>
      </c>
      <c r="K674">
        <f t="shared" si="247"/>
        <v>-20.127315954347747</v>
      </c>
      <c r="L674">
        <f t="shared" si="248"/>
        <v>-24.152779145217295</v>
      </c>
      <c r="M674">
        <f t="shared" si="248"/>
        <v>-28.178242336086846</v>
      </c>
      <c r="N674">
        <f t="shared" si="241"/>
        <v>231.23912292864873</v>
      </c>
      <c r="O674">
        <f t="shared" si="241"/>
        <v>924.9564917145949</v>
      </c>
      <c r="P674">
        <f t="shared" si="241"/>
        <v>2081.1521063578389</v>
      </c>
      <c r="Q674">
        <f t="shared" si="230"/>
        <v>3699.8259668583796</v>
      </c>
      <c r="R674">
        <f t="shared" si="230"/>
        <v>5780.9780732162189</v>
      </c>
      <c r="S674">
        <f t="shared" si="230"/>
        <v>8324.6084254313555</v>
      </c>
      <c r="T674">
        <f t="shared" si="230"/>
        <v>11330.717023503785</v>
      </c>
      <c r="U674">
        <f t="shared" si="242"/>
        <v>108.91362689939356</v>
      </c>
      <c r="V674">
        <f t="shared" si="242"/>
        <v>435.65450759757425</v>
      </c>
      <c r="W674">
        <f t="shared" si="242"/>
        <v>980.22264209454215</v>
      </c>
      <c r="X674">
        <f t="shared" si="231"/>
        <v>1742.618030390297</v>
      </c>
      <c r="Y674">
        <f t="shared" si="231"/>
        <v>2722.8406724848392</v>
      </c>
      <c r="Z674">
        <f t="shared" si="231"/>
        <v>3920.8905683781686</v>
      </c>
      <c r="AA674">
        <f t="shared" si="231"/>
        <v>5336.7677180702831</v>
      </c>
      <c r="AB674">
        <f>$X$2*('Preassure data '!B672*10^5)</f>
        <v>456.34547120577946</v>
      </c>
      <c r="AC674">
        <f>$X$2*('Preassure data '!C672*10^5)</f>
        <v>416.151777716119</v>
      </c>
      <c r="AD674">
        <f>$X$2*('Preassure data '!D672*10^5)</f>
        <v>465.65864408753009</v>
      </c>
      <c r="AE674">
        <f>$X$2*('Preassure data '!E672*10^5)</f>
        <v>534.77219020999507</v>
      </c>
      <c r="AF674">
        <f>$X$2*('Preassure data '!F672*10^5)</f>
        <v>630.35475399638278</v>
      </c>
      <c r="AG674">
        <f>$X$2*('Preassure data '!G672*10^5)</f>
        <v>846.51839825175205</v>
      </c>
      <c r="AH674">
        <f t="shared" si="243"/>
        <v>-347.43184430638587</v>
      </c>
      <c r="AI674">
        <f t="shared" si="243"/>
        <v>19.502729881455252</v>
      </c>
      <c r="AJ674">
        <f t="shared" si="243"/>
        <v>514.56399800701206</v>
      </c>
      <c r="AK674">
        <f t="shared" si="232"/>
        <v>1207.8458401803018</v>
      </c>
      <c r="AL674">
        <f t="shared" si="232"/>
        <v>2092.4859184884563</v>
      </c>
      <c r="AM674">
        <f t="shared" si="232"/>
        <v>3074.3721701264167</v>
      </c>
      <c r="AN674">
        <f t="shared" si="244"/>
        <v>-358.12777928781867</v>
      </c>
      <c r="AO674">
        <f t="shared" si="244"/>
        <v>20.103135210416799</v>
      </c>
      <c r="AP674">
        <f t="shared" si="244"/>
        <v>530.40521451224288</v>
      </c>
      <c r="AQ674">
        <f t="shared" si="233"/>
        <v>1245.0302283873016</v>
      </c>
      <c r="AR674">
        <f t="shared" si="233"/>
        <v>2156.9045769980062</v>
      </c>
      <c r="AS674">
        <f t="shared" si="233"/>
        <v>3169.0188911431587</v>
      </c>
      <c r="AT674">
        <f t="shared" si="245"/>
        <v>86.871283284453739</v>
      </c>
      <c r="AU674">
        <f t="shared" si="249"/>
        <v>-4.8764302988243378</v>
      </c>
      <c r="AV674">
        <f t="shared" si="249"/>
        <v>-128.66073036019233</v>
      </c>
      <c r="AW674">
        <f t="shared" si="249"/>
        <v>-302.00777466362905</v>
      </c>
      <c r="AX674">
        <f t="shared" si="249"/>
        <v>-523.201715595878</v>
      </c>
      <c r="AY674">
        <f t="shared" si="250"/>
        <v>-768.71092874656188</v>
      </c>
      <c r="AZ674">
        <f t="shared" si="246"/>
        <v>8.6871283284453735</v>
      </c>
      <c r="BA674">
        <f t="shared" si="246"/>
        <v>-0.4876430298824338</v>
      </c>
      <c r="BB674">
        <f t="shared" si="246"/>
        <v>-12.866073036019234</v>
      </c>
      <c r="BC674">
        <f t="shared" si="234"/>
        <v>-30.200777466362908</v>
      </c>
      <c r="BD674">
        <f t="shared" si="234"/>
        <v>-52.320171559587806</v>
      </c>
      <c r="BE674">
        <f t="shared" si="234"/>
        <v>-76.871092874656199</v>
      </c>
    </row>
    <row r="675" spans="1:57">
      <c r="A675">
        <f t="shared" si="235"/>
        <v>5.3756140961425354</v>
      </c>
      <c r="B675" s="3">
        <v>308</v>
      </c>
      <c r="C675" s="8">
        <f t="shared" si="236"/>
        <v>-0.241689708881419</v>
      </c>
      <c r="D675" s="8">
        <f t="shared" si="237"/>
        <v>-13.847800270650838</v>
      </c>
      <c r="E675">
        <f t="shared" si="238"/>
        <v>1.9537295972386653E-2</v>
      </c>
      <c r="F675">
        <f t="shared" si="239"/>
        <v>-6.6412667013288074E-4</v>
      </c>
      <c r="G675">
        <f t="shared" si="240"/>
        <v>-3.9847600207972844</v>
      </c>
      <c r="H675">
        <f t="shared" si="247"/>
        <v>-7.9695200415945688</v>
      </c>
      <c r="I675">
        <f t="shared" si="247"/>
        <v>-11.954280062391852</v>
      </c>
      <c r="J675">
        <f t="shared" si="247"/>
        <v>-15.939040083189138</v>
      </c>
      <c r="K675">
        <f t="shared" si="247"/>
        <v>-19.923800103986423</v>
      </c>
      <c r="L675">
        <f t="shared" si="248"/>
        <v>-23.908560124783705</v>
      </c>
      <c r="M675">
        <f t="shared" si="248"/>
        <v>-27.89332014558099</v>
      </c>
      <c r="N675">
        <f t="shared" si="241"/>
        <v>241.98971666201376</v>
      </c>
      <c r="O675">
        <f t="shared" si="241"/>
        <v>967.95886664805505</v>
      </c>
      <c r="P675">
        <f t="shared" si="241"/>
        <v>2177.9074499581247</v>
      </c>
      <c r="Q675">
        <f t="shared" si="230"/>
        <v>3871.8354665922202</v>
      </c>
      <c r="R675">
        <f t="shared" si="230"/>
        <v>6049.7429165503445</v>
      </c>
      <c r="S675">
        <f t="shared" si="230"/>
        <v>8711.629799832499</v>
      </c>
      <c r="T675">
        <f t="shared" si="230"/>
        <v>11857.496116438673</v>
      </c>
      <c r="U675">
        <f t="shared" si="242"/>
        <v>113.97715654780849</v>
      </c>
      <c r="V675">
        <f t="shared" si="242"/>
        <v>455.90862619123396</v>
      </c>
      <c r="W675">
        <f t="shared" si="242"/>
        <v>1025.7944089302769</v>
      </c>
      <c r="X675">
        <f t="shared" si="231"/>
        <v>1823.6345047649359</v>
      </c>
      <c r="Y675">
        <f t="shared" si="231"/>
        <v>2849.4289136952125</v>
      </c>
      <c r="Z675">
        <f t="shared" si="231"/>
        <v>4103.1776357211074</v>
      </c>
      <c r="AA675">
        <f t="shared" si="231"/>
        <v>5584.8806708426155</v>
      </c>
      <c r="AB675">
        <f>$X$2*('Preassure data '!B673*10^5)</f>
        <v>454.38480323067409</v>
      </c>
      <c r="AC675">
        <f>$X$2*('Preassure data '!C673*10^5)</f>
        <v>415.66161072234263</v>
      </c>
      <c r="AD675">
        <f>$X$2*('Preassure data '!D673*10^5)</f>
        <v>469.57998003774088</v>
      </c>
      <c r="AE675">
        <f>$X$2*('Preassure data '!E673*10^5)</f>
        <v>526.9295183095735</v>
      </c>
      <c r="AF675">
        <f>$X$2*('Preassure data '!F673*10^5)</f>
        <v>624.96291706484294</v>
      </c>
      <c r="AG675">
        <f>$X$2*('Preassure data '!G673*10^5)</f>
        <v>850.92990119573915</v>
      </c>
      <c r="AH675">
        <f t="shared" si="243"/>
        <v>-340.40764668286562</v>
      </c>
      <c r="AI675">
        <f t="shared" si="243"/>
        <v>40.247015468891334</v>
      </c>
      <c r="AJ675">
        <f t="shared" si="243"/>
        <v>556.21442889253603</v>
      </c>
      <c r="AK675">
        <f t="shared" si="232"/>
        <v>1296.7049864553624</v>
      </c>
      <c r="AL675">
        <f t="shared" si="232"/>
        <v>2224.4659966303698</v>
      </c>
      <c r="AM675">
        <f t="shared" si="232"/>
        <v>3252.2477345253683</v>
      </c>
      <c r="AN675">
        <f t="shared" si="244"/>
        <v>-350.59779250057022</v>
      </c>
      <c r="AO675">
        <f t="shared" si="244"/>
        <v>41.451814950782818</v>
      </c>
      <c r="AP675">
        <f t="shared" si="244"/>
        <v>572.86477794185282</v>
      </c>
      <c r="AQ675">
        <f t="shared" si="233"/>
        <v>1335.5220136969242</v>
      </c>
      <c r="AR675">
        <f t="shared" si="233"/>
        <v>2291.0556666717921</v>
      </c>
      <c r="AS675">
        <f t="shared" si="233"/>
        <v>3349.6041804602855</v>
      </c>
      <c r="AT675">
        <f t="shared" si="245"/>
        <v>83.913325438253381</v>
      </c>
      <c r="AU675">
        <f t="shared" si="249"/>
        <v>-9.9212251542218102</v>
      </c>
      <c r="AV675">
        <f t="shared" si="249"/>
        <v>-137.11149805219972</v>
      </c>
      <c r="AW675">
        <f t="shared" si="249"/>
        <v>-319.64859951341322</v>
      </c>
      <c r="AX675">
        <f t="shared" si="249"/>
        <v>-548.3494302214466</v>
      </c>
      <c r="AY675">
        <f t="shared" si="250"/>
        <v>-801.70620493522028</v>
      </c>
      <c r="AZ675">
        <f t="shared" si="246"/>
        <v>8.3913325438253388</v>
      </c>
      <c r="BA675">
        <f t="shared" si="246"/>
        <v>-0.99212251542218111</v>
      </c>
      <c r="BB675">
        <f t="shared" si="246"/>
        <v>-13.711149805219973</v>
      </c>
      <c r="BC675">
        <f t="shared" si="234"/>
        <v>-31.964859951341325</v>
      </c>
      <c r="BD675">
        <f t="shared" si="234"/>
        <v>-54.834943022144664</v>
      </c>
      <c r="BE675">
        <f t="shared" si="234"/>
        <v>-80.170620493522037</v>
      </c>
    </row>
    <row r="676" spans="1:57">
      <c r="A676">
        <f t="shared" si="235"/>
        <v>5.3930673886624785</v>
      </c>
      <c r="B676" s="3">
        <v>309</v>
      </c>
      <c r="C676" s="8">
        <f t="shared" si="236"/>
        <v>-0.23829236177132626</v>
      </c>
      <c r="D676" s="8">
        <f t="shared" si="237"/>
        <v>-13.653146619701557</v>
      </c>
      <c r="E676">
        <f t="shared" si="238"/>
        <v>1.8873169302253773E-2</v>
      </c>
      <c r="F676">
        <f t="shared" si="239"/>
        <v>-6.5703968522529133E-4</v>
      </c>
      <c r="G676">
        <f t="shared" si="240"/>
        <v>-3.942238111351748</v>
      </c>
      <c r="H676">
        <f t="shared" si="247"/>
        <v>-7.8844762227034959</v>
      </c>
      <c r="I676">
        <f t="shared" si="247"/>
        <v>-11.826714334055243</v>
      </c>
      <c r="J676">
        <f t="shared" si="247"/>
        <v>-15.768952445406992</v>
      </c>
      <c r="K676">
        <f t="shared" si="247"/>
        <v>-19.711190556758741</v>
      </c>
      <c r="L676">
        <f t="shared" si="248"/>
        <v>-23.653428668110486</v>
      </c>
      <c r="M676">
        <f t="shared" si="248"/>
        <v>-27.595666779462235</v>
      </c>
      <c r="N676">
        <f t="shared" si="241"/>
        <v>252.69656457163367</v>
      </c>
      <c r="O676">
        <f t="shared" si="241"/>
        <v>1010.7862582865347</v>
      </c>
      <c r="P676">
        <f t="shared" si="241"/>
        <v>2274.2690811447037</v>
      </c>
      <c r="Q676">
        <f t="shared" si="230"/>
        <v>4043.1450331461388</v>
      </c>
      <c r="R676">
        <f t="shared" si="230"/>
        <v>6317.414114290842</v>
      </c>
      <c r="S676">
        <f t="shared" si="230"/>
        <v>9097.0763245788148</v>
      </c>
      <c r="T676">
        <f t="shared" si="230"/>
        <v>12382.131664010049</v>
      </c>
      <c r="U676">
        <f t="shared" si="242"/>
        <v>119.02008191323947</v>
      </c>
      <c r="V676">
        <f t="shared" si="242"/>
        <v>476.08032765295786</v>
      </c>
      <c r="W676">
        <f t="shared" si="242"/>
        <v>1071.1807372191556</v>
      </c>
      <c r="X676">
        <f t="shared" si="231"/>
        <v>1904.3213106118314</v>
      </c>
      <c r="Y676">
        <f t="shared" si="231"/>
        <v>2975.5020478309866</v>
      </c>
      <c r="Z676">
        <f t="shared" si="231"/>
        <v>4284.7229488766225</v>
      </c>
      <c r="AA676">
        <f t="shared" si="231"/>
        <v>5831.9840137487336</v>
      </c>
      <c r="AB676">
        <f>$X$2*('Preassure data '!B674*10^5)</f>
        <v>453.89463623689772</v>
      </c>
      <c r="AC676">
        <f>$X$2*('Preassure data '!C674*10^5)</f>
        <v>417.62227869744805</v>
      </c>
      <c r="AD676">
        <f>$X$2*('Preassure data '!D674*10^5)</f>
        <v>469.57998003774088</v>
      </c>
      <c r="AE676">
        <f>$X$2*('Preassure data '!E674*10^5)</f>
        <v>519.57701340292829</v>
      </c>
      <c r="AF676">
        <f>$X$2*('Preassure data '!F674*10^5)</f>
        <v>620.55141412085584</v>
      </c>
      <c r="AG676">
        <f>$X$2*('Preassure data '!G674*10^5)</f>
        <v>847.49873223930479</v>
      </c>
      <c r="AH676">
        <f t="shared" si="243"/>
        <v>-334.87455432365823</v>
      </c>
      <c r="AI676">
        <f t="shared" si="243"/>
        <v>58.45804895550981</v>
      </c>
      <c r="AJ676">
        <f t="shared" si="243"/>
        <v>601.60075718141479</v>
      </c>
      <c r="AK676">
        <f t="shared" si="232"/>
        <v>1384.7442972089032</v>
      </c>
      <c r="AL676">
        <f t="shared" si="232"/>
        <v>2354.9506337101307</v>
      </c>
      <c r="AM676">
        <f t="shared" si="232"/>
        <v>3437.2242166373176</v>
      </c>
      <c r="AN676">
        <f t="shared" si="244"/>
        <v>-344.61245152001624</v>
      </c>
      <c r="AO676">
        <f t="shared" si="244"/>
        <v>60.157964531890762</v>
      </c>
      <c r="AP676">
        <f t="shared" si="244"/>
        <v>619.09484937517891</v>
      </c>
      <c r="AQ676">
        <f t="shared" si="233"/>
        <v>1425.0116075654566</v>
      </c>
      <c r="AR676">
        <f t="shared" si="233"/>
        <v>2423.4308059939976</v>
      </c>
      <c r="AS676">
        <f t="shared" si="233"/>
        <v>3537.1760810901064</v>
      </c>
      <c r="AT676">
        <f t="shared" si="245"/>
        <v>81.343559112979605</v>
      </c>
      <c r="AU676">
        <f t="shared" si="249"/>
        <v>-14.199901722738996</v>
      </c>
      <c r="AV676">
        <f t="shared" si="249"/>
        <v>-146.13336881637903</v>
      </c>
      <c r="AW676">
        <f t="shared" si="249"/>
        <v>-336.3648510824342</v>
      </c>
      <c r="AX676">
        <f t="shared" si="249"/>
        <v>-572.03529981022348</v>
      </c>
      <c r="AY676">
        <f t="shared" si="250"/>
        <v>-834.92772932628202</v>
      </c>
      <c r="AZ676">
        <f t="shared" si="246"/>
        <v>8.1343559112979609</v>
      </c>
      <c r="BA676">
        <f t="shared" si="246"/>
        <v>-1.4199901722738997</v>
      </c>
      <c r="BB676">
        <f t="shared" si="246"/>
        <v>-14.613336881637904</v>
      </c>
      <c r="BC676">
        <f t="shared" si="234"/>
        <v>-33.63648510824342</v>
      </c>
      <c r="BD676">
        <f t="shared" si="234"/>
        <v>-57.203529981022349</v>
      </c>
      <c r="BE676">
        <f t="shared" si="234"/>
        <v>-83.492772932628213</v>
      </c>
    </row>
    <row r="677" spans="1:57">
      <c r="A677">
        <f t="shared" si="235"/>
        <v>5.4105206811824216</v>
      </c>
      <c r="B677" s="3">
        <v>310</v>
      </c>
      <c r="C677" s="8">
        <f t="shared" si="236"/>
        <v>-0.23482388518956132</v>
      </c>
      <c r="D677" s="8">
        <f t="shared" si="237"/>
        <v>-13.454417550226463</v>
      </c>
      <c r="E677">
        <f t="shared" si="238"/>
        <v>1.8216129617028481E-2</v>
      </c>
      <c r="F677">
        <f t="shared" si="239"/>
        <v>-6.4965140734452032E-4</v>
      </c>
      <c r="G677">
        <f t="shared" si="240"/>
        <v>-3.8979084440671219</v>
      </c>
      <c r="H677">
        <f t="shared" si="247"/>
        <v>-7.7958168881342438</v>
      </c>
      <c r="I677">
        <f t="shared" si="247"/>
        <v>-11.693725332201366</v>
      </c>
      <c r="J677">
        <f t="shared" si="247"/>
        <v>-15.591633776268488</v>
      </c>
      <c r="K677">
        <f t="shared" si="247"/>
        <v>-19.489542220335608</v>
      </c>
      <c r="L677">
        <f t="shared" si="248"/>
        <v>-23.387450664402731</v>
      </c>
      <c r="M677">
        <f t="shared" si="248"/>
        <v>-27.285359108469855</v>
      </c>
      <c r="N677">
        <f t="shared" si="241"/>
        <v>263.35219244279853</v>
      </c>
      <c r="O677">
        <f t="shared" si="241"/>
        <v>1053.4087697711941</v>
      </c>
      <c r="P677">
        <f t="shared" si="241"/>
        <v>2370.1697319851869</v>
      </c>
      <c r="Q677">
        <f t="shared" si="230"/>
        <v>4213.6350790847764</v>
      </c>
      <c r="R677">
        <f t="shared" si="230"/>
        <v>6583.8048110699638</v>
      </c>
      <c r="S677">
        <f t="shared" si="230"/>
        <v>9480.6789279407476</v>
      </c>
      <c r="T677">
        <f t="shared" si="230"/>
        <v>12904.257429697127</v>
      </c>
      <c r="U677">
        <f t="shared" si="242"/>
        <v>124.03888264055811</v>
      </c>
      <c r="V677">
        <f t="shared" si="242"/>
        <v>496.15553056223246</v>
      </c>
      <c r="W677">
        <f t="shared" si="242"/>
        <v>1116.349943765023</v>
      </c>
      <c r="X677">
        <f t="shared" si="231"/>
        <v>1984.6221222489298</v>
      </c>
      <c r="Y677">
        <f t="shared" si="231"/>
        <v>3100.9720660139533</v>
      </c>
      <c r="Z677">
        <f t="shared" si="231"/>
        <v>4465.399775060092</v>
      </c>
      <c r="AA677">
        <f t="shared" si="231"/>
        <v>6077.9052493873469</v>
      </c>
      <c r="AB677">
        <f>$X$2*('Preassure data '!B675*10^5)</f>
        <v>454.87497022445041</v>
      </c>
      <c r="AC677">
        <f>$X$2*('Preassure data '!C675*10^5)</f>
        <v>419.58294667255342</v>
      </c>
      <c r="AD677">
        <f>$X$2*('Preassure data '!D675*10^5)</f>
        <v>471.05048101906988</v>
      </c>
      <c r="AE677">
        <f>$X$2*('Preassure data '!E675*10^5)</f>
        <v>518.10651242159929</v>
      </c>
      <c r="AF677">
        <f>$X$2*('Preassure data '!F675*10^5)</f>
        <v>611.23824123910538</v>
      </c>
      <c r="AG677">
        <f>$X$2*('Preassure data '!G675*10^5)</f>
        <v>841.1265613202122</v>
      </c>
      <c r="AH677">
        <f t="shared" si="243"/>
        <v>-330.83608758389232</v>
      </c>
      <c r="AI677">
        <f t="shared" si="243"/>
        <v>76.572583889679038</v>
      </c>
      <c r="AJ677">
        <f t="shared" si="243"/>
        <v>645.29946274595318</v>
      </c>
      <c r="AK677">
        <f t="shared" si="232"/>
        <v>1466.5156098273305</v>
      </c>
      <c r="AL677">
        <f t="shared" si="232"/>
        <v>2489.733824774848</v>
      </c>
      <c r="AM677">
        <f t="shared" si="232"/>
        <v>3624.2732137398798</v>
      </c>
      <c r="AN677">
        <f t="shared" si="244"/>
        <v>-340.17199457921765</v>
      </c>
      <c r="AO677">
        <f t="shared" si="244"/>
        <v>78.733395688677589</v>
      </c>
      <c r="AP677">
        <f t="shared" si="244"/>
        <v>663.50925301498478</v>
      </c>
      <c r="AQ677">
        <f t="shared" si="233"/>
        <v>1507.8994063790565</v>
      </c>
      <c r="AR677">
        <f t="shared" si="233"/>
        <v>2559.9919504858758</v>
      </c>
      <c r="AS677">
        <f t="shared" si="233"/>
        <v>3726.5470554366216</v>
      </c>
      <c r="AT677">
        <f t="shared" si="245"/>
        <v>79.148398898439027</v>
      </c>
      <c r="AU677">
        <f t="shared" si="249"/>
        <v>-18.319033629750795</v>
      </c>
      <c r="AV677">
        <f t="shared" si="249"/>
        <v>-154.37983098930769</v>
      </c>
      <c r="AW677">
        <f t="shared" si="249"/>
        <v>-350.84552995739284</v>
      </c>
      <c r="AX677">
        <f t="shared" si="249"/>
        <v>-595.63769887783644</v>
      </c>
      <c r="AY677">
        <f t="shared" si="250"/>
        <v>-867.06206730023587</v>
      </c>
      <c r="AZ677">
        <f t="shared" si="246"/>
        <v>7.9148398898439032</v>
      </c>
      <c r="BA677">
        <f t="shared" si="246"/>
        <v>-1.8319033629750796</v>
      </c>
      <c r="BB677">
        <f t="shared" si="246"/>
        <v>-15.43798309893077</v>
      </c>
      <c r="BC677">
        <f t="shared" si="234"/>
        <v>-35.084552995739287</v>
      </c>
      <c r="BD677">
        <f t="shared" si="234"/>
        <v>-59.56376988778365</v>
      </c>
      <c r="BE677">
        <f t="shared" si="234"/>
        <v>-86.706206730023595</v>
      </c>
    </row>
    <row r="678" spans="1:57">
      <c r="A678">
        <f t="shared" si="235"/>
        <v>5.4279739737023647</v>
      </c>
      <c r="B678" s="3">
        <v>311</v>
      </c>
      <c r="C678" s="8">
        <f t="shared" si="236"/>
        <v>-0.23128547083992215</v>
      </c>
      <c r="D678" s="8">
        <f t="shared" si="237"/>
        <v>-13.251681341823611</v>
      </c>
      <c r="E678">
        <f t="shared" si="238"/>
        <v>1.7566478209683961E-2</v>
      </c>
      <c r="F678">
        <f t="shared" si="239"/>
        <v>-6.4196388789186654E-4</v>
      </c>
      <c r="G678">
        <f t="shared" si="240"/>
        <v>-3.8517833273511992</v>
      </c>
      <c r="H678">
        <f t="shared" si="247"/>
        <v>-7.7035666547023984</v>
      </c>
      <c r="I678">
        <f t="shared" si="247"/>
        <v>-11.555349982053597</v>
      </c>
      <c r="J678">
        <f t="shared" si="247"/>
        <v>-15.407133309404797</v>
      </c>
      <c r="K678">
        <f t="shared" si="247"/>
        <v>-19.258916636755995</v>
      </c>
      <c r="L678">
        <f t="shared" si="248"/>
        <v>-23.110699964107194</v>
      </c>
      <c r="M678">
        <f t="shared" si="248"/>
        <v>-26.962483291458394</v>
      </c>
      <c r="N678">
        <f t="shared" si="241"/>
        <v>273.94911028590013</v>
      </c>
      <c r="O678">
        <f t="shared" si="241"/>
        <v>1095.7964411436005</v>
      </c>
      <c r="P678">
        <f t="shared" si="241"/>
        <v>2465.5419925731017</v>
      </c>
      <c r="Q678">
        <f t="shared" si="230"/>
        <v>4383.1857645744021</v>
      </c>
      <c r="R678">
        <f t="shared" si="230"/>
        <v>6848.7277571475033</v>
      </c>
      <c r="S678">
        <f t="shared" si="230"/>
        <v>9862.1679702924066</v>
      </c>
      <c r="T678">
        <f t="shared" si="230"/>
        <v>13423.506404009104</v>
      </c>
      <c r="U678">
        <f t="shared" si="242"/>
        <v>129.03003094465896</v>
      </c>
      <c r="V678">
        <f t="shared" si="242"/>
        <v>516.12012377863584</v>
      </c>
      <c r="W678">
        <f t="shared" si="242"/>
        <v>1161.270278501931</v>
      </c>
      <c r="X678">
        <f t="shared" si="231"/>
        <v>2064.4804951145434</v>
      </c>
      <c r="Y678">
        <f t="shared" si="231"/>
        <v>3225.7507736164744</v>
      </c>
      <c r="Z678">
        <f t="shared" si="231"/>
        <v>4645.081114007724</v>
      </c>
      <c r="AA678">
        <f t="shared" si="231"/>
        <v>6322.4715162882885</v>
      </c>
      <c r="AB678">
        <f>$X$2*('Preassure data '!B676*10^5)</f>
        <v>453.40446924312141</v>
      </c>
      <c r="AC678">
        <f>$X$2*('Preassure data '!C676*10^5)</f>
        <v>422.03378164143516</v>
      </c>
      <c r="AD678">
        <f>$X$2*('Preassure data '!D676*10^5)</f>
        <v>473.99148298172798</v>
      </c>
      <c r="AE678">
        <f>$X$2*('Preassure data '!E676*10^5)</f>
        <v>514.18517647138844</v>
      </c>
      <c r="AF678">
        <f>$X$2*('Preassure data '!F676*10^5)</f>
        <v>598.49389940092033</v>
      </c>
      <c r="AG678">
        <f>$X$2*('Preassure data '!G676*10^5)</f>
        <v>833.774056413567</v>
      </c>
      <c r="AH678">
        <f t="shared" si="243"/>
        <v>-324.37443829846245</v>
      </c>
      <c r="AI678">
        <f t="shared" si="243"/>
        <v>94.086342137200688</v>
      </c>
      <c r="AJ678">
        <f t="shared" si="243"/>
        <v>687.27879552020295</v>
      </c>
      <c r="AK678">
        <f t="shared" si="232"/>
        <v>1550.295318643155</v>
      </c>
      <c r="AL678">
        <f t="shared" si="232"/>
        <v>2627.256874215554</v>
      </c>
      <c r="AM678">
        <f t="shared" si="232"/>
        <v>3811.307057594157</v>
      </c>
      <c r="AN678">
        <f t="shared" si="244"/>
        <v>-333.24798838965933</v>
      </c>
      <c r="AO678">
        <f t="shared" si="244"/>
        <v>96.660157368238558</v>
      </c>
      <c r="AP678">
        <f t="shared" si="244"/>
        <v>706.07991576462405</v>
      </c>
      <c r="AQ678">
        <f t="shared" si="233"/>
        <v>1592.7050203394099</v>
      </c>
      <c r="AR678">
        <f t="shared" si="233"/>
        <v>2699.1278132392454</v>
      </c>
      <c r="AS678">
        <f t="shared" si="233"/>
        <v>3915.56873821825</v>
      </c>
      <c r="AT678">
        <f t="shared" si="245"/>
        <v>76.390087997799043</v>
      </c>
      <c r="AU678">
        <f t="shared" si="249"/>
        <v>-22.157306824031135</v>
      </c>
      <c r="AV678">
        <f t="shared" si="249"/>
        <v>-161.85396094775601</v>
      </c>
      <c r="AW678">
        <f t="shared" si="249"/>
        <v>-365.09410678272877</v>
      </c>
      <c r="AX678">
        <f t="shared" si="249"/>
        <v>-618.71824693376254</v>
      </c>
      <c r="AY678">
        <f t="shared" si="250"/>
        <v>-897.5617284872543</v>
      </c>
      <c r="AZ678">
        <f t="shared" si="246"/>
        <v>7.639008799779905</v>
      </c>
      <c r="BA678">
        <f t="shared" si="246"/>
        <v>-2.2157306824031138</v>
      </c>
      <c r="BB678">
        <f t="shared" si="246"/>
        <v>-16.185396094775601</v>
      </c>
      <c r="BC678">
        <f t="shared" si="234"/>
        <v>-36.509410678272879</v>
      </c>
      <c r="BD678">
        <f t="shared" si="234"/>
        <v>-61.871824693376254</v>
      </c>
      <c r="BE678">
        <f t="shared" si="234"/>
        <v>-89.756172848725441</v>
      </c>
    </row>
    <row r="679" spans="1:57">
      <c r="A679">
        <f t="shared" si="235"/>
        <v>5.4454272662223078</v>
      </c>
      <c r="B679" s="3">
        <v>312</v>
      </c>
      <c r="C679" s="8">
        <f t="shared" si="236"/>
        <v>-0.2276783269269515</v>
      </c>
      <c r="D679" s="8">
        <f t="shared" si="237"/>
        <v>-13.045007219514089</v>
      </c>
      <c r="E679">
        <f t="shared" si="238"/>
        <v>1.6924514321792095E-2</v>
      </c>
      <c r="F679">
        <f t="shared" si="239"/>
        <v>-6.3397939745760135E-4</v>
      </c>
      <c r="G679">
        <f t="shared" si="240"/>
        <v>-3.8038763847456081</v>
      </c>
      <c r="H679">
        <f t="shared" si="247"/>
        <v>-7.6077527694912161</v>
      </c>
      <c r="I679">
        <f t="shared" si="247"/>
        <v>-11.411629154236824</v>
      </c>
      <c r="J679">
        <f t="shared" si="247"/>
        <v>-15.215505538982432</v>
      </c>
      <c r="K679">
        <f t="shared" si="247"/>
        <v>-19.019381923728041</v>
      </c>
      <c r="L679">
        <f t="shared" si="248"/>
        <v>-22.823258308473648</v>
      </c>
      <c r="M679">
        <f t="shared" si="248"/>
        <v>-26.627134693219258</v>
      </c>
      <c r="N679">
        <f t="shared" si="241"/>
        <v>284.47981978883814</v>
      </c>
      <c r="O679">
        <f t="shared" si="241"/>
        <v>1137.9192791553526</v>
      </c>
      <c r="P679">
        <f t="shared" si="241"/>
        <v>2560.3183780995437</v>
      </c>
      <c r="Q679">
        <f t="shared" si="230"/>
        <v>4551.6771166214103</v>
      </c>
      <c r="R679">
        <f t="shared" si="230"/>
        <v>7111.9954947209535</v>
      </c>
      <c r="S679">
        <f t="shared" si="230"/>
        <v>10241.273512398175</v>
      </c>
      <c r="T679">
        <f t="shared" si="230"/>
        <v>13939.511169653066</v>
      </c>
      <c r="U679">
        <f t="shared" si="242"/>
        <v>133.98999512054277</v>
      </c>
      <c r="V679">
        <f t="shared" si="242"/>
        <v>535.95998048217109</v>
      </c>
      <c r="W679">
        <f t="shared" si="242"/>
        <v>1205.9099560848852</v>
      </c>
      <c r="X679">
        <f t="shared" si="231"/>
        <v>2143.8399219286844</v>
      </c>
      <c r="Y679">
        <f t="shared" si="231"/>
        <v>3349.7498780135693</v>
      </c>
      <c r="Z679">
        <f t="shared" si="231"/>
        <v>4823.6398243395406</v>
      </c>
      <c r="AA679">
        <f t="shared" si="231"/>
        <v>6565.5097609065942</v>
      </c>
      <c r="AB679">
        <f>$X$2*('Preassure data '!B677*10^5)</f>
        <v>452.91430224934504</v>
      </c>
      <c r="AC679">
        <f>$X$2*('Preassure data '!C677*10^5)</f>
        <v>423.99444961654052</v>
      </c>
      <c r="AD679">
        <f>$X$2*('Preassure data '!D677*10^5)</f>
        <v>475.46198396305704</v>
      </c>
      <c r="AE679">
        <f>$X$2*('Preassure data '!E677*10^5)</f>
        <v>511.24417450873034</v>
      </c>
      <c r="AF679">
        <f>$X$2*('Preassure data '!F677*10^5)</f>
        <v>590.16106050672238</v>
      </c>
      <c r="AG679">
        <f>$X$2*('Preassure data '!G677*10^5)</f>
        <v>823.48054954426368</v>
      </c>
      <c r="AH679">
        <f t="shared" si="243"/>
        <v>-318.9243071288023</v>
      </c>
      <c r="AI679">
        <f t="shared" si="243"/>
        <v>111.96553086563057</v>
      </c>
      <c r="AJ679">
        <f t="shared" si="243"/>
        <v>730.44797212182812</v>
      </c>
      <c r="AK679">
        <f t="shared" si="232"/>
        <v>1632.595747419954</v>
      </c>
      <c r="AL679">
        <f t="shared" si="232"/>
        <v>2759.5888175068467</v>
      </c>
      <c r="AM679">
        <f t="shared" si="232"/>
        <v>4000.1592747952768</v>
      </c>
      <c r="AN679">
        <f t="shared" si="244"/>
        <v>-327.37279736727487</v>
      </c>
      <c r="AO679">
        <f t="shared" si="244"/>
        <v>114.93156284694847</v>
      </c>
      <c r="AP679">
        <f t="shared" si="244"/>
        <v>749.79796340264647</v>
      </c>
      <c r="AQ679">
        <f t="shared" si="233"/>
        <v>1675.8441575509473</v>
      </c>
      <c r="AR679">
        <f t="shared" si="233"/>
        <v>2832.6919290156502</v>
      </c>
      <c r="AS679">
        <f t="shared" si="233"/>
        <v>4106.1258186742753</v>
      </c>
      <c r="AT679">
        <f t="shared" si="245"/>
        <v>73.893401454312553</v>
      </c>
      <c r="AU679">
        <f t="shared" si="249"/>
        <v>-25.941935864919454</v>
      </c>
      <c r="AV679">
        <f t="shared" si="249"/>
        <v>-169.24167910377568</v>
      </c>
      <c r="AW679">
        <f t="shared" si="249"/>
        <v>-378.2654701448788</v>
      </c>
      <c r="AX679">
        <f t="shared" si="249"/>
        <v>-639.38495681519453</v>
      </c>
      <c r="AY679">
        <f t="shared" si="250"/>
        <v>-926.81983958739988</v>
      </c>
      <c r="AZ679">
        <f t="shared" si="246"/>
        <v>7.3893401454312553</v>
      </c>
      <c r="BA679">
        <f t="shared" si="246"/>
        <v>-2.5941935864919454</v>
      </c>
      <c r="BB679">
        <f t="shared" si="246"/>
        <v>-16.92416791037757</v>
      </c>
      <c r="BC679">
        <f t="shared" si="234"/>
        <v>-37.826547014487879</v>
      </c>
      <c r="BD679">
        <f t="shared" si="234"/>
        <v>-63.938495681519456</v>
      </c>
      <c r="BE679">
        <f t="shared" si="234"/>
        <v>-92.681983958739991</v>
      </c>
    </row>
    <row r="680" spans="1:57">
      <c r="A680">
        <f t="shared" si="235"/>
        <v>5.4628805587422518</v>
      </c>
      <c r="B680" s="3">
        <v>313</v>
      </c>
      <c r="C680" s="8">
        <f t="shared" si="236"/>
        <v>-0.22400367745049565</v>
      </c>
      <c r="D680" s="8">
        <f t="shared" si="237"/>
        <v>-12.834465313323211</v>
      </c>
      <c r="E680">
        <f t="shared" si="238"/>
        <v>1.6290534924334493E-2</v>
      </c>
      <c r="F680">
        <f t="shared" si="239"/>
        <v>-6.2570042363413458E-4</v>
      </c>
      <c r="G680">
        <f t="shared" si="240"/>
        <v>-3.7542025418048075</v>
      </c>
      <c r="H680">
        <f t="shared" si="247"/>
        <v>-7.508405083609615</v>
      </c>
      <c r="I680">
        <f t="shared" si="247"/>
        <v>-11.262607625414422</v>
      </c>
      <c r="J680">
        <f t="shared" si="247"/>
        <v>-15.01681016721923</v>
      </c>
      <c r="K680">
        <f t="shared" si="247"/>
        <v>-18.771012709024038</v>
      </c>
      <c r="L680">
        <f t="shared" si="248"/>
        <v>-22.525215250828843</v>
      </c>
      <c r="M680">
        <f t="shared" si="248"/>
        <v>-26.279417792633652</v>
      </c>
      <c r="N680">
        <f t="shared" si="241"/>
        <v>294.93682180388953</v>
      </c>
      <c r="O680">
        <f t="shared" si="241"/>
        <v>1179.7472872155581</v>
      </c>
      <c r="P680">
        <f t="shared" si="241"/>
        <v>2654.4313962350066</v>
      </c>
      <c r="Q680">
        <f t="shared" si="230"/>
        <v>4718.9891488622325</v>
      </c>
      <c r="R680">
        <f t="shared" si="230"/>
        <v>7373.4205450972386</v>
      </c>
      <c r="S680">
        <f t="shared" si="230"/>
        <v>10617.725584940026</v>
      </c>
      <c r="T680">
        <f t="shared" si="230"/>
        <v>14451.904268390585</v>
      </c>
      <c r="U680">
        <f t="shared" si="242"/>
        <v>138.91524306963197</v>
      </c>
      <c r="V680">
        <f t="shared" si="242"/>
        <v>555.66097227852788</v>
      </c>
      <c r="W680">
        <f t="shared" si="242"/>
        <v>1250.2371876266882</v>
      </c>
      <c r="X680">
        <f t="shared" si="231"/>
        <v>2222.6438891141115</v>
      </c>
      <c r="Y680">
        <f t="shared" si="231"/>
        <v>3472.8810767407995</v>
      </c>
      <c r="Z680">
        <f t="shared" si="231"/>
        <v>5000.9487505067527</v>
      </c>
      <c r="AA680">
        <f t="shared" si="231"/>
        <v>6806.8469104119658</v>
      </c>
      <c r="AB680">
        <f>$X$2*('Preassure data '!B678*10^5)</f>
        <v>451.44380126801599</v>
      </c>
      <c r="AC680">
        <f>$X$2*('Preassure data '!C678*10^5)</f>
        <v>427.91578556675131</v>
      </c>
      <c r="AD680">
        <f>$X$2*('Preassure data '!D678*10^5)</f>
        <v>476.93248494438609</v>
      </c>
      <c r="AE680">
        <f>$X$2*('Preassure data '!E678*10^5)</f>
        <v>509.77367352740134</v>
      </c>
      <c r="AF680">
        <f>$X$2*('Preassure data '!F678*10^5)</f>
        <v>583.29872259385343</v>
      </c>
      <c r="AG680">
        <f>$X$2*('Preassure data '!G678*10^5)</f>
        <v>815.6378776438421</v>
      </c>
      <c r="AH680">
        <f t="shared" si="243"/>
        <v>-312.52855819838402</v>
      </c>
      <c r="AI680">
        <f t="shared" si="243"/>
        <v>127.74518671177657</v>
      </c>
      <c r="AJ680">
        <f t="shared" si="243"/>
        <v>773.30470268230215</v>
      </c>
      <c r="AK680">
        <f t="shared" si="232"/>
        <v>1712.8702155867102</v>
      </c>
      <c r="AL680">
        <f t="shared" si="232"/>
        <v>2889.5823541469463</v>
      </c>
      <c r="AM680">
        <f t="shared" si="232"/>
        <v>4185.3108728629104</v>
      </c>
      <c r="AN680">
        <f t="shared" si="244"/>
        <v>-320.53688075997496</v>
      </c>
      <c r="AO680">
        <f t="shared" si="244"/>
        <v>131.01856648473537</v>
      </c>
      <c r="AP680">
        <f t="shared" si="244"/>
        <v>793.12008702085586</v>
      </c>
      <c r="AQ680">
        <f t="shared" si="233"/>
        <v>1756.7612995619957</v>
      </c>
      <c r="AR680">
        <f t="shared" si="233"/>
        <v>2963.6258517834117</v>
      </c>
      <c r="AS680">
        <f t="shared" si="233"/>
        <v>4292.556494458694</v>
      </c>
      <c r="AT680">
        <f t="shared" si="245"/>
        <v>71.202473536905231</v>
      </c>
      <c r="AU680">
        <f t="shared" si="249"/>
        <v>-29.103814796145947</v>
      </c>
      <c r="AV680">
        <f t="shared" si="249"/>
        <v>-176.17976400655755</v>
      </c>
      <c r="AW680">
        <f t="shared" si="249"/>
        <v>-390.23824542795495</v>
      </c>
      <c r="AX680">
        <f t="shared" si="249"/>
        <v>-658.32515367525252</v>
      </c>
      <c r="AY680">
        <f t="shared" si="250"/>
        <v>-953.52721807771104</v>
      </c>
      <c r="AZ680">
        <f t="shared" si="246"/>
        <v>7.1202473536905231</v>
      </c>
      <c r="BA680">
        <f t="shared" si="246"/>
        <v>-2.9103814796145948</v>
      </c>
      <c r="BB680">
        <f t="shared" si="246"/>
        <v>-17.617976400655756</v>
      </c>
      <c r="BC680">
        <f t="shared" si="234"/>
        <v>-39.023824542795495</v>
      </c>
      <c r="BD680">
        <f t="shared" si="234"/>
        <v>-65.832515367525261</v>
      </c>
      <c r="BE680">
        <f t="shared" si="234"/>
        <v>-95.352721807771104</v>
      </c>
    </row>
    <row r="681" spans="1:57">
      <c r="A681">
        <f t="shared" si="235"/>
        <v>5.4803338512621949</v>
      </c>
      <c r="B681" s="3">
        <v>314</v>
      </c>
      <c r="C681" s="8">
        <f t="shared" si="236"/>
        <v>-0.22026276151263674</v>
      </c>
      <c r="D681" s="8">
        <f t="shared" si="237"/>
        <v>-12.620126618570669</v>
      </c>
      <c r="E681">
        <f t="shared" si="238"/>
        <v>1.5664834500700359E-2</v>
      </c>
      <c r="F681">
        <f t="shared" si="239"/>
        <v>-6.1712966860991147E-4</v>
      </c>
      <c r="G681">
        <f t="shared" si="240"/>
        <v>-3.7027780116594688</v>
      </c>
      <c r="H681">
        <f t="shared" si="247"/>
        <v>-7.4055560233189377</v>
      </c>
      <c r="I681">
        <f t="shared" si="247"/>
        <v>-11.108334034978407</v>
      </c>
      <c r="J681">
        <f t="shared" si="247"/>
        <v>-14.811112046637875</v>
      </c>
      <c r="K681">
        <f t="shared" si="247"/>
        <v>-18.513890058297346</v>
      </c>
      <c r="L681">
        <f t="shared" si="248"/>
        <v>-22.216668069956814</v>
      </c>
      <c r="M681">
        <f t="shared" si="248"/>
        <v>-25.919446081616282</v>
      </c>
      <c r="N681">
        <f t="shared" si="241"/>
        <v>305.31262386041902</v>
      </c>
      <c r="O681">
        <f t="shared" si="241"/>
        <v>1221.2504954416761</v>
      </c>
      <c r="P681">
        <f t="shared" si="241"/>
        <v>2747.8136147437717</v>
      </c>
      <c r="Q681">
        <f t="shared" si="230"/>
        <v>4885.0019817667044</v>
      </c>
      <c r="R681">
        <f t="shared" si="230"/>
        <v>7632.8155965104761</v>
      </c>
      <c r="S681">
        <f t="shared" si="230"/>
        <v>10991.254458975087</v>
      </c>
      <c r="T681">
        <f t="shared" si="230"/>
        <v>14960.318569160529</v>
      </c>
      <c r="U681">
        <f t="shared" si="242"/>
        <v>143.80224583825736</v>
      </c>
      <c r="V681">
        <f t="shared" si="242"/>
        <v>575.20898335302945</v>
      </c>
      <c r="W681">
        <f t="shared" si="242"/>
        <v>1294.2202125443166</v>
      </c>
      <c r="X681">
        <f t="shared" si="231"/>
        <v>2300.8359334121178</v>
      </c>
      <c r="Y681">
        <f t="shared" si="231"/>
        <v>3595.0561459564346</v>
      </c>
      <c r="Z681">
        <f t="shared" si="231"/>
        <v>5176.8808501772664</v>
      </c>
      <c r="AA681">
        <f t="shared" si="231"/>
        <v>7046.3100460746091</v>
      </c>
      <c r="AB681">
        <f>$X$2*('Preassure data '!B679*10^5)</f>
        <v>449.48313329291062</v>
      </c>
      <c r="AC681">
        <f>$X$2*('Preassure data '!C679*10^5)</f>
        <v>429.38628654808036</v>
      </c>
      <c r="AD681">
        <f>$X$2*('Preassure data '!D679*10^5)</f>
        <v>477.4226519381624</v>
      </c>
      <c r="AE681">
        <f>$X$2*('Preassure data '!E679*10^5)</f>
        <v>506.34250457096687</v>
      </c>
      <c r="AF681">
        <f>$X$2*('Preassure data '!F679*10^5)</f>
        <v>575.45605069343196</v>
      </c>
      <c r="AG681">
        <f>$X$2*('Preassure data '!G679*10^5)</f>
        <v>805.83453776831516</v>
      </c>
      <c r="AH681">
        <f t="shared" si="243"/>
        <v>-305.68088745465326</v>
      </c>
      <c r="AI681">
        <f t="shared" si="243"/>
        <v>145.82269680494909</v>
      </c>
      <c r="AJ681">
        <f t="shared" si="243"/>
        <v>816.79756060615421</v>
      </c>
      <c r="AK681">
        <f t="shared" si="232"/>
        <v>1794.4934288411509</v>
      </c>
      <c r="AL681">
        <f t="shared" si="232"/>
        <v>3019.6000952630029</v>
      </c>
      <c r="AM681">
        <f t="shared" si="232"/>
        <v>4371.0463124089511</v>
      </c>
      <c r="AN681">
        <f t="shared" si="244"/>
        <v>-313.24895935282836</v>
      </c>
      <c r="AO681">
        <f t="shared" si="244"/>
        <v>149.43298681357567</v>
      </c>
      <c r="AP681">
        <f t="shared" si="244"/>
        <v>837.0199000412241</v>
      </c>
      <c r="AQ681">
        <f t="shared" si="233"/>
        <v>1838.9216409003275</v>
      </c>
      <c r="AR681">
        <f t="shared" si="233"/>
        <v>3094.3595963066423</v>
      </c>
      <c r="AS681">
        <f t="shared" si="233"/>
        <v>4479.2650271543125</v>
      </c>
      <c r="AT681">
        <f t="shared" si="245"/>
        <v>68.440525864180302</v>
      </c>
      <c r="AU681">
        <f t="shared" si="249"/>
        <v>-32.649022107226664</v>
      </c>
      <c r="AV681">
        <f t="shared" si="249"/>
        <v>-182.87716657050649</v>
      </c>
      <c r="AW681">
        <f t="shared" si="249"/>
        <v>-401.7787142414121</v>
      </c>
      <c r="AX681">
        <f t="shared" si="249"/>
        <v>-676.07438639743748</v>
      </c>
      <c r="AY681">
        <f t="shared" si="250"/>
        <v>-978.65689506784634</v>
      </c>
      <c r="AZ681">
        <f t="shared" si="246"/>
        <v>6.8440525864180302</v>
      </c>
      <c r="BA681">
        <f t="shared" si="246"/>
        <v>-3.2649022107226666</v>
      </c>
      <c r="BB681">
        <f t="shared" si="246"/>
        <v>-18.287716657050648</v>
      </c>
      <c r="BC681">
        <f t="shared" si="234"/>
        <v>-40.177871424141216</v>
      </c>
      <c r="BD681">
        <f t="shared" si="234"/>
        <v>-67.607438639743748</v>
      </c>
      <c r="BE681">
        <f t="shared" si="234"/>
        <v>-97.865689506784634</v>
      </c>
    </row>
    <row r="682" spans="1:57">
      <c r="A682">
        <f t="shared" si="235"/>
        <v>5.497787143782138</v>
      </c>
      <c r="B682" s="3">
        <v>315</v>
      </c>
      <c r="C682" s="8">
        <f t="shared" si="236"/>
        <v>-0.21645683263788151</v>
      </c>
      <c r="D682" s="8">
        <f t="shared" si="237"/>
        <v>-12.402062956920222</v>
      </c>
      <c r="E682">
        <f t="shared" si="238"/>
        <v>1.5047704832090447E-2</v>
      </c>
      <c r="F682">
        <f t="shared" si="239"/>
        <v>-6.082700465545321E-4</v>
      </c>
      <c r="G682">
        <f t="shared" si="240"/>
        <v>-3.6496202793271926</v>
      </c>
      <c r="H682">
        <f t="shared" si="247"/>
        <v>-7.2992405586543851</v>
      </c>
      <c r="I682">
        <f t="shared" si="247"/>
        <v>-10.948860837981577</v>
      </c>
      <c r="J682">
        <f t="shared" si="247"/>
        <v>-14.59848111730877</v>
      </c>
      <c r="K682">
        <f t="shared" si="247"/>
        <v>-18.248101396635963</v>
      </c>
      <c r="L682">
        <f t="shared" si="248"/>
        <v>-21.897721675963155</v>
      </c>
      <c r="M682">
        <f t="shared" si="248"/>
        <v>-25.547341955290349</v>
      </c>
      <c r="N682">
        <f t="shared" si="241"/>
        <v>315.59974769478026</v>
      </c>
      <c r="O682">
        <f t="shared" si="241"/>
        <v>1262.398990779121</v>
      </c>
      <c r="P682">
        <f t="shared" si="241"/>
        <v>2840.397729253023</v>
      </c>
      <c r="Q682">
        <f t="shared" si="230"/>
        <v>5049.5959631164842</v>
      </c>
      <c r="R682">
        <f t="shared" si="230"/>
        <v>7889.9936923695068</v>
      </c>
      <c r="S682">
        <f t="shared" si="230"/>
        <v>11361.590917012092</v>
      </c>
      <c r="T682">
        <f t="shared" si="230"/>
        <v>15464.387637044229</v>
      </c>
      <c r="U682">
        <f t="shared" si="242"/>
        <v>148.64748116424153</v>
      </c>
      <c r="V682">
        <f t="shared" si="242"/>
        <v>594.5899246569661</v>
      </c>
      <c r="W682">
        <f t="shared" si="242"/>
        <v>1337.827330478174</v>
      </c>
      <c r="X682">
        <f t="shared" si="231"/>
        <v>2378.3596986278644</v>
      </c>
      <c r="Y682">
        <f t="shared" si="231"/>
        <v>3716.1870291060382</v>
      </c>
      <c r="Z682">
        <f t="shared" si="231"/>
        <v>5351.3093219126959</v>
      </c>
      <c r="AA682">
        <f t="shared" si="231"/>
        <v>7283.7265770478325</v>
      </c>
      <c r="AB682">
        <f>$X$2*('Preassure data '!B680*10^5)</f>
        <v>447.5224653178052</v>
      </c>
      <c r="AC682">
        <f>$X$2*('Preassure data '!C680*10^5)</f>
        <v>432.81745550451478</v>
      </c>
      <c r="AD682">
        <f>$X$2*('Preassure data '!D680*10^5)</f>
        <v>477.4226519381624</v>
      </c>
      <c r="AE682">
        <f>$X$2*('Preassure data '!E680*10^5)</f>
        <v>501.93100162697976</v>
      </c>
      <c r="AF682">
        <f>$X$2*('Preassure data '!F680*10^5)</f>
        <v>569.08387977433938</v>
      </c>
      <c r="AG682">
        <f>$X$2*('Preassure data '!G680*10^5)</f>
        <v>797.01153188034095</v>
      </c>
      <c r="AH682">
        <f t="shared" si="243"/>
        <v>-298.87498415356367</v>
      </c>
      <c r="AI682">
        <f t="shared" si="243"/>
        <v>161.77246915245132</v>
      </c>
      <c r="AJ682">
        <f t="shared" si="243"/>
        <v>860.40467854001156</v>
      </c>
      <c r="AK682">
        <f t="shared" si="232"/>
        <v>1876.4286970008848</v>
      </c>
      <c r="AL682">
        <f t="shared" si="232"/>
        <v>3147.1031493316987</v>
      </c>
      <c r="AM682">
        <f t="shared" si="232"/>
        <v>4554.2977900323549</v>
      </c>
      <c r="AN682">
        <f t="shared" si="244"/>
        <v>-306.01600657632662</v>
      </c>
      <c r="AO682">
        <f t="shared" si="244"/>
        <v>165.63770007124185</v>
      </c>
      <c r="AP682">
        <f t="shared" si="244"/>
        <v>880.96233450946363</v>
      </c>
      <c r="AQ682">
        <f t="shared" si="233"/>
        <v>1921.2622230918955</v>
      </c>
      <c r="AR682">
        <f t="shared" si="233"/>
        <v>3222.2969104280728</v>
      </c>
      <c r="AS682">
        <f t="shared" si="233"/>
        <v>4663.1136641031362</v>
      </c>
      <c r="AT682">
        <f t="shared" si="245"/>
        <v>65.723208443665172</v>
      </c>
      <c r="AU682">
        <f t="shared" si="249"/>
        <v>-35.57409041999334</v>
      </c>
      <c r="AV682">
        <f t="shared" si="249"/>
        <v>-189.20471445189582</v>
      </c>
      <c r="AW682">
        <f t="shared" si="249"/>
        <v>-412.63043386494712</v>
      </c>
      <c r="AX682">
        <f t="shared" si="249"/>
        <v>-692.05429441685203</v>
      </c>
      <c r="AY682">
        <f t="shared" si="250"/>
        <v>-1001.4992181982891</v>
      </c>
      <c r="AZ682">
        <f t="shared" si="246"/>
        <v>6.5723208443665175</v>
      </c>
      <c r="BA682">
        <f t="shared" si="246"/>
        <v>-3.5574090419993341</v>
      </c>
      <c r="BB682">
        <f t="shared" si="246"/>
        <v>-18.920471445189584</v>
      </c>
      <c r="BC682">
        <f t="shared" si="234"/>
        <v>-41.263043386494715</v>
      </c>
      <c r="BD682">
        <f t="shared" si="234"/>
        <v>-69.205429441685212</v>
      </c>
      <c r="BE682">
        <f t="shared" si="234"/>
        <v>-100.14992181982892</v>
      </c>
    </row>
    <row r="683" spans="1:57">
      <c r="A683">
        <f t="shared" si="235"/>
        <v>5.5152404363020811</v>
      </c>
      <c r="B683" s="3">
        <v>316</v>
      </c>
      <c r="C683" s="8">
        <f t="shared" si="236"/>
        <v>-0.21258715810742529</v>
      </c>
      <c r="D683" s="8">
        <f t="shared" si="237"/>
        <v>-12.180346938235811</v>
      </c>
      <c r="E683">
        <f t="shared" si="238"/>
        <v>1.4439434785535915E-2</v>
      </c>
      <c r="F683">
        <f t="shared" si="239"/>
        <v>-5.9912468080469683E-4</v>
      </c>
      <c r="G683">
        <f t="shared" si="240"/>
        <v>-3.594748084828181</v>
      </c>
      <c r="H683">
        <f t="shared" si="247"/>
        <v>-7.189496169656362</v>
      </c>
      <c r="I683">
        <f t="shared" si="247"/>
        <v>-10.784244254484543</v>
      </c>
      <c r="J683">
        <f t="shared" si="247"/>
        <v>-14.378992339312724</v>
      </c>
      <c r="K683">
        <f t="shared" si="247"/>
        <v>-17.973740424140907</v>
      </c>
      <c r="L683">
        <f t="shared" si="248"/>
        <v>-21.568488508969086</v>
      </c>
      <c r="M683">
        <f t="shared" si="248"/>
        <v>-25.163236593797265</v>
      </c>
      <c r="N683">
        <f t="shared" si="241"/>
        <v>325.79073678871026</v>
      </c>
      <c r="O683">
        <f t="shared" si="241"/>
        <v>1303.162947154841</v>
      </c>
      <c r="P683">
        <f t="shared" si="241"/>
        <v>2932.1166310983931</v>
      </c>
      <c r="Q683">
        <f t="shared" si="230"/>
        <v>5212.6517886193642</v>
      </c>
      <c r="R683">
        <f t="shared" si="230"/>
        <v>8144.7684197177578</v>
      </c>
      <c r="S683">
        <f t="shared" si="230"/>
        <v>11728.466524393572</v>
      </c>
      <c r="T683">
        <f t="shared" si="230"/>
        <v>15963.746102646801</v>
      </c>
      <c r="U683">
        <f t="shared" si="242"/>
        <v>153.44743702748255</v>
      </c>
      <c r="V683">
        <f t="shared" si="242"/>
        <v>613.7897481099302</v>
      </c>
      <c r="W683">
        <f t="shared" si="242"/>
        <v>1381.0269332473433</v>
      </c>
      <c r="X683">
        <f t="shared" si="231"/>
        <v>2455.1589924397208</v>
      </c>
      <c r="Y683">
        <f t="shared" si="231"/>
        <v>3836.1859256870644</v>
      </c>
      <c r="Z683">
        <f t="shared" si="231"/>
        <v>5524.1077329893733</v>
      </c>
      <c r="AA683">
        <f t="shared" si="231"/>
        <v>7518.924414346644</v>
      </c>
      <c r="AB683">
        <f>$X$2*('Preassure data '!B681*10^5)</f>
        <v>445.56179734269983</v>
      </c>
      <c r="AC683">
        <f>$X$2*('Preassure data '!C681*10^5)</f>
        <v>433.30762249829115</v>
      </c>
      <c r="AD683">
        <f>$X$2*('Preassure data '!D681*10^5)</f>
        <v>477.4226519381624</v>
      </c>
      <c r="AE683">
        <f>$X$2*('Preassure data '!E681*10^5)</f>
        <v>499.48016665809797</v>
      </c>
      <c r="AF683">
        <f>$X$2*('Preassure data '!F681*10^5)</f>
        <v>567.61337879301027</v>
      </c>
      <c r="AG683">
        <f>$X$2*('Preassure data '!G681*10^5)</f>
        <v>789.65902697369575</v>
      </c>
      <c r="AH683">
        <f t="shared" si="243"/>
        <v>-292.11436031521725</v>
      </c>
      <c r="AI683">
        <f t="shared" si="243"/>
        <v>180.48212561163905</v>
      </c>
      <c r="AJ683">
        <f t="shared" si="243"/>
        <v>903.60428130918092</v>
      </c>
      <c r="AK683">
        <f t="shared" si="232"/>
        <v>1955.6788257816229</v>
      </c>
      <c r="AL683">
        <f t="shared" si="232"/>
        <v>3268.5725468940541</v>
      </c>
      <c r="AM683">
        <f t="shared" si="232"/>
        <v>4734.4487060156771</v>
      </c>
      <c r="AN683">
        <f t="shared" si="244"/>
        <v>-298.84179003573536</v>
      </c>
      <c r="AO683">
        <f t="shared" si="244"/>
        <v>184.63865120850397</v>
      </c>
      <c r="AP683">
        <f t="shared" si="244"/>
        <v>924.41439927499096</v>
      </c>
      <c r="AQ683">
        <f t="shared" si="233"/>
        <v>2000.7183501725294</v>
      </c>
      <c r="AR683">
        <f t="shared" si="233"/>
        <v>3343.8481754934714</v>
      </c>
      <c r="AS683">
        <f t="shared" si="233"/>
        <v>4843.4836432257089</v>
      </c>
      <c r="AT683">
        <f t="shared" si="245"/>
        <v>63.052485830409282</v>
      </c>
      <c r="AU683">
        <f t="shared" si="249"/>
        <v>-38.956820388734592</v>
      </c>
      <c r="AV683">
        <f t="shared" si="249"/>
        <v>-195.04175036812217</v>
      </c>
      <c r="AW683">
        <f t="shared" si="249"/>
        <v>-422.13060432347248</v>
      </c>
      <c r="AX683">
        <f t="shared" si="249"/>
        <v>-705.51692144237973</v>
      </c>
      <c r="AY683">
        <f t="shared" si="250"/>
        <v>-1021.9242889282295</v>
      </c>
      <c r="AZ683">
        <f t="shared" si="246"/>
        <v>6.3052485830409282</v>
      </c>
      <c r="BA683">
        <f t="shared" si="246"/>
        <v>-3.8956820388734594</v>
      </c>
      <c r="BB683">
        <f t="shared" si="246"/>
        <v>-19.504175036812217</v>
      </c>
      <c r="BC683">
        <f t="shared" si="234"/>
        <v>-42.213060432347248</v>
      </c>
      <c r="BD683">
        <f t="shared" si="234"/>
        <v>-70.551692144237975</v>
      </c>
      <c r="BE683">
        <f t="shared" si="234"/>
        <v>-102.19242889282296</v>
      </c>
    </row>
    <row r="684" spans="1:57">
      <c r="A684">
        <f t="shared" si="235"/>
        <v>5.532693728822025</v>
      </c>
      <c r="B684" s="3">
        <v>317</v>
      </c>
      <c r="C684" s="8">
        <f t="shared" si="236"/>
        <v>-0.20865501830822775</v>
      </c>
      <c r="D684" s="8">
        <f t="shared" si="237"/>
        <v>-11.955051923286373</v>
      </c>
      <c r="E684">
        <f t="shared" si="238"/>
        <v>1.3840310104731218E-2</v>
      </c>
      <c r="F684">
        <f t="shared" si="239"/>
        <v>-5.8969690086366211E-4</v>
      </c>
      <c r="G684">
        <f t="shared" si="240"/>
        <v>-3.5381814051819727</v>
      </c>
      <c r="H684">
        <f t="shared" si="247"/>
        <v>-7.0763628103639453</v>
      </c>
      <c r="I684">
        <f t="shared" si="247"/>
        <v>-10.614544215545918</v>
      </c>
      <c r="J684">
        <f t="shared" si="247"/>
        <v>-14.152725620727891</v>
      </c>
      <c r="K684">
        <f t="shared" si="247"/>
        <v>-17.690907025909862</v>
      </c>
      <c r="L684">
        <f t="shared" si="248"/>
        <v>-21.229088431091835</v>
      </c>
      <c r="M684">
        <f t="shared" si="248"/>
        <v>-24.767269836273808</v>
      </c>
      <c r="N684">
        <f t="shared" si="241"/>
        <v>335.87816390751976</v>
      </c>
      <c r="O684">
        <f t="shared" si="241"/>
        <v>1343.5126556300791</v>
      </c>
      <c r="P684">
        <f t="shared" si="241"/>
        <v>3022.9034751676786</v>
      </c>
      <c r="Q684">
        <f t="shared" si="230"/>
        <v>5374.0506225203162</v>
      </c>
      <c r="R684">
        <f t="shared" si="230"/>
        <v>8396.9540976879962</v>
      </c>
      <c r="S684">
        <f t="shared" si="230"/>
        <v>12091.613900670714</v>
      </c>
      <c r="T684">
        <f t="shared" si="230"/>
        <v>16458.030031468465</v>
      </c>
      <c r="U684">
        <f t="shared" si="242"/>
        <v>158.19861520044182</v>
      </c>
      <c r="V684">
        <f t="shared" si="242"/>
        <v>632.79446080176729</v>
      </c>
      <c r="W684">
        <f t="shared" si="242"/>
        <v>1423.7875368039768</v>
      </c>
      <c r="X684">
        <f t="shared" si="231"/>
        <v>2531.1778432070691</v>
      </c>
      <c r="Y684">
        <f t="shared" si="231"/>
        <v>3954.9653800110464</v>
      </c>
      <c r="Z684">
        <f t="shared" si="231"/>
        <v>5695.1501472159071</v>
      </c>
      <c r="AA684">
        <f t="shared" si="231"/>
        <v>7751.7321448216471</v>
      </c>
      <c r="AB684">
        <f>$X$2*('Preassure data '!B682*10^5)</f>
        <v>443.1109623738181</v>
      </c>
      <c r="AC684">
        <f>$X$2*('Preassure data '!C682*10^5)</f>
        <v>435.75845746717289</v>
      </c>
      <c r="AD684">
        <f>$X$2*('Preassure data '!D682*10^5)</f>
        <v>476.93248494438609</v>
      </c>
      <c r="AE684">
        <f>$X$2*('Preassure data '!E682*10^5)</f>
        <v>497.02933168921629</v>
      </c>
      <c r="AF684">
        <f>$X$2*('Preassure data '!F682*10^5)</f>
        <v>564.18220983657591</v>
      </c>
      <c r="AG684">
        <f>$X$2*('Preassure data '!G682*10^5)</f>
        <v>781.3261880794978</v>
      </c>
      <c r="AH684">
        <f t="shared" si="243"/>
        <v>-284.91234717337625</v>
      </c>
      <c r="AI684">
        <f t="shared" si="243"/>
        <v>197.0360033345944</v>
      </c>
      <c r="AJ684">
        <f t="shared" si="243"/>
        <v>946.85505185959073</v>
      </c>
      <c r="AK684">
        <f t="shared" si="232"/>
        <v>2034.148511517853</v>
      </c>
      <c r="AL684">
        <f t="shared" si="232"/>
        <v>3390.7831701744703</v>
      </c>
      <c r="AM684">
        <f t="shared" si="232"/>
        <v>4913.823959136409</v>
      </c>
      <c r="AN684">
        <f t="shared" si="244"/>
        <v>-291.22898599851766</v>
      </c>
      <c r="AO684">
        <f t="shared" si="244"/>
        <v>201.40438287644912</v>
      </c>
      <c r="AP684">
        <f t="shared" si="244"/>
        <v>967.8472673311021</v>
      </c>
      <c r="AQ684">
        <f t="shared" si="233"/>
        <v>2079.2465270704693</v>
      </c>
      <c r="AR684">
        <f t="shared" si="233"/>
        <v>3465.9584050593471</v>
      </c>
      <c r="AS684">
        <f t="shared" si="233"/>
        <v>5022.7657144100167</v>
      </c>
      <c r="AT684">
        <f t="shared" si="245"/>
        <v>60.326418042863352</v>
      </c>
      <c r="AU684">
        <f t="shared" si="249"/>
        <v>-41.71976548080081</v>
      </c>
      <c r="AV684">
        <f t="shared" si="249"/>
        <v>-200.48402342394647</v>
      </c>
      <c r="AW684">
        <f t="shared" si="249"/>
        <v>-430.70402067348942</v>
      </c>
      <c r="AX684">
        <f t="shared" si="249"/>
        <v>-717.95345145984322</v>
      </c>
      <c r="AY684">
        <f t="shared" si="250"/>
        <v>-1040.4371775699626</v>
      </c>
      <c r="AZ684">
        <f t="shared" si="246"/>
        <v>6.0326418042863352</v>
      </c>
      <c r="BA684">
        <f t="shared" si="246"/>
        <v>-4.1719765480800808</v>
      </c>
      <c r="BB684">
        <f t="shared" si="246"/>
        <v>-20.048402342394649</v>
      </c>
      <c r="BC684">
        <f t="shared" si="234"/>
        <v>-43.070402067348944</v>
      </c>
      <c r="BD684">
        <f t="shared" si="234"/>
        <v>-71.795345145984328</v>
      </c>
      <c r="BE684">
        <f t="shared" si="234"/>
        <v>-104.04371775699627</v>
      </c>
    </row>
    <row r="685" spans="1:57">
      <c r="A685">
        <f t="shared" si="235"/>
        <v>5.5501470213419681</v>
      </c>
      <c r="B685" s="3">
        <v>318</v>
      </c>
      <c r="C685" s="8">
        <f t="shared" si="236"/>
        <v>-0.20466170609757259</v>
      </c>
      <c r="D685" s="8">
        <f t="shared" si="237"/>
        <v>-11.726251987337776</v>
      </c>
      <c r="E685">
        <f t="shared" si="238"/>
        <v>1.3250613203867556E-2</v>
      </c>
      <c r="F685">
        <f t="shared" si="239"/>
        <v>-5.7999023922303272E-4</v>
      </c>
      <c r="G685">
        <f t="shared" si="240"/>
        <v>-3.4799414353381963</v>
      </c>
      <c r="H685">
        <f t="shared" si="247"/>
        <v>-6.9598828706763927</v>
      </c>
      <c r="I685">
        <f t="shared" si="247"/>
        <v>-10.439824306014589</v>
      </c>
      <c r="J685">
        <f t="shared" si="247"/>
        <v>-13.919765741352785</v>
      </c>
      <c r="K685">
        <f t="shared" si="247"/>
        <v>-17.399707176690981</v>
      </c>
      <c r="L685">
        <f t="shared" si="248"/>
        <v>-20.879648612029179</v>
      </c>
      <c r="M685">
        <f t="shared" si="248"/>
        <v>-24.359590047367373</v>
      </c>
      <c r="N685">
        <f t="shared" si="241"/>
        <v>345.85463862936047</v>
      </c>
      <c r="O685">
        <f t="shared" si="241"/>
        <v>1383.4185545174419</v>
      </c>
      <c r="P685">
        <f t="shared" si="241"/>
        <v>3112.6917476642448</v>
      </c>
      <c r="Q685">
        <f t="shared" si="230"/>
        <v>5533.6742180697674</v>
      </c>
      <c r="R685">
        <f t="shared" si="230"/>
        <v>8646.3659657340122</v>
      </c>
      <c r="S685">
        <f t="shared" si="230"/>
        <v>12450.766990656979</v>
      </c>
      <c r="T685">
        <f t="shared" si="230"/>
        <v>16946.877292838661</v>
      </c>
      <c r="U685">
        <f t="shared" si="242"/>
        <v>162.89753479442879</v>
      </c>
      <c r="V685">
        <f t="shared" si="242"/>
        <v>651.59013917771517</v>
      </c>
      <c r="W685">
        <f t="shared" si="242"/>
        <v>1466.0778131498594</v>
      </c>
      <c r="X685">
        <f t="shared" si="231"/>
        <v>2606.3605567108607</v>
      </c>
      <c r="Y685">
        <f t="shared" si="231"/>
        <v>4072.4383698607198</v>
      </c>
      <c r="Z685">
        <f t="shared" si="231"/>
        <v>5864.3112525994375</v>
      </c>
      <c r="AA685">
        <f t="shared" si="231"/>
        <v>7981.97920492701</v>
      </c>
      <c r="AB685">
        <f>$X$2*('Preassure data '!B683*10^5)</f>
        <v>441.15029439871273</v>
      </c>
      <c r="AC685">
        <f>$X$2*('Preassure data '!C683*10^5)</f>
        <v>439.18962642360731</v>
      </c>
      <c r="AD685">
        <f>$X$2*('Preassure data '!D683*10^5)</f>
        <v>474.97181696928067</v>
      </c>
      <c r="AE685">
        <f>$X$2*('Preassure data '!E683*10^5)</f>
        <v>497.02933168921629</v>
      </c>
      <c r="AF685">
        <f>$X$2*('Preassure data '!F683*10^5)</f>
        <v>555.3592039486017</v>
      </c>
      <c r="AG685">
        <f>$X$2*('Preassure data '!G683*10^5)</f>
        <v>773.48351617907633</v>
      </c>
      <c r="AH685">
        <f t="shared" si="243"/>
        <v>-278.25275960428394</v>
      </c>
      <c r="AI685">
        <f t="shared" si="243"/>
        <v>212.40051275410787</v>
      </c>
      <c r="AJ685">
        <f t="shared" si="243"/>
        <v>991.1059961805787</v>
      </c>
      <c r="AK685">
        <f t="shared" si="232"/>
        <v>2109.3312250216445</v>
      </c>
      <c r="AL685">
        <f t="shared" si="232"/>
        <v>3517.0791659121182</v>
      </c>
      <c r="AM685">
        <f t="shared" si="232"/>
        <v>5090.8277364203614</v>
      </c>
      <c r="AN685">
        <f t="shared" si="244"/>
        <v>-284.18373263952793</v>
      </c>
      <c r="AO685">
        <f t="shared" si="244"/>
        <v>216.92784148791145</v>
      </c>
      <c r="AP685">
        <f t="shared" si="244"/>
        <v>1012.2314755712426</v>
      </c>
      <c r="AQ685">
        <f t="shared" si="233"/>
        <v>2154.2917373119562</v>
      </c>
      <c r="AR685">
        <f t="shared" si="233"/>
        <v>3592.0459038000326</v>
      </c>
      <c r="AS685">
        <f t="shared" si="233"/>
        <v>5199.3390125518945</v>
      </c>
      <c r="AT685">
        <f t="shared" si="245"/>
        <v>57.756347439353171</v>
      </c>
      <c r="AU685">
        <f t="shared" si="249"/>
        <v>-44.087533321750925</v>
      </c>
      <c r="AV685">
        <f t="shared" si="249"/>
        <v>-205.72181331117494</v>
      </c>
      <c r="AW685">
        <f t="shared" si="249"/>
        <v>-437.82950174612</v>
      </c>
      <c r="AX685">
        <f t="shared" si="249"/>
        <v>-730.03281824416217</v>
      </c>
      <c r="AY685">
        <f t="shared" si="250"/>
        <v>-1056.6925406840185</v>
      </c>
      <c r="AZ685">
        <f t="shared" si="246"/>
        <v>5.7756347439353171</v>
      </c>
      <c r="BA685">
        <f t="shared" si="246"/>
        <v>-4.4087533321750927</v>
      </c>
      <c r="BB685">
        <f t="shared" si="246"/>
        <v>-20.572181331117495</v>
      </c>
      <c r="BC685">
        <f t="shared" si="234"/>
        <v>-43.782950174612004</v>
      </c>
      <c r="BD685">
        <f t="shared" si="234"/>
        <v>-73.00328182441622</v>
      </c>
      <c r="BE685">
        <f t="shared" si="234"/>
        <v>-105.66925406840186</v>
      </c>
    </row>
    <row r="686" spans="1:57">
      <c r="A686">
        <f t="shared" si="235"/>
        <v>5.5676003138619112</v>
      </c>
      <c r="B686" s="3">
        <v>319</v>
      </c>
      <c r="C686" s="8">
        <f t="shared" si="236"/>
        <v>-0.20060852618370492</v>
      </c>
      <c r="D686" s="8">
        <f t="shared" si="237"/>
        <v>-11.494021884665958</v>
      </c>
      <c r="E686">
        <f t="shared" si="238"/>
        <v>1.2670622964644523E-2</v>
      </c>
      <c r="F686">
        <f t="shared" si="239"/>
        <v>-5.7000842801727125E-4</v>
      </c>
      <c r="G686">
        <f t="shared" si="240"/>
        <v>-3.4200505681036275</v>
      </c>
      <c r="H686">
        <f t="shared" si="247"/>
        <v>-6.840101136207255</v>
      </c>
      <c r="I686">
        <f t="shared" si="247"/>
        <v>-10.260151704310882</v>
      </c>
      <c r="J686">
        <f t="shared" si="247"/>
        <v>-13.68020227241451</v>
      </c>
      <c r="K686">
        <f t="shared" si="247"/>
        <v>-17.100252840518138</v>
      </c>
      <c r="L686">
        <f t="shared" si="248"/>
        <v>-20.520303408621764</v>
      </c>
      <c r="M686">
        <f t="shared" si="248"/>
        <v>-23.940353976725394</v>
      </c>
      <c r="N686">
        <f t="shared" si="241"/>
        <v>355.71281485686711</v>
      </c>
      <c r="O686">
        <f t="shared" si="241"/>
        <v>1422.8512594274684</v>
      </c>
      <c r="P686">
        <f t="shared" si="241"/>
        <v>3201.415333711805</v>
      </c>
      <c r="Q686">
        <f t="shared" si="230"/>
        <v>5691.4050377098738</v>
      </c>
      <c r="R686">
        <f t="shared" si="230"/>
        <v>8892.8203714216797</v>
      </c>
      <c r="S686">
        <f t="shared" si="230"/>
        <v>12805.66133484722</v>
      </c>
      <c r="T686">
        <f t="shared" si="230"/>
        <v>17429.927927986486</v>
      </c>
      <c r="U686">
        <f t="shared" si="242"/>
        <v>167.54073579758443</v>
      </c>
      <c r="V686">
        <f t="shared" si="242"/>
        <v>670.16294319033773</v>
      </c>
      <c r="W686">
        <f t="shared" si="242"/>
        <v>1507.8666221782603</v>
      </c>
      <c r="X686">
        <f t="shared" si="231"/>
        <v>2680.6517727613509</v>
      </c>
      <c r="Y686">
        <f t="shared" si="231"/>
        <v>4188.5183949396114</v>
      </c>
      <c r="Z686">
        <f t="shared" si="231"/>
        <v>6031.4664887130411</v>
      </c>
      <c r="AA686">
        <f t="shared" si="231"/>
        <v>8209.4960540816355</v>
      </c>
      <c r="AB686">
        <f>$X$2*('Preassure data '!B684*10^5)</f>
        <v>439.18962642360731</v>
      </c>
      <c r="AC686">
        <f>$X$2*('Preassure data '!C684*10^5)</f>
        <v>442.62079538004173</v>
      </c>
      <c r="AD686">
        <f>$X$2*('Preassure data '!D684*10^5)</f>
        <v>475.95215095683335</v>
      </c>
      <c r="AE686">
        <f>$X$2*('Preassure data '!E684*10^5)</f>
        <v>497.02933168921629</v>
      </c>
      <c r="AF686">
        <f>$X$2*('Preassure data '!F684*10^5)</f>
        <v>550.9477010046146</v>
      </c>
      <c r="AG686">
        <f>$X$2*('Preassure data '!G684*10^5)</f>
        <v>764.66051029110201</v>
      </c>
      <c r="AH686">
        <f t="shared" si="243"/>
        <v>-271.64889062602288</v>
      </c>
      <c r="AI686">
        <f t="shared" si="243"/>
        <v>227.542147810296</v>
      </c>
      <c r="AJ686">
        <f t="shared" si="243"/>
        <v>1031.914471221427</v>
      </c>
      <c r="AK686">
        <f t="shared" si="232"/>
        <v>2183.6224410721347</v>
      </c>
      <c r="AL686">
        <f t="shared" si="232"/>
        <v>3637.5706939349966</v>
      </c>
      <c r="AM686">
        <f t="shared" si="232"/>
        <v>5266.8059784219395</v>
      </c>
      <c r="AN686">
        <f t="shared" si="244"/>
        <v>-277.20816145099866</v>
      </c>
      <c r="AO686">
        <f t="shared" si="244"/>
        <v>232.19877799516053</v>
      </c>
      <c r="AP686">
        <f t="shared" si="244"/>
        <v>1053.0325107632459</v>
      </c>
      <c r="AQ686">
        <f t="shared" si="233"/>
        <v>2228.3100836442768</v>
      </c>
      <c r="AR686">
        <f t="shared" si="233"/>
        <v>3712.0132605362328</v>
      </c>
      <c r="AS686">
        <f t="shared" si="233"/>
        <v>5374.5907028475513</v>
      </c>
      <c r="AT686">
        <f t="shared" si="245"/>
        <v>55.238075606360368</v>
      </c>
      <c r="AU686">
        <f t="shared" si="249"/>
        <v>-46.269249748869392</v>
      </c>
      <c r="AV686">
        <f t="shared" si="249"/>
        <v>-209.83325000616108</v>
      </c>
      <c r="AW686">
        <f t="shared" si="249"/>
        <v>-444.02574668248229</v>
      </c>
      <c r="AX686">
        <f t="shared" si="249"/>
        <v>-739.67688420154207</v>
      </c>
      <c r="AY686">
        <f t="shared" si="250"/>
        <v>-1070.9715256692168</v>
      </c>
      <c r="AZ686">
        <f t="shared" si="246"/>
        <v>5.5238075606360368</v>
      </c>
      <c r="BA686">
        <f t="shared" si="246"/>
        <v>-4.626924974886939</v>
      </c>
      <c r="BB686">
        <f t="shared" si="246"/>
        <v>-20.983325000616109</v>
      </c>
      <c r="BC686">
        <f t="shared" si="234"/>
        <v>-44.402574668248235</v>
      </c>
      <c r="BD686">
        <f t="shared" si="234"/>
        <v>-73.967688420154204</v>
      </c>
      <c r="BE686">
        <f t="shared" si="234"/>
        <v>-107.09715256692169</v>
      </c>
    </row>
    <row r="687" spans="1:57">
      <c r="A687">
        <f t="shared" si="235"/>
        <v>5.5850536063818543</v>
      </c>
      <c r="B687" s="3">
        <v>320</v>
      </c>
      <c r="C687" s="8">
        <f t="shared" si="236"/>
        <v>-0.19649679452307586</v>
      </c>
      <c r="D687" s="8">
        <f t="shared" si="237"/>
        <v>-11.258437014021597</v>
      </c>
      <c r="E687">
        <f t="shared" si="238"/>
        <v>1.2100614536627252E-2</v>
      </c>
      <c r="F687">
        <f t="shared" si="239"/>
        <v>-5.597553955229706E-4</v>
      </c>
      <c r="G687">
        <f t="shared" si="240"/>
        <v>-3.3585323731378236</v>
      </c>
      <c r="H687">
        <f t="shared" si="247"/>
        <v>-6.7170647462756472</v>
      </c>
      <c r="I687">
        <f t="shared" si="247"/>
        <v>-10.075597119413471</v>
      </c>
      <c r="J687">
        <f t="shared" si="247"/>
        <v>-13.434129492551294</v>
      </c>
      <c r="K687">
        <f t="shared" si="247"/>
        <v>-16.792661865689119</v>
      </c>
      <c r="L687">
        <f t="shared" si="248"/>
        <v>-20.151194238826942</v>
      </c>
      <c r="M687">
        <f t="shared" si="248"/>
        <v>-23.509726611964766</v>
      </c>
      <c r="N687">
        <f t="shared" si="241"/>
        <v>365.44539830246686</v>
      </c>
      <c r="O687">
        <f t="shared" si="241"/>
        <v>1461.7815932098674</v>
      </c>
      <c r="P687">
        <f t="shared" si="241"/>
        <v>3289.0085847222022</v>
      </c>
      <c r="Q687">
        <f t="shared" si="230"/>
        <v>5847.1263728394697</v>
      </c>
      <c r="R687">
        <f t="shared" si="230"/>
        <v>9136.1349575616714</v>
      </c>
      <c r="S687">
        <f t="shared" si="230"/>
        <v>13156.034338888809</v>
      </c>
      <c r="T687">
        <f t="shared" si="230"/>
        <v>17906.824516820874</v>
      </c>
      <c r="U687">
        <f t="shared" si="242"/>
        <v>172.12478260046191</v>
      </c>
      <c r="V687">
        <f t="shared" si="242"/>
        <v>688.49913040184765</v>
      </c>
      <c r="W687">
        <f t="shared" si="242"/>
        <v>1549.1230434041572</v>
      </c>
      <c r="X687">
        <f t="shared" si="231"/>
        <v>2753.9965216073906</v>
      </c>
      <c r="Y687">
        <f t="shared" si="231"/>
        <v>4303.1195650115478</v>
      </c>
      <c r="Z687">
        <f t="shared" si="231"/>
        <v>6196.4921736166289</v>
      </c>
      <c r="AA687">
        <f t="shared" si="231"/>
        <v>8434.1143474226319</v>
      </c>
      <c r="AB687">
        <f>$X$2*('Preassure data '!B685*10^5)</f>
        <v>437.71912544227825</v>
      </c>
      <c r="AC687">
        <f>$X$2*('Preassure data '!C685*10^5)</f>
        <v>447.03229832402889</v>
      </c>
      <c r="AD687">
        <f>$X$2*('Preassure data '!D685*10^5)</f>
        <v>472.52098200039893</v>
      </c>
      <c r="AE687">
        <f>$X$2*('Preassure data '!E685*10^5)</f>
        <v>498.49983267054529</v>
      </c>
      <c r="AF687">
        <f>$X$2*('Preassure data '!F685*10^5)</f>
        <v>549.47720002328549</v>
      </c>
      <c r="AG687">
        <f>$X$2*('Preassure data '!G685*10^5)</f>
        <v>757.30800538445681</v>
      </c>
      <c r="AH687">
        <f t="shared" si="243"/>
        <v>-265.59434284181634</v>
      </c>
      <c r="AI687">
        <f t="shared" si="243"/>
        <v>241.46683207781876</v>
      </c>
      <c r="AJ687">
        <f t="shared" si="243"/>
        <v>1076.6020614037584</v>
      </c>
      <c r="AK687">
        <f t="shared" si="232"/>
        <v>2255.4966889368452</v>
      </c>
      <c r="AL687">
        <f t="shared" si="232"/>
        <v>3753.6423649882622</v>
      </c>
      <c r="AM687">
        <f t="shared" si="232"/>
        <v>5439.1841682321719</v>
      </c>
      <c r="AN687">
        <f t="shared" si="244"/>
        <v>-270.80557861927224</v>
      </c>
      <c r="AO687">
        <f t="shared" si="244"/>
        <v>246.20466113294407</v>
      </c>
      <c r="AP687">
        <f t="shared" si="244"/>
        <v>1097.7261076482657</v>
      </c>
      <c r="AQ687">
        <f t="shared" si="233"/>
        <v>2299.7518674001963</v>
      </c>
      <c r="AR687">
        <f t="shared" si="233"/>
        <v>3827.2927115238858</v>
      </c>
      <c r="AS687">
        <f t="shared" si="233"/>
        <v>5545.9065887264405</v>
      </c>
      <c r="AT687">
        <f t="shared" si="245"/>
        <v>52.87065785237175</v>
      </c>
      <c r="AU687">
        <f t="shared" si="249"/>
        <v>-48.067704021414279</v>
      </c>
      <c r="AV687">
        <f t="shared" si="249"/>
        <v>-214.3142757582651</v>
      </c>
      <c r="AW687">
        <f t="shared" si="249"/>
        <v>-448.99146740847715</v>
      </c>
      <c r="AX687">
        <f t="shared" si="249"/>
        <v>-747.22051326846213</v>
      </c>
      <c r="AY687">
        <f t="shared" si="250"/>
        <v>-1082.7536538529148</v>
      </c>
      <c r="AZ687">
        <f t="shared" si="246"/>
        <v>5.287065785237175</v>
      </c>
      <c r="BA687">
        <f t="shared" si="246"/>
        <v>-4.8067704021414279</v>
      </c>
      <c r="BB687">
        <f t="shared" si="246"/>
        <v>-21.431427575826511</v>
      </c>
      <c r="BC687">
        <f t="shared" si="234"/>
        <v>-44.899146740847719</v>
      </c>
      <c r="BD687">
        <f t="shared" si="234"/>
        <v>-74.722051326846213</v>
      </c>
      <c r="BE687">
        <f t="shared" si="234"/>
        <v>-108.27536538529148</v>
      </c>
    </row>
    <row r="688" spans="1:57">
      <c r="A688">
        <f t="shared" si="235"/>
        <v>5.6025068989017974</v>
      </c>
      <c r="B688" s="3">
        <v>321</v>
      </c>
      <c r="C688" s="8">
        <f t="shared" si="236"/>
        <v>-0.19232783773465051</v>
      </c>
      <c r="D688" s="8">
        <f t="shared" si="237"/>
        <v>-11.019573385072411</v>
      </c>
      <c r="E688">
        <f t="shared" si="238"/>
        <v>1.1540859141104282E-2</v>
      </c>
      <c r="F688">
        <f t="shared" si="239"/>
        <v>-5.4923526251041133E-4</v>
      </c>
      <c r="G688">
        <f t="shared" si="240"/>
        <v>-3.295411575062468</v>
      </c>
      <c r="H688">
        <f t="shared" si="247"/>
        <v>-6.5908231501249359</v>
      </c>
      <c r="I688">
        <f t="shared" si="247"/>
        <v>-9.8862347251874034</v>
      </c>
      <c r="J688">
        <f t="shared" si="247"/>
        <v>-13.181646300249872</v>
      </c>
      <c r="K688">
        <f t="shared" si="247"/>
        <v>-16.47705787531234</v>
      </c>
      <c r="L688">
        <f t="shared" si="248"/>
        <v>-19.772469450374807</v>
      </c>
      <c r="M688">
        <f t="shared" si="248"/>
        <v>-23.067881025437277</v>
      </c>
      <c r="N688">
        <f t="shared" si="241"/>
        <v>375.04515393868979</v>
      </c>
      <c r="O688">
        <f t="shared" si="241"/>
        <v>1500.1806157547592</v>
      </c>
      <c r="P688">
        <f t="shared" si="241"/>
        <v>3375.4063854482088</v>
      </c>
      <c r="Q688">
        <f t="shared" si="230"/>
        <v>6000.7224630190367</v>
      </c>
      <c r="R688">
        <f t="shared" si="230"/>
        <v>9376.1288484672459</v>
      </c>
      <c r="S688">
        <f t="shared" si="230"/>
        <v>13501.625541792835</v>
      </c>
      <c r="T688">
        <f t="shared" si="230"/>
        <v>18377.212542995796</v>
      </c>
      <c r="U688">
        <f t="shared" si="242"/>
        <v>176.64626750512289</v>
      </c>
      <c r="V688">
        <f t="shared" si="242"/>
        <v>706.58507002049157</v>
      </c>
      <c r="W688">
        <f t="shared" si="242"/>
        <v>1589.8164075461063</v>
      </c>
      <c r="X688">
        <f t="shared" si="231"/>
        <v>2826.3402800819663</v>
      </c>
      <c r="Y688">
        <f t="shared" si="231"/>
        <v>4416.1566876280731</v>
      </c>
      <c r="Z688">
        <f t="shared" si="231"/>
        <v>6359.2656301844254</v>
      </c>
      <c r="AA688">
        <f t="shared" si="231"/>
        <v>8655.66710775102</v>
      </c>
      <c r="AB688">
        <f>$X$2*('Preassure data '!B686*10^5)</f>
        <v>437.22895844850194</v>
      </c>
      <c r="AC688">
        <f>$X$2*('Preassure data '!C686*10^5)</f>
        <v>452.91430224934504</v>
      </c>
      <c r="AD688">
        <f>$X$2*('Preassure data '!D686*10^5)</f>
        <v>470.07014703151719</v>
      </c>
      <c r="AE688">
        <f>$X$2*('Preassure data '!E686*10^5)</f>
        <v>500.46050064565065</v>
      </c>
      <c r="AF688">
        <f>$X$2*('Preassure data '!F686*10^5)</f>
        <v>547.02636505440387</v>
      </c>
      <c r="AG688">
        <f>$X$2*('Preassure data '!G686*10^5)</f>
        <v>748.4849994964826</v>
      </c>
      <c r="AH688">
        <f t="shared" si="243"/>
        <v>-260.58269094337902</v>
      </c>
      <c r="AI688">
        <f t="shared" si="243"/>
        <v>253.67076777114653</v>
      </c>
      <c r="AJ688">
        <f t="shared" si="243"/>
        <v>1119.7462605145893</v>
      </c>
      <c r="AK688">
        <f t="shared" si="232"/>
        <v>2325.8797794363154</v>
      </c>
      <c r="AL688">
        <f t="shared" si="232"/>
        <v>3869.1303225736692</v>
      </c>
      <c r="AM688">
        <f t="shared" si="232"/>
        <v>5610.7806306879429</v>
      </c>
      <c r="AN688">
        <f t="shared" si="244"/>
        <v>-265.47758199877046</v>
      </c>
      <c r="AO688">
        <f t="shared" si="244"/>
        <v>258.43582245563846</v>
      </c>
      <c r="AP688">
        <f t="shared" si="244"/>
        <v>1140.7800288552955</v>
      </c>
      <c r="AQ688">
        <f t="shared" si="233"/>
        <v>2369.570049450268</v>
      </c>
      <c r="AR688">
        <f t="shared" si="233"/>
        <v>3941.8096373030762</v>
      </c>
      <c r="AS688">
        <f t="shared" si="233"/>
        <v>5716.1758118624493</v>
      </c>
      <c r="AT688">
        <f t="shared" si="245"/>
        <v>50.744533938359446</v>
      </c>
      <c r="AU688">
        <f t="shared" si="249"/>
        <v>-49.398541544455981</v>
      </c>
      <c r="AV688">
        <f t="shared" si="249"/>
        <v>-218.05363170257559</v>
      </c>
      <c r="AW688">
        <f t="shared" si="249"/>
        <v>-452.92987410969448</v>
      </c>
      <c r="AX688">
        <f t="shared" si="249"/>
        <v>-753.45455315923698</v>
      </c>
      <c r="AY688">
        <f t="shared" si="250"/>
        <v>-1092.6145827410271</v>
      </c>
      <c r="AZ688">
        <f t="shared" si="246"/>
        <v>5.0744533938359453</v>
      </c>
      <c r="BA688">
        <f t="shared" si="246"/>
        <v>-4.9398541544455981</v>
      </c>
      <c r="BB688">
        <f t="shared" si="246"/>
        <v>-21.805363170257561</v>
      </c>
      <c r="BC688">
        <f t="shared" si="234"/>
        <v>-45.292987410969452</v>
      </c>
      <c r="BD688">
        <f t="shared" si="234"/>
        <v>-75.345455315923701</v>
      </c>
      <c r="BE688">
        <f t="shared" si="234"/>
        <v>-109.26145827410272</v>
      </c>
    </row>
    <row r="689" spans="1:57">
      <c r="A689">
        <f t="shared" si="235"/>
        <v>5.6199601914217414</v>
      </c>
      <c r="B689" s="3">
        <v>322</v>
      </c>
      <c r="C689" s="8">
        <f t="shared" si="236"/>
        <v>-0.18810299253166762</v>
      </c>
      <c r="D689" s="8">
        <f t="shared" si="237"/>
        <v>-10.777507585845399</v>
      </c>
      <c r="E689">
        <f t="shared" si="238"/>
        <v>1.099162387859387E-2</v>
      </c>
      <c r="F689">
        <f t="shared" si="239"/>
        <v>-5.3845233845967178E-4</v>
      </c>
      <c r="G689">
        <f t="shared" si="240"/>
        <v>-3.2307140307580307</v>
      </c>
      <c r="H689">
        <f t="shared" si="247"/>
        <v>-6.4614280615160613</v>
      </c>
      <c r="I689">
        <f t="shared" si="247"/>
        <v>-9.6921420922740928</v>
      </c>
      <c r="J689">
        <f t="shared" si="247"/>
        <v>-12.922856123032123</v>
      </c>
      <c r="K689">
        <f t="shared" si="247"/>
        <v>-16.153570153790152</v>
      </c>
      <c r="L689">
        <f t="shared" si="248"/>
        <v>-19.384284184548186</v>
      </c>
      <c r="M689">
        <f t="shared" si="248"/>
        <v>-22.614998215306215</v>
      </c>
      <c r="N689">
        <f t="shared" si="241"/>
        <v>384.50491340483939</v>
      </c>
      <c r="O689">
        <f t="shared" si="241"/>
        <v>1538.0196536193575</v>
      </c>
      <c r="P689">
        <f t="shared" si="241"/>
        <v>3460.5442206435555</v>
      </c>
      <c r="Q689">
        <f t="shared" si="230"/>
        <v>6152.0786144774302</v>
      </c>
      <c r="R689">
        <f t="shared" si="230"/>
        <v>9612.6228351209884</v>
      </c>
      <c r="S689">
        <f t="shared" si="230"/>
        <v>13842.176882574222</v>
      </c>
      <c r="T689">
        <f t="shared" si="230"/>
        <v>18840.740756837131</v>
      </c>
      <c r="U689">
        <f t="shared" si="242"/>
        <v>181.10181421367938</v>
      </c>
      <c r="V689">
        <f t="shared" si="242"/>
        <v>724.4072568547175</v>
      </c>
      <c r="W689">
        <f t="shared" si="242"/>
        <v>1629.9163279231147</v>
      </c>
      <c r="X689">
        <f t="shared" si="231"/>
        <v>2897.62902741887</v>
      </c>
      <c r="Y689">
        <f t="shared" si="231"/>
        <v>4527.5453553419857</v>
      </c>
      <c r="Z689">
        <f t="shared" si="231"/>
        <v>6519.665311692459</v>
      </c>
      <c r="AA689">
        <f t="shared" si="231"/>
        <v>8873.9888964702895</v>
      </c>
      <c r="AB689">
        <f>$X$2*('Preassure data '!B687*10^5)</f>
        <v>437.22895844850194</v>
      </c>
      <c r="AC689">
        <f>$X$2*('Preassure data '!C687*10^5)</f>
        <v>457.32580519333214</v>
      </c>
      <c r="AD689">
        <f>$X$2*('Preassure data '!D687*10^5)</f>
        <v>470.56031402529356</v>
      </c>
      <c r="AE689">
        <f>$X$2*('Preassure data '!E687*10^5)</f>
        <v>498.98999966432172</v>
      </c>
      <c r="AF689">
        <f>$X$2*('Preassure data '!F687*10^5)</f>
        <v>547.02636505440387</v>
      </c>
      <c r="AG689">
        <f>$X$2*('Preassure data '!G687*10^5)</f>
        <v>735.25049066452118</v>
      </c>
      <c r="AH689">
        <f t="shared" si="243"/>
        <v>-256.12714423482259</v>
      </c>
      <c r="AI689">
        <f t="shared" si="243"/>
        <v>267.08145166138536</v>
      </c>
      <c r="AJ689">
        <f t="shared" si="243"/>
        <v>1159.3560138978212</v>
      </c>
      <c r="AK689">
        <f t="shared" si="232"/>
        <v>2398.6390277545484</v>
      </c>
      <c r="AL689">
        <f t="shared" si="232"/>
        <v>3980.5189902875818</v>
      </c>
      <c r="AM689">
        <f t="shared" si="232"/>
        <v>5784.4148210279382</v>
      </c>
      <c r="AN689">
        <f t="shared" si="244"/>
        <v>-260.72616218054071</v>
      </c>
      <c r="AO689">
        <f t="shared" si="244"/>
        <v>271.87716510608379</v>
      </c>
      <c r="AP689">
        <f t="shared" si="244"/>
        <v>1180.1734057026658</v>
      </c>
      <c r="AQ689">
        <f t="shared" si="233"/>
        <v>2441.7089802459141</v>
      </c>
      <c r="AR689">
        <f t="shared" si="233"/>
        <v>4051.9931728631718</v>
      </c>
      <c r="AS689">
        <f t="shared" si="233"/>
        <v>5888.2797497017818</v>
      </c>
      <c r="AT689">
        <f t="shared" si="245"/>
        <v>48.754667791996923</v>
      </c>
      <c r="AU689">
        <f t="shared" si="249"/>
        <v>-50.839857243778823</v>
      </c>
      <c r="AV689">
        <f t="shared" si="249"/>
        <v>-220.68733667064851</v>
      </c>
      <c r="AW689">
        <f t="shared" si="249"/>
        <v>-456.58904799201633</v>
      </c>
      <c r="AX689">
        <f t="shared" si="249"/>
        <v>-757.70524670856355</v>
      </c>
      <c r="AY689">
        <f t="shared" si="250"/>
        <v>-1101.082916505567</v>
      </c>
      <c r="AZ689">
        <f t="shared" si="246"/>
        <v>4.8754667791996926</v>
      </c>
      <c r="BA689">
        <f t="shared" si="246"/>
        <v>-5.0839857243778823</v>
      </c>
      <c r="BB689">
        <f t="shared" si="246"/>
        <v>-22.068733667064851</v>
      </c>
      <c r="BC689">
        <f t="shared" si="234"/>
        <v>-45.658904799201636</v>
      </c>
      <c r="BD689">
        <f t="shared" si="234"/>
        <v>-75.770524670856361</v>
      </c>
      <c r="BE689">
        <f t="shared" si="234"/>
        <v>-110.10829165055671</v>
      </c>
    </row>
    <row r="690" spans="1:57">
      <c r="A690">
        <f t="shared" si="235"/>
        <v>5.6374134839416845</v>
      </c>
      <c r="B690" s="3">
        <v>323</v>
      </c>
      <c r="C690" s="8">
        <f t="shared" si="236"/>
        <v>-0.18382360517117519</v>
      </c>
      <c r="D690" s="8">
        <f t="shared" si="237"/>
        <v>-10.532316751187553</v>
      </c>
      <c r="E690">
        <f t="shared" si="238"/>
        <v>1.0453171540134198E-2</v>
      </c>
      <c r="F690">
        <f t="shared" si="239"/>
        <v>-5.2741111764906257E-4</v>
      </c>
      <c r="G690">
        <f t="shared" si="240"/>
        <v>-3.1644667058943754</v>
      </c>
      <c r="H690">
        <f t="shared" si="247"/>
        <v>-6.3289334117887508</v>
      </c>
      <c r="I690">
        <f t="shared" si="247"/>
        <v>-9.4934001176831266</v>
      </c>
      <c r="J690">
        <f t="shared" si="247"/>
        <v>-12.657866823577502</v>
      </c>
      <c r="K690">
        <f t="shared" si="247"/>
        <v>-15.822333529471877</v>
      </c>
      <c r="L690">
        <f t="shared" si="248"/>
        <v>-18.986800235366253</v>
      </c>
      <c r="M690">
        <f t="shared" si="248"/>
        <v>-22.151266941260626</v>
      </c>
      <c r="N690">
        <f t="shared" si="241"/>
        <v>393.81758236142508</v>
      </c>
      <c r="O690">
        <f t="shared" si="241"/>
        <v>1575.2703294457003</v>
      </c>
      <c r="P690">
        <f t="shared" si="241"/>
        <v>3544.3582412528267</v>
      </c>
      <c r="Q690">
        <f t="shared" si="230"/>
        <v>6301.0813177828013</v>
      </c>
      <c r="R690">
        <f t="shared" si="230"/>
        <v>9845.4395590356271</v>
      </c>
      <c r="S690">
        <f t="shared" si="230"/>
        <v>14177.432965011307</v>
      </c>
      <c r="T690">
        <f t="shared" si="230"/>
        <v>19297.061535709829</v>
      </c>
      <c r="U690">
        <f t="shared" si="242"/>
        <v>185.48808129223121</v>
      </c>
      <c r="V690">
        <f t="shared" si="242"/>
        <v>741.95232516892486</v>
      </c>
      <c r="W690">
        <f t="shared" si="242"/>
        <v>1669.3927316300815</v>
      </c>
      <c r="X690">
        <f t="shared" si="231"/>
        <v>2967.8093006756994</v>
      </c>
      <c r="Y690">
        <f t="shared" si="231"/>
        <v>4637.2020323057804</v>
      </c>
      <c r="Z690">
        <f t="shared" si="231"/>
        <v>6677.5709265203259</v>
      </c>
      <c r="AA690">
        <f t="shared" si="231"/>
        <v>9088.9159833193298</v>
      </c>
      <c r="AB690">
        <f>$X$2*('Preassure data '!B688*10^5)</f>
        <v>437.71912544227825</v>
      </c>
      <c r="AC690">
        <f>$X$2*('Preassure data '!C688*10^5)</f>
        <v>458.7963061746612</v>
      </c>
      <c r="AD690">
        <f>$X$2*('Preassure data '!D688*10^5)</f>
        <v>472.03081500662262</v>
      </c>
      <c r="AE690">
        <f>$X$2*('Preassure data '!E688*10^5)</f>
        <v>494.5784967203345</v>
      </c>
      <c r="AF690">
        <f>$X$2*('Preassure data '!F688*10^5)</f>
        <v>553.39853597349622</v>
      </c>
      <c r="AG690">
        <f>$X$2*('Preassure data '!G688*10^5)</f>
        <v>719.07497986990165</v>
      </c>
      <c r="AH690">
        <f t="shared" si="243"/>
        <v>-252.23104415004704</v>
      </c>
      <c r="AI690">
        <f t="shared" si="243"/>
        <v>283.15601899426366</v>
      </c>
      <c r="AJ690">
        <f t="shared" si="243"/>
        <v>1197.3619166234589</v>
      </c>
      <c r="AK690">
        <f t="shared" si="232"/>
        <v>2473.230803955365</v>
      </c>
      <c r="AL690">
        <f t="shared" si="232"/>
        <v>4083.8034963322843</v>
      </c>
      <c r="AM690">
        <f t="shared" si="232"/>
        <v>5958.4959466504242</v>
      </c>
      <c r="AN690">
        <f t="shared" si="244"/>
        <v>-256.55346613567417</v>
      </c>
      <c r="AO690">
        <f t="shared" si="244"/>
        <v>288.00839474359998</v>
      </c>
      <c r="AP690">
        <f t="shared" si="244"/>
        <v>1217.880816232371</v>
      </c>
      <c r="AQ690">
        <f t="shared" si="233"/>
        <v>2515.613958013862</v>
      </c>
      <c r="AR690">
        <f t="shared" si="233"/>
        <v>4153.7866424474269</v>
      </c>
      <c r="AS690">
        <f t="shared" si="233"/>
        <v>6060.6052408011901</v>
      </c>
      <c r="AT690">
        <f t="shared" si="245"/>
        <v>46.895429982094662</v>
      </c>
      <c r="AU690">
        <f t="shared" si="249"/>
        <v>-52.645079068280431</v>
      </c>
      <c r="AV690">
        <f t="shared" si="249"/>
        <v>-222.61653839421578</v>
      </c>
      <c r="AW690">
        <f t="shared" si="249"/>
        <v>-459.82929019416218</v>
      </c>
      <c r="AX690">
        <f t="shared" si="249"/>
        <v>-759.27101506568579</v>
      </c>
      <c r="AY690">
        <f t="shared" si="250"/>
        <v>-1107.818549482414</v>
      </c>
      <c r="AZ690">
        <f t="shared" si="246"/>
        <v>4.6895429982094665</v>
      </c>
      <c r="BA690">
        <f t="shared" si="246"/>
        <v>-5.2645079068280438</v>
      </c>
      <c r="BB690">
        <f t="shared" si="246"/>
        <v>-22.26165383942158</v>
      </c>
      <c r="BC690">
        <f t="shared" si="234"/>
        <v>-45.982929019416218</v>
      </c>
      <c r="BD690">
        <f t="shared" si="234"/>
        <v>-75.927101506568576</v>
      </c>
      <c r="BE690">
        <f t="shared" si="234"/>
        <v>-110.7818549482414</v>
      </c>
    </row>
    <row r="691" spans="1:57">
      <c r="A691">
        <f t="shared" si="235"/>
        <v>5.6548667764616276</v>
      </c>
      <c r="B691" s="3">
        <v>324</v>
      </c>
      <c r="C691" s="8">
        <f t="shared" si="236"/>
        <v>-0.17949103092159854</v>
      </c>
      <c r="D691" s="8">
        <f t="shared" si="237"/>
        <v>-10.284078532259752</v>
      </c>
      <c r="E691">
        <f t="shared" si="238"/>
        <v>9.9257604224851359E-3</v>
      </c>
      <c r="F691">
        <f t="shared" si="239"/>
        <v>-5.161162751264603E-4</v>
      </c>
      <c r="G691">
        <f t="shared" si="240"/>
        <v>-3.0966976507587618</v>
      </c>
      <c r="H691">
        <f t="shared" si="247"/>
        <v>-6.1933953015175236</v>
      </c>
      <c r="I691">
        <f t="shared" si="247"/>
        <v>-9.2900929522762858</v>
      </c>
      <c r="J691">
        <f t="shared" si="247"/>
        <v>-12.386790603035047</v>
      </c>
      <c r="K691">
        <f t="shared" si="247"/>
        <v>-15.483488253793809</v>
      </c>
      <c r="L691">
        <f t="shared" si="248"/>
        <v>-18.580185904552572</v>
      </c>
      <c r="M691">
        <f t="shared" si="248"/>
        <v>-21.676883555311331</v>
      </c>
      <c r="N691">
        <f t="shared" si="241"/>
        <v>402.97614778382314</v>
      </c>
      <c r="O691">
        <f t="shared" si="241"/>
        <v>1611.9045911352925</v>
      </c>
      <c r="P691">
        <f t="shared" si="241"/>
        <v>3626.7853300544093</v>
      </c>
      <c r="Q691">
        <f t="shared" si="230"/>
        <v>6447.6183645411702</v>
      </c>
      <c r="R691">
        <f t="shared" si="230"/>
        <v>10074.40369459558</v>
      </c>
      <c r="S691">
        <f t="shared" si="230"/>
        <v>14507.141320217637</v>
      </c>
      <c r="T691">
        <f t="shared" si="230"/>
        <v>19745.831241407333</v>
      </c>
      <c r="U691">
        <f t="shared" si="242"/>
        <v>189.80176560618071</v>
      </c>
      <c r="V691">
        <f t="shared" si="242"/>
        <v>759.20706242472284</v>
      </c>
      <c r="W691">
        <f t="shared" si="242"/>
        <v>1708.215890455627</v>
      </c>
      <c r="X691">
        <f t="shared" si="231"/>
        <v>3036.8282496988913</v>
      </c>
      <c r="Y691">
        <f t="shared" si="231"/>
        <v>4745.0441401545186</v>
      </c>
      <c r="Z691">
        <f t="shared" si="231"/>
        <v>6832.863561822508</v>
      </c>
      <c r="AA691">
        <f t="shared" si="231"/>
        <v>9300.2865147028551</v>
      </c>
      <c r="AB691">
        <f>$X$2*('Preassure data '!B689*10^5)</f>
        <v>439.67979341738368</v>
      </c>
      <c r="AC691">
        <f>$X$2*('Preassure data '!C689*10^5)</f>
        <v>461.24714114354293</v>
      </c>
      <c r="AD691">
        <f>$X$2*('Preassure data '!D689*10^5)</f>
        <v>466.63897807508278</v>
      </c>
      <c r="AE691">
        <f>$X$2*('Preassure data '!E689*10^5)</f>
        <v>487.71615880746572</v>
      </c>
      <c r="AF691">
        <f>$X$2*('Preassure data '!F689*10^5)</f>
        <v>559.77070689258869</v>
      </c>
      <c r="AG691">
        <f>$X$2*('Preassure data '!G689*10^5)</f>
        <v>705.35030404416398</v>
      </c>
      <c r="AH691">
        <f t="shared" si="243"/>
        <v>-249.87802781120297</v>
      </c>
      <c r="AI691">
        <f t="shared" si="243"/>
        <v>297.9599212811799</v>
      </c>
      <c r="AJ691">
        <f t="shared" si="243"/>
        <v>1241.5769123805442</v>
      </c>
      <c r="AK691">
        <f t="shared" si="232"/>
        <v>2549.1120908914254</v>
      </c>
      <c r="AL691">
        <f t="shared" si="232"/>
        <v>4185.2734332619302</v>
      </c>
      <c r="AM691">
        <f t="shared" si="232"/>
        <v>6127.5132577783443</v>
      </c>
      <c r="AN691">
        <f t="shared" si="244"/>
        <v>-253.95794192426234</v>
      </c>
      <c r="AO691">
        <f t="shared" si="244"/>
        <v>302.82489840065534</v>
      </c>
      <c r="AP691">
        <f t="shared" si="244"/>
        <v>1261.8489115300547</v>
      </c>
      <c r="AQ691">
        <f t="shared" si="233"/>
        <v>2590.7330308616101</v>
      </c>
      <c r="AR691">
        <f t="shared" si="233"/>
        <v>4253.6089980050592</v>
      </c>
      <c r="AS691">
        <f t="shared" si="233"/>
        <v>6227.5609812110624</v>
      </c>
      <c r="AT691">
        <f t="shared" si="245"/>
        <v>45.33880769926219</v>
      </c>
      <c r="AU691">
        <f t="shared" si="249"/>
        <v>-54.06296700589315</v>
      </c>
      <c r="AV691">
        <f t="shared" si="249"/>
        <v>-225.27637730835906</v>
      </c>
      <c r="AW691">
        <f t="shared" si="249"/>
        <v>-462.52047010757184</v>
      </c>
      <c r="AX691">
        <f t="shared" si="249"/>
        <v>-759.39172812290815</v>
      </c>
      <c r="AY691">
        <f t="shared" si="250"/>
        <v>-1111.7990153139688</v>
      </c>
      <c r="AZ691">
        <f t="shared" si="246"/>
        <v>4.5338807699262196</v>
      </c>
      <c r="BA691">
        <f t="shared" si="246"/>
        <v>-5.4062967005893157</v>
      </c>
      <c r="BB691">
        <f t="shared" si="246"/>
        <v>-22.527637730835906</v>
      </c>
      <c r="BC691">
        <f t="shared" si="234"/>
        <v>-46.252047010757188</v>
      </c>
      <c r="BD691">
        <f t="shared" si="234"/>
        <v>-75.939172812290821</v>
      </c>
      <c r="BE691">
        <f t="shared" si="234"/>
        <v>-111.17990153139688</v>
      </c>
    </row>
    <row r="692" spans="1:57">
      <c r="A692">
        <f t="shared" si="235"/>
        <v>5.6723200689815707</v>
      </c>
      <c r="B692" s="3">
        <v>325</v>
      </c>
      <c r="C692" s="8">
        <f t="shared" si="236"/>
        <v>-0.17510663354853831</v>
      </c>
      <c r="D692" s="8">
        <f t="shared" si="237"/>
        <v>-10.032871067075154</v>
      </c>
      <c r="E692">
        <f t="shared" si="238"/>
        <v>9.4096441473586756E-3</v>
      </c>
      <c r="F692">
        <f t="shared" si="239"/>
        <v>-5.0457266257161737E-4</v>
      </c>
      <c r="G692">
        <f t="shared" si="240"/>
        <v>-3.0274359754297042</v>
      </c>
      <c r="H692">
        <f t="shared" si="247"/>
        <v>-6.0548719508594084</v>
      </c>
      <c r="I692">
        <f t="shared" si="247"/>
        <v>-9.0823079262891131</v>
      </c>
      <c r="J692">
        <f t="shared" si="247"/>
        <v>-12.109743901718817</v>
      </c>
      <c r="K692">
        <f t="shared" si="247"/>
        <v>-15.137179877148521</v>
      </c>
      <c r="L692">
        <f t="shared" si="248"/>
        <v>-18.164615852578226</v>
      </c>
      <c r="M692">
        <f t="shared" si="248"/>
        <v>-21.19205182800793</v>
      </c>
      <c r="N692">
        <f t="shared" si="241"/>
        <v>411.97368518668333</v>
      </c>
      <c r="O692">
        <f t="shared" si="241"/>
        <v>1647.8947407467333</v>
      </c>
      <c r="P692">
        <f t="shared" si="241"/>
        <v>3707.7631666801508</v>
      </c>
      <c r="Q692">
        <f t="shared" si="230"/>
        <v>6591.5789629869332</v>
      </c>
      <c r="R692">
        <f t="shared" si="230"/>
        <v>10299.342129667084</v>
      </c>
      <c r="S692">
        <f t="shared" si="230"/>
        <v>14831.052666720603</v>
      </c>
      <c r="T692">
        <f t="shared" si="230"/>
        <v>20186.710574147477</v>
      </c>
      <c r="U692">
        <f t="shared" si="242"/>
        <v>194.03960572292786</v>
      </c>
      <c r="V692">
        <f t="shared" si="242"/>
        <v>776.15842289171144</v>
      </c>
      <c r="W692">
        <f t="shared" si="242"/>
        <v>1746.356451506351</v>
      </c>
      <c r="X692">
        <f t="shared" si="231"/>
        <v>3104.6336915668458</v>
      </c>
      <c r="Y692">
        <f t="shared" si="231"/>
        <v>4850.990143073197</v>
      </c>
      <c r="Z692">
        <f t="shared" si="231"/>
        <v>6985.4258060254042</v>
      </c>
      <c r="AA692">
        <f t="shared" si="231"/>
        <v>9507.9406804234623</v>
      </c>
      <c r="AB692">
        <f>$X$2*('Preassure data '!B690*10^5)</f>
        <v>442.13062838626541</v>
      </c>
      <c r="AC692">
        <f>$X$2*('Preassure data '!C690*10^5)</f>
        <v>461.24714114354293</v>
      </c>
      <c r="AD692">
        <f>$X$2*('Preassure data '!D690*10^5)</f>
        <v>467.61931206263546</v>
      </c>
      <c r="AE692">
        <f>$X$2*('Preassure data '!E690*10^5)</f>
        <v>480.36365390082051</v>
      </c>
      <c r="AF692">
        <f>$X$2*('Preassure data '!F690*10^5)</f>
        <v>564.18220983657591</v>
      </c>
      <c r="AG692">
        <f>$X$2*('Preassure data '!G690*10^5)</f>
        <v>695.54696416863703</v>
      </c>
      <c r="AH692">
        <f t="shared" si="243"/>
        <v>-248.09102266333755</v>
      </c>
      <c r="AI692">
        <f t="shared" si="243"/>
        <v>314.91128174816851</v>
      </c>
      <c r="AJ692">
        <f t="shared" si="243"/>
        <v>1278.7371394437155</v>
      </c>
      <c r="AK692">
        <f t="shared" si="232"/>
        <v>2624.270037666025</v>
      </c>
      <c r="AL692">
        <f t="shared" si="232"/>
        <v>4286.8079332366215</v>
      </c>
      <c r="AM692">
        <f t="shared" si="232"/>
        <v>6289.8788418567674</v>
      </c>
      <c r="AN692">
        <f t="shared" si="244"/>
        <v>-251.94375473943487</v>
      </c>
      <c r="AO692">
        <f t="shared" si="244"/>
        <v>319.80169972174633</v>
      </c>
      <c r="AP692">
        <f t="shared" si="244"/>
        <v>1298.5953009408254</v>
      </c>
      <c r="AQ692">
        <f t="shared" si="233"/>
        <v>2665.0236660799687</v>
      </c>
      <c r="AR692">
        <f t="shared" si="233"/>
        <v>4353.3799609188218</v>
      </c>
      <c r="AS692">
        <f t="shared" si="233"/>
        <v>6387.5575797193305</v>
      </c>
      <c r="AT692">
        <f t="shared" si="245"/>
        <v>43.89191299161886</v>
      </c>
      <c r="AU692">
        <f t="shared" si="249"/>
        <v>-55.713658761955614</v>
      </c>
      <c r="AV692">
        <f t="shared" si="249"/>
        <v>-226.23236689938233</v>
      </c>
      <c r="AW692">
        <f t="shared" si="249"/>
        <v>-464.2821450095592</v>
      </c>
      <c r="AX692">
        <f t="shared" si="249"/>
        <v>-758.41599908568014</v>
      </c>
      <c r="AY692">
        <f t="shared" si="250"/>
        <v>-1112.7964724029471</v>
      </c>
      <c r="AZ692">
        <f t="shared" si="246"/>
        <v>4.3891912991618858</v>
      </c>
      <c r="BA692">
        <f t="shared" si="246"/>
        <v>-5.5713658761955616</v>
      </c>
      <c r="BB692">
        <f t="shared" si="246"/>
        <v>-22.623236689938235</v>
      </c>
      <c r="BC692">
        <f t="shared" si="234"/>
        <v>-46.428214500955924</v>
      </c>
      <c r="BD692">
        <f t="shared" si="234"/>
        <v>-75.841599908568014</v>
      </c>
      <c r="BE692">
        <f t="shared" si="234"/>
        <v>-111.27964724029471</v>
      </c>
    </row>
    <row r="693" spans="1:57">
      <c r="A693">
        <f t="shared" si="235"/>
        <v>5.6897733615015147</v>
      </c>
      <c r="B693" s="3">
        <v>326</v>
      </c>
      <c r="C693" s="8">
        <f t="shared" si="236"/>
        <v>-0.17067178481893164</v>
      </c>
      <c r="D693" s="8">
        <f t="shared" si="237"/>
        <v>-9.7787729520897386</v>
      </c>
      <c r="E693">
        <f t="shared" si="238"/>
        <v>8.9050714847870582E-3</v>
      </c>
      <c r="F693">
        <f t="shared" si="239"/>
        <v>-4.9278530405871823E-4</v>
      </c>
      <c r="G693">
        <f t="shared" si="240"/>
        <v>-2.9567118243523094</v>
      </c>
      <c r="H693">
        <f t="shared" si="247"/>
        <v>-5.9134236487046188</v>
      </c>
      <c r="I693">
        <f t="shared" si="247"/>
        <v>-8.8701354730569282</v>
      </c>
      <c r="J693">
        <f t="shared" si="247"/>
        <v>-11.826847297409238</v>
      </c>
      <c r="K693">
        <f t="shared" si="247"/>
        <v>-14.783559121761547</v>
      </c>
      <c r="L693">
        <f t="shared" si="248"/>
        <v>-17.740270946113856</v>
      </c>
      <c r="M693">
        <f t="shared" si="248"/>
        <v>-20.696982770466164</v>
      </c>
      <c r="N693">
        <f t="shared" si="241"/>
        <v>420.80336577068692</v>
      </c>
      <c r="O693">
        <f t="shared" si="241"/>
        <v>1683.2134630827477</v>
      </c>
      <c r="P693">
        <f t="shared" si="241"/>
        <v>3787.2302919361828</v>
      </c>
      <c r="Q693">
        <f t="shared" si="230"/>
        <v>6732.8538523309908</v>
      </c>
      <c r="R693">
        <f t="shared" si="230"/>
        <v>10520.084144267174</v>
      </c>
      <c r="S693">
        <f t="shared" si="230"/>
        <v>15148.921167744731</v>
      </c>
      <c r="T693">
        <f t="shared" si="230"/>
        <v>20619.364922763656</v>
      </c>
      <c r="U693">
        <f t="shared" si="242"/>
        <v>198.19838527799357</v>
      </c>
      <c r="V693">
        <f t="shared" si="242"/>
        <v>792.79354111197426</v>
      </c>
      <c r="W693">
        <f t="shared" si="242"/>
        <v>1783.7854675019421</v>
      </c>
      <c r="X693">
        <f t="shared" si="231"/>
        <v>3171.1741644478971</v>
      </c>
      <c r="Y693">
        <f t="shared" si="231"/>
        <v>4954.9596319498387</v>
      </c>
      <c r="Z693">
        <f t="shared" si="231"/>
        <v>7135.1418700077684</v>
      </c>
      <c r="AA693">
        <f t="shared" si="231"/>
        <v>9711.7208786216834</v>
      </c>
      <c r="AB693">
        <f>$X$2*('Preassure data '!B691*10^5)</f>
        <v>445.07163034892346</v>
      </c>
      <c r="AC693">
        <f>$X$2*('Preassure data '!C691*10^5)</f>
        <v>461.24714114354293</v>
      </c>
      <c r="AD693">
        <f>$X$2*('Preassure data '!D691*10^5)</f>
        <v>463.69797611242467</v>
      </c>
      <c r="AE693">
        <f>$X$2*('Preassure data '!E691*10^5)</f>
        <v>475.95215095683335</v>
      </c>
      <c r="AF693">
        <f>$X$2*('Preassure data '!F691*10^5)</f>
        <v>566.14287781168127</v>
      </c>
      <c r="AG693">
        <f>$X$2*('Preassure data '!G691*10^5)</f>
        <v>682.31245533667561</v>
      </c>
      <c r="AH693">
        <f t="shared" si="243"/>
        <v>-246.8732450709299</v>
      </c>
      <c r="AI693">
        <f t="shared" si="243"/>
        <v>331.54639996843133</v>
      </c>
      <c r="AJ693">
        <f t="shared" si="243"/>
        <v>1320.0874913895175</v>
      </c>
      <c r="AK693">
        <f t="shared" si="232"/>
        <v>2695.2220134910635</v>
      </c>
      <c r="AL693">
        <f t="shared" si="232"/>
        <v>4388.8167541381572</v>
      </c>
      <c r="AM693">
        <f t="shared" si="232"/>
        <v>6452.8294146710923</v>
      </c>
      <c r="AN693">
        <f t="shared" si="244"/>
        <v>-250.51297555151478</v>
      </c>
      <c r="AO693">
        <f t="shared" si="244"/>
        <v>336.43449360266283</v>
      </c>
      <c r="AP693">
        <f t="shared" si="244"/>
        <v>1339.5499595807091</v>
      </c>
      <c r="AQ693">
        <f t="shared" si="233"/>
        <v>2734.9585256903838</v>
      </c>
      <c r="AR693">
        <f t="shared" si="233"/>
        <v>4453.5224702604073</v>
      </c>
      <c r="AS693">
        <f t="shared" si="233"/>
        <v>6547.9655234861448</v>
      </c>
      <c r="AT693">
        <f t="shared" si="245"/>
        <v>42.548228962230823</v>
      </c>
      <c r="AU693">
        <f t="shared" si="249"/>
        <v>-57.141518650217165</v>
      </c>
      <c r="AV693">
        <f t="shared" si="249"/>
        <v>-227.51507486232651</v>
      </c>
      <c r="AW693">
        <f t="shared" si="249"/>
        <v>-464.51742189038896</v>
      </c>
      <c r="AX693">
        <f t="shared" si="249"/>
        <v>-756.40590406908291</v>
      </c>
      <c r="AY693">
        <f t="shared" si="250"/>
        <v>-1112.1353523374307</v>
      </c>
      <c r="AZ693">
        <f t="shared" si="246"/>
        <v>4.2548228962230823</v>
      </c>
      <c r="BA693">
        <f t="shared" si="246"/>
        <v>-5.7141518650217167</v>
      </c>
      <c r="BB693">
        <f t="shared" si="246"/>
        <v>-22.751507486232654</v>
      </c>
      <c r="BC693">
        <f t="shared" si="234"/>
        <v>-46.451742189038896</v>
      </c>
      <c r="BD693">
        <f t="shared" si="234"/>
        <v>-75.640590406908288</v>
      </c>
      <c r="BE693">
        <f t="shared" si="234"/>
        <v>-111.21353523374307</v>
      </c>
    </row>
    <row r="694" spans="1:57">
      <c r="A694">
        <f t="shared" si="235"/>
        <v>5.7072266540214578</v>
      </c>
      <c r="B694" s="3">
        <v>327</v>
      </c>
      <c r="C694" s="8">
        <f t="shared" si="236"/>
        <v>-0.16618786402365485</v>
      </c>
      <c r="D694" s="8">
        <f t="shared" si="237"/>
        <v>-9.521863214849434</v>
      </c>
      <c r="E694">
        <f t="shared" si="238"/>
        <v>8.41228618072834E-3</v>
      </c>
      <c r="F694">
        <f t="shared" si="239"/>
        <v>-4.8075939172784188E-4</v>
      </c>
      <c r="G694">
        <f t="shared" si="240"/>
        <v>-2.8845563503670513</v>
      </c>
      <c r="H694">
        <f t="shared" si="247"/>
        <v>-5.7691127007341025</v>
      </c>
      <c r="I694">
        <f t="shared" si="247"/>
        <v>-8.6536690511011543</v>
      </c>
      <c r="J694">
        <f t="shared" si="247"/>
        <v>-11.538225401468205</v>
      </c>
      <c r="K694">
        <f t="shared" si="247"/>
        <v>-14.422781751835256</v>
      </c>
      <c r="L694">
        <f t="shared" si="248"/>
        <v>-17.307338102202309</v>
      </c>
      <c r="M694">
        <f t="shared" si="248"/>
        <v>-20.191894452569358</v>
      </c>
      <c r="N694">
        <f t="shared" si="241"/>
        <v>429.45846348333754</v>
      </c>
      <c r="O694">
        <f t="shared" si="241"/>
        <v>1717.8338539333502</v>
      </c>
      <c r="P694">
        <f t="shared" si="241"/>
        <v>3865.1261713500385</v>
      </c>
      <c r="Q694">
        <f t="shared" si="230"/>
        <v>6871.3354157334006</v>
      </c>
      <c r="R694">
        <f t="shared" si="230"/>
        <v>10736.46158708344</v>
      </c>
      <c r="S694">
        <f t="shared" si="230"/>
        <v>15460.504685400154</v>
      </c>
      <c r="T694">
        <f t="shared" si="230"/>
        <v>21043.464710683536</v>
      </c>
      <c r="U694">
        <f t="shared" si="242"/>
        <v>202.274936300652</v>
      </c>
      <c r="V694">
        <f t="shared" si="242"/>
        <v>809.09974520260801</v>
      </c>
      <c r="W694">
        <f t="shared" si="242"/>
        <v>1820.4744267058682</v>
      </c>
      <c r="X694">
        <f t="shared" si="231"/>
        <v>3236.398980810432</v>
      </c>
      <c r="Y694">
        <f t="shared" si="231"/>
        <v>5056.8734075163011</v>
      </c>
      <c r="Z694">
        <f t="shared" si="231"/>
        <v>7281.8977068234726</v>
      </c>
      <c r="AA694">
        <f t="shared" si="231"/>
        <v>9911.4718787319471</v>
      </c>
      <c r="AB694">
        <f>$X$2*('Preassure data '!B692*10^5)</f>
        <v>448.50279930535794</v>
      </c>
      <c r="AC694">
        <f>$X$2*('Preassure data '!C692*10^5)</f>
        <v>460.26680715599025</v>
      </c>
      <c r="AD694">
        <f>$X$2*('Preassure data '!D692*10^5)</f>
        <v>461.24714114354293</v>
      </c>
      <c r="AE694">
        <f>$X$2*('Preassure data '!E692*10^5)</f>
        <v>472.03081500662262</v>
      </c>
      <c r="AF694">
        <f>$X$2*('Preassure data '!F692*10^5)</f>
        <v>565.16254382412865</v>
      </c>
      <c r="AG694">
        <f>$X$2*('Preassure data '!G692*10^5)</f>
        <v>670.05828049226693</v>
      </c>
      <c r="AH694">
        <f t="shared" si="243"/>
        <v>-246.22786300470594</v>
      </c>
      <c r="AI694">
        <f t="shared" si="243"/>
        <v>348.83293804661776</v>
      </c>
      <c r="AJ694">
        <f t="shared" si="243"/>
        <v>1359.2272855623253</v>
      </c>
      <c r="AK694">
        <f t="shared" si="232"/>
        <v>2764.3681658038095</v>
      </c>
      <c r="AL694">
        <f t="shared" si="232"/>
        <v>4491.7108636921721</v>
      </c>
      <c r="AM694">
        <f t="shared" si="232"/>
        <v>6611.8394263312057</v>
      </c>
      <c r="AN694">
        <f t="shared" si="244"/>
        <v>-249.66764651391586</v>
      </c>
      <c r="AO694">
        <f t="shared" si="244"/>
        <v>353.70610622961527</v>
      </c>
      <c r="AP694">
        <f t="shared" si="244"/>
        <v>1378.2155817896132</v>
      </c>
      <c r="AQ694">
        <f t="shared" si="233"/>
        <v>2802.9861674957424</v>
      </c>
      <c r="AR694">
        <f t="shared" si="233"/>
        <v>4554.459704414443</v>
      </c>
      <c r="AS694">
        <f t="shared" si="233"/>
        <v>6704.2062931297178</v>
      </c>
      <c r="AT694">
        <f t="shared" si="245"/>
        <v>41.30100720240857</v>
      </c>
      <c r="AU694">
        <f t="shared" si="249"/>
        <v>-58.511459714148401</v>
      </c>
      <c r="AV694">
        <f t="shared" si="249"/>
        <v>-227.98985957834896</v>
      </c>
      <c r="AW694">
        <f t="shared" si="249"/>
        <v>-463.68103159710262</v>
      </c>
      <c r="AX694">
        <f t="shared" si="249"/>
        <v>-753.41669488047216</v>
      </c>
      <c r="AY694">
        <f t="shared" si="250"/>
        <v>-1109.0362578619099</v>
      </c>
      <c r="AZ694">
        <f t="shared" si="246"/>
        <v>4.1301007202408568</v>
      </c>
      <c r="BA694">
        <f t="shared" si="246"/>
        <v>-5.8511459714148408</v>
      </c>
      <c r="BB694">
        <f t="shared" si="246"/>
        <v>-22.798985957834898</v>
      </c>
      <c r="BC694">
        <f t="shared" si="234"/>
        <v>-46.368103159710266</v>
      </c>
      <c r="BD694">
        <f t="shared" si="234"/>
        <v>-75.341669488047216</v>
      </c>
      <c r="BE694">
        <f t="shared" si="234"/>
        <v>-110.903625786191</v>
      </c>
    </row>
    <row r="695" spans="1:57">
      <c r="A695">
        <f t="shared" si="235"/>
        <v>5.7246799465414009</v>
      </c>
      <c r="B695" s="3">
        <v>328</v>
      </c>
      <c r="C695" s="8">
        <f t="shared" si="236"/>
        <v>-0.16165625751858395</v>
      </c>
      <c r="D695" s="8">
        <f t="shared" si="237"/>
        <v>-9.2622212876948424</v>
      </c>
      <c r="E695">
        <f t="shared" si="238"/>
        <v>7.9315267890004981E-3</v>
      </c>
      <c r="F695">
        <f t="shared" si="239"/>
        <v>-4.6850028137213062E-4</v>
      </c>
      <c r="G695">
        <f t="shared" si="240"/>
        <v>-2.8110016882327837</v>
      </c>
      <c r="H695">
        <f t="shared" si="247"/>
        <v>-5.6220033764655675</v>
      </c>
      <c r="I695">
        <f t="shared" si="247"/>
        <v>-8.4330050646983512</v>
      </c>
      <c r="J695">
        <f t="shared" si="247"/>
        <v>-11.244006752931135</v>
      </c>
      <c r="K695">
        <f t="shared" si="247"/>
        <v>-14.055008441163919</v>
      </c>
      <c r="L695">
        <f t="shared" si="248"/>
        <v>-16.866010129396702</v>
      </c>
      <c r="M695">
        <f t="shared" si="248"/>
        <v>-19.677011817629484</v>
      </c>
      <c r="N695">
        <f t="shared" si="241"/>
        <v>437.93236198557281</v>
      </c>
      <c r="O695">
        <f t="shared" si="241"/>
        <v>1751.7294479422912</v>
      </c>
      <c r="P695">
        <f t="shared" si="241"/>
        <v>3941.3912578701561</v>
      </c>
      <c r="Q695">
        <f t="shared" si="230"/>
        <v>7006.917791769165</v>
      </c>
      <c r="R695">
        <f t="shared" si="230"/>
        <v>10948.309049639322</v>
      </c>
      <c r="S695">
        <f t="shared" si="230"/>
        <v>15765.565031480624</v>
      </c>
      <c r="T695">
        <f t="shared" si="230"/>
        <v>21458.685737293064</v>
      </c>
      <c r="U695">
        <f t="shared" si="242"/>
        <v>206.2661424952048</v>
      </c>
      <c r="V695">
        <f t="shared" si="242"/>
        <v>825.06456998081921</v>
      </c>
      <c r="W695">
        <f t="shared" si="242"/>
        <v>1856.3952824568437</v>
      </c>
      <c r="X695">
        <f t="shared" si="231"/>
        <v>3300.2582799232769</v>
      </c>
      <c r="Y695">
        <f t="shared" si="231"/>
        <v>5156.653562380121</v>
      </c>
      <c r="Z695">
        <f t="shared" si="231"/>
        <v>7425.5811298273748</v>
      </c>
      <c r="AA695">
        <f t="shared" si="231"/>
        <v>10107.040982265034</v>
      </c>
      <c r="AB695">
        <f>$X$2*('Preassure data '!B693*10^5)</f>
        <v>452.42413525556867</v>
      </c>
      <c r="AC695">
        <f>$X$2*('Preassure data '!C693*10^5)</f>
        <v>459.28647316843757</v>
      </c>
      <c r="AD695">
        <f>$X$2*('Preassure data '!D693*10^5)</f>
        <v>457.32580519333214</v>
      </c>
      <c r="AE695">
        <f>$X$2*('Preassure data '!E693*10^5)</f>
        <v>471.54064801284625</v>
      </c>
      <c r="AF695">
        <f>$X$2*('Preassure data '!F693*10^5)</f>
        <v>558.3002059112597</v>
      </c>
      <c r="AG695">
        <f>$X$2*('Preassure data '!G693*10^5)</f>
        <v>665.64677754827983</v>
      </c>
      <c r="AH695">
        <f t="shared" si="243"/>
        <v>-246.15799276036387</v>
      </c>
      <c r="AI695">
        <f t="shared" si="243"/>
        <v>365.77809681238165</v>
      </c>
      <c r="AJ695">
        <f t="shared" si="243"/>
        <v>1399.0694772635115</v>
      </c>
      <c r="AK695">
        <f t="shared" si="232"/>
        <v>2828.7176319104306</v>
      </c>
      <c r="AL695">
        <f t="shared" si="232"/>
        <v>4598.3533564688614</v>
      </c>
      <c r="AM695">
        <f t="shared" si="232"/>
        <v>6759.934352279095</v>
      </c>
      <c r="AN695">
        <f t="shared" si="244"/>
        <v>-249.40978318657207</v>
      </c>
      <c r="AO695">
        <f t="shared" si="244"/>
        <v>370.61008987502044</v>
      </c>
      <c r="AP695">
        <f t="shared" si="244"/>
        <v>1417.5514313969065</v>
      </c>
      <c r="AQ695">
        <f t="shared" si="233"/>
        <v>2866.0854898895432</v>
      </c>
      <c r="AR695">
        <f t="shared" si="233"/>
        <v>4659.0984139549473</v>
      </c>
      <c r="AS695">
        <f t="shared" si="233"/>
        <v>6849.2342753164776</v>
      </c>
      <c r="AT695">
        <f t="shared" si="245"/>
        <v>40.143275269483667</v>
      </c>
      <c r="AU695">
        <f t="shared" si="249"/>
        <v>-59.650839134773818</v>
      </c>
      <c r="AV695">
        <f t="shared" si="249"/>
        <v>-228.15928305686575</v>
      </c>
      <c r="AW695">
        <f t="shared" si="249"/>
        <v>-461.30531567978704</v>
      </c>
      <c r="AX695">
        <f t="shared" si="249"/>
        <v>-749.89628614166475</v>
      </c>
      <c r="AY695">
        <f t="shared" si="250"/>
        <v>-1102.4054204543122</v>
      </c>
      <c r="AZ695">
        <f t="shared" si="246"/>
        <v>4.0143275269483665</v>
      </c>
      <c r="BA695">
        <f t="shared" si="246"/>
        <v>-5.9650839134773825</v>
      </c>
      <c r="BB695">
        <f t="shared" si="246"/>
        <v>-22.815928305686576</v>
      </c>
      <c r="BC695">
        <f t="shared" si="234"/>
        <v>-46.130531567978707</v>
      </c>
      <c r="BD695">
        <f t="shared" si="234"/>
        <v>-74.989628614166477</v>
      </c>
      <c r="BE695">
        <f t="shared" si="234"/>
        <v>-110.24054204543123</v>
      </c>
    </row>
    <row r="696" spans="1:57">
      <c r="A696">
        <f t="shared" si="235"/>
        <v>5.742133239061344</v>
      </c>
      <c r="B696" s="3">
        <v>329</v>
      </c>
      <c r="C696" s="8">
        <f t="shared" si="236"/>
        <v>-0.15707835828408465</v>
      </c>
      <c r="D696" s="8">
        <f t="shared" si="237"/>
        <v>-8.9999269825218615</v>
      </c>
      <c r="E696">
        <f t="shared" si="238"/>
        <v>7.4630265076283675E-3</v>
      </c>
      <c r="F696">
        <f t="shared" si="239"/>
        <v>-4.5601348794940821E-4</v>
      </c>
      <c r="G696">
        <f t="shared" si="240"/>
        <v>-2.7360809276964493</v>
      </c>
      <c r="H696">
        <f t="shared" si="247"/>
        <v>-5.4721618553928986</v>
      </c>
      <c r="I696">
        <f t="shared" si="247"/>
        <v>-8.2082427830893483</v>
      </c>
      <c r="J696">
        <f t="shared" si="247"/>
        <v>-10.944323710785797</v>
      </c>
      <c r="K696">
        <f t="shared" si="247"/>
        <v>-13.680404638482246</v>
      </c>
      <c r="L696">
        <f t="shared" si="248"/>
        <v>-16.416485566178697</v>
      </c>
      <c r="M696">
        <f t="shared" si="248"/>
        <v>-19.152566493875145</v>
      </c>
      <c r="N696">
        <f t="shared" si="241"/>
        <v>446.21856151607335</v>
      </c>
      <c r="O696">
        <f t="shared" si="241"/>
        <v>1784.8742460642934</v>
      </c>
      <c r="P696">
        <f t="shared" si="241"/>
        <v>4015.9670536446611</v>
      </c>
      <c r="Q696">
        <f t="shared" si="230"/>
        <v>7139.4969842571736</v>
      </c>
      <c r="R696">
        <f t="shared" si="230"/>
        <v>11155.464037901835</v>
      </c>
      <c r="S696">
        <f t="shared" si="230"/>
        <v>16063.868214578644</v>
      </c>
      <c r="T696">
        <f t="shared" si="230"/>
        <v>21864.709514287591</v>
      </c>
      <c r="U696">
        <f t="shared" si="242"/>
        <v>210.16894247407055</v>
      </c>
      <c r="V696">
        <f t="shared" si="242"/>
        <v>840.67576989628219</v>
      </c>
      <c r="W696">
        <f t="shared" si="242"/>
        <v>1891.5204822666356</v>
      </c>
      <c r="X696">
        <f t="shared" si="231"/>
        <v>3362.7030795851288</v>
      </c>
      <c r="Y696">
        <f t="shared" si="231"/>
        <v>5254.2235618517643</v>
      </c>
      <c r="Z696">
        <f t="shared" si="231"/>
        <v>7566.0819290665422</v>
      </c>
      <c r="AA696">
        <f t="shared" si="231"/>
        <v>10298.278181229456</v>
      </c>
      <c r="AB696">
        <f>$X$2*('Preassure data '!B694*10^5)</f>
        <v>455.36513721822678</v>
      </c>
      <c r="AC696">
        <f>$X$2*('Preassure data '!C694*10^5)</f>
        <v>457.81597218710851</v>
      </c>
      <c r="AD696">
        <f>$X$2*('Preassure data '!D694*10^5)</f>
        <v>452.42413525556867</v>
      </c>
      <c r="AE696">
        <f>$X$2*('Preassure data '!E694*10^5)</f>
        <v>472.52098200039893</v>
      </c>
      <c r="AF696">
        <f>$X$2*('Preassure data '!F694*10^5)</f>
        <v>551.92803499216711</v>
      </c>
      <c r="AG696">
        <f>$X$2*('Preassure data '!G694*10^5)</f>
        <v>660.74510761051636</v>
      </c>
      <c r="AH696">
        <f t="shared" si="243"/>
        <v>-245.19619474415623</v>
      </c>
      <c r="AI696">
        <f t="shared" si="243"/>
        <v>382.85979770917368</v>
      </c>
      <c r="AJ696">
        <f t="shared" si="243"/>
        <v>1439.0963470110669</v>
      </c>
      <c r="AK696">
        <f t="shared" si="232"/>
        <v>2890.1820975847299</v>
      </c>
      <c r="AL696">
        <f t="shared" si="232"/>
        <v>4702.295526859597</v>
      </c>
      <c r="AM696">
        <f t="shared" si="232"/>
        <v>6905.336821456026</v>
      </c>
      <c r="AN696">
        <f t="shared" si="244"/>
        <v>-248.25254604619644</v>
      </c>
      <c r="AO696">
        <f t="shared" si="244"/>
        <v>387.63211500572982</v>
      </c>
      <c r="AP696">
        <f t="shared" si="244"/>
        <v>1457.0345699045256</v>
      </c>
      <c r="AQ696">
        <f t="shared" si="233"/>
        <v>2926.2079903450294</v>
      </c>
      <c r="AR696">
        <f t="shared" si="233"/>
        <v>4760.9092711352423</v>
      </c>
      <c r="AS696">
        <f t="shared" si="233"/>
        <v>6991.4113023724412</v>
      </c>
      <c r="AT696">
        <f t="shared" si="245"/>
        <v>38.834941758739653</v>
      </c>
      <c r="AU696">
        <f t="shared" si="249"/>
        <v>-60.638534628616874</v>
      </c>
      <c r="AV696">
        <f t="shared" si="249"/>
        <v>-227.92858951055044</v>
      </c>
      <c r="AW696">
        <f t="shared" si="249"/>
        <v>-457.75609833166061</v>
      </c>
      <c r="AX696">
        <f t="shared" si="249"/>
        <v>-744.76430235190946</v>
      </c>
      <c r="AY696">
        <f t="shared" si="250"/>
        <v>-1093.6888868342294</v>
      </c>
      <c r="AZ696">
        <f t="shared" si="246"/>
        <v>3.8834941758739654</v>
      </c>
      <c r="BA696">
        <f t="shared" si="246"/>
        <v>-6.0638534628616876</v>
      </c>
      <c r="BB696">
        <f t="shared" si="246"/>
        <v>-22.792858951055045</v>
      </c>
      <c r="BC696">
        <f t="shared" si="234"/>
        <v>-45.775609833166065</v>
      </c>
      <c r="BD696">
        <f t="shared" si="234"/>
        <v>-74.476430235190946</v>
      </c>
      <c r="BE696">
        <f t="shared" si="234"/>
        <v>-109.36888868342294</v>
      </c>
    </row>
    <row r="697" spans="1:57">
      <c r="A697">
        <f t="shared" si="235"/>
        <v>5.7595865315812871</v>
      </c>
      <c r="B697" s="3">
        <v>330</v>
      </c>
      <c r="C697" s="8">
        <f t="shared" si="236"/>
        <v>-0.15245556550284159</v>
      </c>
      <c r="D697" s="8">
        <f t="shared" si="237"/>
        <v>-8.735060466593092</v>
      </c>
      <c r="E697">
        <f t="shared" si="238"/>
        <v>7.0070130196789593E-3</v>
      </c>
      <c r="F697">
        <f t="shared" si="239"/>
        <v>-4.4330468102540821E-4</v>
      </c>
      <c r="G697">
        <f t="shared" si="240"/>
        <v>-2.6598280861524493</v>
      </c>
      <c r="H697">
        <f t="shared" si="247"/>
        <v>-5.3196561723048985</v>
      </c>
      <c r="I697">
        <f t="shared" si="247"/>
        <v>-7.9794842584573473</v>
      </c>
      <c r="J697">
        <f t="shared" si="247"/>
        <v>-10.639312344609797</v>
      </c>
      <c r="K697">
        <f t="shared" si="247"/>
        <v>-13.299140430762247</v>
      </c>
      <c r="L697">
        <f t="shared" si="248"/>
        <v>-15.958968516914695</v>
      </c>
      <c r="M697">
        <f t="shared" si="248"/>
        <v>-18.618796603067146</v>
      </c>
      <c r="N697">
        <f t="shared" si="241"/>
        <v>454.31068564527891</v>
      </c>
      <c r="O697">
        <f t="shared" si="241"/>
        <v>1817.2427425811156</v>
      </c>
      <c r="P697">
        <f t="shared" si="241"/>
        <v>4088.7961708075109</v>
      </c>
      <c r="Q697">
        <f t="shared" si="230"/>
        <v>7268.9709703244625</v>
      </c>
      <c r="R697">
        <f t="shared" si="230"/>
        <v>11357.767141131973</v>
      </c>
      <c r="S697">
        <f t="shared" si="230"/>
        <v>16355.184683230043</v>
      </c>
      <c r="T697">
        <f t="shared" si="230"/>
        <v>22261.223596618664</v>
      </c>
      <c r="U697">
        <f t="shared" si="242"/>
        <v>213.98033293892638</v>
      </c>
      <c r="V697">
        <f t="shared" si="242"/>
        <v>855.92133175570552</v>
      </c>
      <c r="W697">
        <f t="shared" si="242"/>
        <v>1925.8229964503378</v>
      </c>
      <c r="X697">
        <f t="shared" si="231"/>
        <v>3423.6853270228221</v>
      </c>
      <c r="Y697">
        <f t="shared" si="231"/>
        <v>5349.5083234731601</v>
      </c>
      <c r="Z697">
        <f t="shared" si="231"/>
        <v>7703.2919858013511</v>
      </c>
      <c r="AA697">
        <f t="shared" si="231"/>
        <v>10485.036314007391</v>
      </c>
      <c r="AB697">
        <f>$X$2*('Preassure data '!B695*10^5)</f>
        <v>458.30613918088488</v>
      </c>
      <c r="AC697">
        <f>$X$2*('Preassure data '!C695*10^5)</f>
        <v>459.77664016221388</v>
      </c>
      <c r="AD697">
        <f>$X$2*('Preassure data '!D695*10^5)</f>
        <v>448.01263231158157</v>
      </c>
      <c r="AE697">
        <f>$X$2*('Preassure data '!E695*10^5)</f>
        <v>473.99148298172798</v>
      </c>
      <c r="AF697">
        <f>$X$2*('Preassure data '!F695*10^5)</f>
        <v>547.02636505440387</v>
      </c>
      <c r="AG697">
        <f>$X$2*('Preassure data '!G695*10^5)</f>
        <v>652.90243571009478</v>
      </c>
      <c r="AH697">
        <f t="shared" si="243"/>
        <v>-244.3258062419585</v>
      </c>
      <c r="AI697">
        <f t="shared" si="243"/>
        <v>396.14469159349164</v>
      </c>
      <c r="AJ697">
        <f t="shared" si="243"/>
        <v>1477.8103641387561</v>
      </c>
      <c r="AK697">
        <f t="shared" si="232"/>
        <v>2949.6938440410941</v>
      </c>
      <c r="AL697">
        <f t="shared" si="232"/>
        <v>4802.4819584187562</v>
      </c>
      <c r="AM697">
        <f t="shared" si="232"/>
        <v>7050.3895500912568</v>
      </c>
      <c r="AN697">
        <f t="shared" si="244"/>
        <v>-247.19296227625202</v>
      </c>
      <c r="AO697">
        <f t="shared" si="244"/>
        <v>400.79343771010457</v>
      </c>
      <c r="AP697">
        <f t="shared" si="244"/>
        <v>1495.1524245958733</v>
      </c>
      <c r="AQ697">
        <f t="shared" si="233"/>
        <v>2984.3084131459455</v>
      </c>
      <c r="AR697">
        <f t="shared" si="233"/>
        <v>4858.8389406731403</v>
      </c>
      <c r="AS697">
        <f t="shared" si="233"/>
        <v>7133.1256607526302</v>
      </c>
      <c r="AT697">
        <f t="shared" si="245"/>
        <v>37.540125241206958</v>
      </c>
      <c r="AU697">
        <f t="shared" si="249"/>
        <v>-60.866764607467417</v>
      </c>
      <c r="AV697">
        <f t="shared" si="249"/>
        <v>-227.06232716810482</v>
      </c>
      <c r="AW697">
        <f t="shared" si="249"/>
        <v>-453.214001548657</v>
      </c>
      <c r="AX697">
        <f t="shared" si="249"/>
        <v>-737.89083912461547</v>
      </c>
      <c r="AY697">
        <f t="shared" si="250"/>
        <v>-1083.2769193754937</v>
      </c>
      <c r="AZ697">
        <f t="shared" si="246"/>
        <v>3.7540125241206961</v>
      </c>
      <c r="BA697">
        <f t="shared" si="246"/>
        <v>-6.0866764607467418</v>
      </c>
      <c r="BB697">
        <f t="shared" si="246"/>
        <v>-22.706232716810483</v>
      </c>
      <c r="BC697">
        <f t="shared" si="234"/>
        <v>-45.3214001548657</v>
      </c>
      <c r="BD697">
        <f t="shared" si="234"/>
        <v>-73.78908391246155</v>
      </c>
      <c r="BE697">
        <f t="shared" si="234"/>
        <v>-108.32769193754937</v>
      </c>
    </row>
    <row r="698" spans="1:57">
      <c r="A698">
        <f t="shared" si="235"/>
        <v>5.7770398241012311</v>
      </c>
      <c r="B698" s="3">
        <v>331</v>
      </c>
      <c r="C698" s="8">
        <f t="shared" si="236"/>
        <v>-0.14778928415589448</v>
      </c>
      <c r="D698" s="8">
        <f t="shared" si="237"/>
        <v>-8.467702239392402</v>
      </c>
      <c r="E698">
        <f t="shared" si="238"/>
        <v>6.5637083386535511E-3</v>
      </c>
      <c r="F698">
        <f t="shared" si="239"/>
        <v>-4.3037968015491312E-4</v>
      </c>
      <c r="G698">
        <f t="shared" si="240"/>
        <v>-2.5822780809294787</v>
      </c>
      <c r="H698">
        <f t="shared" si="247"/>
        <v>-5.1645561618589575</v>
      </c>
      <c r="I698">
        <f t="shared" si="247"/>
        <v>-7.7468342427884362</v>
      </c>
      <c r="J698">
        <f t="shared" si="247"/>
        <v>-10.329112323717915</v>
      </c>
      <c r="K698">
        <f t="shared" si="247"/>
        <v>-12.911390404647394</v>
      </c>
      <c r="L698">
        <f t="shared" si="248"/>
        <v>-15.493668485576872</v>
      </c>
      <c r="M698">
        <f t="shared" si="248"/>
        <v>-18.075946566506353</v>
      </c>
      <c r="N698">
        <f t="shared" si="241"/>
        <v>462.20248791123345</v>
      </c>
      <c r="O698">
        <f t="shared" si="241"/>
        <v>1848.8099516449338</v>
      </c>
      <c r="P698">
        <f t="shared" si="241"/>
        <v>4159.8223912011017</v>
      </c>
      <c r="Q698">
        <f t="shared" si="230"/>
        <v>7395.2398065797352</v>
      </c>
      <c r="R698">
        <f t="shared" si="230"/>
        <v>11555.062197780837</v>
      </c>
      <c r="S698">
        <f t="shared" si="230"/>
        <v>16639.289564804407</v>
      </c>
      <c r="T698">
        <f t="shared" si="230"/>
        <v>22647.921907650434</v>
      </c>
      <c r="U698">
        <f t="shared" si="242"/>
        <v>217.69737180619097</v>
      </c>
      <c r="V698">
        <f t="shared" si="242"/>
        <v>870.78948722476389</v>
      </c>
      <c r="W698">
        <f t="shared" si="242"/>
        <v>1959.2763462557191</v>
      </c>
      <c r="X698">
        <f t="shared" si="231"/>
        <v>3483.1579488990556</v>
      </c>
      <c r="Y698">
        <f t="shared" si="231"/>
        <v>5442.4342951547742</v>
      </c>
      <c r="Z698">
        <f t="shared" si="231"/>
        <v>7837.1053850228764</v>
      </c>
      <c r="AA698">
        <f t="shared" si="231"/>
        <v>10667.171218503356</v>
      </c>
      <c r="AB698">
        <f>$X$2*('Preassure data '!B696*10^5)</f>
        <v>461.24714114354293</v>
      </c>
      <c r="AC698">
        <f>$X$2*('Preassure data '!C696*10^5)</f>
        <v>456.34547120577946</v>
      </c>
      <c r="AD698">
        <f>$X$2*('Preassure data '!D696*10^5)</f>
        <v>449.48313329291062</v>
      </c>
      <c r="AE698">
        <f>$X$2*('Preassure data '!E696*10^5)</f>
        <v>476.93248494438609</v>
      </c>
      <c r="AF698">
        <f>$X$2*('Preassure data '!F696*10^5)</f>
        <v>542.1246951166404</v>
      </c>
      <c r="AG698">
        <f>$X$2*('Preassure data '!G696*10^5)</f>
        <v>650.45160074121304</v>
      </c>
      <c r="AH698">
        <f t="shared" si="243"/>
        <v>-243.54976933735196</v>
      </c>
      <c r="AI698">
        <f t="shared" si="243"/>
        <v>414.44401601898443</v>
      </c>
      <c r="AJ698">
        <f t="shared" si="243"/>
        <v>1509.7932129628084</v>
      </c>
      <c r="AK698">
        <f t="shared" si="232"/>
        <v>3006.2254639546695</v>
      </c>
      <c r="AL698">
        <f t="shared" si="232"/>
        <v>4900.3096000381338</v>
      </c>
      <c r="AM698">
        <f t="shared" si="232"/>
        <v>7186.6537842816633</v>
      </c>
      <c r="AN698">
        <f t="shared" si="244"/>
        <v>-246.23395914609367</v>
      </c>
      <c r="AO698">
        <f t="shared" si="244"/>
        <v>419.01165082775009</v>
      </c>
      <c r="AP698">
        <f t="shared" si="244"/>
        <v>1526.4328163037123</v>
      </c>
      <c r="AQ698">
        <f t="shared" si="233"/>
        <v>3039.3574179494599</v>
      </c>
      <c r="AR698">
        <f t="shared" si="233"/>
        <v>4954.3164715038265</v>
      </c>
      <c r="AS698">
        <f t="shared" si="233"/>
        <v>7265.8587159849812</v>
      </c>
      <c r="AT698">
        <f t="shared" si="245"/>
        <v>36.258412713227955</v>
      </c>
      <c r="AU698">
        <f t="shared" si="249"/>
        <v>-61.700252150636594</v>
      </c>
      <c r="AV698">
        <f t="shared" si="249"/>
        <v>-224.77009761158649</v>
      </c>
      <c r="AW698">
        <f t="shared" si="249"/>
        <v>-447.55108525724518</v>
      </c>
      <c r="AX698">
        <f t="shared" si="249"/>
        <v>-729.53240064319868</v>
      </c>
      <c r="AY698">
        <f t="shared" si="250"/>
        <v>-1069.9113353567968</v>
      </c>
      <c r="AZ698">
        <f t="shared" si="246"/>
        <v>3.6258412713227957</v>
      </c>
      <c r="BA698">
        <f t="shared" si="246"/>
        <v>-6.1700252150636601</v>
      </c>
      <c r="BB698">
        <f t="shared" si="246"/>
        <v>-22.477009761158651</v>
      </c>
      <c r="BC698">
        <f t="shared" si="234"/>
        <v>-44.755108525724523</v>
      </c>
      <c r="BD698">
        <f t="shared" si="234"/>
        <v>-72.953240064319871</v>
      </c>
      <c r="BE698">
        <f t="shared" si="234"/>
        <v>-106.99113353567969</v>
      </c>
    </row>
    <row r="699" spans="1:57">
      <c r="A699">
        <f t="shared" si="235"/>
        <v>5.7944931166211742</v>
      </c>
      <c r="B699" s="3">
        <v>332</v>
      </c>
      <c r="C699" s="8">
        <f t="shared" si="236"/>
        <v>-0.14308092463670025</v>
      </c>
      <c r="D699" s="8">
        <f t="shared" si="237"/>
        <v>-8.1979331105123254</v>
      </c>
      <c r="E699">
        <f t="shared" si="238"/>
        <v>6.133328658498638E-3</v>
      </c>
      <c r="F699">
        <f t="shared" si="239"/>
        <v>-4.1724445020788203E-4</v>
      </c>
      <c r="G699">
        <f t="shared" si="240"/>
        <v>-2.5034667012472922</v>
      </c>
      <c r="H699">
        <f t="shared" si="247"/>
        <v>-5.0069334024945844</v>
      </c>
      <c r="I699">
        <f t="shared" si="247"/>
        <v>-7.5104001037418762</v>
      </c>
      <c r="J699">
        <f t="shared" si="247"/>
        <v>-10.013866804989169</v>
      </c>
      <c r="K699">
        <f t="shared" si="247"/>
        <v>-12.517333506236461</v>
      </c>
      <c r="L699">
        <f t="shared" si="248"/>
        <v>-15.020800207483752</v>
      </c>
      <c r="M699">
        <f t="shared" si="248"/>
        <v>-17.524266908731047</v>
      </c>
      <c r="N699">
        <f t="shared" si="241"/>
        <v>469.88785832951953</v>
      </c>
      <c r="O699">
        <f t="shared" si="241"/>
        <v>1879.5514333180781</v>
      </c>
      <c r="P699">
        <f t="shared" si="241"/>
        <v>4228.9907249656771</v>
      </c>
      <c r="Q699">
        <f t="shared" si="230"/>
        <v>7518.2057332723125</v>
      </c>
      <c r="R699">
        <f t="shared" si="230"/>
        <v>11747.196458237991</v>
      </c>
      <c r="S699">
        <f t="shared" si="230"/>
        <v>16915.962899862709</v>
      </c>
      <c r="T699">
        <f t="shared" si="230"/>
        <v>23024.505058146457</v>
      </c>
      <c r="U699">
        <f t="shared" si="242"/>
        <v>221.31718127320372</v>
      </c>
      <c r="V699">
        <f t="shared" si="242"/>
        <v>885.26872509281486</v>
      </c>
      <c r="W699">
        <f t="shared" si="242"/>
        <v>1991.8546314588341</v>
      </c>
      <c r="X699">
        <f t="shared" si="231"/>
        <v>3541.0749003712594</v>
      </c>
      <c r="Y699">
        <f t="shared" si="231"/>
        <v>5532.9295318300947</v>
      </c>
      <c r="Z699">
        <f t="shared" si="231"/>
        <v>7967.4185258353364</v>
      </c>
      <c r="AA699">
        <f t="shared" si="231"/>
        <v>10844.541882386982</v>
      </c>
      <c r="AB699">
        <f>$X$2*('Preassure data '!B697*10^5)</f>
        <v>465.16847709375372</v>
      </c>
      <c r="AC699">
        <f>$X$2*('Preassure data '!C697*10^5)</f>
        <v>453.40446924312141</v>
      </c>
      <c r="AD699">
        <f>$X$2*('Preassure data '!D697*10^5)</f>
        <v>442.62079538004173</v>
      </c>
      <c r="AE699">
        <f>$X$2*('Preassure data '!E697*10^5)</f>
        <v>480.85382089459682</v>
      </c>
      <c r="AF699">
        <f>$X$2*('Preassure data '!F697*10^5)</f>
        <v>536.73285818510044</v>
      </c>
      <c r="AG699">
        <f>$X$2*('Preassure data '!G697*10^5)</f>
        <v>645.0597638096732</v>
      </c>
      <c r="AH699">
        <f t="shared" si="243"/>
        <v>-243.85129582055001</v>
      </c>
      <c r="AI699">
        <f t="shared" si="243"/>
        <v>431.86425584969345</v>
      </c>
      <c r="AJ699">
        <f t="shared" si="243"/>
        <v>1549.2338360787924</v>
      </c>
      <c r="AK699">
        <f t="shared" si="232"/>
        <v>3060.2210794766625</v>
      </c>
      <c r="AL699">
        <f t="shared" si="232"/>
        <v>4996.196673644994</v>
      </c>
      <c r="AM699">
        <f t="shared" si="232"/>
        <v>7322.3587620256631</v>
      </c>
      <c r="AN699">
        <f t="shared" si="244"/>
        <v>-246.36884656098462</v>
      </c>
      <c r="AO699">
        <f t="shared" si="244"/>
        <v>436.32287549091012</v>
      </c>
      <c r="AP699">
        <f t="shared" si="244"/>
        <v>1565.2283165592107</v>
      </c>
      <c r="AQ699">
        <f t="shared" si="233"/>
        <v>3091.815177915244</v>
      </c>
      <c r="AR699">
        <f t="shared" si="233"/>
        <v>5047.7780219940641</v>
      </c>
      <c r="AS699">
        <f t="shared" si="233"/>
        <v>7397.9556935942837</v>
      </c>
      <c r="AT699">
        <f t="shared" si="245"/>
        <v>35.130529207921128</v>
      </c>
      <c r="AU699">
        <f t="shared" si="249"/>
        <v>-62.216687440322502</v>
      </c>
      <c r="AV699">
        <f t="shared" si="249"/>
        <v>-223.1909588387725</v>
      </c>
      <c r="AW699">
        <f t="shared" si="249"/>
        <v>-440.8719078301117</v>
      </c>
      <c r="AX699">
        <f t="shared" si="249"/>
        <v>-719.77896439462927</v>
      </c>
      <c r="AY699">
        <f t="shared" si="250"/>
        <v>-1054.898385897942</v>
      </c>
      <c r="AZ699">
        <f t="shared" si="246"/>
        <v>3.5130529207921128</v>
      </c>
      <c r="BA699">
        <f t="shared" si="246"/>
        <v>-6.2216687440322502</v>
      </c>
      <c r="BB699">
        <f t="shared" si="246"/>
        <v>-22.319095883877253</v>
      </c>
      <c r="BC699">
        <f t="shared" si="234"/>
        <v>-44.087190783011174</v>
      </c>
      <c r="BD699">
        <f t="shared" si="234"/>
        <v>-71.977896439462924</v>
      </c>
      <c r="BE699">
        <f t="shared" si="234"/>
        <v>-105.4898385897942</v>
      </c>
    </row>
    <row r="700" spans="1:57">
      <c r="A700">
        <f t="shared" si="235"/>
        <v>5.8119464091411173</v>
      </c>
      <c r="B700" s="3">
        <v>333</v>
      </c>
      <c r="C700" s="8">
        <f t="shared" si="236"/>
        <v>-0.13833190238299128</v>
      </c>
      <c r="D700" s="8">
        <f t="shared" si="237"/>
        <v>-7.9258341785610957</v>
      </c>
      <c r="E700">
        <f t="shared" si="238"/>
        <v>5.7160842082907559E-3</v>
      </c>
      <c r="F700">
        <f t="shared" si="239"/>
        <v>-4.0390509664603447E-4</v>
      </c>
      <c r="G700">
        <f t="shared" si="240"/>
        <v>-2.4234305798762068</v>
      </c>
      <c r="H700">
        <f t="shared" si="247"/>
        <v>-4.8468611597524136</v>
      </c>
      <c r="I700">
        <f t="shared" si="247"/>
        <v>-7.27029173962862</v>
      </c>
      <c r="J700">
        <f t="shared" si="247"/>
        <v>-9.6937223195048272</v>
      </c>
      <c r="K700">
        <f t="shared" si="247"/>
        <v>-12.117152899381034</v>
      </c>
      <c r="L700">
        <f t="shared" si="248"/>
        <v>-14.54058347925724</v>
      </c>
      <c r="M700">
        <f t="shared" si="248"/>
        <v>-16.964014059133447</v>
      </c>
      <c r="N700">
        <f t="shared" si="241"/>
        <v>477.36082976969044</v>
      </c>
      <c r="O700">
        <f t="shared" si="241"/>
        <v>1909.4433190787618</v>
      </c>
      <c r="P700">
        <f t="shared" si="241"/>
        <v>4296.2474679272145</v>
      </c>
      <c r="Q700">
        <f t="shared" si="230"/>
        <v>7637.773276315047</v>
      </c>
      <c r="R700">
        <f t="shared" si="230"/>
        <v>11934.020744242263</v>
      </c>
      <c r="S700">
        <f t="shared" si="230"/>
        <v>17184.989871708858</v>
      </c>
      <c r="T700">
        <f t="shared" si="230"/>
        <v>23390.680658714828</v>
      </c>
      <c r="U700">
        <f t="shared" si="242"/>
        <v>224.8369508215242</v>
      </c>
      <c r="V700">
        <f t="shared" si="242"/>
        <v>899.34780328609679</v>
      </c>
      <c r="W700">
        <f t="shared" si="242"/>
        <v>2023.5325573937182</v>
      </c>
      <c r="X700">
        <f t="shared" si="231"/>
        <v>3597.3912131443872</v>
      </c>
      <c r="Y700">
        <f t="shared" si="231"/>
        <v>5620.9237705381065</v>
      </c>
      <c r="Z700">
        <f t="shared" si="231"/>
        <v>8094.1302295748728</v>
      </c>
      <c r="AA700">
        <f t="shared" si="231"/>
        <v>11017.010590254684</v>
      </c>
      <c r="AB700">
        <f>$X$2*('Preassure data '!B698*10^5)</f>
        <v>469.57998003774088</v>
      </c>
      <c r="AC700">
        <f>$X$2*('Preassure data '!C698*10^5)</f>
        <v>451.44380126801599</v>
      </c>
      <c r="AD700">
        <f>$X$2*('Preassure data '!D698*10^5)</f>
        <v>438.69945942983099</v>
      </c>
      <c r="AE700">
        <f>$X$2*('Preassure data '!E698*10^5)</f>
        <v>482.81448886970225</v>
      </c>
      <c r="AF700">
        <f>$X$2*('Preassure data '!F698*10^5)</f>
        <v>532.32135524111345</v>
      </c>
      <c r="AG700">
        <f>$X$2*('Preassure data '!G698*10^5)</f>
        <v>641.13842785946247</v>
      </c>
      <c r="AH700">
        <f t="shared" si="243"/>
        <v>-244.74302921621668</v>
      </c>
      <c r="AI700">
        <f t="shared" si="243"/>
        <v>447.9040020180808</v>
      </c>
      <c r="AJ700">
        <f t="shared" si="243"/>
        <v>1584.8330979638872</v>
      </c>
      <c r="AK700">
        <f t="shared" si="232"/>
        <v>3114.5767242746851</v>
      </c>
      <c r="AL700">
        <f t="shared" si="232"/>
        <v>5088.6024152969931</v>
      </c>
      <c r="AM700">
        <f t="shared" si="232"/>
        <v>7452.9918017154105</v>
      </c>
      <c r="AN700">
        <f t="shared" si="244"/>
        <v>-247.10351270782922</v>
      </c>
      <c r="AO700">
        <f t="shared" si="244"/>
        <v>452.22392077522272</v>
      </c>
      <c r="AP700">
        <f t="shared" si="244"/>
        <v>1600.1184050743095</v>
      </c>
      <c r="AQ700">
        <f t="shared" si="233"/>
        <v>3144.6160147278406</v>
      </c>
      <c r="AR700">
        <f t="shared" si="233"/>
        <v>5137.6806751974082</v>
      </c>
      <c r="AS700">
        <f t="shared" si="233"/>
        <v>7524.873988380391</v>
      </c>
      <c r="AT700">
        <f t="shared" si="245"/>
        <v>34.073386133732328</v>
      </c>
      <c r="AU700">
        <f t="shared" si="249"/>
        <v>-62.357673926325894</v>
      </c>
      <c r="AV700">
        <f t="shared" si="249"/>
        <v>-220.64215792939396</v>
      </c>
      <c r="AW700">
        <f t="shared" si="249"/>
        <v>-433.61470073001254</v>
      </c>
      <c r="AX700">
        <f t="shared" si="249"/>
        <v>-708.44066747364116</v>
      </c>
      <c r="AY700">
        <f t="shared" si="250"/>
        <v>-1037.6134851507506</v>
      </c>
      <c r="AZ700">
        <f t="shared" si="246"/>
        <v>3.4073386133732328</v>
      </c>
      <c r="BA700">
        <f t="shared" si="246"/>
        <v>-6.2357673926325896</v>
      </c>
      <c r="BB700">
        <f t="shared" si="246"/>
        <v>-22.064215792939397</v>
      </c>
      <c r="BC700">
        <f t="shared" si="234"/>
        <v>-43.361470073001257</v>
      </c>
      <c r="BD700">
        <f t="shared" si="234"/>
        <v>-70.844066747364124</v>
      </c>
      <c r="BE700">
        <f t="shared" si="234"/>
        <v>-103.76134851507507</v>
      </c>
    </row>
    <row r="701" spans="1:57">
      <c r="A701">
        <f t="shared" si="235"/>
        <v>5.8293997016610604</v>
      </c>
      <c r="B701" s="3">
        <v>334</v>
      </c>
      <c r="C701" s="8">
        <f t="shared" si="236"/>
        <v>-0.13354363752616727</v>
      </c>
      <c r="D701" s="8">
        <f t="shared" si="237"/>
        <v>-7.6514868110742658</v>
      </c>
      <c r="E701">
        <f t="shared" si="238"/>
        <v>5.3121791116447215E-3</v>
      </c>
      <c r="F701">
        <f t="shared" si="239"/>
        <v>-3.9036786075663521E-4</v>
      </c>
      <c r="G701">
        <f t="shared" si="240"/>
        <v>-2.3422071645398113</v>
      </c>
      <c r="H701">
        <f t="shared" si="247"/>
        <v>-4.6844143290796225</v>
      </c>
      <c r="I701">
        <f t="shared" si="247"/>
        <v>-7.0266214936194338</v>
      </c>
      <c r="J701">
        <f t="shared" si="247"/>
        <v>-9.368828658159245</v>
      </c>
      <c r="K701">
        <f t="shared" si="247"/>
        <v>-11.711035822699056</v>
      </c>
      <c r="L701">
        <f t="shared" si="248"/>
        <v>-14.053242987238868</v>
      </c>
      <c r="M701">
        <f t="shared" si="248"/>
        <v>-16.395450151778679</v>
      </c>
      <c r="N701">
        <f t="shared" si="241"/>
        <v>484.61558419074851</v>
      </c>
      <c r="O701">
        <f t="shared" si="241"/>
        <v>1938.462336762994</v>
      </c>
      <c r="P701">
        <f t="shared" si="241"/>
        <v>4361.5402577167379</v>
      </c>
      <c r="Q701">
        <f t="shared" si="230"/>
        <v>7753.8493470519761</v>
      </c>
      <c r="R701">
        <f t="shared" si="230"/>
        <v>12115.389604768714</v>
      </c>
      <c r="S701">
        <f t="shared" si="230"/>
        <v>17446.161030866951</v>
      </c>
      <c r="T701">
        <f t="shared" si="230"/>
        <v>23746.163625346671</v>
      </c>
      <c r="U701">
        <f t="shared" si="242"/>
        <v>228.25394015384256</v>
      </c>
      <c r="V701">
        <f t="shared" si="242"/>
        <v>913.01576061537025</v>
      </c>
      <c r="W701">
        <f t="shared" si="242"/>
        <v>2054.2854613845839</v>
      </c>
      <c r="X701">
        <f t="shared" si="231"/>
        <v>3652.063042461481</v>
      </c>
      <c r="Y701">
        <f t="shared" si="231"/>
        <v>5706.3485038460649</v>
      </c>
      <c r="Z701">
        <f t="shared" si="231"/>
        <v>8217.1418455383355</v>
      </c>
      <c r="AA701">
        <f t="shared" si="231"/>
        <v>11184.443067538283</v>
      </c>
      <c r="AB701">
        <f>$X$2*('Preassure data '!B699*10^5)</f>
        <v>473.50131598795161</v>
      </c>
      <c r="AC701">
        <f>$X$2*('Preassure data '!C699*10^5)</f>
        <v>449.97330028668694</v>
      </c>
      <c r="AD701">
        <f>$X$2*('Preassure data '!D699*10^5)</f>
        <v>435.75845746717289</v>
      </c>
      <c r="AE701">
        <f>$X$2*('Preassure data '!E699*10^5)</f>
        <v>480.36365390082051</v>
      </c>
      <c r="AF701">
        <f>$X$2*('Preassure data '!F699*10^5)</f>
        <v>527.90985229712624</v>
      </c>
      <c r="AG701">
        <f>$X$2*('Preassure data '!G699*10^5)</f>
        <v>634.27608994659363</v>
      </c>
      <c r="AH701">
        <f t="shared" si="243"/>
        <v>-245.24737583410905</v>
      </c>
      <c r="AI701">
        <f t="shared" si="243"/>
        <v>463.04246032868332</v>
      </c>
      <c r="AJ701">
        <f t="shared" si="243"/>
        <v>1618.5270039174111</v>
      </c>
      <c r="AK701">
        <f t="shared" si="232"/>
        <v>3171.6993885606607</v>
      </c>
      <c r="AL701">
        <f t="shared" si="232"/>
        <v>5178.4386515489387</v>
      </c>
      <c r="AM701">
        <f t="shared" si="232"/>
        <v>7582.8657555917416</v>
      </c>
      <c r="AN701">
        <f t="shared" si="244"/>
        <v>-247.45060361279442</v>
      </c>
      <c r="AO701">
        <f t="shared" si="244"/>
        <v>467.20229285629841</v>
      </c>
      <c r="AP701">
        <f t="shared" si="244"/>
        <v>1633.0673578904352</v>
      </c>
      <c r="AQ701">
        <f t="shared" si="233"/>
        <v>3200.1929704990994</v>
      </c>
      <c r="AR701">
        <f t="shared" si="233"/>
        <v>5224.9601682359435</v>
      </c>
      <c r="AS701">
        <f t="shared" si="233"/>
        <v>7650.9879135473175</v>
      </c>
      <c r="AT701">
        <f t="shared" si="245"/>
        <v>32.947319690978965</v>
      </c>
      <c r="AU701">
        <f t="shared" si="249"/>
        <v>-62.206610444085193</v>
      </c>
      <c r="AV701">
        <f t="shared" si="249"/>
        <v>-217.43811302845631</v>
      </c>
      <c r="AW701">
        <f t="shared" si="249"/>
        <v>-426.09627672133024</v>
      </c>
      <c r="AX701">
        <f t="shared" si="249"/>
        <v>-695.68807075886207</v>
      </c>
      <c r="AY701">
        <f t="shared" si="250"/>
        <v>-1018.7065259048973</v>
      </c>
      <c r="AZ701">
        <f t="shared" si="246"/>
        <v>3.2947319690978967</v>
      </c>
      <c r="BA701">
        <f t="shared" si="246"/>
        <v>-6.2206610444085193</v>
      </c>
      <c r="BB701">
        <f t="shared" si="246"/>
        <v>-21.743811302845632</v>
      </c>
      <c r="BC701">
        <f t="shared" si="234"/>
        <v>-42.60962767213303</v>
      </c>
      <c r="BD701">
        <f t="shared" si="234"/>
        <v>-69.568807075886212</v>
      </c>
      <c r="BE701">
        <f t="shared" si="234"/>
        <v>-101.87065259048973</v>
      </c>
    </row>
    <row r="702" spans="1:57">
      <c r="A702">
        <f t="shared" si="235"/>
        <v>5.8468529941810043</v>
      </c>
      <c r="B702" s="3">
        <v>335</v>
      </c>
      <c r="C702" s="8">
        <f t="shared" si="236"/>
        <v>-0.12871755455790768</v>
      </c>
      <c r="D702" s="8">
        <f t="shared" si="237"/>
        <v>-7.3749726254130223</v>
      </c>
      <c r="E702">
        <f t="shared" si="238"/>
        <v>4.9218112508880862E-3</v>
      </c>
      <c r="F702">
        <f t="shared" si="239"/>
        <v>-3.7663911484805968E-4</v>
      </c>
      <c r="G702">
        <f t="shared" si="240"/>
        <v>-2.2598346890883581</v>
      </c>
      <c r="H702">
        <f t="shared" si="247"/>
        <v>-4.5196693781767161</v>
      </c>
      <c r="I702">
        <f t="shared" si="247"/>
        <v>-6.7795040672650746</v>
      </c>
      <c r="J702">
        <f t="shared" si="247"/>
        <v>-9.0393387563534322</v>
      </c>
      <c r="K702">
        <f t="shared" si="247"/>
        <v>-11.29917344544179</v>
      </c>
      <c r="L702">
        <f t="shared" si="248"/>
        <v>-13.559008134530149</v>
      </c>
      <c r="M702">
        <f t="shared" si="248"/>
        <v>-15.818842823618507</v>
      </c>
      <c r="N702">
        <f t="shared" si="241"/>
        <v>491.646458728396</v>
      </c>
      <c r="O702">
        <f t="shared" si="241"/>
        <v>1966.585834913584</v>
      </c>
      <c r="P702">
        <f t="shared" si="241"/>
        <v>4424.8181285555647</v>
      </c>
      <c r="Q702">
        <f t="shared" si="230"/>
        <v>7866.343339654336</v>
      </c>
      <c r="R702">
        <f t="shared" si="230"/>
        <v>12291.161468209903</v>
      </c>
      <c r="S702">
        <f t="shared" si="230"/>
        <v>17699.272514222259</v>
      </c>
      <c r="T702">
        <f t="shared" si="230"/>
        <v>24090.676477691399</v>
      </c>
      <c r="U702">
        <f t="shared" si="242"/>
        <v>231.56548206107453</v>
      </c>
      <c r="V702">
        <f t="shared" si="242"/>
        <v>926.26192824429813</v>
      </c>
      <c r="W702">
        <f t="shared" si="242"/>
        <v>2084.0893385496711</v>
      </c>
      <c r="X702">
        <f t="shared" si="231"/>
        <v>3705.0477129771925</v>
      </c>
      <c r="Y702">
        <f t="shared" si="231"/>
        <v>5789.1370515268645</v>
      </c>
      <c r="Z702">
        <f t="shared" si="231"/>
        <v>8336.3573541986843</v>
      </c>
      <c r="AA702">
        <f t="shared" si="231"/>
        <v>11346.708620992649</v>
      </c>
      <c r="AB702">
        <f>$X$2*('Preassure data '!B700*10^5)</f>
        <v>476.93248494438609</v>
      </c>
      <c r="AC702">
        <f>$X$2*('Preassure data '!C700*10^5)</f>
        <v>448.50279930535794</v>
      </c>
      <c r="AD702">
        <f>$X$2*('Preassure data '!D700*10^5)</f>
        <v>435.75845746717289</v>
      </c>
      <c r="AE702">
        <f>$X$2*('Preassure data '!E700*10^5)</f>
        <v>481.83415488214956</v>
      </c>
      <c r="AF702">
        <f>$X$2*('Preassure data '!F700*10^5)</f>
        <v>523.00818235936276</v>
      </c>
      <c r="AG702">
        <f>$X$2*('Preassure data '!G700*10^5)</f>
        <v>624.47275007106668</v>
      </c>
      <c r="AH702">
        <f t="shared" si="243"/>
        <v>-245.36700288331156</v>
      </c>
      <c r="AI702">
        <f t="shared" si="243"/>
        <v>477.75912893894019</v>
      </c>
      <c r="AJ702">
        <f t="shared" si="243"/>
        <v>1648.3308810824983</v>
      </c>
      <c r="AK702">
        <f t="shared" si="232"/>
        <v>3223.213558095043</v>
      </c>
      <c r="AL702">
        <f t="shared" si="232"/>
        <v>5266.1288691675018</v>
      </c>
      <c r="AM702">
        <f t="shared" si="232"/>
        <v>7711.8846041276174</v>
      </c>
      <c r="AN702">
        <f t="shared" si="244"/>
        <v>-247.41377615147067</v>
      </c>
      <c r="AO702">
        <f t="shared" si="244"/>
        <v>481.74444319163234</v>
      </c>
      <c r="AP702">
        <f t="shared" si="244"/>
        <v>1662.0807314895853</v>
      </c>
      <c r="AQ702">
        <f t="shared" si="233"/>
        <v>3250.1005774201899</v>
      </c>
      <c r="AR702">
        <f t="shared" si="233"/>
        <v>5310.057236345785</v>
      </c>
      <c r="AS702">
        <f t="shared" si="233"/>
        <v>7776.2146854725934</v>
      </c>
      <c r="AT702">
        <f t="shared" si="245"/>
        <v>31.758629151634072</v>
      </c>
      <c r="AU702">
        <f t="shared" si="249"/>
        <v>-61.837878856902748</v>
      </c>
      <c r="AV702">
        <f t="shared" si="249"/>
        <v>-213.3486921889845</v>
      </c>
      <c r="AW702">
        <f t="shared" si="249"/>
        <v>-417.19075044797592</v>
      </c>
      <c r="AX702">
        <f t="shared" si="249"/>
        <v>-681.61175649254278</v>
      </c>
      <c r="AY702">
        <f t="shared" si="250"/>
        <v>-998.17367585958846</v>
      </c>
      <c r="AZ702">
        <f t="shared" si="246"/>
        <v>3.1758629151634072</v>
      </c>
      <c r="BA702">
        <f t="shared" si="246"/>
        <v>-6.1837878856902755</v>
      </c>
      <c r="BB702">
        <f t="shared" si="246"/>
        <v>-21.334869218898451</v>
      </c>
      <c r="BC702">
        <f t="shared" si="234"/>
        <v>-41.719075044797592</v>
      </c>
      <c r="BD702">
        <f t="shared" si="234"/>
        <v>-68.161175649254275</v>
      </c>
      <c r="BE702">
        <f t="shared" si="234"/>
        <v>-99.817367585958849</v>
      </c>
    </row>
    <row r="703" spans="1:57">
      <c r="A703">
        <f t="shared" si="235"/>
        <v>5.8643062867009474</v>
      </c>
      <c r="B703" s="3">
        <v>336</v>
      </c>
      <c r="C703" s="8">
        <f t="shared" si="236"/>
        <v>-0.12385508201366358</v>
      </c>
      <c r="D703" s="8">
        <f t="shared" si="237"/>
        <v>-7.0963734706295964</v>
      </c>
      <c r="E703">
        <f t="shared" si="238"/>
        <v>4.5451721360400266E-3</v>
      </c>
      <c r="F703">
        <f t="shared" si="239"/>
        <v>-3.6272535741174727E-4</v>
      </c>
      <c r="G703">
        <f t="shared" si="240"/>
        <v>-2.1763521444704836</v>
      </c>
      <c r="H703">
        <f t="shared" si="247"/>
        <v>-4.3527042889409673</v>
      </c>
      <c r="I703">
        <f t="shared" si="247"/>
        <v>-6.5290564334114514</v>
      </c>
      <c r="J703">
        <f t="shared" si="247"/>
        <v>-8.7054085778819346</v>
      </c>
      <c r="K703">
        <f t="shared" si="247"/>
        <v>-10.881760722352418</v>
      </c>
      <c r="L703">
        <f t="shared" si="248"/>
        <v>-13.058112866822903</v>
      </c>
      <c r="M703">
        <f t="shared" si="248"/>
        <v>-15.234465011293386</v>
      </c>
      <c r="N703">
        <f t="shared" si="241"/>
        <v>498.44795162694027</v>
      </c>
      <c r="O703">
        <f t="shared" si="241"/>
        <v>1993.7918065077611</v>
      </c>
      <c r="P703">
        <f t="shared" si="241"/>
        <v>4486.0315646424633</v>
      </c>
      <c r="Q703">
        <f t="shared" si="230"/>
        <v>7975.1672260310443</v>
      </c>
      <c r="R703">
        <f t="shared" si="230"/>
        <v>12461.198790673508</v>
      </c>
      <c r="S703">
        <f t="shared" si="230"/>
        <v>17944.126258569853</v>
      </c>
      <c r="T703">
        <f t="shared" si="230"/>
        <v>24423.949629720071</v>
      </c>
      <c r="U703">
        <f t="shared" si="242"/>
        <v>234.76898521628888</v>
      </c>
      <c r="V703">
        <f t="shared" si="242"/>
        <v>939.07594086515553</v>
      </c>
      <c r="W703">
        <f t="shared" si="242"/>
        <v>2112.9208669466002</v>
      </c>
      <c r="X703">
        <f t="shared" si="231"/>
        <v>3756.3037634606221</v>
      </c>
      <c r="Y703">
        <f t="shared" si="231"/>
        <v>5869.2246304072232</v>
      </c>
      <c r="Z703">
        <f t="shared" si="231"/>
        <v>8451.6834677864008</v>
      </c>
      <c r="AA703">
        <f t="shared" si="231"/>
        <v>11503.680275598153</v>
      </c>
      <c r="AB703">
        <f>$X$2*('Preassure data '!B701*10^5)</f>
        <v>479.87348690704414</v>
      </c>
      <c r="AC703">
        <f>$X$2*('Preassure data '!C701*10^5)</f>
        <v>447.03229832402889</v>
      </c>
      <c r="AD703">
        <f>$X$2*('Preassure data '!D701*10^5)</f>
        <v>430.85678752940942</v>
      </c>
      <c r="AE703">
        <f>$X$2*('Preassure data '!E701*10^5)</f>
        <v>481.83415488214956</v>
      </c>
      <c r="AF703">
        <f>$X$2*('Preassure data '!F701*10^5)</f>
        <v>520.55734739048103</v>
      </c>
      <c r="AG703">
        <f>$X$2*('Preassure data '!G701*10^5)</f>
        <v>617.12024516442136</v>
      </c>
      <c r="AH703">
        <f t="shared" si="243"/>
        <v>-245.10450169075526</v>
      </c>
      <c r="AI703">
        <f t="shared" si="243"/>
        <v>492.04364254112664</v>
      </c>
      <c r="AJ703">
        <f t="shared" si="243"/>
        <v>1682.0640794171909</v>
      </c>
      <c r="AK703">
        <f t="shared" si="232"/>
        <v>3274.4696085784726</v>
      </c>
      <c r="AL703">
        <f t="shared" si="232"/>
        <v>5348.6672830167427</v>
      </c>
      <c r="AM703">
        <f t="shared" si="232"/>
        <v>7834.5632226219795</v>
      </c>
      <c r="AN703">
        <f t="shared" si="244"/>
        <v>-246.9965547676338</v>
      </c>
      <c r="AO703">
        <f t="shared" si="244"/>
        <v>495.84191095890975</v>
      </c>
      <c r="AP703">
        <f t="shared" si="244"/>
        <v>1695.0485594859558</v>
      </c>
      <c r="AQ703">
        <f t="shared" si="233"/>
        <v>3299.7464609223471</v>
      </c>
      <c r="AR703">
        <f t="shared" si="233"/>
        <v>5389.9556409221377</v>
      </c>
      <c r="AS703">
        <f t="shared" si="233"/>
        <v>7895.0411385684756</v>
      </c>
      <c r="AT703">
        <f t="shared" si="245"/>
        <v>30.51362512071081</v>
      </c>
      <c r="AU703">
        <f t="shared" si="249"/>
        <v>-61.255648704779645</v>
      </c>
      <c r="AV703">
        <f t="shared" si="249"/>
        <v>-209.40403947825814</v>
      </c>
      <c r="AW703">
        <f t="shared" si="249"/>
        <v>-407.64627910174676</v>
      </c>
      <c r="AX703">
        <f t="shared" si="249"/>
        <v>-665.86793487497789</v>
      </c>
      <c r="AY703">
        <f t="shared" si="250"/>
        <v>-975.34285788522448</v>
      </c>
      <c r="AZ703">
        <f t="shared" si="246"/>
        <v>3.0513625120710812</v>
      </c>
      <c r="BA703">
        <f t="shared" si="246"/>
        <v>-6.1255648704779651</v>
      </c>
      <c r="BB703">
        <f t="shared" si="246"/>
        <v>-20.940403947825814</v>
      </c>
      <c r="BC703">
        <f t="shared" si="234"/>
        <v>-40.764627910174681</v>
      </c>
      <c r="BD703">
        <f t="shared" si="234"/>
        <v>-66.586793487497786</v>
      </c>
      <c r="BE703">
        <f t="shared" si="234"/>
        <v>-97.534285788522453</v>
      </c>
    </row>
    <row r="704" spans="1:57">
      <c r="A704">
        <f t="shared" si="235"/>
        <v>5.8817595792208905</v>
      </c>
      <c r="B704" s="3">
        <v>337</v>
      </c>
      <c r="C704" s="8">
        <f t="shared" si="236"/>
        <v>-0.1189576521726436</v>
      </c>
      <c r="D704" s="8">
        <f t="shared" si="237"/>
        <v>-6.8157714102777271</v>
      </c>
      <c r="E704">
        <f t="shared" si="238"/>
        <v>4.1824467786282793E-3</v>
      </c>
      <c r="F704">
        <f t="shared" si="239"/>
        <v>-3.4863320825673227E-4</v>
      </c>
      <c r="G704">
        <f t="shared" si="240"/>
        <v>-2.0917992495403936</v>
      </c>
      <c r="H704">
        <f t="shared" si="247"/>
        <v>-4.1835984990807873</v>
      </c>
      <c r="I704">
        <f t="shared" si="247"/>
        <v>-6.2753977486211809</v>
      </c>
      <c r="J704">
        <f t="shared" si="247"/>
        <v>-8.3671969981615746</v>
      </c>
      <c r="K704">
        <f t="shared" si="247"/>
        <v>-10.458996247701968</v>
      </c>
      <c r="L704">
        <f t="shared" si="248"/>
        <v>-12.550795497242362</v>
      </c>
      <c r="M704">
        <f t="shared" si="248"/>
        <v>-14.642594746782756</v>
      </c>
      <c r="N704">
        <f t="shared" si="241"/>
        <v>505.01472800892736</v>
      </c>
      <c r="O704">
        <f t="shared" si="241"/>
        <v>2020.0589120357095</v>
      </c>
      <c r="P704">
        <f t="shared" si="241"/>
        <v>4545.1325520803475</v>
      </c>
      <c r="Q704">
        <f t="shared" si="230"/>
        <v>8080.2356481428378</v>
      </c>
      <c r="R704">
        <f t="shared" si="230"/>
        <v>12625.368200223185</v>
      </c>
      <c r="S704">
        <f t="shared" si="230"/>
        <v>18180.53020832139</v>
      </c>
      <c r="T704">
        <f t="shared" si="230"/>
        <v>24745.721672437438</v>
      </c>
      <c r="U704">
        <f t="shared" si="242"/>
        <v>237.8619368922048</v>
      </c>
      <c r="V704">
        <f t="shared" si="242"/>
        <v>951.44774756881918</v>
      </c>
      <c r="W704">
        <f t="shared" si="242"/>
        <v>2140.757432029844</v>
      </c>
      <c r="X704">
        <f t="shared" si="231"/>
        <v>3805.7909902752767</v>
      </c>
      <c r="Y704">
        <f t="shared" si="231"/>
        <v>5946.5484223051208</v>
      </c>
      <c r="Z704">
        <f t="shared" si="231"/>
        <v>8563.0297281193762</v>
      </c>
      <c r="AA704">
        <f t="shared" si="231"/>
        <v>11655.234907718033</v>
      </c>
      <c r="AB704">
        <f>$X$2*('Preassure data '!B702*10^5)</f>
        <v>482.32432187592588</v>
      </c>
      <c r="AC704">
        <f>$X$2*('Preassure data '!C702*10^5)</f>
        <v>444.58146335514715</v>
      </c>
      <c r="AD704">
        <f>$X$2*('Preassure data '!D702*10^5)</f>
        <v>421.05344765388247</v>
      </c>
      <c r="AE704">
        <f>$X$2*('Preassure data '!E702*10^5)</f>
        <v>482.32432187592588</v>
      </c>
      <c r="AF704">
        <f>$X$2*('Preassure data '!F702*10^5)</f>
        <v>517.61634542782292</v>
      </c>
      <c r="AG704">
        <f>$X$2*('Preassure data '!G702*10^5)</f>
        <v>611.72840823288163</v>
      </c>
      <c r="AH704">
        <f t="shared" si="243"/>
        <v>-244.46238498372108</v>
      </c>
      <c r="AI704">
        <f t="shared" si="243"/>
        <v>506.86628421367203</v>
      </c>
      <c r="AJ704">
        <f t="shared" si="243"/>
        <v>1719.7039843759617</v>
      </c>
      <c r="AK704">
        <f t="shared" si="232"/>
        <v>3323.466668399351</v>
      </c>
      <c r="AL704">
        <f t="shared" si="232"/>
        <v>5428.9320768772977</v>
      </c>
      <c r="AM704">
        <f t="shared" si="232"/>
        <v>7951.3013198864946</v>
      </c>
      <c r="AN704">
        <f t="shared" si="244"/>
        <v>-246.20232680170531</v>
      </c>
      <c r="AO704">
        <f t="shared" si="244"/>
        <v>510.47386516764323</v>
      </c>
      <c r="AP704">
        <f t="shared" si="244"/>
        <v>1731.9438423695301</v>
      </c>
      <c r="AQ704">
        <f t="shared" si="233"/>
        <v>3347.1211812906072</v>
      </c>
      <c r="AR704">
        <f t="shared" si="233"/>
        <v>5467.5720743893226</v>
      </c>
      <c r="AS704">
        <f t="shared" si="233"/>
        <v>8007.8940823058947</v>
      </c>
      <c r="AT704">
        <f t="shared" si="245"/>
        <v>29.218625064239941</v>
      </c>
      <c r="AU704">
        <f t="shared" si="249"/>
        <v>-60.581655198733202</v>
      </c>
      <c r="AV704">
        <f t="shared" si="249"/>
        <v>-205.54240254306109</v>
      </c>
      <c r="AW704">
        <f t="shared" si="249"/>
        <v>-397.22727283351065</v>
      </c>
      <c r="AX704">
        <f t="shared" si="249"/>
        <v>-648.87663950454476</v>
      </c>
      <c r="AY704">
        <f t="shared" si="250"/>
        <v>-950.35517244925188</v>
      </c>
      <c r="AZ704">
        <f t="shared" si="246"/>
        <v>2.9218625064239943</v>
      </c>
      <c r="BA704">
        <f t="shared" si="246"/>
        <v>-6.0581655198733202</v>
      </c>
      <c r="BB704">
        <f t="shared" si="246"/>
        <v>-20.554240254306109</v>
      </c>
      <c r="BC704">
        <f t="shared" si="234"/>
        <v>-39.72272728335107</v>
      </c>
      <c r="BD704">
        <f t="shared" si="234"/>
        <v>-64.887663950454481</v>
      </c>
      <c r="BE704">
        <f t="shared" si="234"/>
        <v>-95.035517244925188</v>
      </c>
    </row>
    <row r="705" spans="1:57">
      <c r="A705">
        <f t="shared" si="235"/>
        <v>5.8992128717408336</v>
      </c>
      <c r="B705" s="3">
        <v>338</v>
      </c>
      <c r="C705" s="8">
        <f t="shared" si="236"/>
        <v>-0.11402670077388585</v>
      </c>
      <c r="D705" s="8">
        <f t="shared" si="237"/>
        <v>-6.5332487061447777</v>
      </c>
      <c r="E705">
        <f t="shared" si="238"/>
        <v>3.833813570371547E-3</v>
      </c>
      <c r="F705">
        <f t="shared" si="239"/>
        <v>-3.3436940361866729E-4</v>
      </c>
      <c r="G705">
        <f t="shared" si="240"/>
        <v>-2.0062164217120038</v>
      </c>
      <c r="H705">
        <f t="shared" si="247"/>
        <v>-4.0124328434240075</v>
      </c>
      <c r="I705">
        <f t="shared" si="247"/>
        <v>-6.0186492651360108</v>
      </c>
      <c r="J705">
        <f t="shared" si="247"/>
        <v>-8.024865686848015</v>
      </c>
      <c r="K705">
        <f t="shared" si="247"/>
        <v>-10.031082108560019</v>
      </c>
      <c r="L705">
        <f t="shared" si="248"/>
        <v>-12.037298530272022</v>
      </c>
      <c r="M705">
        <f t="shared" si="248"/>
        <v>-14.043514951984026</v>
      </c>
      <c r="N705">
        <f t="shared" si="241"/>
        <v>511.34162547575318</v>
      </c>
      <c r="O705">
        <f t="shared" si="241"/>
        <v>2045.3665019030127</v>
      </c>
      <c r="P705">
        <f t="shared" si="241"/>
        <v>4602.0746292817794</v>
      </c>
      <c r="Q705">
        <f t="shared" si="230"/>
        <v>8181.4660076120508</v>
      </c>
      <c r="R705">
        <f t="shared" si="230"/>
        <v>12783.540636893831</v>
      </c>
      <c r="S705">
        <f t="shared" si="230"/>
        <v>18408.298517127118</v>
      </c>
      <c r="T705">
        <f t="shared" si="230"/>
        <v>25055.739648311901</v>
      </c>
      <c r="U705">
        <f t="shared" si="242"/>
        <v>240.84190559907975</v>
      </c>
      <c r="V705">
        <f t="shared" si="242"/>
        <v>963.36762239631901</v>
      </c>
      <c r="W705">
        <f t="shared" si="242"/>
        <v>2167.5771503917181</v>
      </c>
      <c r="X705">
        <f t="shared" si="231"/>
        <v>3853.470489585276</v>
      </c>
      <c r="Y705">
        <f t="shared" si="231"/>
        <v>6021.047639976995</v>
      </c>
      <c r="Z705">
        <f t="shared" si="231"/>
        <v>8670.3086015668723</v>
      </c>
      <c r="AA705">
        <f t="shared" si="231"/>
        <v>11801.253374354907</v>
      </c>
      <c r="AB705">
        <f>$X$2*('Preassure data '!B703*10^5)</f>
        <v>484.77515684480761</v>
      </c>
      <c r="AC705">
        <f>$X$2*('Preassure data '!C703*10^5)</f>
        <v>440.66012740493636</v>
      </c>
      <c r="AD705">
        <f>$X$2*('Preassure data '!D703*10^5)</f>
        <v>410.26977379080279</v>
      </c>
      <c r="AE705">
        <f>$X$2*('Preassure data '!E703*10^5)</f>
        <v>478.89315291949146</v>
      </c>
      <c r="AF705">
        <f>$X$2*('Preassure data '!F703*10^5)</f>
        <v>514.18517647138844</v>
      </c>
      <c r="AG705">
        <f>$X$2*('Preassure data '!G703*10^5)</f>
        <v>603.88573633246006</v>
      </c>
      <c r="AH705">
        <f t="shared" si="243"/>
        <v>-243.93325124572786</v>
      </c>
      <c r="AI705">
        <f t="shared" si="243"/>
        <v>522.70749499138265</v>
      </c>
      <c r="AJ705">
        <f t="shared" si="243"/>
        <v>1757.3073766009152</v>
      </c>
      <c r="AK705">
        <f t="shared" si="232"/>
        <v>3374.5773366657845</v>
      </c>
      <c r="AL705">
        <f t="shared" si="232"/>
        <v>5506.8624635056067</v>
      </c>
      <c r="AM705">
        <f t="shared" si="232"/>
        <v>8066.4228652344118</v>
      </c>
      <c r="AN705">
        <f t="shared" si="244"/>
        <v>-245.52770901487546</v>
      </c>
      <c r="AO705">
        <f t="shared" si="244"/>
        <v>526.12414697353131</v>
      </c>
      <c r="AP705">
        <f t="shared" si="244"/>
        <v>1768.7939303408937</v>
      </c>
      <c r="AQ705">
        <f t="shared" si="233"/>
        <v>3396.6350964199723</v>
      </c>
      <c r="AR705">
        <f t="shared" si="233"/>
        <v>5542.8578007288979</v>
      </c>
      <c r="AS705">
        <f t="shared" si="233"/>
        <v>8119.1486438686115</v>
      </c>
      <c r="AT705">
        <f t="shared" si="245"/>
        <v>27.93608474324872</v>
      </c>
      <c r="AU705">
        <f t="shared" si="249"/>
        <v>-59.862281183227012</v>
      </c>
      <c r="AV705">
        <f t="shared" si="249"/>
        <v>-201.25295564238516</v>
      </c>
      <c r="AW705">
        <f t="shared" si="249"/>
        <v>-386.46833905712953</v>
      </c>
      <c r="AX705">
        <f t="shared" si="249"/>
        <v>-630.66505146088537</v>
      </c>
      <c r="AY705">
        <f t="shared" si="250"/>
        <v>-923.79481512778898</v>
      </c>
      <c r="AZ705">
        <f t="shared" si="246"/>
        <v>2.7936084743248721</v>
      </c>
      <c r="BA705">
        <f t="shared" si="246"/>
        <v>-5.9862281183227015</v>
      </c>
      <c r="BB705">
        <f t="shared" si="246"/>
        <v>-20.125295564238517</v>
      </c>
      <c r="BC705">
        <f t="shared" si="234"/>
        <v>-38.646833905712953</v>
      </c>
      <c r="BD705">
        <f t="shared" si="234"/>
        <v>-63.066505146088538</v>
      </c>
      <c r="BE705">
        <f t="shared" si="234"/>
        <v>-92.379481512778909</v>
      </c>
    </row>
    <row r="706" spans="1:57">
      <c r="A706">
        <f t="shared" si="235"/>
        <v>5.9166661642607767</v>
      </c>
      <c r="B706" s="3">
        <v>339</v>
      </c>
      <c r="C706" s="8">
        <f t="shared" si="236"/>
        <v>-0.10906366674796726</v>
      </c>
      <c r="D706" s="8">
        <f t="shared" si="237"/>
        <v>-6.2488878028798203</v>
      </c>
      <c r="E706">
        <f t="shared" si="238"/>
        <v>3.4994441667528797E-3</v>
      </c>
      <c r="F706">
        <f t="shared" si="239"/>
        <v>-3.1994079125005626E-4</v>
      </c>
      <c r="G706">
        <f t="shared" si="240"/>
        <v>-1.9196447475003375</v>
      </c>
      <c r="H706">
        <f t="shared" si="247"/>
        <v>-3.8392894950006751</v>
      </c>
      <c r="I706">
        <f t="shared" si="247"/>
        <v>-5.758934242501013</v>
      </c>
      <c r="J706">
        <f t="shared" si="247"/>
        <v>-7.6785789900013501</v>
      </c>
      <c r="K706">
        <f t="shared" si="247"/>
        <v>-9.5982237375016872</v>
      </c>
      <c r="L706">
        <f t="shared" si="248"/>
        <v>-11.517868485002026</v>
      </c>
      <c r="M706">
        <f t="shared" si="248"/>
        <v>-13.437513232502363</v>
      </c>
      <c r="N706">
        <f t="shared" si="241"/>
        <v>517.42365953270519</v>
      </c>
      <c r="O706">
        <f t="shared" si="241"/>
        <v>2069.6946381308207</v>
      </c>
      <c r="P706">
        <f t="shared" si="241"/>
        <v>4656.812935794348</v>
      </c>
      <c r="Q706">
        <f t="shared" si="230"/>
        <v>8278.778552523283</v>
      </c>
      <c r="R706">
        <f t="shared" si="230"/>
        <v>12935.591488317634</v>
      </c>
      <c r="S706">
        <f t="shared" si="230"/>
        <v>18627.251743177392</v>
      </c>
      <c r="T706">
        <f t="shared" si="230"/>
        <v>25353.759317102555</v>
      </c>
      <c r="U706">
        <f t="shared" si="242"/>
        <v>243.70654363990417</v>
      </c>
      <c r="V706">
        <f t="shared" si="242"/>
        <v>974.82617455961667</v>
      </c>
      <c r="W706">
        <f t="shared" si="242"/>
        <v>2193.3588927591381</v>
      </c>
      <c r="X706">
        <f t="shared" si="231"/>
        <v>3899.3046982384667</v>
      </c>
      <c r="Y706">
        <f t="shared" si="231"/>
        <v>6092.6635909976058</v>
      </c>
      <c r="Z706">
        <f t="shared" si="231"/>
        <v>8773.4355710365526</v>
      </c>
      <c r="AA706">
        <f t="shared" si="231"/>
        <v>11941.620638355304</v>
      </c>
      <c r="AB706">
        <f>$X$2*('Preassure data '!B704*10^5)</f>
        <v>487.22599181368935</v>
      </c>
      <c r="AC706">
        <f>$X$2*('Preassure data '!C704*10^5)</f>
        <v>440.66012740493636</v>
      </c>
      <c r="AD706">
        <f>$X$2*('Preassure data '!D704*10^5)</f>
        <v>402.42710189038127</v>
      </c>
      <c r="AE706">
        <f>$X$2*('Preassure data '!E704*10^5)</f>
        <v>471.05048101906988</v>
      </c>
      <c r="AF706">
        <f>$X$2*('Preassure data '!F704*10^5)</f>
        <v>513.69500947761207</v>
      </c>
      <c r="AG706">
        <f>$X$2*('Preassure data '!G704*10^5)</f>
        <v>592.61189547560411</v>
      </c>
      <c r="AH706">
        <f t="shared" si="243"/>
        <v>-243.51944817378518</v>
      </c>
      <c r="AI706">
        <f t="shared" si="243"/>
        <v>534.16604715468031</v>
      </c>
      <c r="AJ706">
        <f t="shared" si="243"/>
        <v>1790.9317908687569</v>
      </c>
      <c r="AK706">
        <f t="shared" si="232"/>
        <v>3428.2542172193967</v>
      </c>
      <c r="AL706">
        <f t="shared" si="232"/>
        <v>5578.9685815199937</v>
      </c>
      <c r="AM706">
        <f t="shared" si="232"/>
        <v>8180.8236755609487</v>
      </c>
      <c r="AN706">
        <f t="shared" si="244"/>
        <v>-244.97497894032352</v>
      </c>
      <c r="AO706">
        <f t="shared" si="244"/>
        <v>537.35879057580928</v>
      </c>
      <c r="AP706">
        <f t="shared" si="244"/>
        <v>1801.6363006807239</v>
      </c>
      <c r="AQ706">
        <f t="shared" si="233"/>
        <v>3448.7451041941267</v>
      </c>
      <c r="AR706">
        <f t="shared" si="233"/>
        <v>5612.3144209461661</v>
      </c>
      <c r="AS706">
        <f t="shared" si="233"/>
        <v>8229.7209634149622</v>
      </c>
      <c r="AT706">
        <f t="shared" si="245"/>
        <v>26.664933301005981</v>
      </c>
      <c r="AU706">
        <f t="shared" si="249"/>
        <v>-58.490203250119208</v>
      </c>
      <c r="AV706">
        <f t="shared" si="249"/>
        <v>-196.1037490364493</v>
      </c>
      <c r="AW706">
        <f t="shared" si="249"/>
        <v>-375.3875541628646</v>
      </c>
      <c r="AX706">
        <f t="shared" si="249"/>
        <v>-610.88683565213853</v>
      </c>
      <c r="AY706">
        <f t="shared" si="250"/>
        <v>-895.78520028695652</v>
      </c>
      <c r="AZ706">
        <f t="shared" si="246"/>
        <v>2.6664933301005984</v>
      </c>
      <c r="BA706">
        <f t="shared" si="246"/>
        <v>-5.8490203250119208</v>
      </c>
      <c r="BB706">
        <f t="shared" si="246"/>
        <v>-19.610374903644932</v>
      </c>
      <c r="BC706">
        <f t="shared" si="234"/>
        <v>-37.538755416286463</v>
      </c>
      <c r="BD706">
        <f t="shared" si="234"/>
        <v>-61.088683565213856</v>
      </c>
      <c r="BE706">
        <f t="shared" si="234"/>
        <v>-89.578520028695664</v>
      </c>
    </row>
    <row r="707" spans="1:57">
      <c r="A707">
        <f t="shared" si="235"/>
        <v>5.9341194567807207</v>
      </c>
      <c r="B707" s="3">
        <v>340</v>
      </c>
      <c r="C707" s="8">
        <f t="shared" si="236"/>
        <v>-0.10406999196387934</v>
      </c>
      <c r="D707" s="8">
        <f t="shared" si="237"/>
        <v>-5.9627713134906797</v>
      </c>
      <c r="E707">
        <f t="shared" si="238"/>
        <v>3.1795033755028235E-3</v>
      </c>
      <c r="F707">
        <f t="shared" si="239"/>
        <v>-3.0535432549186337E-4</v>
      </c>
      <c r="G707">
        <f t="shared" si="240"/>
        <v>-1.8321259529511802</v>
      </c>
      <c r="H707">
        <f t="shared" si="247"/>
        <v>-3.6642519059023604</v>
      </c>
      <c r="I707">
        <f t="shared" si="247"/>
        <v>-5.4963778588535401</v>
      </c>
      <c r="J707">
        <f t="shared" si="247"/>
        <v>-7.3285038118047208</v>
      </c>
      <c r="K707">
        <f t="shared" si="247"/>
        <v>-9.1606297647559014</v>
      </c>
      <c r="L707">
        <f t="shared" si="248"/>
        <v>-10.99275571770708</v>
      </c>
      <c r="M707">
        <f t="shared" si="248"/>
        <v>-12.824881670658261</v>
      </c>
      <c r="N707">
        <f t="shared" si="241"/>
        <v>523.2560288320899</v>
      </c>
      <c r="O707">
        <f t="shared" si="241"/>
        <v>2093.0241153283596</v>
      </c>
      <c r="P707">
        <f t="shared" si="241"/>
        <v>4709.3042594888102</v>
      </c>
      <c r="Q707">
        <f t="shared" si="230"/>
        <v>8372.0964613134383</v>
      </c>
      <c r="R707">
        <f t="shared" si="230"/>
        <v>13081.400720802249</v>
      </c>
      <c r="S707">
        <f t="shared" si="230"/>
        <v>18837.217037955241</v>
      </c>
      <c r="T707">
        <f t="shared" si="230"/>
        <v>25639.545412772404</v>
      </c>
      <c r="U707">
        <f t="shared" si="242"/>
        <v>246.45358957991436</v>
      </c>
      <c r="V707">
        <f t="shared" si="242"/>
        <v>985.81435831965746</v>
      </c>
      <c r="W707">
        <f t="shared" si="242"/>
        <v>2218.0823062192298</v>
      </c>
      <c r="X707">
        <f t="shared" si="231"/>
        <v>3943.2574332786298</v>
      </c>
      <c r="Y707">
        <f t="shared" si="231"/>
        <v>6161.3397394978592</v>
      </c>
      <c r="Z707">
        <f t="shared" si="231"/>
        <v>8872.3292248769194</v>
      </c>
      <c r="AA707">
        <f t="shared" si="231"/>
        <v>12076.225889415804</v>
      </c>
      <c r="AB707">
        <f>$X$2*('Preassure data '!B705*10^5)</f>
        <v>489.18665978879477</v>
      </c>
      <c r="AC707">
        <f>$X$2*('Preassure data '!C705*10^5)</f>
        <v>441.64046139248904</v>
      </c>
      <c r="AD707">
        <f>$X$2*('Preassure data '!D705*10^5)</f>
        <v>398.01559894639411</v>
      </c>
      <c r="AE707">
        <f>$X$2*('Preassure data '!E705*10^5)</f>
        <v>473.0111489941753</v>
      </c>
      <c r="AF707">
        <f>$X$2*('Preassure data '!F705*10^5)</f>
        <v>512.71467549005945</v>
      </c>
      <c r="AG707">
        <f>$X$2*('Preassure data '!G705*10^5)</f>
        <v>584.27905658140617</v>
      </c>
      <c r="AH707">
        <f t="shared" si="243"/>
        <v>-242.73307020888041</v>
      </c>
      <c r="AI707">
        <f t="shared" si="243"/>
        <v>544.17389692716847</v>
      </c>
      <c r="AJ707">
        <f t="shared" si="243"/>
        <v>1820.0667072728356</v>
      </c>
      <c r="AK707">
        <f t="shared" si="232"/>
        <v>3470.2462842844543</v>
      </c>
      <c r="AL707">
        <f t="shared" si="232"/>
        <v>5648.6250640077997</v>
      </c>
      <c r="AM707">
        <f t="shared" si="232"/>
        <v>8288.0501682955128</v>
      </c>
      <c r="AN707">
        <f t="shared" si="244"/>
        <v>-244.05349622765792</v>
      </c>
      <c r="AO707">
        <f t="shared" si="244"/>
        <v>547.13410903021588</v>
      </c>
      <c r="AP707">
        <f t="shared" si="244"/>
        <v>1829.9675561111321</v>
      </c>
      <c r="AQ707">
        <f t="shared" si="233"/>
        <v>3489.1238252861481</v>
      </c>
      <c r="AR707">
        <f t="shared" si="233"/>
        <v>5679.3526096958112</v>
      </c>
      <c r="AS707">
        <f t="shared" si="233"/>
        <v>8333.1357311227493</v>
      </c>
      <c r="AT707">
        <f t="shared" si="245"/>
        <v>25.352823273043306</v>
      </c>
      <c r="AU707">
        <f t="shared" si="249"/>
        <v>-56.83751549274082</v>
      </c>
      <c r="AV707">
        <f t="shared" si="249"/>
        <v>-190.1011243953271</v>
      </c>
      <c r="AW707">
        <f t="shared" si="249"/>
        <v>-362.4579901028261</v>
      </c>
      <c r="AX707">
        <f t="shared" si="249"/>
        <v>-589.98385700076471</v>
      </c>
      <c r="AY707">
        <f t="shared" si="250"/>
        <v>-865.66478565978889</v>
      </c>
      <c r="AZ707">
        <f t="shared" si="246"/>
        <v>2.5352823273043308</v>
      </c>
      <c r="BA707">
        <f t="shared" si="246"/>
        <v>-5.6837515492740822</v>
      </c>
      <c r="BB707">
        <f t="shared" si="246"/>
        <v>-19.010112439532712</v>
      </c>
      <c r="BC707">
        <f t="shared" si="234"/>
        <v>-36.24579901028261</v>
      </c>
      <c r="BD707">
        <f t="shared" si="234"/>
        <v>-58.998385700076476</v>
      </c>
      <c r="BE707">
        <f t="shared" si="234"/>
        <v>-86.566478565978898</v>
      </c>
    </row>
    <row r="708" spans="1:57">
      <c r="A708">
        <f t="shared" si="235"/>
        <v>5.9515727493006638</v>
      </c>
      <c r="B708" s="3">
        <v>341</v>
      </c>
      <c r="C708" s="8">
        <f t="shared" si="236"/>
        <v>-9.9047120990570947E-2</v>
      </c>
      <c r="D708" s="8">
        <f t="shared" si="237"/>
        <v>-5.6749820056813407</v>
      </c>
      <c r="E708">
        <f t="shared" si="238"/>
        <v>2.8741490500109601E-3</v>
      </c>
      <c r="F708">
        <f t="shared" si="239"/>
        <v>-2.9061706233335372E-4</v>
      </c>
      <c r="G708">
        <f t="shared" si="240"/>
        <v>-1.7437023740001223</v>
      </c>
      <c r="H708">
        <f t="shared" si="247"/>
        <v>-3.4874047480002446</v>
      </c>
      <c r="I708">
        <f t="shared" si="247"/>
        <v>-5.2311071220003669</v>
      </c>
      <c r="J708">
        <f t="shared" si="247"/>
        <v>-6.9748094960004892</v>
      </c>
      <c r="K708">
        <f t="shared" si="247"/>
        <v>-8.7185118700006115</v>
      </c>
      <c r="L708">
        <f t="shared" si="248"/>
        <v>-10.462214244000734</v>
      </c>
      <c r="M708">
        <f t="shared" si="248"/>
        <v>-12.205916618000856</v>
      </c>
      <c r="N708">
        <f t="shared" si="241"/>
        <v>528.83412022830612</v>
      </c>
      <c r="O708">
        <f t="shared" si="241"/>
        <v>2115.3364809132245</v>
      </c>
      <c r="P708">
        <f t="shared" si="241"/>
        <v>4759.5070820547553</v>
      </c>
      <c r="Q708">
        <f t="shared" si="230"/>
        <v>8461.3459236528979</v>
      </c>
      <c r="R708">
        <f t="shared" si="230"/>
        <v>13220.853005707653</v>
      </c>
      <c r="S708">
        <f t="shared" si="230"/>
        <v>19038.028328219021</v>
      </c>
      <c r="T708">
        <f t="shared" si="230"/>
        <v>25912.871891186995</v>
      </c>
      <c r="U708">
        <f t="shared" si="242"/>
        <v>249.08087062753219</v>
      </c>
      <c r="V708">
        <f t="shared" si="242"/>
        <v>996.32348251012877</v>
      </c>
      <c r="W708">
        <f t="shared" si="242"/>
        <v>2241.72783564779</v>
      </c>
      <c r="X708">
        <f t="shared" si="231"/>
        <v>3985.2939300405151</v>
      </c>
      <c r="Y708">
        <f t="shared" si="231"/>
        <v>6227.0217656883051</v>
      </c>
      <c r="Z708">
        <f t="shared" si="231"/>
        <v>8966.9113425911601</v>
      </c>
      <c r="AA708">
        <f t="shared" si="231"/>
        <v>12204.962660749075</v>
      </c>
      <c r="AB708">
        <f>$X$2*('Preassure data '!B706*10^5)</f>
        <v>491.63749475767645</v>
      </c>
      <c r="AC708">
        <f>$X$2*('Preassure data '!C706*10^5)</f>
        <v>442.13062838626541</v>
      </c>
      <c r="AD708">
        <f>$X$2*('Preassure data '!D706*10^5)</f>
        <v>396.54509796506511</v>
      </c>
      <c r="AE708">
        <f>$X$2*('Preassure data '!E706*10^5)</f>
        <v>472.52098200039893</v>
      </c>
      <c r="AF708">
        <f>$X$2*('Preassure data '!F706*10^5)</f>
        <v>511.24417450873034</v>
      </c>
      <c r="AG708">
        <f>$X$2*('Preassure data '!G706*10^5)</f>
        <v>579.37738664364269</v>
      </c>
      <c r="AH708">
        <f t="shared" si="243"/>
        <v>-242.55662413014426</v>
      </c>
      <c r="AI708">
        <f t="shared" si="243"/>
        <v>554.1928541238633</v>
      </c>
      <c r="AJ708">
        <f t="shared" si="243"/>
        <v>1845.182737682725</v>
      </c>
      <c r="AK708">
        <f t="shared" si="232"/>
        <v>3512.7729480401163</v>
      </c>
      <c r="AL708">
        <f t="shared" si="232"/>
        <v>5715.7775911795743</v>
      </c>
      <c r="AM708">
        <f t="shared" si="232"/>
        <v>8387.5339559475178</v>
      </c>
      <c r="AN708">
        <f t="shared" si="244"/>
        <v>-243.75128753004748</v>
      </c>
      <c r="AO708">
        <f t="shared" si="244"/>
        <v>556.92241849541574</v>
      </c>
      <c r="AP708">
        <f t="shared" si="244"/>
        <v>1854.270810584251</v>
      </c>
      <c r="AQ708">
        <f t="shared" si="233"/>
        <v>3530.0743979108152</v>
      </c>
      <c r="AR708">
        <f t="shared" si="233"/>
        <v>5743.9294930897258</v>
      </c>
      <c r="AS708">
        <f t="shared" si="233"/>
        <v>8428.8450513197859</v>
      </c>
      <c r="AT708">
        <f t="shared" si="245"/>
        <v>24.10340770811889</v>
      </c>
      <c r="AU708">
        <f t="shared" si="249"/>
        <v>-55.071414189481402</v>
      </c>
      <c r="AV708">
        <f t="shared" si="249"/>
        <v>-183.36003801935524</v>
      </c>
      <c r="AW708">
        <f t="shared" si="249"/>
        <v>-349.07229953543509</v>
      </c>
      <c r="AX708">
        <f t="shared" si="249"/>
        <v>-567.98992046991202</v>
      </c>
      <c r="AY708">
        <f t="shared" si="250"/>
        <v>-833.48847441668136</v>
      </c>
      <c r="AZ708">
        <f t="shared" si="246"/>
        <v>2.4103407708118891</v>
      </c>
      <c r="BA708">
        <f t="shared" si="246"/>
        <v>-5.5071414189481409</v>
      </c>
      <c r="BB708">
        <f t="shared" si="246"/>
        <v>-18.336003801935526</v>
      </c>
      <c r="BC708">
        <f t="shared" si="234"/>
        <v>-34.907229953543514</v>
      </c>
      <c r="BD708">
        <f t="shared" si="234"/>
        <v>-56.798992046991202</v>
      </c>
      <c r="BE708">
        <f t="shared" si="234"/>
        <v>-83.348847441668141</v>
      </c>
    </row>
    <row r="709" spans="1:57">
      <c r="A709">
        <f t="shared" si="235"/>
        <v>5.9690260418206069</v>
      </c>
      <c r="B709" s="3">
        <v>342</v>
      </c>
      <c r="C709" s="8">
        <f t="shared" si="236"/>
        <v>-9.3996500872630756E-2</v>
      </c>
      <c r="D709" s="8">
        <f t="shared" si="237"/>
        <v>-5.3856027889995026</v>
      </c>
      <c r="E709">
        <f t="shared" si="238"/>
        <v>2.5835319876776064E-3</v>
      </c>
      <c r="F709">
        <f t="shared" si="239"/>
        <v>-2.7573615445955491E-4</v>
      </c>
      <c r="G709">
        <f t="shared" si="240"/>
        <v>-1.6544169267573294</v>
      </c>
      <c r="H709">
        <f t="shared" si="247"/>
        <v>-3.3088338535146589</v>
      </c>
      <c r="I709">
        <f t="shared" si="247"/>
        <v>-4.9632507802719878</v>
      </c>
      <c r="J709">
        <f t="shared" si="247"/>
        <v>-6.6176677070293177</v>
      </c>
      <c r="K709">
        <f t="shared" si="247"/>
        <v>-8.2720846337866476</v>
      </c>
      <c r="L709">
        <f t="shared" si="248"/>
        <v>-9.9265015605439757</v>
      </c>
      <c r="M709">
        <f t="shared" si="248"/>
        <v>-11.580918487301306</v>
      </c>
      <c r="N709">
        <f t="shared" si="241"/>
        <v>534.15351363895434</v>
      </c>
      <c r="O709">
        <f t="shared" si="241"/>
        <v>2136.6140545558173</v>
      </c>
      <c r="P709">
        <f t="shared" si="241"/>
        <v>4807.3816227505904</v>
      </c>
      <c r="Q709">
        <f t="shared" si="230"/>
        <v>8546.4562182232694</v>
      </c>
      <c r="R709">
        <f t="shared" si="230"/>
        <v>13353.83784097386</v>
      </c>
      <c r="S709">
        <f t="shared" si="230"/>
        <v>19229.526491002362</v>
      </c>
      <c r="T709">
        <f t="shared" si="230"/>
        <v>26173.522168308758</v>
      </c>
      <c r="U709">
        <f t="shared" si="242"/>
        <v>251.58630492394749</v>
      </c>
      <c r="V709">
        <f t="shared" si="242"/>
        <v>1006.34521969579</v>
      </c>
      <c r="W709">
        <f t="shared" si="242"/>
        <v>2264.276744315528</v>
      </c>
      <c r="X709">
        <f t="shared" si="231"/>
        <v>4025.3808787831599</v>
      </c>
      <c r="Y709">
        <f t="shared" si="231"/>
        <v>6289.6576230986884</v>
      </c>
      <c r="Z709">
        <f t="shared" si="231"/>
        <v>9057.1069772621122</v>
      </c>
      <c r="AA709">
        <f t="shared" si="231"/>
        <v>12327.728941273426</v>
      </c>
      <c r="AB709">
        <f>$X$2*('Preassure data '!B707*10^5)</f>
        <v>493.59816273278182</v>
      </c>
      <c r="AC709">
        <f>$X$2*('Preassure data '!C707*10^5)</f>
        <v>441.15029439871273</v>
      </c>
      <c r="AD709">
        <f>$X$2*('Preassure data '!D707*10^5)</f>
        <v>397.52543195261779</v>
      </c>
      <c r="AE709">
        <f>$X$2*('Preassure data '!E707*10^5)</f>
        <v>473.0111489941753</v>
      </c>
      <c r="AF709">
        <f>$X$2*('Preassure data '!F707*10^5)</f>
        <v>514.67534346516481</v>
      </c>
      <c r="AG709">
        <f>$X$2*('Preassure data '!G707*10^5)</f>
        <v>573.00521572455023</v>
      </c>
      <c r="AH709">
        <f t="shared" si="243"/>
        <v>-242.01185780883432</v>
      </c>
      <c r="AI709">
        <f t="shared" si="243"/>
        <v>565.19492529707725</v>
      </c>
      <c r="AJ709">
        <f t="shared" si="243"/>
        <v>1866.7513123629103</v>
      </c>
      <c r="AK709">
        <f t="shared" si="232"/>
        <v>3552.3697297889848</v>
      </c>
      <c r="AL709">
        <f t="shared" si="232"/>
        <v>5774.9822796335238</v>
      </c>
      <c r="AM709">
        <f t="shared" si="232"/>
        <v>8484.1017615375622</v>
      </c>
      <c r="AN709">
        <f t="shared" si="244"/>
        <v>-243.08493667146536</v>
      </c>
      <c r="AO709">
        <f t="shared" si="244"/>
        <v>567.70099559087953</v>
      </c>
      <c r="AP709">
        <f t="shared" si="244"/>
        <v>1875.0284744541484</v>
      </c>
      <c r="AQ709">
        <f t="shared" si="233"/>
        <v>3568.1209119988171</v>
      </c>
      <c r="AR709">
        <f t="shared" si="233"/>
        <v>5800.588510139959</v>
      </c>
      <c r="AS709">
        <f t="shared" si="233"/>
        <v>8521.7202086299694</v>
      </c>
      <c r="AT709">
        <f t="shared" si="245"/>
        <v>22.815501670725798</v>
      </c>
      <c r="AU709">
        <f t="shared" si="249"/>
        <v>-53.283363382083358</v>
      </c>
      <c r="AV709">
        <f t="shared" si="249"/>
        <v>-175.98669780754366</v>
      </c>
      <c r="AW709">
        <f t="shared" si="249"/>
        <v>-334.89721635481675</v>
      </c>
      <c r="AX709">
        <f t="shared" si="249"/>
        <v>-544.43248790506516</v>
      </c>
      <c r="AY709">
        <f t="shared" si="250"/>
        <v>-799.83286632123838</v>
      </c>
      <c r="AZ709">
        <f t="shared" si="246"/>
        <v>2.28155016707258</v>
      </c>
      <c r="BA709">
        <f t="shared" si="246"/>
        <v>-5.3283363382083362</v>
      </c>
      <c r="BB709">
        <f t="shared" si="246"/>
        <v>-17.598669780754367</v>
      </c>
      <c r="BC709">
        <f t="shared" si="234"/>
        <v>-33.489721635481679</v>
      </c>
      <c r="BD709">
        <f t="shared" si="234"/>
        <v>-54.443248790506516</v>
      </c>
      <c r="BE709">
        <f t="shared" si="234"/>
        <v>-79.98328663212385</v>
      </c>
    </row>
    <row r="710" spans="1:57">
      <c r="A710">
        <f t="shared" si="235"/>
        <v>5.98647933434055</v>
      </c>
      <c r="B710" s="3">
        <v>343</v>
      </c>
      <c r="C710" s="8">
        <f t="shared" si="236"/>
        <v>-8.8919580919565824E-2</v>
      </c>
      <c r="D710" s="8">
        <f t="shared" si="237"/>
        <v>-5.0947167027631259</v>
      </c>
      <c r="E710">
        <f t="shared" si="238"/>
        <v>2.3077958332180515E-3</v>
      </c>
      <c r="F710">
        <f t="shared" si="239"/>
        <v>-2.6071884629183528E-4</v>
      </c>
      <c r="G710">
        <f t="shared" si="240"/>
        <v>-1.5643130777510117</v>
      </c>
      <c r="H710">
        <f t="shared" si="247"/>
        <v>-3.1286261555020234</v>
      </c>
      <c r="I710">
        <f t="shared" si="247"/>
        <v>-4.6929392332530355</v>
      </c>
      <c r="J710">
        <f t="shared" si="247"/>
        <v>-6.2572523110040468</v>
      </c>
      <c r="K710">
        <f t="shared" si="247"/>
        <v>-7.821565388755058</v>
      </c>
      <c r="L710">
        <f t="shared" si="248"/>
        <v>-9.385878466506071</v>
      </c>
      <c r="M710">
        <f t="shared" si="248"/>
        <v>-10.950191544257082</v>
      </c>
      <c r="N710">
        <f t="shared" si="241"/>
        <v>539.2099867062841</v>
      </c>
      <c r="O710">
        <f t="shared" si="241"/>
        <v>2156.8399468251364</v>
      </c>
      <c r="P710">
        <f t="shared" si="241"/>
        <v>4852.8898803565589</v>
      </c>
      <c r="Q710">
        <f t="shared" si="230"/>
        <v>8627.3597873005456</v>
      </c>
      <c r="R710">
        <f t="shared" si="230"/>
        <v>13480.249667657106</v>
      </c>
      <c r="S710">
        <f t="shared" si="230"/>
        <v>19411.559521426236</v>
      </c>
      <c r="T710">
        <f t="shared" si="230"/>
        <v>26421.289348607919</v>
      </c>
      <c r="U710">
        <f t="shared" si="242"/>
        <v>253.96790373865983</v>
      </c>
      <c r="V710">
        <f t="shared" si="242"/>
        <v>1015.8716149546393</v>
      </c>
      <c r="W710">
        <f t="shared" si="242"/>
        <v>2285.7111336479393</v>
      </c>
      <c r="X710">
        <f t="shared" si="231"/>
        <v>4063.4864598185573</v>
      </c>
      <c r="Y710">
        <f t="shared" si="231"/>
        <v>6349.1975934664979</v>
      </c>
      <c r="Z710">
        <f t="shared" si="231"/>
        <v>9142.8445345917571</v>
      </c>
      <c r="AA710">
        <f t="shared" si="231"/>
        <v>12444.427283194331</v>
      </c>
      <c r="AB710">
        <f>$X$2*('Preassure data '!B708*10^5)</f>
        <v>495.55883070788718</v>
      </c>
      <c r="AC710">
        <f>$X$2*('Preassure data '!C708*10^5)</f>
        <v>442.62079538004173</v>
      </c>
      <c r="AD710">
        <f>$X$2*('Preassure data '!D708*10^5)</f>
        <v>396.54509796506511</v>
      </c>
      <c r="AE710">
        <f>$X$2*('Preassure data '!E708*10^5)</f>
        <v>486.24565782613666</v>
      </c>
      <c r="AF710">
        <f>$X$2*('Preassure data '!F708*10^5)</f>
        <v>516.63601144027018</v>
      </c>
      <c r="AG710">
        <f>$X$2*('Preassure data '!G708*10^5)</f>
        <v>567.61337879301027</v>
      </c>
      <c r="AH710">
        <f t="shared" si="243"/>
        <v>-241.59092696922735</v>
      </c>
      <c r="AI710">
        <f t="shared" si="243"/>
        <v>573.25081957459759</v>
      </c>
      <c r="AJ710">
        <f t="shared" si="243"/>
        <v>1889.1660356828743</v>
      </c>
      <c r="AK710">
        <f t="shared" si="232"/>
        <v>3577.2408019924205</v>
      </c>
      <c r="AL710">
        <f t="shared" si="232"/>
        <v>5832.5615820262274</v>
      </c>
      <c r="AM710">
        <f t="shared" si="232"/>
        <v>8575.2311557987468</v>
      </c>
      <c r="AN710">
        <f t="shared" si="244"/>
        <v>-242.54917613743061</v>
      </c>
      <c r="AO710">
        <f t="shared" si="244"/>
        <v>575.52456854323816</v>
      </c>
      <c r="AP710">
        <f t="shared" si="244"/>
        <v>1896.6592466448967</v>
      </c>
      <c r="AQ710">
        <f t="shared" si="233"/>
        <v>3591.4296130788925</v>
      </c>
      <c r="AR710">
        <f t="shared" si="233"/>
        <v>5855.6959246713996</v>
      </c>
      <c r="AS710">
        <f t="shared" si="233"/>
        <v>8609.244056139336</v>
      </c>
      <c r="AT710">
        <f t="shared" si="245"/>
        <v>21.538961235300881</v>
      </c>
      <c r="AU710">
        <f t="shared" si="249"/>
        <v>-51.107992074944292</v>
      </c>
      <c r="AV710">
        <f t="shared" si="249"/>
        <v>-168.42798908091214</v>
      </c>
      <c r="AW710">
        <f t="shared" si="249"/>
        <v>-318.92775084747132</v>
      </c>
      <c r="AX710">
        <f t="shared" si="249"/>
        <v>-520.00014815858492</v>
      </c>
      <c r="AY710">
        <f t="shared" si="250"/>
        <v>-764.52197011529302</v>
      </c>
      <c r="AZ710">
        <f t="shared" si="246"/>
        <v>2.1538961235300884</v>
      </c>
      <c r="BA710">
        <f t="shared" si="246"/>
        <v>-5.1107992074944297</v>
      </c>
      <c r="BB710">
        <f t="shared" si="246"/>
        <v>-16.842798908091215</v>
      </c>
      <c r="BC710">
        <f t="shared" si="234"/>
        <v>-31.892775084747132</v>
      </c>
      <c r="BD710">
        <f t="shared" si="234"/>
        <v>-52.000014815858492</v>
      </c>
      <c r="BE710">
        <f t="shared" si="234"/>
        <v>-76.452197011529307</v>
      </c>
    </row>
    <row r="711" spans="1:57">
      <c r="A711">
        <f t="shared" si="235"/>
        <v>6.003932626860494</v>
      </c>
      <c r="B711" s="3">
        <v>344</v>
      </c>
      <c r="C711" s="8">
        <f t="shared" si="236"/>
        <v>-8.3817812508104744E-2</v>
      </c>
      <c r="D711" s="8">
        <f t="shared" si="237"/>
        <v>-4.8024069047332434</v>
      </c>
      <c r="E711">
        <f t="shared" si="238"/>
        <v>2.0470769869262162E-3</v>
      </c>
      <c r="F711">
        <f t="shared" si="239"/>
        <v>-2.4557246902148777E-4</v>
      </c>
      <c r="G711">
        <f t="shared" si="240"/>
        <v>-1.4734348141289266</v>
      </c>
      <c r="H711">
        <f t="shared" si="247"/>
        <v>-2.9468696282578533</v>
      </c>
      <c r="I711">
        <f t="shared" si="247"/>
        <v>-4.4203044423867794</v>
      </c>
      <c r="J711">
        <f t="shared" si="247"/>
        <v>-5.8937392565157065</v>
      </c>
      <c r="K711">
        <f t="shared" si="247"/>
        <v>-7.3671740706446336</v>
      </c>
      <c r="L711">
        <f t="shared" si="248"/>
        <v>-8.8406088847735589</v>
      </c>
      <c r="M711">
        <f t="shared" si="248"/>
        <v>-10.314043698902486</v>
      </c>
      <c r="N711">
        <f t="shared" si="241"/>
        <v>543.99951925352491</v>
      </c>
      <c r="O711">
        <f t="shared" si="241"/>
        <v>2175.9980770140996</v>
      </c>
      <c r="P711">
        <f t="shared" si="241"/>
        <v>4895.9956732817254</v>
      </c>
      <c r="Q711">
        <f t="shared" si="241"/>
        <v>8703.9923080563985</v>
      </c>
      <c r="R711">
        <f t="shared" si="241"/>
        <v>13599.987981338123</v>
      </c>
      <c r="S711">
        <f t="shared" si="241"/>
        <v>19583.982693126902</v>
      </c>
      <c r="T711">
        <f t="shared" si="241"/>
        <v>26655.976443422718</v>
      </c>
      <c r="U711">
        <f t="shared" si="242"/>
        <v>256.22377356841025</v>
      </c>
      <c r="V711">
        <f t="shared" si="242"/>
        <v>1024.895094273641</v>
      </c>
      <c r="W711">
        <f t="shared" si="242"/>
        <v>2306.0139621156927</v>
      </c>
      <c r="X711">
        <f t="shared" si="242"/>
        <v>4099.580377094564</v>
      </c>
      <c r="Y711">
        <f t="shared" si="242"/>
        <v>6405.5943392102563</v>
      </c>
      <c r="Z711">
        <f t="shared" si="242"/>
        <v>9224.0558484627709</v>
      </c>
      <c r="AA711">
        <f t="shared" si="242"/>
        <v>12554.964904852101</v>
      </c>
      <c r="AB711">
        <f>$X$2*('Preassure data '!B709*10^5)</f>
        <v>497.51949868299261</v>
      </c>
      <c r="AC711">
        <f>$X$2*('Preassure data '!C709*10^5)</f>
        <v>443.1109623738181</v>
      </c>
      <c r="AD711">
        <f>$X$2*('Preassure data '!D709*10^5)</f>
        <v>399.48609992772316</v>
      </c>
      <c r="AE711">
        <f>$X$2*('Preassure data '!E709*10^5)</f>
        <v>494.08832972655824</v>
      </c>
      <c r="AF711">
        <f>$X$2*('Preassure data '!F709*10^5)</f>
        <v>510.75400751495403</v>
      </c>
      <c r="AG711">
        <f>$X$2*('Preassure data '!G709*10^5)</f>
        <v>561.2412078739178</v>
      </c>
      <c r="AH711">
        <f t="shared" si="243"/>
        <v>-241.29572511458235</v>
      </c>
      <c r="AI711">
        <f t="shared" si="243"/>
        <v>581.78413189982291</v>
      </c>
      <c r="AJ711">
        <f t="shared" si="243"/>
        <v>1906.5278621879695</v>
      </c>
      <c r="AK711">
        <f t="shared" si="243"/>
        <v>3605.4920473680058</v>
      </c>
      <c r="AL711">
        <f t="shared" si="243"/>
        <v>5894.8403316953027</v>
      </c>
      <c r="AM711">
        <f t="shared" si="243"/>
        <v>8662.8146405888529</v>
      </c>
      <c r="AN711">
        <f t="shared" si="244"/>
        <v>-242.14581597076301</v>
      </c>
      <c r="AO711">
        <f t="shared" si="244"/>
        <v>583.83377190303554</v>
      </c>
      <c r="AP711">
        <f t="shared" si="244"/>
        <v>1913.2446073848853</v>
      </c>
      <c r="AQ711">
        <f t="shared" si="244"/>
        <v>3618.1942857522299</v>
      </c>
      <c r="AR711">
        <f t="shared" si="244"/>
        <v>5915.6080011690974</v>
      </c>
      <c r="AS711">
        <f t="shared" si="244"/>
        <v>8693.3339525710926</v>
      </c>
      <c r="AT711">
        <f t="shared" si="245"/>
        <v>20.272376120587026</v>
      </c>
      <c r="AU711">
        <f t="shared" si="249"/>
        <v>-48.878390768265049</v>
      </c>
      <c r="AV711">
        <f t="shared" si="249"/>
        <v>-160.1762728631013</v>
      </c>
      <c r="AW711">
        <f t="shared" si="249"/>
        <v>-302.91415585303457</v>
      </c>
      <c r="AX711">
        <f t="shared" si="249"/>
        <v>-495.25295285768499</v>
      </c>
      <c r="AY711">
        <f t="shared" si="250"/>
        <v>-727.8033482505823</v>
      </c>
      <c r="AZ711">
        <f t="shared" si="246"/>
        <v>2.0272376120587028</v>
      </c>
      <c r="BA711">
        <f t="shared" si="246"/>
        <v>-4.8878390768265056</v>
      </c>
      <c r="BB711">
        <f t="shared" si="246"/>
        <v>-16.01762728631013</v>
      </c>
      <c r="BC711">
        <f t="shared" si="246"/>
        <v>-30.291415585303458</v>
      </c>
      <c r="BD711">
        <f t="shared" si="246"/>
        <v>-49.5252952857685</v>
      </c>
      <c r="BE711">
        <f t="shared" si="246"/>
        <v>-72.780334825058233</v>
      </c>
    </row>
    <row r="712" spans="1:57">
      <c r="A712">
        <f t="shared" ref="A712:A726" si="251">B712*(PI()/180)</f>
        <v>6.0213859193804371</v>
      </c>
      <c r="B712" s="3">
        <v>345</v>
      </c>
      <c r="C712" s="8">
        <f t="shared" ref="C712:C726" si="252">ASIN(($J$2*SIN(A712))/$I$2)</f>
        <v>-7.8692648896939749E-2</v>
      </c>
      <c r="D712" s="8">
        <f t="shared" ref="D712:D726" si="253">C712*180/PI()</f>
        <v>-4.5087566604994604</v>
      </c>
      <c r="E712">
        <f t="shared" ref="E712:E726" si="254">($J$2+$I$2)-(($J$2*COS(A712))+($I$2*COS(C712)))</f>
        <v>1.8015045179047284E-3</v>
      </c>
      <c r="F712">
        <f t="shared" ref="F712:F726" si="255">E713-E712</f>
        <v>-2.3030443564034386E-4</v>
      </c>
      <c r="G712">
        <f t="shared" ref="G712:G726" si="256">F712*6*$G$6</f>
        <v>-1.3818266138420632</v>
      </c>
      <c r="H712">
        <f t="shared" si="247"/>
        <v>-2.7636532276841264</v>
      </c>
      <c r="I712">
        <f t="shared" si="247"/>
        <v>-4.1454798415261891</v>
      </c>
      <c r="J712">
        <f t="shared" si="247"/>
        <v>-5.5273064553682527</v>
      </c>
      <c r="K712">
        <f t="shared" si="247"/>
        <v>-6.9091330692103163</v>
      </c>
      <c r="L712">
        <f t="shared" si="248"/>
        <v>-8.2909596830523782</v>
      </c>
      <c r="M712">
        <f t="shared" si="248"/>
        <v>-9.6727862968944418</v>
      </c>
      <c r="N712">
        <f t="shared" ref="N712:T726" si="257">($J$2*K$3^2*COS($A712))+(($J$2^2/$I$2)*K$3^2*COS(2*$A712))</f>
        <v>548.51829753087736</v>
      </c>
      <c r="O712">
        <f t="shared" si="257"/>
        <v>2194.0731901235094</v>
      </c>
      <c r="P712">
        <f t="shared" si="257"/>
        <v>4936.6646777778969</v>
      </c>
      <c r="Q712">
        <f t="shared" si="257"/>
        <v>8776.2927604940378</v>
      </c>
      <c r="R712">
        <f t="shared" si="257"/>
        <v>13712.957438271935</v>
      </c>
      <c r="S712">
        <f t="shared" si="257"/>
        <v>19746.658711111588</v>
      </c>
      <c r="T712">
        <f t="shared" si="257"/>
        <v>26877.396579012988</v>
      </c>
      <c r="U712">
        <f t="shared" ref="U712:AA726" si="258">$V$2*N712</f>
        <v>258.35211813704325</v>
      </c>
      <c r="V712">
        <f t="shared" si="258"/>
        <v>1033.408472548173</v>
      </c>
      <c r="W712">
        <f t="shared" si="258"/>
        <v>2325.1690632333898</v>
      </c>
      <c r="X712">
        <f t="shared" si="258"/>
        <v>4133.633890192692</v>
      </c>
      <c r="Y712">
        <f t="shared" si="258"/>
        <v>6458.8029534260813</v>
      </c>
      <c r="Z712">
        <f t="shared" si="258"/>
        <v>9300.6762529335592</v>
      </c>
      <c r="AA712">
        <f t="shared" si="258"/>
        <v>12659.253788715117</v>
      </c>
      <c r="AB712">
        <f>$X$2*('Preassure data '!B710*10^5)</f>
        <v>500.46050064565065</v>
      </c>
      <c r="AC712">
        <f>$X$2*('Preassure data '!C710*10^5)</f>
        <v>445.56179734269983</v>
      </c>
      <c r="AD712">
        <f>$X$2*('Preassure data '!D710*10^5)</f>
        <v>405.36810385303932</v>
      </c>
      <c r="AE712">
        <f>$X$2*('Preassure data '!E710*10^5)</f>
        <v>498.00966567676903</v>
      </c>
      <c r="AF712">
        <f>$X$2*('Preassure data '!F710*10^5)</f>
        <v>511.24417450873034</v>
      </c>
      <c r="AG712">
        <f>$X$2*('Preassure data '!G710*10^5)</f>
        <v>556.82970492993059</v>
      </c>
      <c r="AH712">
        <f t="shared" ref="AH712:AM726" si="259">U712-AB712</f>
        <v>-242.10838250860741</v>
      </c>
      <c r="AI712">
        <f t="shared" si="259"/>
        <v>587.84667520547316</v>
      </c>
      <c r="AJ712">
        <f t="shared" si="259"/>
        <v>1919.8009593803504</v>
      </c>
      <c r="AK712">
        <f t="shared" si="259"/>
        <v>3635.6242245159228</v>
      </c>
      <c r="AL712">
        <f t="shared" si="259"/>
        <v>5947.5587789173514</v>
      </c>
      <c r="AM712">
        <f t="shared" si="259"/>
        <v>8743.8465480036284</v>
      </c>
      <c r="AN712">
        <f t="shared" ref="AN712:AS726" si="260">AH712/COS($C712)</f>
        <v>-242.85995368199733</v>
      </c>
      <c r="AO712">
        <f t="shared" si="260"/>
        <v>589.671513366299</v>
      </c>
      <c r="AP712">
        <f t="shared" si="260"/>
        <v>1925.7605508854701</v>
      </c>
      <c r="AQ712">
        <f t="shared" si="260"/>
        <v>3646.9102045225304</v>
      </c>
      <c r="AR712">
        <f t="shared" si="260"/>
        <v>5966.0216412270338</v>
      </c>
      <c r="AS712">
        <f t="shared" si="260"/>
        <v>8770.9898585405554</v>
      </c>
      <c r="AT712">
        <f t="shared" ref="AT712:AT726" si="261">AH712*TAN(C712)</f>
        <v>19.091574620437388</v>
      </c>
      <c r="AU712">
        <f t="shared" si="249"/>
        <v>-46.354936366824539</v>
      </c>
      <c r="AV712">
        <f t="shared" si="249"/>
        <v>-151.3868412676467</v>
      </c>
      <c r="AW712">
        <f t="shared" si="249"/>
        <v>-286.68892194076716</v>
      </c>
      <c r="AX712">
        <f t="shared" si="249"/>
        <v>-468.99764915451129</v>
      </c>
      <c r="AY712">
        <f t="shared" si="250"/>
        <v>-689.50028541424138</v>
      </c>
      <c r="AZ712">
        <f t="shared" ref="AZ712:BE726" si="262">AT712*$Y$2</f>
        <v>1.9091574620437388</v>
      </c>
      <c r="BA712">
        <f t="shared" si="262"/>
        <v>-4.6354936366824537</v>
      </c>
      <c r="BB712">
        <f t="shared" si="262"/>
        <v>-15.138684126764671</v>
      </c>
      <c r="BC712">
        <f t="shared" si="262"/>
        <v>-28.668892194076719</v>
      </c>
      <c r="BD712">
        <f t="shared" si="262"/>
        <v>-46.899764915451129</v>
      </c>
      <c r="BE712">
        <f t="shared" si="262"/>
        <v>-68.950028541424146</v>
      </c>
    </row>
    <row r="713" spans="1:57">
      <c r="A713">
        <f t="shared" si="251"/>
        <v>6.0388392119003802</v>
      </c>
      <c r="B713" s="3">
        <v>346</v>
      </c>
      <c r="C713" s="8">
        <f t="shared" si="252"/>
        <v>-7.3545545053298036E-2</v>
      </c>
      <c r="D713" s="8">
        <f t="shared" si="253"/>
        <v>-4.2138493335432265</v>
      </c>
      <c r="E713">
        <f t="shared" si="254"/>
        <v>1.5712000822643846E-3</v>
      </c>
      <c r="F713">
        <f t="shared" si="255"/>
        <v>-2.1492223596825122E-4</v>
      </c>
      <c r="G713">
        <f t="shared" si="256"/>
        <v>-1.2895334158095073</v>
      </c>
      <c r="H713">
        <f t="shared" si="247"/>
        <v>-2.5790668316190146</v>
      </c>
      <c r="I713">
        <f t="shared" si="247"/>
        <v>-3.8686002474285219</v>
      </c>
      <c r="J713">
        <f t="shared" si="247"/>
        <v>-5.1581336632380292</v>
      </c>
      <c r="K713">
        <f t="shared" si="247"/>
        <v>-6.4476670790475366</v>
      </c>
      <c r="L713">
        <f t="shared" si="248"/>
        <v>-7.7372004948570439</v>
      </c>
      <c r="M713">
        <f t="shared" si="248"/>
        <v>-9.0267339106665503</v>
      </c>
      <c r="N713">
        <f t="shared" si="257"/>
        <v>552.76271824619585</v>
      </c>
      <c r="O713">
        <f t="shared" si="257"/>
        <v>2211.0508729847834</v>
      </c>
      <c r="P713">
        <f t="shared" si="257"/>
        <v>4974.8644642157642</v>
      </c>
      <c r="Q713">
        <f t="shared" si="257"/>
        <v>8844.2034919391335</v>
      </c>
      <c r="R713">
        <f t="shared" si="257"/>
        <v>13819.0679561549</v>
      </c>
      <c r="S713">
        <f t="shared" si="257"/>
        <v>19899.457856863057</v>
      </c>
      <c r="T713">
        <f t="shared" si="257"/>
        <v>27085.373194063599</v>
      </c>
      <c r="U713">
        <f t="shared" si="258"/>
        <v>260.35124029395826</v>
      </c>
      <c r="V713">
        <f t="shared" si="258"/>
        <v>1041.404961175833</v>
      </c>
      <c r="W713">
        <f t="shared" si="258"/>
        <v>2343.1611626456252</v>
      </c>
      <c r="X713">
        <f t="shared" si="258"/>
        <v>4165.6198447033321</v>
      </c>
      <c r="Y713">
        <f t="shared" si="258"/>
        <v>6508.7810073489582</v>
      </c>
      <c r="Z713">
        <f t="shared" si="258"/>
        <v>9372.6446505825006</v>
      </c>
      <c r="AA713">
        <f t="shared" si="258"/>
        <v>12757.210774403957</v>
      </c>
      <c r="AB713">
        <f>$X$2*('Preassure data '!B711*10^5)</f>
        <v>502.9113356145325</v>
      </c>
      <c r="AC713">
        <f>$X$2*('Preassure data '!C711*10^5)</f>
        <v>449.48313329291062</v>
      </c>
      <c r="AD713">
        <f>$X$2*('Preassure data '!D711*10^5)</f>
        <v>409.77960679702647</v>
      </c>
      <c r="AE713">
        <f>$X$2*('Preassure data '!E711*10^5)</f>
        <v>495.06866371411093</v>
      </c>
      <c r="AF713">
        <f>$X$2*('Preassure data '!F711*10^5)</f>
        <v>511.24417450873034</v>
      </c>
      <c r="AG713">
        <f>$X$2*('Preassure data '!G711*10^5)</f>
        <v>547.51653204818012</v>
      </c>
      <c r="AH713">
        <f t="shared" si="259"/>
        <v>-242.56009532057425</v>
      </c>
      <c r="AI713">
        <f t="shared" si="259"/>
        <v>591.92182788292234</v>
      </c>
      <c r="AJ713">
        <f t="shared" si="259"/>
        <v>1933.3815558485987</v>
      </c>
      <c r="AK713">
        <f t="shared" si="259"/>
        <v>3670.5511809892214</v>
      </c>
      <c r="AL713">
        <f t="shared" si="259"/>
        <v>5997.5368328402274</v>
      </c>
      <c r="AM713">
        <f t="shared" si="259"/>
        <v>8825.1281185343214</v>
      </c>
      <c r="AN713">
        <f t="shared" si="260"/>
        <v>-243.21757439326996</v>
      </c>
      <c r="AO713">
        <f t="shared" si="260"/>
        <v>593.52628064334226</v>
      </c>
      <c r="AP713">
        <f t="shared" si="260"/>
        <v>1938.6221454469262</v>
      </c>
      <c r="AQ713">
        <f t="shared" si="260"/>
        <v>3680.5005116223965</v>
      </c>
      <c r="AR713">
        <f t="shared" si="260"/>
        <v>6013.7936493215311</v>
      </c>
      <c r="AS713">
        <f t="shared" si="260"/>
        <v>8849.049353575585</v>
      </c>
      <c r="AT713">
        <f t="shared" si="261"/>
        <v>17.871447949725265</v>
      </c>
      <c r="AU713">
        <f t="shared" si="249"/>
        <v>-43.611873269323382</v>
      </c>
      <c r="AV713">
        <f t="shared" si="249"/>
        <v>-142.448525165039</v>
      </c>
      <c r="AW713">
        <f t="shared" si="249"/>
        <v>-270.44046256312367</v>
      </c>
      <c r="AX713">
        <f t="shared" si="249"/>
        <v>-441.88912109803539</v>
      </c>
      <c r="AY713">
        <f t="shared" si="250"/>
        <v>-650.22161873575567</v>
      </c>
      <c r="AZ713">
        <f t="shared" si="262"/>
        <v>1.7871447949725265</v>
      </c>
      <c r="BA713">
        <f t="shared" si="262"/>
        <v>-4.3611873269323382</v>
      </c>
      <c r="BB713">
        <f t="shared" si="262"/>
        <v>-14.244852516503901</v>
      </c>
      <c r="BC713">
        <f t="shared" si="262"/>
        <v>-27.04404625631237</v>
      </c>
      <c r="BD713">
        <f t="shared" si="262"/>
        <v>-44.188912109803539</v>
      </c>
      <c r="BE713">
        <f t="shared" si="262"/>
        <v>-65.02216187357557</v>
      </c>
    </row>
    <row r="714" spans="1:57">
      <c r="A714">
        <f t="shared" si="251"/>
        <v>6.0562925044203233</v>
      </c>
      <c r="B714" s="3">
        <v>347</v>
      </c>
      <c r="C714" s="8">
        <f t="shared" si="252"/>
        <v>-6.8377957490725033E-2</v>
      </c>
      <c r="D714" s="8">
        <f t="shared" si="253"/>
        <v>-3.9177683759434974</v>
      </c>
      <c r="E714">
        <f t="shared" si="254"/>
        <v>1.3562778462961333E-3</v>
      </c>
      <c r="F714">
        <f t="shared" si="255"/>
        <v>-1.9943343168019045E-4</v>
      </c>
      <c r="G714">
        <f t="shared" si="256"/>
        <v>-1.1966005900811427</v>
      </c>
      <c r="H714">
        <f t="shared" si="247"/>
        <v>-2.3932011801622854</v>
      </c>
      <c r="I714">
        <f t="shared" si="247"/>
        <v>-3.5898017702434282</v>
      </c>
      <c r="J714">
        <f t="shared" si="247"/>
        <v>-4.7864023603245709</v>
      </c>
      <c r="K714">
        <f t="shared" si="247"/>
        <v>-5.9830029504057141</v>
      </c>
      <c r="L714">
        <f t="shared" si="248"/>
        <v>-7.1796035404868563</v>
      </c>
      <c r="M714">
        <f t="shared" si="248"/>
        <v>-8.3762041305679986</v>
      </c>
      <c r="N714">
        <f t="shared" si="257"/>
        <v>556.72939237563287</v>
      </c>
      <c r="O714">
        <f t="shared" si="257"/>
        <v>2226.9175695025315</v>
      </c>
      <c r="P714">
        <f t="shared" si="257"/>
        <v>5010.5645313806963</v>
      </c>
      <c r="Q714">
        <f t="shared" si="257"/>
        <v>8907.6702780101259</v>
      </c>
      <c r="R714">
        <f t="shared" si="257"/>
        <v>13918.234809390822</v>
      </c>
      <c r="S714">
        <f t="shared" si="257"/>
        <v>20042.258125522785</v>
      </c>
      <c r="T714">
        <f t="shared" si="257"/>
        <v>27279.740226406004</v>
      </c>
      <c r="U714">
        <f t="shared" si="258"/>
        <v>262.21954380892311</v>
      </c>
      <c r="V714">
        <f t="shared" si="258"/>
        <v>1048.8781752356924</v>
      </c>
      <c r="W714">
        <f t="shared" si="258"/>
        <v>2359.9758942803082</v>
      </c>
      <c r="X714">
        <f t="shared" si="258"/>
        <v>4195.5127009427697</v>
      </c>
      <c r="Y714">
        <f t="shared" si="258"/>
        <v>6555.4885952230779</v>
      </c>
      <c r="Z714">
        <f t="shared" si="258"/>
        <v>9439.903577121233</v>
      </c>
      <c r="AA714">
        <f t="shared" si="258"/>
        <v>12848.757646637228</v>
      </c>
      <c r="AB714">
        <f>$X$2*('Preassure data '!B712*10^5)</f>
        <v>505.36217058341413</v>
      </c>
      <c r="AC714">
        <f>$X$2*('Preassure data '!C712*10^5)</f>
        <v>454.38480323067409</v>
      </c>
      <c r="AD714">
        <f>$X$2*('Preassure data '!D712*10^5)</f>
        <v>412.23044176590821</v>
      </c>
      <c r="AE714">
        <f>$X$2*('Preassure data '!E712*10^5)</f>
        <v>487.22599181368935</v>
      </c>
      <c r="AF714">
        <f>$X$2*('Preassure data '!F712*10^5)</f>
        <v>510.2638405211776</v>
      </c>
      <c r="AG714">
        <f>$X$2*('Preassure data '!G712*10^5)</f>
        <v>539.18369315398229</v>
      </c>
      <c r="AH714">
        <f t="shared" si="259"/>
        <v>-243.14262677449102</v>
      </c>
      <c r="AI714">
        <f t="shared" si="259"/>
        <v>594.49337200501827</v>
      </c>
      <c r="AJ714">
        <f t="shared" si="259"/>
        <v>1947.7454525144001</v>
      </c>
      <c r="AK714">
        <f t="shared" si="259"/>
        <v>3708.2867091290805</v>
      </c>
      <c r="AL714">
        <f t="shared" si="259"/>
        <v>6045.2247547019006</v>
      </c>
      <c r="AM714">
        <f t="shared" si="259"/>
        <v>8900.719883967251</v>
      </c>
      <c r="AN714">
        <f t="shared" si="260"/>
        <v>-243.71214838762816</v>
      </c>
      <c r="AO714">
        <f t="shared" si="260"/>
        <v>595.8858749516022</v>
      </c>
      <c r="AP714">
        <f t="shared" si="260"/>
        <v>1952.3077258879018</v>
      </c>
      <c r="AQ714">
        <f t="shared" si="260"/>
        <v>3716.9727608369817</v>
      </c>
      <c r="AR714">
        <f t="shared" si="260"/>
        <v>6059.3846994213745</v>
      </c>
      <c r="AS714">
        <f t="shared" si="260"/>
        <v>8921.5683563788789</v>
      </c>
      <c r="AT714">
        <f t="shared" si="261"/>
        <v>16.65155599077287</v>
      </c>
      <c r="AU714">
        <f t="shared" si="249"/>
        <v>-40.713715243630382</v>
      </c>
      <c r="AV714">
        <f t="shared" si="249"/>
        <v>-133.39081216884938</v>
      </c>
      <c r="AW714">
        <f t="shared" si="249"/>
        <v>-253.96099641619912</v>
      </c>
      <c r="AX714">
        <f t="shared" si="249"/>
        <v>-414.00555638928284</v>
      </c>
      <c r="AY714">
        <f t="shared" si="250"/>
        <v>-609.56335576454933</v>
      </c>
      <c r="AZ714">
        <f t="shared" si="262"/>
        <v>1.6651555990772871</v>
      </c>
      <c r="BA714">
        <f t="shared" si="262"/>
        <v>-4.0713715243630384</v>
      </c>
      <c r="BB714">
        <f t="shared" si="262"/>
        <v>-13.339081216884939</v>
      </c>
      <c r="BC714">
        <f t="shared" si="262"/>
        <v>-25.396099641619912</v>
      </c>
      <c r="BD714">
        <f t="shared" si="262"/>
        <v>-41.400555638928289</v>
      </c>
      <c r="BE714">
        <f t="shared" si="262"/>
        <v>-60.956335576454933</v>
      </c>
    </row>
    <row r="715" spans="1:57">
      <c r="A715">
        <f t="shared" si="251"/>
        <v>6.0737457969402664</v>
      </c>
      <c r="B715" s="3">
        <v>348</v>
      </c>
      <c r="C715" s="8">
        <f t="shared" si="252"/>
        <v>-6.3191344117438986E-2</v>
      </c>
      <c r="D715" s="8">
        <f t="shared" si="253"/>
        <v>-3.6205973196880961</v>
      </c>
      <c r="E715">
        <f t="shared" si="254"/>
        <v>1.1568444146159429E-3</v>
      </c>
      <c r="F715">
        <f t="shared" si="255"/>
        <v>-1.8384565133386377E-4</v>
      </c>
      <c r="G715">
        <f t="shared" si="256"/>
        <v>-1.1030739080031826</v>
      </c>
      <c r="H715">
        <f t="shared" si="247"/>
        <v>-2.2061478160063652</v>
      </c>
      <c r="I715">
        <f t="shared" si="247"/>
        <v>-3.3092217240095478</v>
      </c>
      <c r="J715">
        <f t="shared" si="247"/>
        <v>-4.4122956320127305</v>
      </c>
      <c r="K715">
        <f t="shared" si="247"/>
        <v>-5.5153695400159126</v>
      </c>
      <c r="L715">
        <f t="shared" si="248"/>
        <v>-6.6184434480190957</v>
      </c>
      <c r="M715">
        <f t="shared" si="248"/>
        <v>-7.7215173560222787</v>
      </c>
      <c r="N715">
        <f t="shared" si="257"/>
        <v>560.41514874978202</v>
      </c>
      <c r="O715">
        <f t="shared" si="257"/>
        <v>2241.6605949991281</v>
      </c>
      <c r="P715">
        <f t="shared" si="257"/>
        <v>5043.7363387480391</v>
      </c>
      <c r="Q715">
        <f t="shared" si="257"/>
        <v>8966.6423799965123</v>
      </c>
      <c r="R715">
        <f t="shared" si="257"/>
        <v>14010.378718744552</v>
      </c>
      <c r="S715">
        <f t="shared" si="257"/>
        <v>20174.945354992156</v>
      </c>
      <c r="T715">
        <f t="shared" si="257"/>
        <v>27460.342288739314</v>
      </c>
      <c r="U715">
        <f t="shared" si="258"/>
        <v>263.95553506114737</v>
      </c>
      <c r="V715">
        <f t="shared" si="258"/>
        <v>1055.8221402445895</v>
      </c>
      <c r="W715">
        <f t="shared" si="258"/>
        <v>2375.5998155503266</v>
      </c>
      <c r="X715">
        <f t="shared" si="258"/>
        <v>4223.288560978358</v>
      </c>
      <c r="Y715">
        <f t="shared" si="258"/>
        <v>6598.8883765286846</v>
      </c>
      <c r="Z715">
        <f t="shared" si="258"/>
        <v>9502.3992622013066</v>
      </c>
      <c r="AA715">
        <f t="shared" si="258"/>
        <v>12933.821217996217</v>
      </c>
      <c r="AB715">
        <f>$X$2*('Preassure data '!B713*10^5)</f>
        <v>507.81300555229598</v>
      </c>
      <c r="AC715">
        <f>$X$2*('Preassure data '!C713*10^5)</f>
        <v>460.26680715599025</v>
      </c>
      <c r="AD715">
        <f>$X$2*('Preassure data '!D713*10^5)</f>
        <v>409.77960679702647</v>
      </c>
      <c r="AE715">
        <f>$X$2*('Preassure data '!E713*10^5)</f>
        <v>485.26532383858398</v>
      </c>
      <c r="AF715">
        <f>$X$2*('Preassure data '!F713*10^5)</f>
        <v>511.73434150250677</v>
      </c>
      <c r="AG715">
        <f>$X$2*('Preassure data '!G713*10^5)</f>
        <v>534.77219020999507</v>
      </c>
      <c r="AH715">
        <f t="shared" si="259"/>
        <v>-243.8574704911486</v>
      </c>
      <c r="AI715">
        <f t="shared" si="259"/>
        <v>595.55533308859924</v>
      </c>
      <c r="AJ715">
        <f t="shared" si="259"/>
        <v>1965.8202087533002</v>
      </c>
      <c r="AK715">
        <f t="shared" si="259"/>
        <v>3738.0232371397742</v>
      </c>
      <c r="AL715">
        <f t="shared" si="259"/>
        <v>6087.1540350261776</v>
      </c>
      <c r="AM715">
        <f t="shared" si="259"/>
        <v>8967.6270719913118</v>
      </c>
      <c r="AN715">
        <f t="shared" si="260"/>
        <v>-244.3451611216305</v>
      </c>
      <c r="AO715">
        <f t="shared" si="260"/>
        <v>596.74638438301258</v>
      </c>
      <c r="AP715">
        <f t="shared" si="260"/>
        <v>1969.7516531953756</v>
      </c>
      <c r="AQ715">
        <f t="shared" si="260"/>
        <v>3745.4989109651651</v>
      </c>
      <c r="AR715">
        <f t="shared" si="260"/>
        <v>6099.3277362591289</v>
      </c>
      <c r="AS715">
        <f t="shared" si="260"/>
        <v>8985.5614321397115</v>
      </c>
      <c r="AT715">
        <f t="shared" si="261"/>
        <v>15.430225183520907</v>
      </c>
      <c r="AU715">
        <f t="shared" si="249"/>
        <v>-37.684114742498501</v>
      </c>
      <c r="AV715">
        <f t="shared" si="249"/>
        <v>-124.3884324326267</v>
      </c>
      <c r="AW715">
        <f t="shared" si="249"/>
        <v>-236.52562365274787</v>
      </c>
      <c r="AX715">
        <f t="shared" si="249"/>
        <v>-385.16825954955152</v>
      </c>
      <c r="AY715">
        <f t="shared" si="250"/>
        <v>-567.43188881591698</v>
      </c>
      <c r="AZ715">
        <f t="shared" si="262"/>
        <v>1.5430225183520907</v>
      </c>
      <c r="BA715">
        <f t="shared" si="262"/>
        <v>-3.7684114742498505</v>
      </c>
      <c r="BB715">
        <f t="shared" si="262"/>
        <v>-12.438843243262671</v>
      </c>
      <c r="BC715">
        <f t="shared" si="262"/>
        <v>-23.65256236527479</v>
      </c>
      <c r="BD715">
        <f t="shared" si="262"/>
        <v>-38.516825954955152</v>
      </c>
      <c r="BE715">
        <f t="shared" si="262"/>
        <v>-56.743188881591699</v>
      </c>
    </row>
    <row r="716" spans="1:57">
      <c r="A716">
        <f t="shared" si="251"/>
        <v>6.0911990894602104</v>
      </c>
      <c r="B716" s="3">
        <v>349</v>
      </c>
      <c r="C716" s="8">
        <f t="shared" si="252"/>
        <v>-5.7987164094607593E-2</v>
      </c>
      <c r="D716" s="8">
        <f t="shared" si="253"/>
        <v>-3.3224197685535608</v>
      </c>
      <c r="E716">
        <f t="shared" si="254"/>
        <v>9.7299876328207913E-4</v>
      </c>
      <c r="F716">
        <f t="shared" si="255"/>
        <v>-1.6816658539819951E-4</v>
      </c>
      <c r="G716">
        <f t="shared" si="256"/>
        <v>-1.0089995123891971</v>
      </c>
      <c r="H716">
        <f t="shared" si="247"/>
        <v>-2.0179990247783941</v>
      </c>
      <c r="I716">
        <f t="shared" si="247"/>
        <v>-3.0269985371675912</v>
      </c>
      <c r="J716">
        <f t="shared" si="247"/>
        <v>-4.0359980495567882</v>
      </c>
      <c r="K716">
        <f t="shared" si="247"/>
        <v>-5.0449975619459853</v>
      </c>
      <c r="L716">
        <f t="shared" si="248"/>
        <v>-6.0539970743351823</v>
      </c>
      <c r="M716">
        <f t="shared" si="248"/>
        <v>-7.0629965867243794</v>
      </c>
      <c r="N716">
        <f t="shared" si="257"/>
        <v>563.81703741111755</v>
      </c>
      <c r="O716">
        <f t="shared" si="257"/>
        <v>2255.2681496444702</v>
      </c>
      <c r="P716">
        <f t="shared" si="257"/>
        <v>5074.3533367000591</v>
      </c>
      <c r="Q716">
        <f t="shared" si="257"/>
        <v>9021.0725985778809</v>
      </c>
      <c r="R716">
        <f t="shared" si="257"/>
        <v>14095.425935277941</v>
      </c>
      <c r="S716">
        <f t="shared" si="257"/>
        <v>20297.413346800236</v>
      </c>
      <c r="T716">
        <f t="shared" si="257"/>
        <v>27627.034833144757</v>
      </c>
      <c r="U716">
        <f t="shared" si="258"/>
        <v>265.55782462063638</v>
      </c>
      <c r="V716">
        <f t="shared" si="258"/>
        <v>1062.2312984825455</v>
      </c>
      <c r="W716">
        <f t="shared" si="258"/>
        <v>2390.0204215857279</v>
      </c>
      <c r="X716">
        <f t="shared" si="258"/>
        <v>4248.9251939301821</v>
      </c>
      <c r="Y716">
        <f t="shared" si="258"/>
        <v>6638.9456155159105</v>
      </c>
      <c r="Z716">
        <f t="shared" si="258"/>
        <v>9560.0816863429118</v>
      </c>
      <c r="AA716">
        <f t="shared" si="258"/>
        <v>13012.33340641118</v>
      </c>
      <c r="AB716">
        <f>$X$2*('Preassure data '!B714*10^5)</f>
        <v>509.77367352740134</v>
      </c>
      <c r="AC716">
        <f>$X$2*('Preassure data '!C714*10^5)</f>
        <v>466.14881108130641</v>
      </c>
      <c r="AD716">
        <f>$X$2*('Preassure data '!D714*10^5)</f>
        <v>403.89760287171032</v>
      </c>
      <c r="AE716">
        <f>$X$2*('Preassure data '!E714*10^5)</f>
        <v>483.30465586347856</v>
      </c>
      <c r="AF716">
        <f>$X$2*('Preassure data '!F714*10^5)</f>
        <v>523.98851634691539</v>
      </c>
      <c r="AG716">
        <f>$X$2*('Preassure data '!G714*10^5)</f>
        <v>531.34102125356071</v>
      </c>
      <c r="AH716">
        <f t="shared" si="259"/>
        <v>-244.21584890676496</v>
      </c>
      <c r="AI716">
        <f t="shared" si="259"/>
        <v>596.08248740123918</v>
      </c>
      <c r="AJ716">
        <f t="shared" si="259"/>
        <v>1986.1228187140177</v>
      </c>
      <c r="AK716">
        <f t="shared" si="259"/>
        <v>3765.6205380667034</v>
      </c>
      <c r="AL716">
        <f t="shared" si="259"/>
        <v>6114.9570991689952</v>
      </c>
      <c r="AM716">
        <f t="shared" si="259"/>
        <v>9028.7406650893518</v>
      </c>
      <c r="AN716">
        <f t="shared" si="260"/>
        <v>-244.6270142125872</v>
      </c>
      <c r="AO716">
        <f t="shared" si="260"/>
        <v>597.08606042618726</v>
      </c>
      <c r="AP716">
        <f t="shared" si="260"/>
        <v>1989.4666835770588</v>
      </c>
      <c r="AQ716">
        <f t="shared" si="260"/>
        <v>3771.9603908120339</v>
      </c>
      <c r="AR716">
        <f t="shared" si="260"/>
        <v>6125.2523286433507</v>
      </c>
      <c r="AS716">
        <f t="shared" si="260"/>
        <v>9043.9415823654799</v>
      </c>
      <c r="AT716">
        <f t="shared" si="261"/>
        <v>14.177278487547808</v>
      </c>
      <c r="AU716">
        <f t="shared" si="249"/>
        <v>-34.603927072169157</v>
      </c>
      <c r="AV716">
        <f t="shared" si="249"/>
        <v>-115.29889004923655</v>
      </c>
      <c r="AW716">
        <f t="shared" si="249"/>
        <v>-218.60272904312083</v>
      </c>
      <c r="AX716">
        <f t="shared" si="249"/>
        <v>-354.98699254127268</v>
      </c>
      <c r="AY716">
        <f t="shared" si="250"/>
        <v>-524.13867230086055</v>
      </c>
      <c r="AZ716">
        <f t="shared" si="262"/>
        <v>1.4177278487547809</v>
      </c>
      <c r="BA716">
        <f t="shared" si="262"/>
        <v>-3.4603927072169158</v>
      </c>
      <c r="BB716">
        <f t="shared" si="262"/>
        <v>-11.529889004923655</v>
      </c>
      <c r="BC716">
        <f t="shared" si="262"/>
        <v>-21.860272904312083</v>
      </c>
      <c r="BD716">
        <f t="shared" si="262"/>
        <v>-35.498699254127267</v>
      </c>
      <c r="BE716">
        <f t="shared" si="262"/>
        <v>-52.413867230086055</v>
      </c>
    </row>
    <row r="717" spans="1:57">
      <c r="A717">
        <f t="shared" si="251"/>
        <v>6.1086523819801535</v>
      </c>
      <c r="B717" s="3">
        <v>350</v>
      </c>
      <c r="C717" s="8">
        <f t="shared" si="252"/>
        <v>-5.2766877703884801E-2</v>
      </c>
      <c r="D717" s="8">
        <f t="shared" si="253"/>
        <v>-3.0233193905155633</v>
      </c>
      <c r="E717">
        <f t="shared" si="254"/>
        <v>8.0483217788387962E-4</v>
      </c>
      <c r="F717">
        <f t="shared" si="255"/>
        <v>-1.5240398128438248E-4</v>
      </c>
      <c r="G717">
        <f t="shared" si="256"/>
        <v>-0.9144238877062949</v>
      </c>
      <c r="H717">
        <f t="shared" si="247"/>
        <v>-1.8288477754125898</v>
      </c>
      <c r="I717">
        <f t="shared" si="247"/>
        <v>-2.7432716631188847</v>
      </c>
      <c r="J717">
        <f t="shared" si="247"/>
        <v>-3.6576955508251796</v>
      </c>
      <c r="K717">
        <f t="shared" si="247"/>
        <v>-4.572119438531475</v>
      </c>
      <c r="L717">
        <f t="shared" si="248"/>
        <v>-5.4865433262377694</v>
      </c>
      <c r="M717">
        <f t="shared" si="248"/>
        <v>-6.4009672139440639</v>
      </c>
      <c r="N717">
        <f t="shared" si="257"/>
        <v>566.93233273878991</v>
      </c>
      <c r="O717">
        <f t="shared" si="257"/>
        <v>2267.7293309551596</v>
      </c>
      <c r="P717">
        <f t="shared" si="257"/>
        <v>5102.3909946491094</v>
      </c>
      <c r="Q717">
        <f t="shared" si="257"/>
        <v>9070.9173238206386</v>
      </c>
      <c r="R717">
        <f t="shared" si="257"/>
        <v>14173.308318469748</v>
      </c>
      <c r="S717">
        <f t="shared" si="257"/>
        <v>20409.563978596438</v>
      </c>
      <c r="T717">
        <f t="shared" si="257"/>
        <v>27779.684304200702</v>
      </c>
      <c r="U717">
        <f t="shared" si="258"/>
        <v>267.02512871997004</v>
      </c>
      <c r="V717">
        <f t="shared" si="258"/>
        <v>1068.1005148798802</v>
      </c>
      <c r="W717">
        <f t="shared" si="258"/>
        <v>2403.2261584797307</v>
      </c>
      <c r="X717">
        <f t="shared" si="258"/>
        <v>4272.4020595195207</v>
      </c>
      <c r="Y717">
        <f t="shared" si="258"/>
        <v>6675.6282179992513</v>
      </c>
      <c r="Z717">
        <f t="shared" si="258"/>
        <v>9612.9046339189226</v>
      </c>
      <c r="AA717">
        <f t="shared" si="258"/>
        <v>13084.231307278531</v>
      </c>
      <c r="AB717">
        <f>$X$2*('Preassure data '!B715*10^5)</f>
        <v>511.73434150250677</v>
      </c>
      <c r="AC717">
        <f>$X$2*('Preassure data '!C715*10^5)</f>
        <v>469.08981304396451</v>
      </c>
      <c r="AD717">
        <f>$X$2*('Preassure data '!D715*10^5)</f>
        <v>402.42710189038127</v>
      </c>
      <c r="AE717">
        <f>$X$2*('Preassure data '!E715*10^5)</f>
        <v>477.4226519381624</v>
      </c>
      <c r="AF717">
        <f>$X$2*('Preassure data '!F715*10^5)</f>
        <v>527.90985229712624</v>
      </c>
      <c r="AG717">
        <f>$X$2*('Preassure data '!G715*10^5)</f>
        <v>524.96885033446813</v>
      </c>
      <c r="AH717">
        <f t="shared" si="259"/>
        <v>-244.70921278253672</v>
      </c>
      <c r="AI717">
        <f t="shared" si="259"/>
        <v>599.0107018359156</v>
      </c>
      <c r="AJ717">
        <f t="shared" si="259"/>
        <v>2000.7990565893494</v>
      </c>
      <c r="AK717">
        <f t="shared" si="259"/>
        <v>3794.9794075813584</v>
      </c>
      <c r="AL717">
        <f t="shared" si="259"/>
        <v>6147.7183657021251</v>
      </c>
      <c r="AM717">
        <f t="shared" si="259"/>
        <v>9087.9357835844548</v>
      </c>
      <c r="AN717">
        <f t="shared" si="260"/>
        <v>-245.05028570354398</v>
      </c>
      <c r="AO717">
        <f t="shared" si="260"/>
        <v>599.84559614768534</v>
      </c>
      <c r="AP717">
        <f t="shared" si="260"/>
        <v>2003.5877475863899</v>
      </c>
      <c r="AQ717">
        <f t="shared" si="260"/>
        <v>3800.2688067706581</v>
      </c>
      <c r="AR717">
        <f t="shared" si="260"/>
        <v>6156.2869857253663</v>
      </c>
      <c r="AS717">
        <f t="shared" si="260"/>
        <v>9100.6024452454039</v>
      </c>
      <c r="AT717">
        <f t="shared" si="261"/>
        <v>12.924538782475143</v>
      </c>
      <c r="AU717">
        <f t="shared" si="249"/>
        <v>-31.637292928059452</v>
      </c>
      <c r="AV717">
        <f t="shared" si="249"/>
        <v>-105.67401492075797</v>
      </c>
      <c r="AW717">
        <f t="shared" si="249"/>
        <v>-200.43527570646521</v>
      </c>
      <c r="AX717">
        <f t="shared" si="249"/>
        <v>-324.69731538820957</v>
      </c>
      <c r="AY717">
        <f t="shared" si="250"/>
        <v>-479.98756218451234</v>
      </c>
      <c r="AZ717">
        <f t="shared" si="262"/>
        <v>1.2924538782475143</v>
      </c>
      <c r="BA717">
        <f t="shared" si="262"/>
        <v>-3.1637292928059453</v>
      </c>
      <c r="BB717">
        <f t="shared" si="262"/>
        <v>-10.567401492075797</v>
      </c>
      <c r="BC717">
        <f t="shared" si="262"/>
        <v>-20.043527570646521</v>
      </c>
      <c r="BD717">
        <f t="shared" si="262"/>
        <v>-32.469731538820959</v>
      </c>
      <c r="BE717">
        <f t="shared" si="262"/>
        <v>-47.998756218451234</v>
      </c>
    </row>
    <row r="718" spans="1:57">
      <c r="A718">
        <f t="shared" si="251"/>
        <v>6.1261056745000966</v>
      </c>
      <c r="B718" s="3">
        <v>351</v>
      </c>
      <c r="C718" s="8">
        <f t="shared" si="252"/>
        <v>-4.7531946223530769E-2</v>
      </c>
      <c r="D718" s="8">
        <f t="shared" si="253"/>
        <v>-2.7233799106511052</v>
      </c>
      <c r="E718">
        <f t="shared" si="254"/>
        <v>6.5242819659949713E-4</v>
      </c>
      <c r="F718">
        <f t="shared" si="255"/>
        <v>-1.3656563837932678E-4</v>
      </c>
      <c r="G718">
        <f t="shared" si="256"/>
        <v>-0.81939383027596069</v>
      </c>
      <c r="H718">
        <f t="shared" si="247"/>
        <v>-1.6387876605519214</v>
      </c>
      <c r="I718">
        <f t="shared" si="247"/>
        <v>-2.4581814908278821</v>
      </c>
      <c r="J718">
        <f t="shared" si="247"/>
        <v>-3.2775753211038428</v>
      </c>
      <c r="K718">
        <f t="shared" si="247"/>
        <v>-4.0969691513798034</v>
      </c>
      <c r="L718">
        <f t="shared" si="248"/>
        <v>-4.9163629816557641</v>
      </c>
      <c r="M718">
        <f t="shared" si="248"/>
        <v>-5.7357568119317248</v>
      </c>
      <c r="N718">
        <f t="shared" si="257"/>
        <v>569.75853633711733</v>
      </c>
      <c r="O718">
        <f t="shared" si="257"/>
        <v>2279.0341453484693</v>
      </c>
      <c r="P718">
        <f t="shared" si="257"/>
        <v>5127.8268270340577</v>
      </c>
      <c r="Q718">
        <f t="shared" si="257"/>
        <v>9116.1365813938773</v>
      </c>
      <c r="R718">
        <f t="shared" si="257"/>
        <v>14243.963408427935</v>
      </c>
      <c r="S718">
        <f t="shared" si="257"/>
        <v>20511.307308136231</v>
      </c>
      <c r="T718">
        <f t="shared" si="257"/>
        <v>27918.168280518748</v>
      </c>
      <c r="U718">
        <f t="shared" si="258"/>
        <v>268.35627061478226</v>
      </c>
      <c r="V718">
        <f t="shared" si="258"/>
        <v>1073.425082459129</v>
      </c>
      <c r="W718">
        <f t="shared" si="258"/>
        <v>2415.2064355330413</v>
      </c>
      <c r="X718">
        <f t="shared" si="258"/>
        <v>4293.7003298365162</v>
      </c>
      <c r="Y718">
        <f t="shared" si="258"/>
        <v>6708.9067653695574</v>
      </c>
      <c r="Z718">
        <f t="shared" si="258"/>
        <v>9660.825742132165</v>
      </c>
      <c r="AA718">
        <f t="shared" si="258"/>
        <v>13149.457260124331</v>
      </c>
      <c r="AB718">
        <f>$X$2*('Preassure data '!B716*10^5)</f>
        <v>513.20484248383582</v>
      </c>
      <c r="AC718">
        <f>$X$2*('Preassure data '!C716*10^5)</f>
        <v>471.05048101906988</v>
      </c>
      <c r="AD718">
        <f>$X$2*('Preassure data '!D716*10^5)</f>
        <v>400.95660090905221</v>
      </c>
      <c r="AE718">
        <f>$X$2*('Preassure data '!E716*10^5)</f>
        <v>472.03081500662262</v>
      </c>
      <c r="AF718">
        <f>$X$2*('Preassure data '!F716*10^5)</f>
        <v>523.00818235936276</v>
      </c>
      <c r="AG718">
        <f>$X$2*('Preassure data '!G716*10^5)</f>
        <v>516.63601144027018</v>
      </c>
      <c r="AH718">
        <f t="shared" si="259"/>
        <v>-244.84857186905356</v>
      </c>
      <c r="AI718">
        <f t="shared" si="259"/>
        <v>602.37460144005922</v>
      </c>
      <c r="AJ718">
        <f t="shared" si="259"/>
        <v>2014.249834623989</v>
      </c>
      <c r="AK718">
        <f t="shared" si="259"/>
        <v>3821.6695148298936</v>
      </c>
      <c r="AL718">
        <f t="shared" si="259"/>
        <v>6185.8985830101947</v>
      </c>
      <c r="AM718">
        <f t="shared" si="259"/>
        <v>9144.1897306918945</v>
      </c>
      <c r="AN718">
        <f t="shared" si="260"/>
        <v>-245.12542394763884</v>
      </c>
      <c r="AO718">
        <f t="shared" si="260"/>
        <v>603.05571082625102</v>
      </c>
      <c r="AP718">
        <f t="shared" si="260"/>
        <v>2016.527361706336</v>
      </c>
      <c r="AQ718">
        <f t="shared" si="260"/>
        <v>3825.9907046198532</v>
      </c>
      <c r="AR718">
        <f t="shared" si="260"/>
        <v>6192.8930239724241</v>
      </c>
      <c r="AS718">
        <f t="shared" si="260"/>
        <v>9154.529133182974</v>
      </c>
      <c r="AT718">
        <f t="shared" si="261"/>
        <v>11.64690169936161</v>
      </c>
      <c r="AU718">
        <f t="shared" si="249"/>
        <v>-28.653619319113641</v>
      </c>
      <c r="AV718">
        <f t="shared" si="249"/>
        <v>-95.813382298865932</v>
      </c>
      <c r="AW718">
        <f t="shared" si="249"/>
        <v>-181.78831441367475</v>
      </c>
      <c r="AX718">
        <f t="shared" si="249"/>
        <v>-294.24943003984896</v>
      </c>
      <c r="AY718">
        <f t="shared" si="250"/>
        <v>-434.96875681446903</v>
      </c>
      <c r="AZ718">
        <f t="shared" si="262"/>
        <v>1.1646901699361611</v>
      </c>
      <c r="BA718">
        <f t="shared" si="262"/>
        <v>-2.8653619319113641</v>
      </c>
      <c r="BB718">
        <f t="shared" si="262"/>
        <v>-9.5813382298865939</v>
      </c>
      <c r="BC718">
        <f t="shared" si="262"/>
        <v>-18.178831441367475</v>
      </c>
      <c r="BD718">
        <f t="shared" si="262"/>
        <v>-29.424943003984897</v>
      </c>
      <c r="BE718">
        <f t="shared" si="262"/>
        <v>-43.496875681446909</v>
      </c>
    </row>
    <row r="719" spans="1:57">
      <c r="A719">
        <f t="shared" si="251"/>
        <v>6.1435589670200397</v>
      </c>
      <c r="B719" s="3">
        <v>352</v>
      </c>
      <c r="C719" s="8">
        <f t="shared" si="252"/>
        <v>-4.2283831812436029E-2</v>
      </c>
      <c r="D719" s="8">
        <f t="shared" si="253"/>
        <v>-2.4226851044935906</v>
      </c>
      <c r="E719">
        <f t="shared" si="254"/>
        <v>5.1586255822017035E-4</v>
      </c>
      <c r="F719">
        <f t="shared" si="255"/>
        <v>-1.2065940308211842E-4</v>
      </c>
      <c r="G719">
        <f t="shared" si="256"/>
        <v>-0.72395641849271053</v>
      </c>
      <c r="H719">
        <f t="shared" si="247"/>
        <v>-1.4479128369854211</v>
      </c>
      <c r="I719">
        <f t="shared" si="247"/>
        <v>-2.1718692554781316</v>
      </c>
      <c r="J719">
        <f t="shared" si="247"/>
        <v>-2.8958256739708421</v>
      </c>
      <c r="K719">
        <f t="shared" si="247"/>
        <v>-3.6197820924635526</v>
      </c>
      <c r="L719">
        <f t="shared" si="248"/>
        <v>-4.3437385109562632</v>
      </c>
      <c r="M719">
        <f t="shared" si="248"/>
        <v>-5.0676949294489742</v>
      </c>
      <c r="N719">
        <f t="shared" si="257"/>
        <v>572.29337968438313</v>
      </c>
      <c r="O719">
        <f t="shared" si="257"/>
        <v>2289.1735187375325</v>
      </c>
      <c r="P719">
        <f t="shared" si="257"/>
        <v>5150.6404171594495</v>
      </c>
      <c r="Q719">
        <f t="shared" si="257"/>
        <v>9156.69407495013</v>
      </c>
      <c r="R719">
        <f t="shared" si="257"/>
        <v>14307.334492109581</v>
      </c>
      <c r="S719">
        <f t="shared" si="257"/>
        <v>20602.561668637798</v>
      </c>
      <c r="T719">
        <f t="shared" si="257"/>
        <v>28042.375604534773</v>
      </c>
      <c r="U719">
        <f t="shared" si="258"/>
        <v>269.55018183134445</v>
      </c>
      <c r="V719">
        <f t="shared" si="258"/>
        <v>1078.2007273253778</v>
      </c>
      <c r="W719">
        <f t="shared" si="258"/>
        <v>2425.9516364821011</v>
      </c>
      <c r="X719">
        <f t="shared" si="258"/>
        <v>4312.8029093015111</v>
      </c>
      <c r="Y719">
        <f t="shared" si="258"/>
        <v>6738.7545457836131</v>
      </c>
      <c r="Z719">
        <f t="shared" si="258"/>
        <v>9703.8065459284044</v>
      </c>
      <c r="AA719">
        <f t="shared" si="258"/>
        <v>13207.958909735878</v>
      </c>
      <c r="AB719">
        <f>$X$2*('Preassure data '!B717*10^5)</f>
        <v>514.18517647138844</v>
      </c>
      <c r="AC719">
        <f>$X$2*('Preassure data '!C717*10^5)</f>
        <v>474.97181696928067</v>
      </c>
      <c r="AD719">
        <f>$X$2*('Preassure data '!D717*10^5)</f>
        <v>403.40743587793395</v>
      </c>
      <c r="AE719">
        <f>$X$2*('Preassure data '!E717*10^5)</f>
        <v>464.18814310620104</v>
      </c>
      <c r="AF719">
        <f>$X$2*('Preassure data '!F717*10^5)</f>
        <v>523.00818235936276</v>
      </c>
      <c r="AG719">
        <f>$X$2*('Preassure data '!G717*10^5)</f>
        <v>509.28350653362492</v>
      </c>
      <c r="AH719">
        <f t="shared" si="259"/>
        <v>-244.634994640044</v>
      </c>
      <c r="AI719">
        <f t="shared" si="259"/>
        <v>603.22891035609712</v>
      </c>
      <c r="AJ719">
        <f t="shared" si="259"/>
        <v>2022.5442006041671</v>
      </c>
      <c r="AK719">
        <f t="shared" si="259"/>
        <v>3848.61476619531</v>
      </c>
      <c r="AL719">
        <f t="shared" si="259"/>
        <v>6215.7463634242504</v>
      </c>
      <c r="AM719">
        <f t="shared" si="259"/>
        <v>9194.5230393947786</v>
      </c>
      <c r="AN719">
        <f t="shared" si="260"/>
        <v>-244.85385187607156</v>
      </c>
      <c r="AO719">
        <f t="shared" si="260"/>
        <v>603.76857563254987</v>
      </c>
      <c r="AP719">
        <f t="shared" si="260"/>
        <v>2024.3536246162105</v>
      </c>
      <c r="AQ719">
        <f t="shared" si="260"/>
        <v>3852.0578434684685</v>
      </c>
      <c r="AR719">
        <f t="shared" si="260"/>
        <v>6221.3071421302939</v>
      </c>
      <c r="AS719">
        <f t="shared" si="260"/>
        <v>9202.7487141472993</v>
      </c>
      <c r="AT719">
        <f t="shared" si="261"/>
        <v>10.350274199982893</v>
      </c>
      <c r="AU719">
        <f t="shared" si="249"/>
        <v>-25.522042080403573</v>
      </c>
      <c r="AV719">
        <f t="shared" si="249"/>
        <v>-85.571923545282075</v>
      </c>
      <c r="AW719">
        <f t="shared" si="249"/>
        <v>-162.8312342591729</v>
      </c>
      <c r="AX719">
        <f t="shared" si="249"/>
        <v>-262.98232316946138</v>
      </c>
      <c r="AY719">
        <f t="shared" si="250"/>
        <v>-389.01153424849582</v>
      </c>
      <c r="AZ719">
        <f t="shared" si="262"/>
        <v>1.0350274199982894</v>
      </c>
      <c r="BA719">
        <f t="shared" si="262"/>
        <v>-2.5522042080403575</v>
      </c>
      <c r="BB719">
        <f t="shared" si="262"/>
        <v>-8.5571923545282083</v>
      </c>
      <c r="BC719">
        <f t="shared" si="262"/>
        <v>-16.283123425917292</v>
      </c>
      <c r="BD719">
        <f t="shared" si="262"/>
        <v>-26.298232316946141</v>
      </c>
      <c r="BE719">
        <f t="shared" si="262"/>
        <v>-38.901153424849582</v>
      </c>
    </row>
    <row r="720" spans="1:57">
      <c r="A720">
        <f t="shared" si="251"/>
        <v>6.1610122595399837</v>
      </c>
      <c r="B720" s="3">
        <v>353</v>
      </c>
      <c r="C720" s="8">
        <f t="shared" si="252"/>
        <v>-3.7023997401353627E-2</v>
      </c>
      <c r="D720" s="8">
        <f t="shared" si="253"/>
        <v>-2.1213187918008902</v>
      </c>
      <c r="E720">
        <f t="shared" si="254"/>
        <v>3.9520315513805193E-4</v>
      </c>
      <c r="F720">
        <f t="shared" si="255"/>
        <v>-1.0469316384403848E-4</v>
      </c>
      <c r="G720">
        <f t="shared" si="256"/>
        <v>-0.6281589830642309</v>
      </c>
      <c r="H720">
        <f t="shared" si="247"/>
        <v>-1.2563179661284618</v>
      </c>
      <c r="I720">
        <f t="shared" si="247"/>
        <v>-1.8844769491926927</v>
      </c>
      <c r="J720">
        <f t="shared" si="247"/>
        <v>-2.5126359322569236</v>
      </c>
      <c r="K720">
        <f t="shared" si="247"/>
        <v>-3.1407949153211545</v>
      </c>
      <c r="L720">
        <f t="shared" si="248"/>
        <v>-3.7689538983853854</v>
      </c>
      <c r="M720">
        <f t="shared" si="248"/>
        <v>-4.3971128814496163</v>
      </c>
      <c r="N720">
        <f t="shared" si="257"/>
        <v>574.53482653883282</v>
      </c>
      <c r="O720">
        <f t="shared" si="257"/>
        <v>2298.1393061553313</v>
      </c>
      <c r="P720">
        <f t="shared" si="257"/>
        <v>5170.8134388494964</v>
      </c>
      <c r="Q720">
        <f t="shared" si="257"/>
        <v>9192.5572246213251</v>
      </c>
      <c r="R720">
        <f t="shared" si="257"/>
        <v>14363.370663470823</v>
      </c>
      <c r="S720">
        <f t="shared" si="257"/>
        <v>20683.253755397986</v>
      </c>
      <c r="T720">
        <f t="shared" si="257"/>
        <v>28152.206500402805</v>
      </c>
      <c r="U720">
        <f t="shared" si="258"/>
        <v>270.60590329979027</v>
      </c>
      <c r="V720">
        <f t="shared" si="258"/>
        <v>1082.4236131991611</v>
      </c>
      <c r="W720">
        <f t="shared" si="258"/>
        <v>2435.4531296981131</v>
      </c>
      <c r="X720">
        <f t="shared" si="258"/>
        <v>4329.6944527966443</v>
      </c>
      <c r="Y720">
        <f t="shared" si="258"/>
        <v>6765.1475824947584</v>
      </c>
      <c r="Z720">
        <f t="shared" si="258"/>
        <v>9741.8125187924525</v>
      </c>
      <c r="AA720">
        <f t="shared" si="258"/>
        <v>13259.689261689722</v>
      </c>
      <c r="AB720">
        <f>$X$2*('Preassure data '!B718*10^5)</f>
        <v>514.18517647138844</v>
      </c>
      <c r="AC720">
        <f>$X$2*('Preassure data '!C718*10^5)</f>
        <v>477.91281893193877</v>
      </c>
      <c r="AD720">
        <f>$X$2*('Preassure data '!D718*10^5)</f>
        <v>407.32877182814474</v>
      </c>
      <c r="AE720">
        <f>$X$2*('Preassure data '!E718*10^5)</f>
        <v>461.24714114354293</v>
      </c>
      <c r="AF720">
        <f>$X$2*('Preassure data '!F718*10^5)</f>
        <v>523.00818235936276</v>
      </c>
      <c r="AG720">
        <f>$X$2*('Preassure data '!G718*10^5)</f>
        <v>505.85233757719055</v>
      </c>
      <c r="AH720">
        <f t="shared" si="259"/>
        <v>-243.57927317159817</v>
      </c>
      <c r="AI720">
        <f t="shared" si="259"/>
        <v>604.51079426722231</v>
      </c>
      <c r="AJ720">
        <f t="shared" si="259"/>
        <v>2028.1243578699684</v>
      </c>
      <c r="AK720">
        <f t="shared" si="259"/>
        <v>3868.4473116531012</v>
      </c>
      <c r="AL720">
        <f t="shared" si="259"/>
        <v>6242.1394001353956</v>
      </c>
      <c r="AM720">
        <f t="shared" si="259"/>
        <v>9235.9601812152614</v>
      </c>
      <c r="AN720">
        <f t="shared" si="260"/>
        <v>-243.74631493492976</v>
      </c>
      <c r="AO720">
        <f t="shared" si="260"/>
        <v>604.92535560371277</v>
      </c>
      <c r="AP720">
        <f t="shared" si="260"/>
        <v>2029.5152047371223</v>
      </c>
      <c r="AQ720">
        <f t="shared" si="260"/>
        <v>3871.1002149641258</v>
      </c>
      <c r="AR720">
        <f t="shared" si="260"/>
        <v>6246.4201337084269</v>
      </c>
      <c r="AS720">
        <f t="shared" si="260"/>
        <v>9242.2940168271434</v>
      </c>
      <c r="AT720">
        <f t="shared" si="261"/>
        <v>9.0224013186025793</v>
      </c>
      <c r="AU720">
        <f t="shared" si="249"/>
        <v>-22.391638320817695</v>
      </c>
      <c r="AV720">
        <f t="shared" si="249"/>
        <v>-75.123599978249956</v>
      </c>
      <c r="AW720">
        <f t="shared" si="249"/>
        <v>-143.29086244138307</v>
      </c>
      <c r="AX720">
        <f t="shared" si="249"/>
        <v>-231.21461042790244</v>
      </c>
      <c r="AY720">
        <f t="shared" si="250"/>
        <v>-342.10849811860754</v>
      </c>
      <c r="AZ720">
        <f t="shared" si="262"/>
        <v>0.90224013186025798</v>
      </c>
      <c r="BA720">
        <f t="shared" si="262"/>
        <v>-2.2391638320817697</v>
      </c>
      <c r="BB720">
        <f t="shared" si="262"/>
        <v>-7.512359997824996</v>
      </c>
      <c r="BC720">
        <f t="shared" si="262"/>
        <v>-14.329086244138308</v>
      </c>
      <c r="BD720">
        <f t="shared" si="262"/>
        <v>-23.121461042790244</v>
      </c>
      <c r="BE720">
        <f t="shared" si="262"/>
        <v>-34.210849811860754</v>
      </c>
    </row>
    <row r="721" spans="1:57">
      <c r="A721">
        <f t="shared" si="251"/>
        <v>6.1784655520599268</v>
      </c>
      <c r="B721" s="3">
        <v>354</v>
      </c>
      <c r="C721" s="8">
        <f t="shared" si="252"/>
        <v>-3.1753906590642228E-2</v>
      </c>
      <c r="D721" s="8">
        <f t="shared" si="253"/>
        <v>-1.8193648306964487</v>
      </c>
      <c r="E721">
        <f t="shared" si="254"/>
        <v>2.9050999129401345E-4</v>
      </c>
      <c r="F721">
        <f t="shared" si="255"/>
        <v>-8.8674846211417302E-5</v>
      </c>
      <c r="G721">
        <f t="shared" si="256"/>
        <v>-0.53204907726850381</v>
      </c>
      <c r="H721">
        <f t="shared" si="247"/>
        <v>-1.0640981545370076</v>
      </c>
      <c r="I721">
        <f t="shared" si="247"/>
        <v>-1.5961472318055114</v>
      </c>
      <c r="J721">
        <f t="shared" si="247"/>
        <v>-2.1281963090740152</v>
      </c>
      <c r="K721">
        <f t="shared" si="247"/>
        <v>-2.6602453863425191</v>
      </c>
      <c r="L721">
        <f t="shared" si="248"/>
        <v>-3.1922944636110229</v>
      </c>
      <c r="M721">
        <f t="shared" si="248"/>
        <v>-3.7243435408795267</v>
      </c>
      <c r="N721">
        <f t="shared" si="257"/>
        <v>576.48107509904867</v>
      </c>
      <c r="O721">
        <f t="shared" si="257"/>
        <v>2305.9243003961947</v>
      </c>
      <c r="P721">
        <f t="shared" si="257"/>
        <v>5188.3296758914394</v>
      </c>
      <c r="Q721">
        <f t="shared" si="257"/>
        <v>9223.6972015847787</v>
      </c>
      <c r="R721">
        <f t="shared" si="257"/>
        <v>14412.026877476221</v>
      </c>
      <c r="S721">
        <f t="shared" si="257"/>
        <v>20753.318703565757</v>
      </c>
      <c r="T721">
        <f t="shared" si="257"/>
        <v>28247.572679853383</v>
      </c>
      <c r="U721">
        <f t="shared" si="258"/>
        <v>271.52258637165193</v>
      </c>
      <c r="V721">
        <f t="shared" si="258"/>
        <v>1086.0903454866077</v>
      </c>
      <c r="W721">
        <f t="shared" si="258"/>
        <v>2443.7032773448682</v>
      </c>
      <c r="X721">
        <f t="shared" si="258"/>
        <v>4344.3613819464308</v>
      </c>
      <c r="Y721">
        <f t="shared" si="258"/>
        <v>6788.0646592913008</v>
      </c>
      <c r="Z721">
        <f t="shared" si="258"/>
        <v>9774.8131093794727</v>
      </c>
      <c r="AA721">
        <f t="shared" si="258"/>
        <v>13304.606732210945</v>
      </c>
      <c r="AB721">
        <f>$X$2*('Preassure data '!B719*10^5)</f>
        <v>513.69500947761207</v>
      </c>
      <c r="AC721">
        <f>$X$2*('Preassure data '!C719*10^5)</f>
        <v>481.34398788837319</v>
      </c>
      <c r="AD721">
        <f>$X$2*('Preassure data '!D719*10^5)</f>
        <v>410.75994078457916</v>
      </c>
      <c r="AE721">
        <f>$X$2*('Preassure data '!E719*10^5)</f>
        <v>466.14881108130641</v>
      </c>
      <c r="AF721">
        <f>$X$2*('Preassure data '!F719*10^5)</f>
        <v>521.04751438425728</v>
      </c>
      <c r="AG721">
        <f>$X$2*('Preassure data '!G719*10^5)</f>
        <v>505.85233757719055</v>
      </c>
      <c r="AH721">
        <f t="shared" si="259"/>
        <v>-242.17242310596015</v>
      </c>
      <c r="AI721">
        <f t="shared" si="259"/>
        <v>604.74635759823445</v>
      </c>
      <c r="AJ721">
        <f t="shared" si="259"/>
        <v>2032.943336560289</v>
      </c>
      <c r="AK721">
        <f t="shared" si="259"/>
        <v>3878.2125708651242</v>
      </c>
      <c r="AL721">
        <f t="shared" si="259"/>
        <v>6267.017144907044</v>
      </c>
      <c r="AM721">
        <f t="shared" si="259"/>
        <v>9268.9607718022817</v>
      </c>
      <c r="AN721">
        <f t="shared" si="260"/>
        <v>-242.2945669303127</v>
      </c>
      <c r="AO721">
        <f t="shared" si="260"/>
        <v>605.0513718188173</v>
      </c>
      <c r="AP721">
        <f t="shared" si="260"/>
        <v>2033.9686864768271</v>
      </c>
      <c r="AQ721">
        <f t="shared" si="260"/>
        <v>3880.1686140387533</v>
      </c>
      <c r="AR721">
        <f t="shared" si="260"/>
        <v>6270.1780227293175</v>
      </c>
      <c r="AS721">
        <f t="shared" si="260"/>
        <v>9273.6357314938996</v>
      </c>
      <c r="AT721">
        <f t="shared" si="261"/>
        <v>7.6925061544075852</v>
      </c>
      <c r="AU721">
        <f t="shared" si="249"/>
        <v>-19.209516170404527</v>
      </c>
      <c r="AV721">
        <f t="shared" si="249"/>
        <v>-64.575598358734155</v>
      </c>
      <c r="AW721">
        <f t="shared" si="249"/>
        <v>-123.18980702616012</v>
      </c>
      <c r="AX721">
        <f t="shared" si="249"/>
        <v>-199.06918937620691</v>
      </c>
      <c r="AY721">
        <f t="shared" si="250"/>
        <v>-294.4246783658528</v>
      </c>
      <c r="AZ721">
        <f t="shared" si="262"/>
        <v>0.76925061544075857</v>
      </c>
      <c r="BA721">
        <f t="shared" si="262"/>
        <v>-1.9209516170404528</v>
      </c>
      <c r="BB721">
        <f t="shared" si="262"/>
        <v>-6.4575598358734156</v>
      </c>
      <c r="BC721">
        <f t="shared" si="262"/>
        <v>-12.318980702616013</v>
      </c>
      <c r="BD721">
        <f t="shared" si="262"/>
        <v>-19.906918937620691</v>
      </c>
      <c r="BE721">
        <f t="shared" si="262"/>
        <v>-29.44246783658528</v>
      </c>
    </row>
    <row r="722" spans="1:57">
      <c r="A722">
        <f t="shared" si="251"/>
        <v>6.1959188445798699</v>
      </c>
      <c r="B722" s="3">
        <v>355</v>
      </c>
      <c r="C722" s="8">
        <f t="shared" si="252"/>
        <v>-2.6475023553808617E-2</v>
      </c>
      <c r="D722" s="8">
        <f t="shared" si="253"/>
        <v>-1.5169071121426798</v>
      </c>
      <c r="E722">
        <f t="shared" si="254"/>
        <v>2.0183514508259615E-4</v>
      </c>
      <c r="F722">
        <f t="shared" si="255"/>
        <v>-7.2612407872207907E-5</v>
      </c>
      <c r="G722">
        <f t="shared" si="256"/>
        <v>-0.43567444723324744</v>
      </c>
      <c r="H722">
        <f t="shared" si="247"/>
        <v>-0.87134889446649488</v>
      </c>
      <c r="I722">
        <f t="shared" si="247"/>
        <v>-1.3070233416997423</v>
      </c>
      <c r="J722">
        <f t="shared" si="247"/>
        <v>-1.7426977889329898</v>
      </c>
      <c r="K722">
        <f t="shared" si="247"/>
        <v>-2.1783722361662372</v>
      </c>
      <c r="L722">
        <f t="shared" si="248"/>
        <v>-2.6140466833994846</v>
      </c>
      <c r="M722">
        <f t="shared" si="248"/>
        <v>-3.0497211306327321</v>
      </c>
      <c r="N722">
        <f t="shared" si="257"/>
        <v>578.13055991616886</v>
      </c>
      <c r="O722">
        <f t="shared" si="257"/>
        <v>2312.5222396646755</v>
      </c>
      <c r="P722">
        <f t="shared" si="257"/>
        <v>5203.1750392455215</v>
      </c>
      <c r="Q722">
        <f t="shared" si="257"/>
        <v>9250.0889586587018</v>
      </c>
      <c r="R722">
        <f t="shared" si="257"/>
        <v>14453.263997904225</v>
      </c>
      <c r="S722">
        <f t="shared" si="257"/>
        <v>20812.700156982086</v>
      </c>
      <c r="T722">
        <f t="shared" si="257"/>
        <v>28328.397435892271</v>
      </c>
      <c r="U722">
        <f t="shared" si="258"/>
        <v>272.29949372051556</v>
      </c>
      <c r="V722">
        <f t="shared" si="258"/>
        <v>1089.1979748820622</v>
      </c>
      <c r="W722">
        <f t="shared" si="258"/>
        <v>2450.6954434846407</v>
      </c>
      <c r="X722">
        <f t="shared" si="258"/>
        <v>4356.7918995282489</v>
      </c>
      <c r="Y722">
        <f t="shared" si="258"/>
        <v>6807.4873430128901</v>
      </c>
      <c r="Z722">
        <f t="shared" si="258"/>
        <v>9802.7817739385628</v>
      </c>
      <c r="AA722">
        <f t="shared" si="258"/>
        <v>13342.675192305262</v>
      </c>
      <c r="AB722">
        <f>$X$2*('Preassure data '!B720*10^5)</f>
        <v>512.71467549005945</v>
      </c>
      <c r="AC722">
        <f>$X$2*('Preassure data '!C720*10^5)</f>
        <v>482.81448886970225</v>
      </c>
      <c r="AD722">
        <f>$X$2*('Preassure data '!D720*10^5)</f>
        <v>413.70094274723726</v>
      </c>
      <c r="AE722">
        <f>$X$2*('Preassure data '!E720*10^5)</f>
        <v>472.03081500662262</v>
      </c>
      <c r="AF722">
        <f>$X$2*('Preassure data '!F720*10^5)</f>
        <v>524.96885033446813</v>
      </c>
      <c r="AG722">
        <f>$X$2*('Preassure data '!G720*10^5)</f>
        <v>506.34250457096687</v>
      </c>
      <c r="AH722">
        <f t="shared" si="259"/>
        <v>-240.41518176954389</v>
      </c>
      <c r="AI722">
        <f t="shared" si="259"/>
        <v>606.38348601235998</v>
      </c>
      <c r="AJ722">
        <f t="shared" si="259"/>
        <v>2036.9945007374035</v>
      </c>
      <c r="AK722">
        <f t="shared" si="259"/>
        <v>3884.7610845216263</v>
      </c>
      <c r="AL722">
        <f t="shared" si="259"/>
        <v>6282.5184926784223</v>
      </c>
      <c r="AM722">
        <f t="shared" si="259"/>
        <v>9296.4392693675964</v>
      </c>
      <c r="AN722">
        <f t="shared" si="260"/>
        <v>-240.49946311467005</v>
      </c>
      <c r="AO722">
        <f t="shared" si="260"/>
        <v>606.59606333583542</v>
      </c>
      <c r="AP722">
        <f t="shared" si="260"/>
        <v>2037.7086013830997</v>
      </c>
      <c r="AQ722">
        <f t="shared" si="260"/>
        <v>3886.1229489733114</v>
      </c>
      <c r="AR722">
        <f t="shared" si="260"/>
        <v>6284.7209289199509</v>
      </c>
      <c r="AS722">
        <f t="shared" si="260"/>
        <v>9299.6982832149715</v>
      </c>
      <c r="AT722">
        <f t="shared" si="261"/>
        <v>6.3664851497283985</v>
      </c>
      <c r="AU722">
        <f t="shared" si="249"/>
        <v>-16.057769024082841</v>
      </c>
      <c r="AV722">
        <f t="shared" si="249"/>
        <v>-53.942081126367363</v>
      </c>
      <c r="AW722">
        <f t="shared" si="249"/>
        <v>-102.87317786177694</v>
      </c>
      <c r="AX722">
        <f t="shared" si="249"/>
        <v>-166.36869765101565</v>
      </c>
      <c r="AY722">
        <f t="shared" si="250"/>
        <v>-246.18096959664814</v>
      </c>
      <c r="AZ722">
        <f t="shared" si="262"/>
        <v>0.63664851497283992</v>
      </c>
      <c r="BA722">
        <f t="shared" si="262"/>
        <v>-1.6057769024082842</v>
      </c>
      <c r="BB722">
        <f t="shared" si="262"/>
        <v>-5.3942081126367363</v>
      </c>
      <c r="BC722">
        <f t="shared" si="262"/>
        <v>-10.287317786177695</v>
      </c>
      <c r="BD722">
        <f t="shared" si="262"/>
        <v>-16.636869765101565</v>
      </c>
      <c r="BE722">
        <f t="shared" si="262"/>
        <v>-24.618096959664815</v>
      </c>
    </row>
    <row r="723" spans="1:57">
      <c r="A723">
        <f t="shared" si="251"/>
        <v>6.213372137099813</v>
      </c>
      <c r="B723" s="3">
        <v>356</v>
      </c>
      <c r="C723" s="8">
        <f t="shared" si="252"/>
        <v>-2.1188812946142575E-2</v>
      </c>
      <c r="D723" s="8">
        <f t="shared" si="253"/>
        <v>-1.2140295547061293</v>
      </c>
      <c r="E723">
        <f t="shared" si="254"/>
        <v>1.2922273721038824E-4</v>
      </c>
      <c r="F723">
        <f t="shared" si="255"/>
        <v>-5.6513833705168492E-5</v>
      </c>
      <c r="G723">
        <f t="shared" si="256"/>
        <v>-0.33908300223101095</v>
      </c>
      <c r="H723">
        <f t="shared" si="247"/>
        <v>-0.67816600446202191</v>
      </c>
      <c r="I723">
        <f t="shared" si="247"/>
        <v>-1.0172490066930329</v>
      </c>
      <c r="J723">
        <f t="shared" si="247"/>
        <v>-1.3563320089240438</v>
      </c>
      <c r="K723">
        <f t="shared" si="247"/>
        <v>-1.6954150111550548</v>
      </c>
      <c r="L723">
        <f t="shared" si="248"/>
        <v>-2.0344980133860657</v>
      </c>
      <c r="M723">
        <f t="shared" si="248"/>
        <v>-2.3735810156170767</v>
      </c>
      <c r="N723">
        <f t="shared" si="257"/>
        <v>579.4819535557034</v>
      </c>
      <c r="O723">
        <f t="shared" si="257"/>
        <v>2317.9278142228136</v>
      </c>
      <c r="P723">
        <f t="shared" si="257"/>
        <v>5215.3375820013316</v>
      </c>
      <c r="Q723">
        <f t="shared" si="257"/>
        <v>9271.7112568912544</v>
      </c>
      <c r="R723">
        <f t="shared" si="257"/>
        <v>14487.048838892586</v>
      </c>
      <c r="S723">
        <f t="shared" si="257"/>
        <v>20861.350328005326</v>
      </c>
      <c r="T723">
        <f t="shared" si="257"/>
        <v>28394.615724229465</v>
      </c>
      <c r="U723">
        <f t="shared" si="258"/>
        <v>272.93600012473632</v>
      </c>
      <c r="V723">
        <f t="shared" si="258"/>
        <v>1091.7440004989453</v>
      </c>
      <c r="W723">
        <f t="shared" si="258"/>
        <v>2456.4240011226275</v>
      </c>
      <c r="X723">
        <f t="shared" si="258"/>
        <v>4366.9760019957812</v>
      </c>
      <c r="Y723">
        <f t="shared" si="258"/>
        <v>6823.4000031184087</v>
      </c>
      <c r="Z723">
        <f t="shared" si="258"/>
        <v>9825.6960044905099</v>
      </c>
      <c r="AA723">
        <f t="shared" si="258"/>
        <v>13373.864006112079</v>
      </c>
      <c r="AB723">
        <f>$X$2*('Preassure data '!B721*10^5)</f>
        <v>510.2638405211776</v>
      </c>
      <c r="AC723">
        <f>$X$2*('Preassure data '!C721*10^5)</f>
        <v>485.75549083236035</v>
      </c>
      <c r="AD723">
        <f>$X$2*('Preassure data '!D721*10^5)</f>
        <v>413.70094274723726</v>
      </c>
      <c r="AE723">
        <f>$X$2*('Preassure data '!E721*10^5)</f>
        <v>473.0111489941753</v>
      </c>
      <c r="AF723">
        <f>$X$2*('Preassure data '!F721*10^5)</f>
        <v>530.36068726600797</v>
      </c>
      <c r="AG723">
        <f>$X$2*('Preassure data '!G721*10^5)</f>
        <v>504.38183659586144</v>
      </c>
      <c r="AH723">
        <f t="shared" si="259"/>
        <v>-237.32784039644127</v>
      </c>
      <c r="AI723">
        <f t="shared" si="259"/>
        <v>605.98850966658495</v>
      </c>
      <c r="AJ723">
        <f t="shared" si="259"/>
        <v>2042.7230583753903</v>
      </c>
      <c r="AK723">
        <f t="shared" si="259"/>
        <v>3893.9648530016057</v>
      </c>
      <c r="AL723">
        <f t="shared" si="259"/>
        <v>6293.0393158524003</v>
      </c>
      <c r="AM723">
        <f t="shared" si="259"/>
        <v>9321.3141678946486</v>
      </c>
      <c r="AN723">
        <f t="shared" si="260"/>
        <v>-237.38112640572015</v>
      </c>
      <c r="AO723">
        <f t="shared" si="260"/>
        <v>606.12456917521672</v>
      </c>
      <c r="AP723">
        <f t="shared" si="260"/>
        <v>2043.1817005627584</v>
      </c>
      <c r="AQ723">
        <f t="shared" si="260"/>
        <v>3894.8391450650315</v>
      </c>
      <c r="AR723">
        <f t="shared" si="260"/>
        <v>6294.4522598661188</v>
      </c>
      <c r="AS723">
        <f t="shared" si="260"/>
        <v>9323.4070350121856</v>
      </c>
      <c r="AT723">
        <f t="shared" si="261"/>
        <v>5.029447922961892</v>
      </c>
      <c r="AU723">
        <f t="shared" si="249"/>
        <v>-12.842099124107142</v>
      </c>
      <c r="AV723">
        <f t="shared" si="249"/>
        <v>-43.2893554585538</v>
      </c>
      <c r="AW723">
        <f t="shared" si="249"/>
        <v>-82.520842937351418</v>
      </c>
      <c r="AX723">
        <f t="shared" si="249"/>
        <v>-133.36199184790618</v>
      </c>
      <c r="AY723">
        <f t="shared" si="250"/>
        <v>-197.53714567444393</v>
      </c>
      <c r="AZ723">
        <f t="shared" si="262"/>
        <v>0.50294479229618927</v>
      </c>
      <c r="BA723">
        <f t="shared" si="262"/>
        <v>-1.2842099124107142</v>
      </c>
      <c r="BB723">
        <f t="shared" si="262"/>
        <v>-4.32893554585538</v>
      </c>
      <c r="BC723">
        <f t="shared" si="262"/>
        <v>-8.2520842937351429</v>
      </c>
      <c r="BD723">
        <f t="shared" si="262"/>
        <v>-13.336199184790619</v>
      </c>
      <c r="BE723">
        <f t="shared" si="262"/>
        <v>-19.753714567444394</v>
      </c>
    </row>
    <row r="724" spans="1:57">
      <c r="A724">
        <f t="shared" si="251"/>
        <v>6.2308254296197561</v>
      </c>
      <c r="B724" s="3">
        <v>357</v>
      </c>
      <c r="C724" s="8">
        <f t="shared" si="252"/>
        <v>-1.5896739817721689E-2</v>
      </c>
      <c r="D724" s="8">
        <f t="shared" si="253"/>
        <v>-0.91081609957301835</v>
      </c>
      <c r="E724">
        <f t="shared" si="254"/>
        <v>7.2708903505219746E-5</v>
      </c>
      <c r="F724">
        <f t="shared" si="255"/>
        <v>-4.0387130832236773E-5</v>
      </c>
      <c r="G724">
        <f t="shared" si="256"/>
        <v>-0.24232278499342064</v>
      </c>
      <c r="H724">
        <f t="shared" si="247"/>
        <v>-0.48464556998684127</v>
      </c>
      <c r="I724">
        <f t="shared" si="247"/>
        <v>-0.72696835498026191</v>
      </c>
      <c r="J724">
        <f t="shared" si="247"/>
        <v>-0.96929113997368255</v>
      </c>
      <c r="K724">
        <f t="shared" si="247"/>
        <v>-1.2116139249671032</v>
      </c>
      <c r="L724">
        <f t="shared" si="248"/>
        <v>-1.4539367099605238</v>
      </c>
      <c r="M724">
        <f t="shared" si="248"/>
        <v>-1.6962594949539445</v>
      </c>
      <c r="N724">
        <f t="shared" si="257"/>
        <v>580.53416800700234</v>
      </c>
      <c r="O724">
        <f t="shared" si="257"/>
        <v>2322.1366720280093</v>
      </c>
      <c r="P724">
        <f t="shared" si="257"/>
        <v>5224.8075120630228</v>
      </c>
      <c r="Q724">
        <f t="shared" si="257"/>
        <v>9288.5466881120374</v>
      </c>
      <c r="R724">
        <f t="shared" si="257"/>
        <v>14513.354200175061</v>
      </c>
      <c r="S724">
        <f t="shared" si="257"/>
        <v>20899.230048252091</v>
      </c>
      <c r="T724">
        <f t="shared" si="257"/>
        <v>28446.174232343114</v>
      </c>
      <c r="U724">
        <f t="shared" si="258"/>
        <v>273.43159313129814</v>
      </c>
      <c r="V724">
        <f t="shared" si="258"/>
        <v>1093.7263725251926</v>
      </c>
      <c r="W724">
        <f t="shared" si="258"/>
        <v>2460.8843381816837</v>
      </c>
      <c r="X724">
        <f t="shared" si="258"/>
        <v>4374.9054901007703</v>
      </c>
      <c r="Y724">
        <f t="shared" si="258"/>
        <v>6835.7898282824544</v>
      </c>
      <c r="Z724">
        <f t="shared" si="258"/>
        <v>9843.5373527267348</v>
      </c>
      <c r="AA724">
        <f t="shared" si="258"/>
        <v>13398.148063433608</v>
      </c>
      <c r="AB724">
        <f>$X$2*('Preassure data '!B722*10^5)</f>
        <v>506.83267156474324</v>
      </c>
      <c r="AC724">
        <f>$X$2*('Preassure data '!C722*10^5)</f>
        <v>487.71615880746572</v>
      </c>
      <c r="AD724">
        <f>$X$2*('Preassure data '!D722*10^5)</f>
        <v>412.72060875968458</v>
      </c>
      <c r="AE724">
        <f>$X$2*('Preassure data '!E722*10^5)</f>
        <v>468.10947905641183</v>
      </c>
      <c r="AF724">
        <f>$X$2*('Preassure data '!F722*10^5)</f>
        <v>522.02784837181002</v>
      </c>
      <c r="AG724">
        <f>$X$2*('Preassure data '!G722*10^5)</f>
        <v>506.83267156474324</v>
      </c>
      <c r="AH724">
        <f t="shared" si="259"/>
        <v>-233.40107843344509</v>
      </c>
      <c r="AI724">
        <f t="shared" si="259"/>
        <v>606.01021371772686</v>
      </c>
      <c r="AJ724">
        <f t="shared" si="259"/>
        <v>2048.1637294219991</v>
      </c>
      <c r="AK724">
        <f t="shared" si="259"/>
        <v>3906.7960110443582</v>
      </c>
      <c r="AL724">
        <f t="shared" si="259"/>
        <v>6313.7619799106442</v>
      </c>
      <c r="AM724">
        <f t="shared" si="259"/>
        <v>9336.7046811619912</v>
      </c>
      <c r="AN724">
        <f t="shared" si="260"/>
        <v>-233.43057250476684</v>
      </c>
      <c r="AO724">
        <f t="shared" si="260"/>
        <v>606.08679309167439</v>
      </c>
      <c r="AP724">
        <f t="shared" si="260"/>
        <v>2048.4225486507689</v>
      </c>
      <c r="AQ724">
        <f t="shared" si="260"/>
        <v>3907.2896990811178</v>
      </c>
      <c r="AR724">
        <f t="shared" si="260"/>
        <v>6314.559827750054</v>
      </c>
      <c r="AS724">
        <f t="shared" si="260"/>
        <v>9337.8845276118227</v>
      </c>
      <c r="AT724">
        <f t="shared" si="261"/>
        <v>3.7106287887676097</v>
      </c>
      <c r="AU724">
        <f t="shared" si="249"/>
        <v>-9.6343982658564524</v>
      </c>
      <c r="AV724">
        <f t="shared" si="249"/>
        <v>-32.561868820456439</v>
      </c>
      <c r="AW724">
        <f t="shared" si="249"/>
        <v>-62.110551706629835</v>
      </c>
      <c r="AX724">
        <f t="shared" si="249"/>
        <v>-100.37668688306159</v>
      </c>
      <c r="AY724">
        <f t="shared" si="250"/>
        <v>-148.43566882669788</v>
      </c>
      <c r="AZ724">
        <f t="shared" si="262"/>
        <v>0.37106287887676098</v>
      </c>
      <c r="BA724">
        <f t="shared" si="262"/>
        <v>-0.96343982658564531</v>
      </c>
      <c r="BB724">
        <f t="shared" si="262"/>
        <v>-3.2561868820456441</v>
      </c>
      <c r="BC724">
        <f t="shared" si="262"/>
        <v>-6.2110551706629842</v>
      </c>
      <c r="BD724">
        <f t="shared" si="262"/>
        <v>-10.037668688306161</v>
      </c>
      <c r="BE724">
        <f t="shared" si="262"/>
        <v>-14.843566882669789</v>
      </c>
    </row>
    <row r="725" spans="1:57">
      <c r="A725">
        <f t="shared" si="251"/>
        <v>6.2482787221397</v>
      </c>
      <c r="B725" s="3">
        <v>358</v>
      </c>
      <c r="C725" s="8">
        <f t="shared" si="252"/>
        <v>-1.0600269530065442E-2</v>
      </c>
      <c r="D725" s="8">
        <f t="shared" si="253"/>
        <v>-0.60735070577387429</v>
      </c>
      <c r="E725">
        <f t="shared" si="254"/>
        <v>3.2321772672982974E-5</v>
      </c>
      <c r="F725">
        <f t="shared" si="255"/>
        <v>-2.4240323672736208E-5</v>
      </c>
      <c r="G725">
        <f t="shared" si="256"/>
        <v>-0.14544194203641725</v>
      </c>
      <c r="H725">
        <f t="shared" si="247"/>
        <v>-0.2908838840728345</v>
      </c>
      <c r="I725">
        <f t="shared" si="247"/>
        <v>-0.43632582610925175</v>
      </c>
      <c r="J725">
        <f t="shared" si="247"/>
        <v>-0.581767768145669</v>
      </c>
      <c r="K725">
        <f t="shared" si="247"/>
        <v>-0.72720971018208624</v>
      </c>
      <c r="L725">
        <f t="shared" si="248"/>
        <v>-0.87265165221850349</v>
      </c>
      <c r="M725">
        <f t="shared" si="248"/>
        <v>-1.0180935942549207</v>
      </c>
      <c r="N725">
        <f t="shared" si="257"/>
        <v>581.28635583871812</v>
      </c>
      <c r="O725">
        <f t="shared" si="257"/>
        <v>2325.1454233548725</v>
      </c>
      <c r="P725">
        <f t="shared" si="257"/>
        <v>5231.5772025484648</v>
      </c>
      <c r="Q725">
        <f t="shared" si="257"/>
        <v>9300.58169341949</v>
      </c>
      <c r="R725">
        <f t="shared" si="257"/>
        <v>14532.158895967954</v>
      </c>
      <c r="S725">
        <f t="shared" si="257"/>
        <v>20926.308810193859</v>
      </c>
      <c r="T725">
        <f t="shared" si="257"/>
        <v>28483.031436097182</v>
      </c>
      <c r="U725">
        <f t="shared" si="258"/>
        <v>273.78587360003627</v>
      </c>
      <c r="V725">
        <f t="shared" si="258"/>
        <v>1095.1434944001451</v>
      </c>
      <c r="W725">
        <f t="shared" si="258"/>
        <v>2464.0728624003273</v>
      </c>
      <c r="X725">
        <f t="shared" si="258"/>
        <v>4380.5739776005803</v>
      </c>
      <c r="Y725">
        <f t="shared" si="258"/>
        <v>6844.6468400009071</v>
      </c>
      <c r="Z725">
        <f t="shared" si="258"/>
        <v>9856.2914496013091</v>
      </c>
      <c r="AA725">
        <f t="shared" si="258"/>
        <v>13415.507806401774</v>
      </c>
      <c r="AB725">
        <f>$X$2*('Preassure data '!B723*10^5)</f>
        <v>504.38183659586144</v>
      </c>
      <c r="AC725">
        <f>$X$2*('Preassure data '!C723*10^5)</f>
        <v>490.16699377634745</v>
      </c>
      <c r="AD725">
        <f>$X$2*('Preassure data '!D723*10^5)</f>
        <v>413.70094274723726</v>
      </c>
      <c r="AE725">
        <f>$X$2*('Preassure data '!E723*10^5)</f>
        <v>458.30613918088488</v>
      </c>
      <c r="AF725">
        <f>$X$2*('Preassure data '!F723*10^5)</f>
        <v>499.48016665809797</v>
      </c>
      <c r="AG725">
        <f>$X$2*('Preassure data '!G723*10^5)</f>
        <v>517.61634542782292</v>
      </c>
      <c r="AH725">
        <f t="shared" si="259"/>
        <v>-230.59596299582518</v>
      </c>
      <c r="AI725">
        <f t="shared" si="259"/>
        <v>604.97650062379762</v>
      </c>
      <c r="AJ725">
        <f t="shared" si="259"/>
        <v>2050.3719196530901</v>
      </c>
      <c r="AK725">
        <f t="shared" si="259"/>
        <v>3922.2678384196952</v>
      </c>
      <c r="AL725">
        <f t="shared" si="259"/>
        <v>6345.1666733428092</v>
      </c>
      <c r="AM725">
        <f t="shared" si="259"/>
        <v>9338.675104173486</v>
      </c>
      <c r="AN725">
        <f t="shared" si="260"/>
        <v>-230.60891914244539</v>
      </c>
      <c r="AO725">
        <f t="shared" si="260"/>
        <v>605.01049152347355</v>
      </c>
      <c r="AP725">
        <f t="shared" si="260"/>
        <v>2050.4871207991632</v>
      </c>
      <c r="AQ725">
        <f t="shared" si="260"/>
        <v>3922.4882129507064</v>
      </c>
      <c r="AR725">
        <f t="shared" si="260"/>
        <v>6345.5231796262733</v>
      </c>
      <c r="AS725">
        <f t="shared" si="260"/>
        <v>9339.1998021877807</v>
      </c>
      <c r="AT725">
        <f t="shared" si="261"/>
        <v>2.4444709192267715</v>
      </c>
      <c r="AU725">
        <f t="shared" si="249"/>
        <v>-6.4131541739836271</v>
      </c>
      <c r="AV725">
        <f t="shared" si="249"/>
        <v>-21.735309092474836</v>
      </c>
      <c r="AW725">
        <f t="shared" si="249"/>
        <v>-41.578653606390233</v>
      </c>
      <c r="AX725">
        <f t="shared" si="249"/>
        <v>-67.262996321033526</v>
      </c>
      <c r="AY725">
        <f t="shared" si="250"/>
        <v>-98.996181111255709</v>
      </c>
      <c r="AZ725">
        <f t="shared" si="262"/>
        <v>0.24444709192267716</v>
      </c>
      <c r="BA725">
        <f t="shared" si="262"/>
        <v>-0.64131541739836273</v>
      </c>
      <c r="BB725">
        <f t="shared" si="262"/>
        <v>-2.1735309092474835</v>
      </c>
      <c r="BC725">
        <f t="shared" si="262"/>
        <v>-4.1578653606390237</v>
      </c>
      <c r="BD725">
        <f t="shared" si="262"/>
        <v>-6.7262996321033528</v>
      </c>
      <c r="BE725">
        <f t="shared" si="262"/>
        <v>-9.8996181111255712</v>
      </c>
    </row>
    <row r="726" spans="1:57">
      <c r="A726">
        <f t="shared" si="251"/>
        <v>6.2657320146596431</v>
      </c>
      <c r="B726" s="3">
        <v>359</v>
      </c>
      <c r="C726" s="8">
        <f t="shared" si="252"/>
        <v>-5.3008676757141269E-3</v>
      </c>
      <c r="D726" s="8">
        <f t="shared" si="253"/>
        <v>-0.30371734557574182</v>
      </c>
      <c r="E726">
        <f t="shared" si="254"/>
        <v>8.0814490002467654E-6</v>
      </c>
      <c r="F726">
        <f t="shared" si="255"/>
        <v>-8.0814490002467654E-6</v>
      </c>
      <c r="G726">
        <f t="shared" si="256"/>
        <v>-4.8488694001480592E-2</v>
      </c>
      <c r="H726">
        <f t="shared" si="247"/>
        <v>-9.6977388002961185E-2</v>
      </c>
      <c r="I726">
        <f t="shared" si="247"/>
        <v>-0.14546608200444178</v>
      </c>
      <c r="J726">
        <f t="shared" si="247"/>
        <v>-0.19395477600592237</v>
      </c>
      <c r="K726">
        <f t="shared" ref="K726" si="263">$F726*6*K$6</f>
        <v>-0.24244347000740296</v>
      </c>
      <c r="L726">
        <f t="shared" si="248"/>
        <v>-0.29093216400888355</v>
      </c>
      <c r="M726">
        <f t="shared" si="248"/>
        <v>-0.33942085801036415</v>
      </c>
      <c r="N726">
        <f t="shared" si="257"/>
        <v>581.73791109890794</v>
      </c>
      <c r="O726">
        <f t="shared" si="257"/>
        <v>2326.9516443956318</v>
      </c>
      <c r="P726">
        <f t="shared" si="257"/>
        <v>5235.6411998901722</v>
      </c>
      <c r="Q726">
        <f t="shared" si="257"/>
        <v>9307.8065775825271</v>
      </c>
      <c r="R726">
        <f t="shared" si="257"/>
        <v>14543.4477774727</v>
      </c>
      <c r="S726">
        <f t="shared" si="257"/>
        <v>20942.564799560689</v>
      </c>
      <c r="T726">
        <f t="shared" si="257"/>
        <v>28505.157643846484</v>
      </c>
      <c r="U726">
        <f t="shared" si="258"/>
        <v>273.99855612758569</v>
      </c>
      <c r="V726">
        <f t="shared" si="258"/>
        <v>1095.9942245103427</v>
      </c>
      <c r="W726">
        <f t="shared" si="258"/>
        <v>2465.9870051482712</v>
      </c>
      <c r="X726">
        <f t="shared" si="258"/>
        <v>4383.976898041371</v>
      </c>
      <c r="Y726">
        <f t="shared" si="258"/>
        <v>6849.9639031896422</v>
      </c>
      <c r="Z726">
        <f t="shared" si="258"/>
        <v>9863.9480205930849</v>
      </c>
      <c r="AA726">
        <f t="shared" si="258"/>
        <v>13425.929250251695</v>
      </c>
      <c r="AB726">
        <f>$X$2*('Preassure data '!B724*10^5)</f>
        <v>502.42116862075608</v>
      </c>
      <c r="AC726">
        <f>$X$2*('Preassure data '!C724*10^5)</f>
        <v>490.65716077012371</v>
      </c>
      <c r="AD726">
        <f>$X$2*('Preassure data '!D724*10^5)</f>
        <v>415.66161072234263</v>
      </c>
      <c r="AE726">
        <f>$X$2*('Preassure data '!E724*10^5)</f>
        <v>447.5224653178052</v>
      </c>
      <c r="AF726">
        <f>$X$2*('Preassure data '!F724*10^5)</f>
        <v>474.97181696928067</v>
      </c>
      <c r="AG726">
        <f>$X$2*('Preassure data '!G724*10^5)</f>
        <v>528.40001929090261</v>
      </c>
      <c r="AH726">
        <f t="shared" si="259"/>
        <v>-228.42261249317039</v>
      </c>
      <c r="AI726">
        <f t="shared" si="259"/>
        <v>605.33706374021904</v>
      </c>
      <c r="AJ726">
        <f t="shared" si="259"/>
        <v>2050.3253944259286</v>
      </c>
      <c r="AK726">
        <f t="shared" si="259"/>
        <v>3936.4544327235658</v>
      </c>
      <c r="AL726">
        <f t="shared" si="259"/>
        <v>6374.9920862203617</v>
      </c>
      <c r="AM726">
        <f t="shared" si="259"/>
        <v>9335.5480013021825</v>
      </c>
      <c r="AN726">
        <f t="shared" si="260"/>
        <v>-228.42582177686592</v>
      </c>
      <c r="AO726">
        <f t="shared" si="260"/>
        <v>605.34556858283406</v>
      </c>
      <c r="AP726">
        <f t="shared" si="260"/>
        <v>2050.3542010129258</v>
      </c>
      <c r="AQ726">
        <f t="shared" si="260"/>
        <v>3936.5097389775801</v>
      </c>
      <c r="AR726">
        <f t="shared" si="260"/>
        <v>6375.0816533518209</v>
      </c>
      <c r="AS726">
        <f t="shared" si="260"/>
        <v>9335.6791635442314</v>
      </c>
      <c r="AT726">
        <f t="shared" si="261"/>
        <v>1.2108493842873786</v>
      </c>
      <c r="AU726">
        <f t="shared" si="249"/>
        <v>-3.2088417294416902</v>
      </c>
      <c r="AV726">
        <f t="shared" si="249"/>
        <v>-10.868605407897787</v>
      </c>
      <c r="AW726">
        <f t="shared" si="249"/>
        <v>-20.866819506677185</v>
      </c>
      <c r="AX726">
        <f t="shared" ref="AX726" si="264">AL726*TAN($C726)</f>
        <v>-33.793306004971953</v>
      </c>
      <c r="AY726">
        <f t="shared" si="250"/>
        <v>-49.486968150756056</v>
      </c>
      <c r="AZ726">
        <f t="shared" si="262"/>
        <v>0.12108493842873787</v>
      </c>
      <c r="BA726">
        <f t="shared" si="262"/>
        <v>-0.32088417294416904</v>
      </c>
      <c r="BB726">
        <f t="shared" si="262"/>
        <v>-1.0868605407897787</v>
      </c>
      <c r="BC726">
        <f t="shared" si="262"/>
        <v>-2.0866819506677188</v>
      </c>
      <c r="BD726">
        <f t="shared" si="262"/>
        <v>-3.3793306004971955</v>
      </c>
      <c r="BE726">
        <f t="shared" si="262"/>
        <v>-4.9486968150756061</v>
      </c>
    </row>
  </sheetData>
  <mergeCells count="15">
    <mergeCell ref="U5:AA5"/>
    <mergeCell ref="B1:C1"/>
    <mergeCell ref="C5:D5"/>
    <mergeCell ref="G5:M5"/>
    <mergeCell ref="K1:Q1"/>
    <mergeCell ref="N5:T5"/>
    <mergeCell ref="BG9:BL9"/>
    <mergeCell ref="BM9:BR9"/>
    <mergeCell ref="BG12:BL12"/>
    <mergeCell ref="AB5:AG5"/>
    <mergeCell ref="AH5:AM5"/>
    <mergeCell ref="AN5:AS5"/>
    <mergeCell ref="AZ5:BE5"/>
    <mergeCell ref="AT5:AY5"/>
    <mergeCell ref="BG5:BL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AF87E-2332-4FE9-837C-ACE729BCB301}">
  <dimension ref="A1:AM726"/>
  <sheetViews>
    <sheetView tabSelected="1" zoomScale="60" zoomScaleNormal="60" workbookViewId="0">
      <selection activeCell="D7" sqref="D7"/>
    </sheetView>
  </sheetViews>
  <sheetFormatPr defaultRowHeight="15"/>
  <cols>
    <col min="3" max="3" width="12" bestFit="1" customWidth="1"/>
    <col min="6" max="6" width="13.42578125" bestFit="1" customWidth="1"/>
  </cols>
  <sheetData>
    <row r="1" spans="1:39">
      <c r="C1" t="s">
        <v>40</v>
      </c>
      <c r="D1" t="s">
        <v>41</v>
      </c>
      <c r="E1" t="s">
        <v>42</v>
      </c>
      <c r="F1" t="s">
        <v>43</v>
      </c>
      <c r="G1" t="s">
        <v>44</v>
      </c>
      <c r="H1" t="s">
        <v>45</v>
      </c>
      <c r="I1" t="s">
        <v>46</v>
      </c>
    </row>
    <row r="2" spans="1:39">
      <c r="C2">
        <v>1.23E-2</v>
      </c>
      <c r="D2">
        <v>2.1000000000000001E-2</v>
      </c>
      <c r="E2">
        <v>1000</v>
      </c>
      <c r="F2">
        <v>2.3279999999999999E-2</v>
      </c>
      <c r="G2">
        <v>7.7499999999999999E-3</v>
      </c>
      <c r="H2">
        <v>7.0000000000000001E-3</v>
      </c>
      <c r="I2">
        <f>((PI()*D2^2)/4)-((PI()*C2^2)/4)</f>
        <v>2.2753770191787478E-4</v>
      </c>
    </row>
    <row r="5" spans="1:39">
      <c r="D5" s="9" t="s">
        <v>47</v>
      </c>
      <c r="E5" s="9"/>
      <c r="F5" s="9"/>
      <c r="G5" s="9"/>
      <c r="H5" s="9"/>
      <c r="I5" s="9"/>
      <c r="J5" s="9" t="s">
        <v>48</v>
      </c>
      <c r="K5" s="9"/>
      <c r="L5" s="9"/>
      <c r="M5" s="9"/>
      <c r="N5" s="9"/>
      <c r="O5" s="9"/>
      <c r="P5" t="s">
        <v>49</v>
      </c>
      <c r="V5" t="s">
        <v>50</v>
      </c>
      <c r="AB5" t="s">
        <v>51</v>
      </c>
      <c r="AH5" t="s">
        <v>52</v>
      </c>
    </row>
    <row r="6" spans="1:39">
      <c r="C6" t="s">
        <v>53</v>
      </c>
      <c r="D6">
        <v>1000</v>
      </c>
      <c r="E6">
        <v>2000</v>
      </c>
      <c r="F6">
        <v>3000</v>
      </c>
      <c r="G6">
        <v>4000</v>
      </c>
      <c r="H6">
        <v>5000</v>
      </c>
      <c r="I6">
        <v>6000</v>
      </c>
      <c r="J6">
        <v>1000</v>
      </c>
      <c r="K6">
        <v>2000</v>
      </c>
      <c r="L6">
        <v>3000</v>
      </c>
      <c r="M6">
        <v>4000</v>
      </c>
      <c r="N6">
        <v>5000</v>
      </c>
      <c r="O6">
        <v>6000</v>
      </c>
      <c r="P6">
        <v>1000</v>
      </c>
      <c r="Q6">
        <v>2000</v>
      </c>
      <c r="R6">
        <v>3000</v>
      </c>
      <c r="S6">
        <v>4000</v>
      </c>
      <c r="T6">
        <v>5000</v>
      </c>
      <c r="U6">
        <v>6000</v>
      </c>
      <c r="V6">
        <v>1000</v>
      </c>
      <c r="W6">
        <v>2000</v>
      </c>
      <c r="X6">
        <v>3000</v>
      </c>
      <c r="Y6">
        <v>4000</v>
      </c>
      <c r="Z6">
        <v>5000</v>
      </c>
      <c r="AA6">
        <v>6000</v>
      </c>
      <c r="AB6">
        <v>1000</v>
      </c>
      <c r="AC6">
        <v>2000</v>
      </c>
      <c r="AD6">
        <v>3000</v>
      </c>
      <c r="AE6">
        <v>4000</v>
      </c>
      <c r="AF6">
        <v>5000</v>
      </c>
      <c r="AG6">
        <v>6000</v>
      </c>
      <c r="AH6">
        <v>1000</v>
      </c>
      <c r="AI6">
        <v>2000</v>
      </c>
      <c r="AJ6">
        <v>3000</v>
      </c>
      <c r="AK6">
        <v>4000</v>
      </c>
      <c r="AL6">
        <v>5000</v>
      </c>
      <c r="AM6">
        <v>6000</v>
      </c>
    </row>
    <row r="7" spans="1:39">
      <c r="A7">
        <f>B7*(PI()/180)</f>
        <v>-6.2831853071795862</v>
      </c>
      <c r="B7" s="3">
        <v>-360</v>
      </c>
      <c r="C7">
        <f>(PI()/64)*(D2^4-C2^4)</f>
        <v>8.4230190918086288E-9</v>
      </c>
      <c r="D7">
        <f>$F$2*'ROD '!N7</f>
        <v>13.546363580639003</v>
      </c>
      <c r="E7">
        <f>$F$2*'ROD '!O7</f>
        <v>54.185454322556012</v>
      </c>
      <c r="F7">
        <f>$F$2*'ROD '!P7</f>
        <v>121.91727222575105</v>
      </c>
      <c r="G7">
        <f>$F$2*'ROD '!Q7</f>
        <v>216.74181729022405</v>
      </c>
      <c r="H7">
        <f>$F$2*'ROD '!R7</f>
        <v>338.6590895159751</v>
      </c>
      <c r="I7">
        <f>$F$2*'ROD '!S7</f>
        <v>487.66908890300419</v>
      </c>
      <c r="J7">
        <f>D7*$G$2</f>
        <v>0.10498431774995227</v>
      </c>
      <c r="K7">
        <f t="shared" ref="K7:O22" si="0">E7*$G$2</f>
        <v>0.4199372709998091</v>
      </c>
      <c r="L7">
        <f t="shared" si="0"/>
        <v>0.94485885974957062</v>
      </c>
      <c r="M7">
        <f t="shared" si="0"/>
        <v>1.6797490839992364</v>
      </c>
      <c r="N7">
        <f t="shared" si="0"/>
        <v>2.6246079437488068</v>
      </c>
      <c r="O7">
        <f t="shared" si="0"/>
        <v>3.7794354389982825</v>
      </c>
      <c r="P7">
        <f>('ROD '!AH7/2)*'Gudgeon pin'!$H$2</f>
        <v>-0.79065302505461044</v>
      </c>
      <c r="Q7">
        <f>('ROD '!AI7/2)*'Gudgeon pin'!$H$2</f>
        <v>2.1196725082123669</v>
      </c>
      <c r="R7">
        <f>('ROD '!AJ7/2)*'Gudgeon pin'!$H$2</f>
        <v>7.1749414780579199</v>
      </c>
      <c r="S7">
        <f>('ROD '!AK7/2)*'Gudgeon pin'!$H$2</f>
        <v>13.802148668757487</v>
      </c>
      <c r="T7">
        <f>('ROD '!AL7/2)*'Gudgeon pin'!$H$2</f>
        <v>22.401025263735704</v>
      </c>
      <c r="U7">
        <f>('ROD '!AM7/2)*'Gudgeon pin'!$H$2</f>
        <v>32.681637486173834</v>
      </c>
      <c r="V7">
        <f>P7-J7</f>
        <v>-0.89563734280456275</v>
      </c>
      <c r="W7">
        <f t="shared" ref="W7:AA22" si="1">Q7-K7</f>
        <v>1.6997352372125578</v>
      </c>
      <c r="X7">
        <f t="shared" si="1"/>
        <v>6.2300826183083498</v>
      </c>
      <c r="Y7">
        <f t="shared" si="1"/>
        <v>12.12239958475825</v>
      </c>
      <c r="Z7">
        <f t="shared" si="1"/>
        <v>19.776417319986898</v>
      </c>
      <c r="AA7">
        <f t="shared" si="1"/>
        <v>28.90220204717555</v>
      </c>
      <c r="AB7">
        <f>(V7*(0.5*$D$2))/$C$7</f>
        <v>-1116487.0929229483</v>
      </c>
      <c r="AC7">
        <f t="shared" ref="AC7:AG22" si="2">(W7*(0.5*$D$2))/$C$7</f>
        <v>2118862.5831429311</v>
      </c>
      <c r="AD7">
        <f t="shared" si="2"/>
        <v>7766320.6956107328</v>
      </c>
      <c r="AE7">
        <f t="shared" si="2"/>
        <v>15111588.167210288</v>
      </c>
      <c r="AF7">
        <f t="shared" si="2"/>
        <v>24652963.456037279</v>
      </c>
      <c r="AG7">
        <f t="shared" si="2"/>
        <v>36029019.783472933</v>
      </c>
      <c r="AH7">
        <f>(('ROD '!AH7/2)+'Gudgeon pin'!D7)/'Gudgeon pin'!$I$2</f>
        <v>-436868.56170278788</v>
      </c>
      <c r="AI7">
        <f>(('ROD '!AI7/2)+'Gudgeon pin'!E7)/'Gudgeon pin'!$I$2</f>
        <v>1568952.3522016539</v>
      </c>
      <c r="AJ7">
        <f>(('ROD '!AJ7/2)+'Gudgeon pin'!F7)/'Gudgeon pin'!$I$2</f>
        <v>5040522.5256351801</v>
      </c>
      <c r="AK7">
        <f>(('ROD '!AK7/2)+'Gudgeon pin'!G7)/'Gudgeon pin'!$I$2</f>
        <v>9618086.6860838924</v>
      </c>
      <c r="AL7">
        <f>(('ROD '!AL7/2)+'Gudgeon pin'!H7)/'Gudgeon pin'!$I$2</f>
        <v>15552611.835032044</v>
      </c>
      <c r="AM7">
        <f>(('ROD '!AM7/2)+'Gudgeon pin'!I7)/'Gudgeon pin'!$I$2</f>
        <v>22662066.113033969</v>
      </c>
    </row>
    <row r="8" spans="1:39">
      <c r="A8">
        <f t="shared" ref="A8:A71" si="3">B8*(PI()/180)</f>
        <v>-6.2657320146596431</v>
      </c>
      <c r="B8" s="3">
        <v>-359</v>
      </c>
      <c r="D8">
        <f>$F$2*'ROD '!N8</f>
        <v>13.542858570382576</v>
      </c>
      <c r="E8">
        <f>$F$2*'ROD '!O8</f>
        <v>54.171434281530303</v>
      </c>
      <c r="F8">
        <f>$F$2*'ROD '!P8</f>
        <v>121.8857271334432</v>
      </c>
      <c r="G8">
        <f>$F$2*'ROD '!Q8</f>
        <v>216.68573712612121</v>
      </c>
      <c r="H8">
        <f>$F$2*'ROD '!R8</f>
        <v>338.57146425956444</v>
      </c>
      <c r="I8">
        <f>$F$2*'ROD '!S8</f>
        <v>487.54290853377279</v>
      </c>
      <c r="J8">
        <f t="shared" ref="J8:N71" si="4">D8*$G$2</f>
        <v>0.10495715392046497</v>
      </c>
      <c r="K8">
        <f t="shared" si="0"/>
        <v>0.41982861568185986</v>
      </c>
      <c r="L8">
        <f t="shared" si="0"/>
        <v>0.94461438528418473</v>
      </c>
      <c r="M8">
        <f t="shared" si="0"/>
        <v>1.6793144627274394</v>
      </c>
      <c r="N8">
        <f t="shared" si="0"/>
        <v>2.6239288480116243</v>
      </c>
      <c r="O8">
        <f t="shared" si="0"/>
        <v>3.7784575411367389</v>
      </c>
      <c r="P8">
        <f>('ROD '!AH8/2)*'Gudgeon pin'!$H$2</f>
        <v>-0.78575446790035863</v>
      </c>
      <c r="Q8">
        <f>('ROD '!AI8/2)*'Gudgeon pin'!$H$2</f>
        <v>2.1306888144382867</v>
      </c>
      <c r="R8">
        <f>('ROD '!AJ8/2)*'Gudgeon pin'!$H$2</f>
        <v>7.1727077115343167</v>
      </c>
      <c r="S8">
        <f>('ROD '!AK8/2)*'Gudgeon pin'!$H$2</f>
        <v>13.810186619618609</v>
      </c>
      <c r="T8">
        <f>('ROD '!AL8/2)*'Gudgeon pin'!$H$2</f>
        <v>22.477168411680122</v>
      </c>
      <c r="U8">
        <f>('ROD '!AM8/2)*'Gudgeon pin'!$H$2</f>
        <v>32.705298525165553</v>
      </c>
      <c r="V8">
        <f t="shared" ref="V8:Z71" si="5">P8-J8</f>
        <v>-0.89071162182082364</v>
      </c>
      <c r="W8">
        <f t="shared" si="1"/>
        <v>1.7108601987564269</v>
      </c>
      <c r="X8">
        <f t="shared" si="1"/>
        <v>6.2280933262501321</v>
      </c>
      <c r="Y8">
        <f t="shared" si="1"/>
        <v>12.130872156891169</v>
      </c>
      <c r="Z8">
        <f t="shared" si="1"/>
        <v>19.853239563668499</v>
      </c>
      <c r="AA8">
        <f t="shared" si="1"/>
        <v>28.926840984028814</v>
      </c>
      <c r="AB8">
        <f t="shared" ref="AB8:AF71" si="6">(V8*(0.5*$D$2))/$C$7</f>
        <v>-1110346.7684424354</v>
      </c>
      <c r="AC8">
        <f t="shared" si="2"/>
        <v>2132730.7811058476</v>
      </c>
      <c r="AD8">
        <f t="shared" si="2"/>
        <v>7763840.87615602</v>
      </c>
      <c r="AE8">
        <f t="shared" si="2"/>
        <v>15122149.939233596</v>
      </c>
      <c r="AF8">
        <f t="shared" si="2"/>
        <v>24748728.828270763</v>
      </c>
      <c r="AG8">
        <f t="shared" si="2"/>
        <v>36059734.285498798</v>
      </c>
      <c r="AH8">
        <f>(('ROD '!AH8/2)+'Gudgeon pin'!D8)/'Gudgeon pin'!$I$2</f>
        <v>-433808.45841856941</v>
      </c>
      <c r="AI8">
        <f>(('ROD '!AI8/2)+'Gudgeon pin'!E8)/'Gudgeon pin'!$I$2</f>
        <v>1575807.2073667622</v>
      </c>
      <c r="AJ8">
        <f>(('ROD '!AJ8/2)+'Gudgeon pin'!F8)/'Gudgeon pin'!$I$2</f>
        <v>5038981.442145613</v>
      </c>
      <c r="AK8">
        <f>(('ROD '!AK8/2)+'Gudgeon pin'!G8)/'Gudgeon pin'!$I$2</f>
        <v>9622886.7632629126</v>
      </c>
      <c r="AL8">
        <f>(('ROD '!AL8/2)+'Gudgeon pin'!H8)/'Gudgeon pin'!$I$2</f>
        <v>15600032.404089967</v>
      </c>
      <c r="AM8">
        <f>(('ROD '!AM8/2)+'Gudgeon pin'!I8)/'Gudgeon pin'!$I$2</f>
        <v>22676366.899368409</v>
      </c>
    </row>
    <row r="9" spans="1:39">
      <c r="A9">
        <f t="shared" si="3"/>
        <v>-6.2482787221397</v>
      </c>
      <c r="B9" s="3">
        <v>-358</v>
      </c>
      <c r="D9">
        <f>$F$2*'ROD '!N9</f>
        <v>13.532346363925358</v>
      </c>
      <c r="E9">
        <f>$F$2*'ROD '!O9</f>
        <v>54.129385455701431</v>
      </c>
      <c r="F9">
        <f>$F$2*'ROD '!P9</f>
        <v>121.79111727532825</v>
      </c>
      <c r="G9">
        <f>$F$2*'ROD '!Q9</f>
        <v>216.51754182280573</v>
      </c>
      <c r="H9">
        <f>$F$2*'ROD '!R9</f>
        <v>338.30865909813394</v>
      </c>
      <c r="I9">
        <f>$F$2*'ROD '!S9</f>
        <v>487.16446910131299</v>
      </c>
      <c r="J9">
        <f t="shared" si="4"/>
        <v>0.10487568432042152</v>
      </c>
      <c r="K9">
        <f t="shared" si="0"/>
        <v>0.41950273728168608</v>
      </c>
      <c r="L9">
        <f t="shared" si="0"/>
        <v>0.94388115888379387</v>
      </c>
      <c r="M9">
        <f t="shared" si="0"/>
        <v>1.6780109491267443</v>
      </c>
      <c r="N9">
        <f t="shared" si="0"/>
        <v>2.6218921080105382</v>
      </c>
      <c r="O9">
        <f t="shared" si="0"/>
        <v>3.7755246355351755</v>
      </c>
      <c r="P9">
        <f>('ROD '!AH9/2)*'Gudgeon pin'!$H$2</f>
        <v>-0.78306768779034719</v>
      </c>
      <c r="Q9">
        <f>('ROD '!AI9/2)*'Gudgeon pin'!$H$2</f>
        <v>2.1225645056179432</v>
      </c>
      <c r="R9">
        <f>('ROD '!AJ9/2)*'Gudgeon pin'!$H$2</f>
        <v>7.162577042960077</v>
      </c>
      <c r="S9">
        <f>('ROD '!AK9/2)*'Gudgeon pin'!$H$2</f>
        <v>13.793129644641189</v>
      </c>
      <c r="T9">
        <f>('ROD '!AL9/2)*'Gudgeon pin'!$H$2</f>
        <v>22.523750900691798</v>
      </c>
      <c r="U9">
        <f>('ROD '!AM9/2)*'Gudgeon pin'!$H$2</f>
        <v>32.738545983431933</v>
      </c>
      <c r="V9">
        <f t="shared" si="5"/>
        <v>-0.88794337211076868</v>
      </c>
      <c r="W9">
        <f t="shared" si="1"/>
        <v>1.7030617683362572</v>
      </c>
      <c r="X9">
        <f t="shared" si="1"/>
        <v>6.2186958840762827</v>
      </c>
      <c r="Y9">
        <f t="shared" si="1"/>
        <v>12.115118695514445</v>
      </c>
      <c r="Z9">
        <f t="shared" si="1"/>
        <v>19.90185879268126</v>
      </c>
      <c r="AA9">
        <f t="shared" si="1"/>
        <v>28.963021347896756</v>
      </c>
      <c r="AB9">
        <f t="shared" si="6"/>
        <v>-1106895.9129191656</v>
      </c>
      <c r="AC9">
        <f t="shared" si="2"/>
        <v>2123009.3832888328</v>
      </c>
      <c r="AD9">
        <f t="shared" si="2"/>
        <v>7752126.1760289157</v>
      </c>
      <c r="AE9">
        <f t="shared" si="2"/>
        <v>15102511.927891979</v>
      </c>
      <c r="AF9">
        <f t="shared" si="2"/>
        <v>24809336.776450589</v>
      </c>
      <c r="AG9">
        <f t="shared" si="2"/>
        <v>36104836.144638933</v>
      </c>
      <c r="AH9">
        <f>(('ROD '!AH9/2)+'Gudgeon pin'!D9)/'Gudgeon pin'!$I$2</f>
        <v>-432167.79174927541</v>
      </c>
      <c r="AI9">
        <f>(('ROD '!AI9/2)+'Gudgeon pin'!E9)/'Gudgeon pin'!$I$2</f>
        <v>1570521.6465060555</v>
      </c>
      <c r="AJ9">
        <f>(('ROD '!AJ9/2)+'Gudgeon pin'!F9)/'Gudgeon pin'!$I$2</f>
        <v>5032205.2102822019</v>
      </c>
      <c r="AK9">
        <f>(('ROD '!AK9/2)+'Gudgeon pin'!G9)/'Gudgeon pin'!$I$2</f>
        <v>9611438.5241692644</v>
      </c>
      <c r="AL9">
        <f>(('ROD '!AL9/2)+'Gudgeon pin'!H9)/'Gudgeon pin'!$I$2</f>
        <v>15628123.731690079</v>
      </c>
      <c r="AM9">
        <f>(('ROD '!AM9/2)+'Gudgeon pin'!I9)/'Gudgeon pin'!$I$2</f>
        <v>22695577.770471938</v>
      </c>
    </row>
    <row r="10" spans="1:39">
      <c r="A10">
        <f t="shared" si="3"/>
        <v>-6.2308254296197561</v>
      </c>
      <c r="B10" s="3">
        <v>-357</v>
      </c>
      <c r="D10">
        <f>$F$2*'ROD '!N10</f>
        <v>13.514835431203014</v>
      </c>
      <c r="E10">
        <f>$F$2*'ROD '!O10</f>
        <v>54.059341724812057</v>
      </c>
      <c r="F10">
        <f>$F$2*'ROD '!P10</f>
        <v>121.63351888082717</v>
      </c>
      <c r="G10">
        <f>$F$2*'ROD '!Q10</f>
        <v>216.23736689924823</v>
      </c>
      <c r="H10">
        <f>$F$2*'ROD '!R10</f>
        <v>337.87088578007541</v>
      </c>
      <c r="I10">
        <f>$F$2*'ROD '!S10</f>
        <v>486.53407552330867</v>
      </c>
      <c r="J10">
        <f t="shared" si="4"/>
        <v>0.10473997459182335</v>
      </c>
      <c r="K10">
        <f t="shared" si="0"/>
        <v>0.41895989836729342</v>
      </c>
      <c r="L10">
        <f t="shared" si="0"/>
        <v>0.94265977132641054</v>
      </c>
      <c r="M10">
        <f t="shared" si="0"/>
        <v>1.6758395934691737</v>
      </c>
      <c r="N10">
        <f t="shared" si="0"/>
        <v>2.6184993647955843</v>
      </c>
      <c r="O10">
        <f t="shared" si="0"/>
        <v>3.7706390853056422</v>
      </c>
      <c r="P10">
        <f>('ROD '!AH10/2)*'Gudgeon pin'!$H$2</f>
        <v>-0.77572974703984476</v>
      </c>
      <c r="Q10">
        <f>('ROD '!AI10/2)*'Gudgeon pin'!$H$2</f>
        <v>2.1244669169684784</v>
      </c>
      <c r="R10">
        <f>('ROD '!AJ10/2)*'Gudgeon pin'!$H$2</f>
        <v>7.1428392858037384</v>
      </c>
      <c r="S10">
        <f>('ROD '!AK10/2)*'Gudgeon pin'!$H$2</f>
        <v>13.766427600478984</v>
      </c>
      <c r="T10">
        <f>('ROD '!AL10/2)*'Gudgeon pin'!$H$2</f>
        <v>22.544218894023732</v>
      </c>
      <c r="U10">
        <f>('ROD '!AM10/2)*'Gudgeon pin'!$H$2</f>
        <v>32.776254699325357</v>
      </c>
      <c r="V10">
        <f t="shared" si="5"/>
        <v>-0.88046972163166815</v>
      </c>
      <c r="W10">
        <f t="shared" si="1"/>
        <v>1.7055070186011849</v>
      </c>
      <c r="X10">
        <f t="shared" si="1"/>
        <v>6.2001795144773277</v>
      </c>
      <c r="Y10">
        <f t="shared" si="1"/>
        <v>12.09058800700981</v>
      </c>
      <c r="Z10">
        <f t="shared" si="1"/>
        <v>19.925719529228147</v>
      </c>
      <c r="AA10">
        <f t="shared" si="1"/>
        <v>29.005615614019714</v>
      </c>
      <c r="AB10">
        <f t="shared" si="6"/>
        <v>-1097579.3805481454</v>
      </c>
      <c r="AC10">
        <f t="shared" si="2"/>
        <v>2126057.5929036858</v>
      </c>
      <c r="AD10">
        <f t="shared" si="2"/>
        <v>7729043.9677767586</v>
      </c>
      <c r="AE10">
        <f t="shared" si="2"/>
        <v>15071932.366514852</v>
      </c>
      <c r="AF10">
        <f t="shared" si="2"/>
        <v>24839081.186502557</v>
      </c>
      <c r="AG10">
        <f t="shared" si="2"/>
        <v>36157933.471074529</v>
      </c>
      <c r="AH10">
        <f>(('ROD '!AH10/2)+'Gudgeon pin'!D10)/'Gudgeon pin'!$I$2</f>
        <v>-427637.70153274742</v>
      </c>
      <c r="AI10">
        <f>(('ROD '!AI10/2)+'Gudgeon pin'!E10)/'Gudgeon pin'!$I$2</f>
        <v>1571408.2218625206</v>
      </c>
      <c r="AJ10">
        <f>(('ROD '!AJ10/2)+'Gudgeon pin'!F10)/'Gudgeon pin'!$I$2</f>
        <v>5019120.4425133048</v>
      </c>
      <c r="AK10">
        <f>(('ROD '!AK10/2)+'Gudgeon pin'!G10)/'Gudgeon pin'!$I$2</f>
        <v>9593442.5937080644</v>
      </c>
      <c r="AL10">
        <f>(('ROD '!AL10/2)+'Gudgeon pin'!H10)/'Gudgeon pin'!$I$2</f>
        <v>15639050.385639751</v>
      </c>
      <c r="AM10">
        <f>(('ROD '!AM10/2)+'Gudgeon pin'!I10)/'Gudgeon pin'!$I$2</f>
        <v>22716482.28781236</v>
      </c>
    </row>
    <row r="11" spans="1:39">
      <c r="A11">
        <f t="shared" si="3"/>
        <v>-6.213372137099813</v>
      </c>
      <c r="B11" s="3">
        <v>-356</v>
      </c>
      <c r="D11">
        <f>$F$2*'ROD '!N11</f>
        <v>13.490339878776775</v>
      </c>
      <c r="E11">
        <f>$F$2*'ROD '!O11</f>
        <v>53.961359515107098</v>
      </c>
      <c r="F11">
        <f>$F$2*'ROD '!P11</f>
        <v>121.41305890899099</v>
      </c>
      <c r="G11">
        <f>$F$2*'ROD '!Q11</f>
        <v>215.84543806042839</v>
      </c>
      <c r="H11">
        <f>$F$2*'ROD '!R11</f>
        <v>337.25849696941935</v>
      </c>
      <c r="I11">
        <f>$F$2*'ROD '!S11</f>
        <v>485.65223563596396</v>
      </c>
      <c r="J11">
        <f t="shared" si="4"/>
        <v>0.10455013406052001</v>
      </c>
      <c r="K11">
        <f t="shared" si="0"/>
        <v>0.41820053624208003</v>
      </c>
      <c r="L11">
        <f t="shared" si="0"/>
        <v>0.94095120654468012</v>
      </c>
      <c r="M11">
        <f t="shared" si="0"/>
        <v>1.6728021449683201</v>
      </c>
      <c r="N11">
        <f t="shared" si="0"/>
        <v>2.613753351513</v>
      </c>
      <c r="O11">
        <f t="shared" si="0"/>
        <v>3.7638048261787205</v>
      </c>
      <c r="P11">
        <f>('ROD '!AH11/2)*'Gudgeon pin'!$H$2</f>
        <v>-0.76888640017172483</v>
      </c>
      <c r="Q11">
        <f>('ROD '!AI11/2)*'Gudgeon pin'!$H$2</f>
        <v>2.1140974459201787</v>
      </c>
      <c r="R11">
        <f>('ROD '!AJ11/2)*'Gudgeon pin'!$H$2</f>
        <v>7.1237969371406082</v>
      </c>
      <c r="S11">
        <f>('ROD '!AK11/2)*'Gudgeon pin'!$H$2</f>
        <v>13.743821145546175</v>
      </c>
      <c r="T11">
        <f>('ROD '!AL11/2)*'Gudgeon pin'!$H$2</f>
        <v>22.559184378208958</v>
      </c>
      <c r="U11">
        <f>('ROD '!AM11/2)*'Gudgeon pin'!$H$2</f>
        <v>32.784148944105468</v>
      </c>
      <c r="V11">
        <f t="shared" si="5"/>
        <v>-0.87343653423224488</v>
      </c>
      <c r="W11">
        <f t="shared" si="1"/>
        <v>1.6958969096780987</v>
      </c>
      <c r="X11">
        <f t="shared" si="1"/>
        <v>6.1828457305959281</v>
      </c>
      <c r="Y11">
        <f t="shared" si="1"/>
        <v>12.071019000577854</v>
      </c>
      <c r="Z11">
        <f t="shared" si="1"/>
        <v>19.945431026695957</v>
      </c>
      <c r="AA11">
        <f t="shared" si="1"/>
        <v>29.020344117926747</v>
      </c>
      <c r="AB11">
        <f t="shared" si="6"/>
        <v>-1088811.9223613581</v>
      </c>
      <c r="AC11">
        <f t="shared" si="2"/>
        <v>2114077.7858306449</v>
      </c>
      <c r="AD11">
        <f t="shared" si="2"/>
        <v>7707435.9518419839</v>
      </c>
      <c r="AE11">
        <f t="shared" si="2"/>
        <v>15047537.958132785</v>
      </c>
      <c r="AF11">
        <f t="shared" si="2"/>
        <v>24863653.221915998</v>
      </c>
      <c r="AG11">
        <f t="shared" si="2"/>
        <v>36176293.786934942</v>
      </c>
      <c r="AH11">
        <f>(('ROD '!AH11/2)+'Gudgeon pin'!D11)/'Gudgeon pin'!$I$2</f>
        <v>-423448.83339924674</v>
      </c>
      <c r="AI11">
        <f>(('ROD '!AI11/2)+'Gudgeon pin'!E11)/'Gudgeon pin'!$I$2</f>
        <v>1564467.2393207571</v>
      </c>
      <c r="AJ11">
        <f>(('ROD '!AJ11/2)+'Gudgeon pin'!F11)/'Gudgeon pin'!$I$2</f>
        <v>5006196.0107802199</v>
      </c>
      <c r="AK11">
        <f>(('ROD '!AK11/2)+'Gudgeon pin'!G11)/'Gudgeon pin'!$I$2</f>
        <v>9577526.8910788931</v>
      </c>
      <c r="AL11">
        <f>(('ROD '!AL11/2)+'Gudgeon pin'!H11)/'Gudgeon pin'!$I$2</f>
        <v>15645754.933891146</v>
      </c>
      <c r="AM11">
        <f>(('ROD '!AM11/2)+'Gudgeon pin'!I11)/'Gudgeon pin'!$I$2</f>
        <v>22717563.029003311</v>
      </c>
    </row>
    <row r="12" spans="1:39">
      <c r="A12">
        <f t="shared" si="3"/>
        <v>-6.1959188445798699</v>
      </c>
      <c r="B12" s="3">
        <v>-355</v>
      </c>
      <c r="D12">
        <f>$F$2*'ROD '!N12</f>
        <v>13.458879434848411</v>
      </c>
      <c r="E12">
        <f>$F$2*'ROD '!O12</f>
        <v>53.835517739393644</v>
      </c>
      <c r="F12">
        <f>$F$2*'ROD '!P12</f>
        <v>121.12991491363573</v>
      </c>
      <c r="G12">
        <f>$F$2*'ROD '!Q12</f>
        <v>215.34207095757458</v>
      </c>
      <c r="H12">
        <f>$F$2*'ROD '!R12</f>
        <v>336.47198587121034</v>
      </c>
      <c r="I12">
        <f>$F$2*'ROD '!S12</f>
        <v>484.51965965454292</v>
      </c>
      <c r="J12">
        <f t="shared" si="4"/>
        <v>0.10430631562007518</v>
      </c>
      <c r="K12">
        <f t="shared" si="0"/>
        <v>0.41722526248030073</v>
      </c>
      <c r="L12">
        <f t="shared" si="0"/>
        <v>0.93875684058067688</v>
      </c>
      <c r="M12">
        <f t="shared" si="0"/>
        <v>1.6689010499212029</v>
      </c>
      <c r="N12">
        <f t="shared" si="0"/>
        <v>2.6076578905018799</v>
      </c>
      <c r="O12">
        <f t="shared" si="0"/>
        <v>3.7550273623227075</v>
      </c>
      <c r="P12">
        <f>('ROD '!AH12/2)*'Gudgeon pin'!$H$2</f>
        <v>-0.7711141725864975</v>
      </c>
      <c r="Q12">
        <f>('ROD '!AI12/2)*'Gudgeon pin'!$H$2</f>
        <v>2.1120486941739567</v>
      </c>
      <c r="R12">
        <f>('ROD '!AJ12/2)*'Gudgeon pin'!$H$2</f>
        <v>7.0986002319730019</v>
      </c>
      <c r="S12">
        <f>('ROD '!AK12/2)*'Gudgeon pin'!$H$2</f>
        <v>13.725332631691984</v>
      </c>
      <c r="T12">
        <f>('ROD '!AL12/2)*'Gudgeon pin'!$H$2</f>
        <v>22.584122538315849</v>
      </c>
      <c r="U12">
        <f>('ROD '!AM12/2)*'Gudgeon pin'!$H$2</f>
        <v>32.731398488825135</v>
      </c>
      <c r="V12">
        <f t="shared" si="5"/>
        <v>-0.8754204882065727</v>
      </c>
      <c r="W12">
        <f t="shared" si="1"/>
        <v>1.6948234316936559</v>
      </c>
      <c r="X12">
        <f t="shared" si="1"/>
        <v>6.1598433913923252</v>
      </c>
      <c r="Y12">
        <f t="shared" si="1"/>
        <v>12.056431581770781</v>
      </c>
      <c r="Z12">
        <f t="shared" si="1"/>
        <v>19.97646464781397</v>
      </c>
      <c r="AA12">
        <f t="shared" si="1"/>
        <v>28.976371126502428</v>
      </c>
      <c r="AB12">
        <f t="shared" si="6"/>
        <v>-1091285.0874466302</v>
      </c>
      <c r="AC12">
        <f t="shared" si="2"/>
        <v>2112739.6054568631</v>
      </c>
      <c r="AD12">
        <f t="shared" si="2"/>
        <v>7678761.6060990533</v>
      </c>
      <c r="AE12">
        <f t="shared" si="2"/>
        <v>15029353.516686698</v>
      </c>
      <c r="AF12">
        <f t="shared" si="2"/>
        <v>24902339.234400049</v>
      </c>
      <c r="AG12">
        <f t="shared" si="2"/>
        <v>36121477.763734378</v>
      </c>
      <c r="AH12">
        <f>(('ROD '!AH12/2)+'Gudgeon pin'!D12)/'Gudgeon pin'!$I$2</f>
        <v>-424985.78153175878</v>
      </c>
      <c r="AI12">
        <f>(('ROD '!AI12/2)+'Gudgeon pin'!E12)/'Gudgeon pin'!$I$2</f>
        <v>1562627.8931681211</v>
      </c>
      <c r="AJ12">
        <f>(('ROD '!AJ12/2)+'Gudgeon pin'!F12)/'Gudgeon pin'!$I$2</f>
        <v>4989132.1428045528</v>
      </c>
      <c r="AK12">
        <f>(('ROD '!AK12/2)+'Gudgeon pin'!G12)/'Gudgeon pin'!$I$2</f>
        <v>9563706.8369022291</v>
      </c>
      <c r="AL12">
        <f>(('ROD '!AL12/2)+'Gudgeon pin'!H12)/'Gudgeon pin'!$I$2</f>
        <v>15657955.475512935</v>
      </c>
      <c r="AM12">
        <f>(('ROD '!AM12/2)+'Gudgeon pin'!I12)/'Gudgeon pin'!$I$2</f>
        <v>22679466.68174253</v>
      </c>
    </row>
    <row r="13" spans="1:39">
      <c r="A13">
        <f t="shared" si="3"/>
        <v>-6.1784655520599268</v>
      </c>
      <c r="B13" s="3">
        <v>-354</v>
      </c>
      <c r="D13">
        <f>$F$2*'ROD '!N13</f>
        <v>13.420479428305851</v>
      </c>
      <c r="E13">
        <f>$F$2*'ROD '!O13</f>
        <v>53.681917713223406</v>
      </c>
      <c r="F13">
        <f>$F$2*'ROD '!P13</f>
        <v>120.78431485475271</v>
      </c>
      <c r="G13">
        <f>$F$2*'ROD '!Q13</f>
        <v>214.72767085289362</v>
      </c>
      <c r="H13">
        <f>$F$2*'ROD '!R13</f>
        <v>335.51198570764637</v>
      </c>
      <c r="I13">
        <f>$F$2*'ROD '!S13</f>
        <v>483.13725941901083</v>
      </c>
      <c r="J13">
        <f t="shared" si="4"/>
        <v>0.10400871556937034</v>
      </c>
      <c r="K13">
        <f t="shared" si="0"/>
        <v>0.41603486227748138</v>
      </c>
      <c r="L13">
        <f t="shared" si="0"/>
        <v>0.9360784401243335</v>
      </c>
      <c r="M13">
        <f t="shared" si="0"/>
        <v>1.6641394491099255</v>
      </c>
      <c r="N13">
        <f t="shared" si="0"/>
        <v>2.6002178892342593</v>
      </c>
      <c r="O13">
        <f t="shared" si="0"/>
        <v>3.744313760497334</v>
      </c>
      <c r="P13">
        <f>('ROD '!AH13/2)*'Gudgeon pin'!$H$2</f>
        <v>-0.76525542591643436</v>
      </c>
      <c r="Q13">
        <f>('ROD '!AI13/2)*'Gudgeon pin'!$H$2</f>
        <v>2.1028875757680829</v>
      </c>
      <c r="R13">
        <f>('ROD '!AJ13/2)*'Gudgeon pin'!$H$2</f>
        <v>7.0689808970491468</v>
      </c>
      <c r="S13">
        <f>('ROD '!AK13/2)*'Gudgeon pin'!$H$2</f>
        <v>13.698981664937792</v>
      </c>
      <c r="T13">
        <f>('ROD '!AL13/2)*'Gudgeon pin'!$H$2</f>
        <v>22.589913277853629</v>
      </c>
      <c r="U13">
        <f>('ROD '!AM13/2)*'Gudgeon pin'!$H$2</f>
        <v>32.626645824955446</v>
      </c>
      <c r="V13">
        <f t="shared" si="5"/>
        <v>-0.86926414148580466</v>
      </c>
      <c r="W13">
        <f t="shared" si="1"/>
        <v>1.6868527134906015</v>
      </c>
      <c r="X13">
        <f t="shared" si="1"/>
        <v>6.1329024569248132</v>
      </c>
      <c r="Y13">
        <f t="shared" si="1"/>
        <v>12.034842215827867</v>
      </c>
      <c r="Z13">
        <f t="shared" si="1"/>
        <v>19.989695388619371</v>
      </c>
      <c r="AA13">
        <f t="shared" si="1"/>
        <v>28.882332064458112</v>
      </c>
      <c r="AB13">
        <f t="shared" si="6"/>
        <v>-1083610.6847338395</v>
      </c>
      <c r="AC13">
        <f t="shared" si="2"/>
        <v>2102803.4364633174</v>
      </c>
      <c r="AD13">
        <f t="shared" si="2"/>
        <v>7645177.4709064867</v>
      </c>
      <c r="AE13">
        <f t="shared" si="2"/>
        <v>15002440.560663475</v>
      </c>
      <c r="AF13">
        <f t="shared" si="2"/>
        <v>24918832.462890036</v>
      </c>
      <c r="AG13">
        <f t="shared" si="2"/>
        <v>36004250.182898715</v>
      </c>
      <c r="AH13">
        <f>(('ROD '!AH13/2)+'Gudgeon pin'!D13)/'Gudgeon pin'!$I$2</f>
        <v>-421476.19258568296</v>
      </c>
      <c r="AI13">
        <f>(('ROD '!AI13/2)+'Gudgeon pin'!E13)/'Gudgeon pin'!$I$2</f>
        <v>1556201.1286597182</v>
      </c>
      <c r="AJ13">
        <f>(('ROD '!AJ13/2)+'Gudgeon pin'!F13)/'Gudgeon pin'!$I$2</f>
        <v>4969017.0867902944</v>
      </c>
      <c r="AK13">
        <f>(('ROD '!AK13/2)+'Gudgeon pin'!G13)/'Gudgeon pin'!$I$2</f>
        <v>9544462.4484347366</v>
      </c>
      <c r="AL13">
        <f>(('ROD '!AL13/2)+'Gudgeon pin'!H13)/'Gudgeon pin'!$I$2</f>
        <v>15657372.048427895</v>
      </c>
      <c r="AM13">
        <f>(('ROD '!AM13/2)+'Gudgeon pin'!I13)/'Gudgeon pin'!$I$2</f>
        <v>22607623.35044032</v>
      </c>
    </row>
    <row r="14" spans="1:39">
      <c r="A14">
        <f t="shared" si="3"/>
        <v>-6.1610122595399837</v>
      </c>
      <c r="B14" s="3">
        <v>-353</v>
      </c>
      <c r="D14">
        <f>$F$2*'ROD '!N14</f>
        <v>13.375170761824027</v>
      </c>
      <c r="E14">
        <f>$F$2*'ROD '!O14</f>
        <v>53.500683047296107</v>
      </c>
      <c r="F14">
        <f>$F$2*'ROD '!P14</f>
        <v>120.37653685641627</v>
      </c>
      <c r="G14">
        <f>$F$2*'ROD '!Q14</f>
        <v>214.00273218918443</v>
      </c>
      <c r="H14">
        <f>$F$2*'ROD '!R14</f>
        <v>334.37926904560072</v>
      </c>
      <c r="I14">
        <f>$F$2*'ROD '!S14</f>
        <v>481.50614742566506</v>
      </c>
      <c r="J14">
        <f t="shared" si="4"/>
        <v>0.10365757340413621</v>
      </c>
      <c r="K14">
        <f t="shared" si="0"/>
        <v>0.41463029361654485</v>
      </c>
      <c r="L14">
        <f t="shared" si="0"/>
        <v>0.9329181606372261</v>
      </c>
      <c r="M14">
        <f t="shared" si="0"/>
        <v>1.6585211744661794</v>
      </c>
      <c r="N14">
        <f t="shared" si="0"/>
        <v>2.5914393351034057</v>
      </c>
      <c r="O14">
        <f t="shared" si="0"/>
        <v>3.7316726425489044</v>
      </c>
      <c r="P14">
        <f>('ROD '!AH14/2)*'Gudgeon pin'!$H$2</f>
        <v>-0.76846381666795016</v>
      </c>
      <c r="Q14">
        <f>('ROD '!AI14/2)*'Gudgeon pin'!$H$2</f>
        <v>2.0986319351531058</v>
      </c>
      <c r="R14">
        <f>('ROD '!AJ14/2)*'Gudgeon pin'!$H$2</f>
        <v>7.0503988871548078</v>
      </c>
      <c r="S14">
        <f>('ROD '!AK14/2)*'Gudgeon pin'!$H$2</f>
        <v>13.654509750826408</v>
      </c>
      <c r="T14">
        <f>('ROD '!AL14/2)*'Gudgeon pin'!$H$2</f>
        <v>22.568033381325115</v>
      </c>
      <c r="U14">
        <f>('ROD '!AM14/2)*'Gudgeon pin'!$H$2</f>
        <v>32.535161940595913</v>
      </c>
      <c r="V14">
        <f t="shared" si="5"/>
        <v>-0.87212139007208633</v>
      </c>
      <c r="W14">
        <f t="shared" si="1"/>
        <v>1.6840016415365608</v>
      </c>
      <c r="X14">
        <f t="shared" si="1"/>
        <v>6.1174807265175817</v>
      </c>
      <c r="Y14">
        <f t="shared" si="1"/>
        <v>11.995988576360229</v>
      </c>
      <c r="Z14">
        <f t="shared" si="1"/>
        <v>19.97659404622171</v>
      </c>
      <c r="AA14">
        <f t="shared" si="1"/>
        <v>28.803489298047008</v>
      </c>
      <c r="AB14">
        <f t="shared" si="6"/>
        <v>-1087172.4848234453</v>
      </c>
      <c r="AC14">
        <f t="shared" si="2"/>
        <v>2099249.3360640276</v>
      </c>
      <c r="AD14">
        <f t="shared" si="2"/>
        <v>7625952.9900509929</v>
      </c>
      <c r="AE14">
        <f t="shared" si="2"/>
        <v>14954006.239197087</v>
      </c>
      <c r="AF14">
        <f t="shared" si="2"/>
        <v>24902500.540371988</v>
      </c>
      <c r="AG14">
        <f t="shared" si="2"/>
        <v>35905966.059558474</v>
      </c>
      <c r="AH14">
        <f>(('ROD '!AH14/2)+'Gudgeon pin'!D14)/'Gudgeon pin'!$I$2</f>
        <v>-423689.67280530144</v>
      </c>
      <c r="AI14">
        <f>(('ROD '!AI14/2)+'Gudgeon pin'!E14)/'Gudgeon pin'!$I$2</f>
        <v>1552732.7657530094</v>
      </c>
      <c r="AJ14">
        <f>(('ROD '!AJ14/2)+'Gudgeon pin'!F14)/'Gudgeon pin'!$I$2</f>
        <v>4955558.4343798468</v>
      </c>
      <c r="AK14">
        <f>(('ROD '!AK14/2)+'Gudgeon pin'!G14)/'Gudgeon pin'!$I$2</f>
        <v>9513355.2112982552</v>
      </c>
      <c r="AL14">
        <f>(('ROD '!AL14/2)+'Gudgeon pin'!H14)/'Gudgeon pin'!$I$2</f>
        <v>15638656.837145431</v>
      </c>
      <c r="AM14">
        <f>(('ROD '!AM14/2)+'Gudgeon pin'!I14)/'Gudgeon pin'!$I$2</f>
        <v>22543017.624854993</v>
      </c>
    </row>
    <row r="15" spans="1:39">
      <c r="A15">
        <f t="shared" si="3"/>
        <v>-6.1435589670200397</v>
      </c>
      <c r="B15" s="3">
        <v>-352</v>
      </c>
      <c r="D15">
        <f>$F$2*'ROD '!N15</f>
        <v>13.322989879052438</v>
      </c>
      <c r="E15">
        <f>$F$2*'ROD '!O15</f>
        <v>53.291959516209751</v>
      </c>
      <c r="F15">
        <f>$F$2*'ROD '!P15</f>
        <v>119.90690891147197</v>
      </c>
      <c r="G15">
        <f>$F$2*'ROD '!Q15</f>
        <v>213.167838064839</v>
      </c>
      <c r="H15">
        <f>$F$2*'ROD '!R15</f>
        <v>333.07474697631102</v>
      </c>
      <c r="I15">
        <f>$F$2*'ROD '!S15</f>
        <v>479.62763564588789</v>
      </c>
      <c r="J15">
        <f t="shared" si="4"/>
        <v>0.10325317156265638</v>
      </c>
      <c r="K15">
        <f t="shared" si="0"/>
        <v>0.41301268625062554</v>
      </c>
      <c r="L15">
        <f t="shared" si="0"/>
        <v>0.92927854406390775</v>
      </c>
      <c r="M15">
        <f t="shared" si="0"/>
        <v>1.6520507450025022</v>
      </c>
      <c r="N15">
        <f t="shared" si="0"/>
        <v>2.5813292890664106</v>
      </c>
      <c r="O15">
        <f t="shared" si="0"/>
        <v>3.717114176255631</v>
      </c>
      <c r="P15">
        <f>('ROD '!AH15/2)*'Gudgeon pin'!$H$2</f>
        <v>-0.77215884180751049</v>
      </c>
      <c r="Q15">
        <f>('ROD '!AI15/2)*'Gudgeon pin'!$H$2</f>
        <v>2.0855674190730817</v>
      </c>
      <c r="R15">
        <f>('ROD '!AJ15/2)*'Gudgeon pin'!$H$2</f>
        <v>7.0205748298551995</v>
      </c>
      <c r="S15">
        <f>('ROD '!AK15/2)*'Gudgeon pin'!$H$2</f>
        <v>13.588527010680574</v>
      </c>
      <c r="T15">
        <f>('ROD '!AL15/2)*'Gudgeon pin'!$H$2</f>
        <v>22.521978533747973</v>
      </c>
      <c r="U15">
        <f>('ROD '!AM15/2)*'Gudgeon pin'!$H$2</f>
        <v>32.463902076787569</v>
      </c>
      <c r="V15">
        <f t="shared" si="5"/>
        <v>-0.87541201337016683</v>
      </c>
      <c r="W15">
        <f t="shared" si="1"/>
        <v>1.6725547328224561</v>
      </c>
      <c r="X15">
        <f t="shared" si="1"/>
        <v>6.0912962857912918</v>
      </c>
      <c r="Y15">
        <f t="shared" si="1"/>
        <v>11.936476265678072</v>
      </c>
      <c r="Z15">
        <f t="shared" si="1"/>
        <v>19.940649244681563</v>
      </c>
      <c r="AA15">
        <f t="shared" si="1"/>
        <v>28.746787900531938</v>
      </c>
      <c r="AB15">
        <f t="shared" si="6"/>
        <v>-1091274.5228520005</v>
      </c>
      <c r="AC15">
        <f t="shared" si="2"/>
        <v>2084979.8039416333</v>
      </c>
      <c r="AD15">
        <f t="shared" si="2"/>
        <v>7593311.8877776507</v>
      </c>
      <c r="AE15">
        <f t="shared" si="2"/>
        <v>14879819.150772896</v>
      </c>
      <c r="AF15">
        <f t="shared" si="2"/>
        <v>24857692.329437435</v>
      </c>
      <c r="AG15">
        <f t="shared" si="2"/>
        <v>35835283.010236256</v>
      </c>
      <c r="AH15">
        <f>(('ROD '!AH15/2)+'Gudgeon pin'!D15)/'Gudgeon pin'!$I$2</f>
        <v>-426238.88382442232</v>
      </c>
      <c r="AI15">
        <f>(('ROD '!AI15/2)+'Gudgeon pin'!E15)/'Gudgeon pin'!$I$2</f>
        <v>1543613.0332708787</v>
      </c>
      <c r="AJ15">
        <f>(('ROD '!AJ15/2)+'Gudgeon pin'!F15)/'Gudgeon pin'!$I$2</f>
        <v>4934769.7583964635</v>
      </c>
      <c r="AK15">
        <f>(('ROD '!AK15/2)+'Gudgeon pin'!G15)/'Gudgeon pin'!$I$2</f>
        <v>9468259.3886149079</v>
      </c>
      <c r="AL15">
        <f>(('ROD '!AL15/2)+'Gudgeon pin'!H15)/'Gudgeon pin'!$I$2</f>
        <v>15604008.57471494</v>
      </c>
      <c r="AM15">
        <f>(('ROD '!AM15/2)+'Gudgeon pin'!I15)/'Gudgeon pin'!$I$2</f>
        <v>22490022.045563348</v>
      </c>
    </row>
    <row r="16" spans="1:39">
      <c r="A16">
        <f t="shared" si="3"/>
        <v>-6.1261056745000966</v>
      </c>
      <c r="B16" s="3">
        <v>-351</v>
      </c>
      <c r="D16">
        <f>$F$2*'ROD '!N16</f>
        <v>13.263978725928091</v>
      </c>
      <c r="E16">
        <f>$F$2*'ROD '!O16</f>
        <v>53.055914903712363</v>
      </c>
      <c r="F16">
        <f>$F$2*'ROD '!P16</f>
        <v>119.37580853335285</v>
      </c>
      <c r="G16">
        <f>$F$2*'ROD '!Q16</f>
        <v>212.22365961484945</v>
      </c>
      <c r="H16">
        <f>$F$2*'ROD '!R16</f>
        <v>331.59946814820233</v>
      </c>
      <c r="I16">
        <f>$F$2*'ROD '!S16</f>
        <v>477.50323413341141</v>
      </c>
      <c r="J16">
        <f t="shared" si="4"/>
        <v>0.1027958351259427</v>
      </c>
      <c r="K16">
        <f t="shared" si="0"/>
        <v>0.41118334050377081</v>
      </c>
      <c r="L16">
        <f t="shared" si="0"/>
        <v>0.92516251613348455</v>
      </c>
      <c r="M16">
        <f t="shared" si="0"/>
        <v>1.6447333620150832</v>
      </c>
      <c r="N16">
        <f t="shared" si="0"/>
        <v>2.5698958781485679</v>
      </c>
      <c r="O16">
        <f t="shared" si="0"/>
        <v>3.7006500645339382</v>
      </c>
      <c r="P16">
        <f>('ROD '!AH16/2)*'Gudgeon pin'!$H$2</f>
        <v>-0.77119077763082655</v>
      </c>
      <c r="Q16">
        <f>('ROD '!AI16/2)*'Gudgeon pin'!$H$2</f>
        <v>2.0637059086065594</v>
      </c>
      <c r="R16">
        <f>('ROD '!AJ16/2)*'Gudgeon pin'!$H$2</f>
        <v>6.9846822110117079</v>
      </c>
      <c r="S16">
        <f>('ROD '!AK16/2)*'Gudgeon pin'!$H$2</f>
        <v>13.530245904944177</v>
      </c>
      <c r="T16">
        <f>('ROD '!AL16/2)*'Gudgeon pin'!$H$2</f>
        <v>22.451822991863121</v>
      </c>
      <c r="U16">
        <f>('ROD '!AM16/2)*'Gudgeon pin'!$H$2</f>
        <v>32.376945889194772</v>
      </c>
      <c r="V16">
        <f t="shared" si="5"/>
        <v>-0.87398661275676925</v>
      </c>
      <c r="W16">
        <f t="shared" si="1"/>
        <v>1.6525225681027886</v>
      </c>
      <c r="X16">
        <f t="shared" si="1"/>
        <v>6.0595196948782233</v>
      </c>
      <c r="Y16">
        <f t="shared" si="1"/>
        <v>11.885512542929094</v>
      </c>
      <c r="Z16">
        <f t="shared" si="1"/>
        <v>19.881927113714553</v>
      </c>
      <c r="AA16">
        <f t="shared" si="1"/>
        <v>28.676295824660833</v>
      </c>
      <c r="AB16">
        <f t="shared" si="6"/>
        <v>-1089497.6413944683</v>
      </c>
      <c r="AC16">
        <f t="shared" si="2"/>
        <v>2060008.029894361</v>
      </c>
      <c r="AD16">
        <f t="shared" si="2"/>
        <v>7553699.7011079444</v>
      </c>
      <c r="AE16">
        <f t="shared" si="2"/>
        <v>14816288.59444486</v>
      </c>
      <c r="AF16">
        <f t="shared" si="2"/>
        <v>24784490.266325261</v>
      </c>
      <c r="AG16">
        <f t="shared" si="2"/>
        <v>35747408.723287717</v>
      </c>
      <c r="AH16">
        <f>(('ROD '!AH16/2)+'Gudgeon pin'!D16)/'Gudgeon pin'!$I$2</f>
        <v>-425890.44166037295</v>
      </c>
      <c r="AI16">
        <f>(('ROD '!AI16/2)+'Gudgeon pin'!E16)/'Gudgeon pin'!$I$2</f>
        <v>1528850.1280117815</v>
      </c>
      <c r="AJ16">
        <f>(('ROD '!AJ16/2)+'Gudgeon pin'!F16)/'Gudgeon pin'!$I$2</f>
        <v>4909900.8364197304</v>
      </c>
      <c r="AK16">
        <f>(('ROD '!AK16/2)+'Gudgeon pin'!G16)/'Gudgeon pin'!$I$2</f>
        <v>9427518.6646825187</v>
      </c>
      <c r="AL16">
        <f>(('ROD '!AL16/2)+'Gudgeon pin'!H16)/'Gudgeon pin'!$I$2</f>
        <v>15553478.491126759</v>
      </c>
      <c r="AM16">
        <f>(('ROD '!AM16/2)+'Gudgeon pin'!I16)/'Gudgeon pin'!$I$2</f>
        <v>22426091.040270068</v>
      </c>
    </row>
    <row r="17" spans="1:39">
      <c r="A17">
        <f t="shared" si="3"/>
        <v>-6.1086523819801535</v>
      </c>
      <c r="B17" s="3">
        <v>-350</v>
      </c>
      <c r="D17">
        <f>$F$2*'ROD '!N17</f>
        <v>13.198184706159028</v>
      </c>
      <c r="E17">
        <f>$F$2*'ROD '!O17</f>
        <v>52.79273882463611</v>
      </c>
      <c r="F17">
        <f>$F$2*'ROD '!P17</f>
        <v>118.78366235543126</v>
      </c>
      <c r="G17">
        <f>$F$2*'ROD '!Q17</f>
        <v>211.17095529854444</v>
      </c>
      <c r="H17">
        <f>$F$2*'ROD '!R17</f>
        <v>329.95461765397573</v>
      </c>
      <c r="I17">
        <f>$F$2*'ROD '!S17</f>
        <v>475.13464942172504</v>
      </c>
      <c r="J17">
        <f t="shared" si="4"/>
        <v>0.10228593147273246</v>
      </c>
      <c r="K17">
        <f t="shared" si="0"/>
        <v>0.40914372589092984</v>
      </c>
      <c r="L17">
        <f t="shared" si="0"/>
        <v>0.92057338325459226</v>
      </c>
      <c r="M17">
        <f t="shared" si="0"/>
        <v>1.6365749035637194</v>
      </c>
      <c r="N17">
        <f t="shared" si="0"/>
        <v>2.557148286818312</v>
      </c>
      <c r="O17">
        <f t="shared" si="0"/>
        <v>3.682293533018369</v>
      </c>
      <c r="P17">
        <f>('ROD '!AH17/2)*'Gudgeon pin'!$H$2</f>
        <v>-0.77241860530623485</v>
      </c>
      <c r="Q17">
        <f>('ROD '!AI17/2)*'Gudgeon pin'!$H$2</f>
        <v>2.0433543376009711</v>
      </c>
      <c r="R17">
        <f>('ROD '!AJ17/2)*'Gudgeon pin'!$H$2</f>
        <v>6.9496135792379894</v>
      </c>
      <c r="S17">
        <f>('ROD '!AK17/2)*'Gudgeon pin'!$H$2</f>
        <v>13.481435726007952</v>
      </c>
      <c r="T17">
        <f>('ROD '!AL17/2)*'Gudgeon pin'!$H$2</f>
        <v>22.347357167414572</v>
      </c>
      <c r="U17">
        <f>('ROD '!AM17/2)*'Gudgeon pin'!$H$2</f>
        <v>32.253827206882072</v>
      </c>
      <c r="V17">
        <f t="shared" si="5"/>
        <v>-0.87470453677896731</v>
      </c>
      <c r="W17">
        <f t="shared" si="1"/>
        <v>1.6342106117100412</v>
      </c>
      <c r="X17">
        <f t="shared" si="1"/>
        <v>6.0290401959833968</v>
      </c>
      <c r="Y17">
        <f t="shared" si="1"/>
        <v>11.844860822444232</v>
      </c>
      <c r="Z17">
        <f t="shared" si="1"/>
        <v>19.790208880596261</v>
      </c>
      <c r="AA17">
        <f t="shared" si="1"/>
        <v>28.571533673863701</v>
      </c>
      <c r="AB17">
        <f t="shared" si="6"/>
        <v>-1090392.5939228805</v>
      </c>
      <c r="AC17">
        <f t="shared" si="2"/>
        <v>2037180.63985427</v>
      </c>
      <c r="AD17">
        <f t="shared" si="2"/>
        <v>7515704.4484666549</v>
      </c>
      <c r="AE17">
        <f t="shared" si="2"/>
        <v>14765612.814129209</v>
      </c>
      <c r="AF17">
        <f t="shared" si="2"/>
        <v>24670155.7934664</v>
      </c>
      <c r="AG17">
        <f t="shared" si="2"/>
        <v>35616813.912640825</v>
      </c>
      <c r="AH17">
        <f>(('ROD '!AH17/2)+'Gudgeon pin'!D17)/'Gudgeon pin'!$I$2</f>
        <v>-426950.47686054336</v>
      </c>
      <c r="AI17">
        <f>(('ROD '!AI17/2)+'Gudgeon pin'!E17)/'Gudgeon pin'!$I$2</f>
        <v>1514915.9828619231</v>
      </c>
      <c r="AJ17">
        <f>(('ROD '!AJ17/2)+'Gudgeon pin'!F17)/'Gudgeon pin'!$I$2</f>
        <v>4885280.9572972544</v>
      </c>
      <c r="AK17">
        <f>(('ROD '!AK17/2)+'Gudgeon pin'!G17)/'Gudgeon pin'!$I$2</f>
        <v>9392247.2043757923</v>
      </c>
      <c r="AL17">
        <f>(('ROD '!AL17/2)+'Gudgeon pin'!H17)/'Gudgeon pin'!$I$2</f>
        <v>15480661.812565319</v>
      </c>
      <c r="AM17">
        <f>(('ROD '!AM17/2)+'Gudgeon pin'!I17)/'Gudgeon pin'!$I$2</f>
        <v>22338382.639723688</v>
      </c>
    </row>
    <row r="18" spans="1:39">
      <c r="A18">
        <f t="shared" si="3"/>
        <v>-6.0911990894602104</v>
      </c>
      <c r="B18" s="3">
        <v>-349</v>
      </c>
      <c r="D18">
        <f>$F$2*'ROD '!N18</f>
        <v>13.125660630930815</v>
      </c>
      <c r="E18">
        <f>$F$2*'ROD '!O18</f>
        <v>52.50264252372326</v>
      </c>
      <c r="F18">
        <f>$F$2*'ROD '!P18</f>
        <v>118.13094567837737</v>
      </c>
      <c r="G18">
        <f>$F$2*'ROD '!Q18</f>
        <v>210.01057009489304</v>
      </c>
      <c r="H18">
        <f>$F$2*'ROD '!R18</f>
        <v>328.14151577327044</v>
      </c>
      <c r="I18">
        <f>$F$2*'ROD '!S18</f>
        <v>472.52378271350949</v>
      </c>
      <c r="J18">
        <f t="shared" si="4"/>
        <v>0.10172386988971381</v>
      </c>
      <c r="K18">
        <f t="shared" si="0"/>
        <v>0.40689547955885524</v>
      </c>
      <c r="L18">
        <f t="shared" si="0"/>
        <v>0.91551482900742465</v>
      </c>
      <c r="M18">
        <f t="shared" si="0"/>
        <v>1.627581918235421</v>
      </c>
      <c r="N18">
        <f t="shared" si="0"/>
        <v>2.5430967472428461</v>
      </c>
      <c r="O18">
        <f t="shared" si="0"/>
        <v>3.6620593160296986</v>
      </c>
      <c r="P18">
        <f>('ROD '!AH18/2)*'Gudgeon pin'!$H$2</f>
        <v>-0.77412300069746831</v>
      </c>
      <c r="Q18">
        <f>('ROD '!AI18/2)*'Gudgeon pin'!$H$2</f>
        <v>2.0176653267756484</v>
      </c>
      <c r="R18">
        <f>('ROD '!AJ18/2)*'Gudgeon pin'!$H$2</f>
        <v>6.9033935001089795</v>
      </c>
      <c r="S18">
        <f>('ROD '!AK18/2)*'Gudgeon pin'!$H$2</f>
        <v>13.438725139444262</v>
      </c>
      <c r="T18">
        <f>('ROD '!AL18/2)*'Gudgeon pin'!$H$2</f>
        <v>22.218968058722879</v>
      </c>
      <c r="U18">
        <f>('ROD '!AM18/2)*'Gudgeon pin'!$H$2</f>
        <v>32.099827410973944</v>
      </c>
      <c r="V18">
        <f t="shared" si="5"/>
        <v>-0.87584687058718214</v>
      </c>
      <c r="W18">
        <f t="shared" si="1"/>
        <v>1.6107698472167931</v>
      </c>
      <c r="X18">
        <f t="shared" si="1"/>
        <v>5.987878671101555</v>
      </c>
      <c r="Y18">
        <f t="shared" si="1"/>
        <v>11.811143221208841</v>
      </c>
      <c r="Z18">
        <f t="shared" si="1"/>
        <v>19.675871311480034</v>
      </c>
      <c r="AA18">
        <f t="shared" si="1"/>
        <v>28.437768094944246</v>
      </c>
      <c r="AB18">
        <f t="shared" si="6"/>
        <v>-1091816.6088580862</v>
      </c>
      <c r="AC18">
        <f t="shared" si="2"/>
        <v>2007959.7602033541</v>
      </c>
      <c r="AD18">
        <f t="shared" si="2"/>
        <v>7464393.1541969264</v>
      </c>
      <c r="AE18">
        <f t="shared" si="2"/>
        <v>14723580.995239479</v>
      </c>
      <c r="AF18">
        <f t="shared" si="2"/>
        <v>24527624.420494933</v>
      </c>
      <c r="AG18">
        <f t="shared" si="2"/>
        <v>35450063.895414799</v>
      </c>
      <c r="AH18">
        <f>(('ROD '!AH18/2)+'Gudgeon pin'!D18)/'Gudgeon pin'!$I$2</f>
        <v>-428339.29782715737</v>
      </c>
      <c r="AI18">
        <f>(('ROD '!AI18/2)+'Gudgeon pin'!E18)/'Gudgeon pin'!$I$2</f>
        <v>1497512.4714575845</v>
      </c>
      <c r="AJ18">
        <f>(('ROD '!AJ18/2)+'Gudgeon pin'!F18)/'Gudgeon pin'!$I$2</f>
        <v>4853393.5598993758</v>
      </c>
      <c r="AK18">
        <f>(('ROD '!AK18/2)+'Gudgeon pin'!G18)/'Gudgeon pin'!$I$2</f>
        <v>9360332.0645607933</v>
      </c>
      <c r="AL18">
        <f>(('ROD '!AL18/2)+'Gudgeon pin'!H18)/'Gudgeon pin'!$I$2</f>
        <v>15392085.708682323</v>
      </c>
      <c r="AM18">
        <f>(('ROD '!AM18/2)+'Gudgeon pin'!I18)/'Gudgeon pin'!$I$2</f>
        <v>22230221.058830533</v>
      </c>
    </row>
    <row r="19" spans="1:39">
      <c r="A19">
        <f t="shared" si="3"/>
        <v>-6.0737457969402664</v>
      </c>
      <c r="B19" s="3">
        <v>-348</v>
      </c>
      <c r="D19">
        <f>$F$2*'ROD '!N19</f>
        <v>13.046464662894925</v>
      </c>
      <c r="E19">
        <f>$F$2*'ROD '!O19</f>
        <v>52.1858586515797</v>
      </c>
      <c r="F19">
        <f>$F$2*'ROD '!P19</f>
        <v>117.41818196605435</v>
      </c>
      <c r="G19">
        <f>$F$2*'ROD '!Q19</f>
        <v>208.7434346063188</v>
      </c>
      <c r="H19">
        <f>$F$2*'ROD '!R19</f>
        <v>326.16161657237313</v>
      </c>
      <c r="I19">
        <f>$F$2*'ROD '!S19</f>
        <v>469.67272786421739</v>
      </c>
      <c r="J19">
        <f t="shared" si="4"/>
        <v>0.10111010113743567</v>
      </c>
      <c r="K19">
        <f t="shared" si="0"/>
        <v>0.40444040454974267</v>
      </c>
      <c r="L19">
        <f t="shared" si="0"/>
        <v>0.90999091023692125</v>
      </c>
      <c r="M19">
        <f t="shared" si="0"/>
        <v>1.6177616181989707</v>
      </c>
      <c r="N19">
        <f t="shared" si="0"/>
        <v>2.5277525284358919</v>
      </c>
      <c r="O19">
        <f t="shared" si="0"/>
        <v>3.639963640947685</v>
      </c>
      <c r="P19">
        <f>('ROD '!AH19/2)*'Gudgeon pin'!$H$2</f>
        <v>-0.78487776759033157</v>
      </c>
      <c r="Q19">
        <f>('ROD '!AI19/2)*'Gudgeon pin'!$H$2</f>
        <v>1.9918021039863678</v>
      </c>
      <c r="R19">
        <f>('ROD '!AJ19/2)*'Gudgeon pin'!$H$2</f>
        <v>6.8460590410722064</v>
      </c>
      <c r="S19">
        <f>('ROD '!AK19/2)*'Gudgeon pin'!$H$2</f>
        <v>13.402180042937612</v>
      </c>
      <c r="T19">
        <f>('ROD '!AL19/2)*'Gudgeon pin'!$H$2</f>
        <v>22.061611877485415</v>
      </c>
      <c r="U19">
        <f>('ROD '!AM19/2)*'Gudgeon pin'!$H$2</f>
        <v>31.906516848869405</v>
      </c>
      <c r="V19">
        <f t="shared" si="5"/>
        <v>-0.88598786872776725</v>
      </c>
      <c r="W19">
        <f t="shared" si="1"/>
        <v>1.5873616994366251</v>
      </c>
      <c r="X19">
        <f t="shared" si="1"/>
        <v>5.9360681308352854</v>
      </c>
      <c r="Y19">
        <f t="shared" si="1"/>
        <v>11.784418424738641</v>
      </c>
      <c r="Z19">
        <f t="shared" si="1"/>
        <v>19.533859349049521</v>
      </c>
      <c r="AA19">
        <f t="shared" si="1"/>
        <v>28.266553207921721</v>
      </c>
      <c r="AB19">
        <f t="shared" si="6"/>
        <v>-1104458.2138830225</v>
      </c>
      <c r="AC19">
        <f t="shared" si="2"/>
        <v>1978779.5400218766</v>
      </c>
      <c r="AD19">
        <f t="shared" si="2"/>
        <v>7399806.9687845139</v>
      </c>
      <c r="AE19">
        <f t="shared" si="2"/>
        <v>14690266.294194816</v>
      </c>
      <c r="AF19">
        <f t="shared" si="2"/>
        <v>24350594.594340257</v>
      </c>
      <c r="AG19">
        <f t="shared" si="2"/>
        <v>35236630.173593506</v>
      </c>
      <c r="AH19">
        <f>(('ROD '!AH19/2)+'Gudgeon pin'!D19)/'Gudgeon pin'!$I$2</f>
        <v>-435439.6210915104</v>
      </c>
      <c r="AI19">
        <f>(('ROD '!AI19/2)+'Gudgeon pin'!E19)/'Gudgeon pin'!$I$2</f>
        <v>1479882.2943437023</v>
      </c>
      <c r="AJ19">
        <f>(('ROD '!AJ19/2)+'Gudgeon pin'!F19)/'Gudgeon pin'!$I$2</f>
        <v>4814264.2171903159</v>
      </c>
      <c r="AK19">
        <f>(('ROD '!AK19/2)+'Gudgeon pin'!G19)/'Gudgeon pin'!$I$2</f>
        <v>9331818.70828503</v>
      </c>
      <c r="AL19">
        <f>(('ROD '!AL19/2)+'Gudgeon pin'!H19)/'Gudgeon pin'!$I$2</f>
        <v>15284589.880706439</v>
      </c>
      <c r="AM19">
        <f>(('ROD '!AM19/2)+'Gudgeon pin'!I19)/'Gudgeon pin'!$I$2</f>
        <v>22096323.0314757</v>
      </c>
    </row>
    <row r="20" spans="1:39">
      <c r="A20">
        <f t="shared" si="3"/>
        <v>-6.0562925044203233</v>
      </c>
      <c r="B20" s="3">
        <v>-347</v>
      </c>
      <c r="D20">
        <f>$F$2*'ROD '!N20</f>
        <v>12.960660254504733</v>
      </c>
      <c r="E20">
        <f>$F$2*'ROD '!O20</f>
        <v>51.842641018018931</v>
      </c>
      <c r="F20">
        <f>$F$2*'ROD '!P20</f>
        <v>116.64594229054261</v>
      </c>
      <c r="G20">
        <f>$F$2*'ROD '!Q20</f>
        <v>207.37056407207572</v>
      </c>
      <c r="H20">
        <f>$F$2*'ROD '!R20</f>
        <v>324.01650636261832</v>
      </c>
      <c r="I20">
        <f>$F$2*'ROD '!S20</f>
        <v>466.58376916217043</v>
      </c>
      <c r="J20">
        <f t="shared" si="4"/>
        <v>0.10044511697241168</v>
      </c>
      <c r="K20">
        <f t="shared" si="0"/>
        <v>0.40178046788964672</v>
      </c>
      <c r="L20">
        <f t="shared" si="0"/>
        <v>0.9040060527517052</v>
      </c>
      <c r="M20">
        <f t="shared" si="0"/>
        <v>1.6071218715585869</v>
      </c>
      <c r="N20">
        <f t="shared" si="0"/>
        <v>2.511127924310292</v>
      </c>
      <c r="O20">
        <f t="shared" si="0"/>
        <v>3.6160242110068208</v>
      </c>
      <c r="P20">
        <f>('ROD '!AH20/2)*'Gudgeon pin'!$H$2</f>
        <v>-0.79266932145133351</v>
      </c>
      <c r="Q20">
        <f>('ROD '!AI20/2)*'Gudgeon pin'!$H$2</f>
        <v>1.9572047195859248</v>
      </c>
      <c r="R20">
        <f>('ROD '!AJ20/2)*'Gudgeon pin'!$H$2</f>
        <v>6.7845129787142726</v>
      </c>
      <c r="S20">
        <f>('ROD '!AK20/2)*'Gudgeon pin'!$H$2</f>
        <v>13.340991806855614</v>
      </c>
      <c r="T20">
        <f>('ROD '!AL20/2)*'Gudgeon pin'!$H$2</f>
        <v>21.892556798133622</v>
      </c>
      <c r="U20">
        <f>('ROD '!AM20/2)*'Gudgeon pin'!$H$2</f>
        <v>31.656901430481241</v>
      </c>
      <c r="V20">
        <f t="shared" si="5"/>
        <v>-0.89311443842374516</v>
      </c>
      <c r="W20">
        <f t="shared" si="1"/>
        <v>1.555424251696278</v>
      </c>
      <c r="X20">
        <f t="shared" si="1"/>
        <v>5.8805069259625675</v>
      </c>
      <c r="Y20">
        <f t="shared" si="1"/>
        <v>11.733869935297028</v>
      </c>
      <c r="Z20">
        <f t="shared" si="1"/>
        <v>19.381428873823332</v>
      </c>
      <c r="AA20">
        <f t="shared" si="1"/>
        <v>28.040877219474421</v>
      </c>
      <c r="AB20">
        <f t="shared" si="6"/>
        <v>-1113342.0809373592</v>
      </c>
      <c r="AC20">
        <f t="shared" si="2"/>
        <v>1938966.8318208747</v>
      </c>
      <c r="AD20">
        <f t="shared" si="2"/>
        <v>7330545.2652546139</v>
      </c>
      <c r="AE20">
        <f t="shared" si="2"/>
        <v>14627253.361023016</v>
      </c>
      <c r="AF20">
        <f t="shared" si="2"/>
        <v>24160577.217859242</v>
      </c>
      <c r="AG20">
        <f t="shared" si="2"/>
        <v>34955306.119490258</v>
      </c>
      <c r="AH20">
        <f>(('ROD '!AH20/2)+'Gudgeon pin'!D20)/'Gudgeon pin'!$I$2</f>
        <v>-440708.56562810944</v>
      </c>
      <c r="AI20">
        <f>(('ROD '!AI20/2)+'Gudgeon pin'!E20)/'Gudgeon pin'!$I$2</f>
        <v>1456652.2930085999</v>
      </c>
      <c r="AJ20">
        <f>(('ROD '!AJ20/2)+'Gudgeon pin'!F20)/'Gudgeon pin'!$I$2</f>
        <v>4772229.2743326891</v>
      </c>
      <c r="AK20">
        <f>(('ROD '!AK20/2)+'Gudgeon pin'!G20)/'Gudgeon pin'!$I$2</f>
        <v>9287368.7246905025</v>
      </c>
      <c r="AL20">
        <f>(('ROD '!AL20/2)+'Gudgeon pin'!H20)/'Gudgeon pin'!$I$2</f>
        <v>15169022.941206755</v>
      </c>
      <c r="AM20">
        <f>(('ROD '!AM20/2)+'Gudgeon pin'!I20)/'Gudgeon pin'!$I$2</f>
        <v>21926029.036856491</v>
      </c>
    </row>
    <row r="21" spans="1:39">
      <c r="A21">
        <f t="shared" si="3"/>
        <v>-6.0388392119003802</v>
      </c>
      <c r="B21" s="3">
        <v>-346</v>
      </c>
      <c r="D21">
        <f>$F$2*'ROD '!N21</f>
        <v>12.868316080771439</v>
      </c>
      <c r="E21">
        <f>$F$2*'ROD '!O21</f>
        <v>51.473264323085758</v>
      </c>
      <c r="F21">
        <f>$F$2*'ROD '!P21</f>
        <v>115.81484472694298</v>
      </c>
      <c r="G21">
        <f>$F$2*'ROD '!Q21</f>
        <v>205.89305729234303</v>
      </c>
      <c r="H21">
        <f>$F$2*'ROD '!R21</f>
        <v>321.70790201928605</v>
      </c>
      <c r="I21">
        <f>$F$2*'ROD '!S21</f>
        <v>463.25937890777192</v>
      </c>
      <c r="J21">
        <f t="shared" si="4"/>
        <v>9.9729449625978656E-2</v>
      </c>
      <c r="K21">
        <f t="shared" si="0"/>
        <v>0.39891779850391462</v>
      </c>
      <c r="L21">
        <f t="shared" si="0"/>
        <v>0.89756504663380809</v>
      </c>
      <c r="M21">
        <f t="shared" si="0"/>
        <v>1.5956711940156585</v>
      </c>
      <c r="N21">
        <f t="shared" si="0"/>
        <v>2.493236240649467</v>
      </c>
      <c r="O21">
        <f t="shared" si="0"/>
        <v>3.5902601865352324</v>
      </c>
      <c r="P21">
        <f>('ROD '!AH21/2)*'Gudgeon pin'!$H$2</f>
        <v>-0.80263955271014487</v>
      </c>
      <c r="Q21">
        <f>('ROD '!AI21/2)*'Gudgeon pin'!$H$2</f>
        <v>1.9241861324635481</v>
      </c>
      <c r="R21">
        <f>('ROD '!AJ21/2)*'Gudgeon pin'!$H$2</f>
        <v>6.7187990800800135</v>
      </c>
      <c r="S21">
        <f>('ROD '!AK21/2)*'Gudgeon pin'!$H$2</f>
        <v>13.255238239277972</v>
      </c>
      <c r="T21">
        <f>('ROD '!AL21/2)*'Gudgeon pin'!$H$2</f>
        <v>21.713639980270248</v>
      </c>
      <c r="U21">
        <f>('ROD '!AM21/2)*'Gudgeon pin'!$H$2</f>
        <v>31.37002765324916</v>
      </c>
      <c r="V21">
        <f t="shared" si="5"/>
        <v>-0.90236900233612349</v>
      </c>
      <c r="W21">
        <f t="shared" si="1"/>
        <v>1.5252683339596333</v>
      </c>
      <c r="X21">
        <f t="shared" si="1"/>
        <v>5.8212340334462054</v>
      </c>
      <c r="Y21">
        <f t="shared" si="1"/>
        <v>11.659567045262314</v>
      </c>
      <c r="Z21">
        <f t="shared" si="1"/>
        <v>19.220403739620782</v>
      </c>
      <c r="AA21">
        <f t="shared" si="1"/>
        <v>27.779767466713928</v>
      </c>
      <c r="AB21">
        <f t="shared" si="6"/>
        <v>-1124878.6713238722</v>
      </c>
      <c r="AC21">
        <f t="shared" si="2"/>
        <v>1901374.950242131</v>
      </c>
      <c r="AD21">
        <f t="shared" si="2"/>
        <v>7256656.6316615772</v>
      </c>
      <c r="AE21">
        <f t="shared" si="2"/>
        <v>14534628.574487364</v>
      </c>
      <c r="AF21">
        <f t="shared" si="2"/>
        <v>23959845.877861325</v>
      </c>
      <c r="AG21">
        <f t="shared" si="2"/>
        <v>34629810.905232534</v>
      </c>
      <c r="AH21">
        <f>(('ROD '!AH21/2)+'Gudgeon pin'!D21)/'Gudgeon pin'!$I$2</f>
        <v>-447374.11121553683</v>
      </c>
      <c r="AI21">
        <f>(('ROD '!AI21/2)+'Gudgeon pin'!E21)/'Gudgeon pin'!$I$2</f>
        <v>1434298.5570363021</v>
      </c>
      <c r="AJ21">
        <f>(('ROD '!AJ21/2)+'Gudgeon pin'!F21)/'Gudgeon pin'!$I$2</f>
        <v>4727318.9263667855</v>
      </c>
      <c r="AK21">
        <f>(('ROD '!AK21/2)+'Gudgeon pin'!G21)/'Gudgeon pin'!$I$2</f>
        <v>9227035.7938488424</v>
      </c>
      <c r="AL21">
        <f>(('ROD '!AL21/2)+'Gudgeon pin'!H21)/'Gudgeon pin'!$I$2</f>
        <v>15046545.876889545</v>
      </c>
      <c r="AM21">
        <f>(('ROD '!AM21/2)+'Gudgeon pin'!I21)/'Gudgeon pin'!$I$2</f>
        <v>21731308.082671933</v>
      </c>
    </row>
    <row r="22" spans="1:39">
      <c r="A22">
        <f t="shared" si="3"/>
        <v>-6.0213859193804371</v>
      </c>
      <c r="B22" s="3">
        <v>-345</v>
      </c>
      <c r="D22">
        <f>$F$2*'ROD '!N22</f>
        <v>12.769505966518825</v>
      </c>
      <c r="E22">
        <f>$F$2*'ROD '!O22</f>
        <v>51.078023866075299</v>
      </c>
      <c r="F22">
        <f>$F$2*'ROD '!P22</f>
        <v>114.92555369866943</v>
      </c>
      <c r="G22">
        <f>$F$2*'ROD '!Q22</f>
        <v>204.31209546430119</v>
      </c>
      <c r="H22">
        <f>$F$2*'ROD '!R22</f>
        <v>319.23764916297063</v>
      </c>
      <c r="I22">
        <f>$F$2*'ROD '!S22</f>
        <v>459.70221479467773</v>
      </c>
      <c r="J22">
        <f t="shared" si="4"/>
        <v>9.8963671240520884E-2</v>
      </c>
      <c r="K22">
        <f t="shared" si="0"/>
        <v>0.39585468496208354</v>
      </c>
      <c r="L22">
        <f t="shared" si="0"/>
        <v>0.89067304116468804</v>
      </c>
      <c r="M22">
        <f t="shared" si="0"/>
        <v>1.5834187398483341</v>
      </c>
      <c r="N22">
        <f t="shared" si="0"/>
        <v>2.4740917810130223</v>
      </c>
      <c r="O22">
        <f t="shared" si="0"/>
        <v>3.5626921646587522</v>
      </c>
      <c r="P22">
        <f>('ROD '!AH22/2)*'Gudgeon pin'!$H$2</f>
        <v>-0.81649881817221626</v>
      </c>
      <c r="Q22">
        <f>('ROD '!AI22/2)*'Gudgeon pin'!$H$2</f>
        <v>1.891051668832086</v>
      </c>
      <c r="R22">
        <f>('ROD '!AJ22/2)*'Gudgeon pin'!$H$2</f>
        <v>6.6489643942243211</v>
      </c>
      <c r="S22">
        <f>('ROD '!AK22/2)*'Gudgeon pin'!$H$2</f>
        <v>13.151865320881818</v>
      </c>
      <c r="T22">
        <f>('ROD '!AL22/2)*'Gudgeon pin'!$H$2</f>
        <v>21.537001207061962</v>
      </c>
      <c r="U22">
        <f>('ROD '!AM22/2)*'Gudgeon pin'!$H$2</f>
        <v>31.066670727131353</v>
      </c>
      <c r="V22">
        <f t="shared" si="5"/>
        <v>-0.91546248941273711</v>
      </c>
      <c r="W22">
        <f t="shared" si="1"/>
        <v>1.4951969838700023</v>
      </c>
      <c r="X22">
        <f t="shared" si="1"/>
        <v>5.7582913530596329</v>
      </c>
      <c r="Y22">
        <f t="shared" si="1"/>
        <v>11.568446581033484</v>
      </c>
      <c r="Z22">
        <f t="shared" si="1"/>
        <v>19.06290942604894</v>
      </c>
      <c r="AA22">
        <f t="shared" si="1"/>
        <v>27.5039785624726</v>
      </c>
      <c r="AB22">
        <f t="shared" si="6"/>
        <v>-1141200.8015251609</v>
      </c>
      <c r="AC22">
        <f t="shared" si="2"/>
        <v>1863888.4893307234</v>
      </c>
      <c r="AD22">
        <f t="shared" si="2"/>
        <v>7178193.2995884335</v>
      </c>
      <c r="AE22">
        <f t="shared" si="2"/>
        <v>14421039.27070279</v>
      </c>
      <c r="AF22">
        <f t="shared" si="2"/>
        <v>23763516.002019949</v>
      </c>
      <c r="AG22">
        <f t="shared" si="2"/>
        <v>34286016.897054382</v>
      </c>
      <c r="AH22">
        <f>(('ROD '!AH22/2)+'Gudgeon pin'!D22)/'Gudgeon pin'!$I$2</f>
        <v>-456509.76285806362</v>
      </c>
      <c r="AI22">
        <f>(('ROD '!AI22/2)+'Gudgeon pin'!E22)/'Gudgeon pin'!$I$2</f>
        <v>1411758.4011927834</v>
      </c>
      <c r="AJ22">
        <f>(('ROD '!AJ22/2)+'Gudgeon pin'!F22)/'Gudgeon pin'!$I$2</f>
        <v>4679565.6326033389</v>
      </c>
      <c r="AK22">
        <f>(('ROD '!AK22/2)+'Gudgeon pin'!G22)/'Gudgeon pin'!$I$2</f>
        <v>9155186.0675787684</v>
      </c>
      <c r="AL22">
        <f>(('ROD '!AL22/2)+'Gudgeon pin'!H22)/'Gudgeon pin'!$I$2</f>
        <v>14924788.633667316</v>
      </c>
      <c r="AM22">
        <f>(('ROD '!AM22/2)+'Gudgeon pin'!I22)/'Gudgeon pin'!$I$2</f>
        <v>21525215.345297206</v>
      </c>
    </row>
    <row r="23" spans="1:39">
      <c r="A23">
        <f t="shared" si="3"/>
        <v>-6.003932626860494</v>
      </c>
      <c r="B23" s="3">
        <v>-344</v>
      </c>
      <c r="D23">
        <f>$F$2*'ROD '!N23</f>
        <v>12.664308808222058</v>
      </c>
      <c r="E23">
        <f>$F$2*'ROD '!O23</f>
        <v>50.657235232888233</v>
      </c>
      <c r="F23">
        <f>$F$2*'ROD '!P23</f>
        <v>113.97877927399855</v>
      </c>
      <c r="G23">
        <f>$F$2*'ROD '!Q23</f>
        <v>202.62894093155293</v>
      </c>
      <c r="H23">
        <f>$F$2*'ROD '!R23</f>
        <v>316.60772020555146</v>
      </c>
      <c r="I23">
        <f>$F$2*'ROD '!S23</f>
        <v>455.91511709599422</v>
      </c>
      <c r="J23">
        <f t="shared" si="4"/>
        <v>9.8148393263720948E-2</v>
      </c>
      <c r="K23">
        <f t="shared" si="4"/>
        <v>0.39259357305488379</v>
      </c>
      <c r="L23">
        <f t="shared" si="4"/>
        <v>0.88333553937348874</v>
      </c>
      <c r="M23">
        <f t="shared" si="4"/>
        <v>1.5703742922195352</v>
      </c>
      <c r="N23">
        <f t="shared" si="4"/>
        <v>2.4537098315930237</v>
      </c>
      <c r="O23">
        <f t="shared" ref="O23:O86" si="7">I23*$G$2</f>
        <v>3.533342157493955</v>
      </c>
      <c r="P23">
        <f>('ROD '!AH23/2)*'Gudgeon pin'!$H$2</f>
        <v>-0.82909477759708361</v>
      </c>
      <c r="Q23">
        <f>('ROD '!AI23/2)*'Gudgeon pin'!$H$2</f>
        <v>1.8526769224801385</v>
      </c>
      <c r="R23">
        <f>('ROD '!AJ23/2)*'Gudgeon pin'!$H$2</f>
        <v>6.581921540312381</v>
      </c>
      <c r="S23">
        <f>('ROD '!AK23/2)*'Gudgeon pin'!$H$2</f>
        <v>13.039540362951238</v>
      </c>
      <c r="T23">
        <f>('ROD '!AL23/2)*'Gudgeon pin'!$H$2</f>
        <v>21.354202226263006</v>
      </c>
      <c r="U23">
        <f>('ROD '!AM23/2)*'Gudgeon pin'!$H$2</f>
        <v>30.779627882223203</v>
      </c>
      <c r="V23">
        <f t="shared" si="5"/>
        <v>-0.92724317086080454</v>
      </c>
      <c r="W23">
        <f t="shared" si="5"/>
        <v>1.4600833494252548</v>
      </c>
      <c r="X23">
        <f t="shared" si="5"/>
        <v>5.6985860009388922</v>
      </c>
      <c r="Y23">
        <f t="shared" si="5"/>
        <v>11.469166070731703</v>
      </c>
      <c r="Z23">
        <f t="shared" si="5"/>
        <v>18.900492394669982</v>
      </c>
      <c r="AA23">
        <f t="shared" ref="AA23:AA86" si="8">U23-O23</f>
        <v>27.246285724729248</v>
      </c>
      <c r="AB23">
        <f t="shared" si="6"/>
        <v>-1155886.4093643979</v>
      </c>
      <c r="AC23">
        <f t="shared" si="6"/>
        <v>1820116.3979165647</v>
      </c>
      <c r="AD23">
        <f t="shared" si="6"/>
        <v>7103765.568814625</v>
      </c>
      <c r="AE23">
        <f t="shared" si="6"/>
        <v>14297277.784849996</v>
      </c>
      <c r="AF23">
        <f t="shared" si="6"/>
        <v>23561049.545409691</v>
      </c>
      <c r="AG23">
        <f t="shared" ref="AG23:AG86" si="9">(AA23*(0.5*$D$2))/$C$7</f>
        <v>33964781.154049061</v>
      </c>
      <c r="AH23">
        <f>(('ROD '!AH23/2)+'Gudgeon pin'!D23)/'Gudgeon pin'!$I$2</f>
        <v>-464880.33141538012</v>
      </c>
      <c r="AI23">
        <f>(('ROD '!AI23/2)+'Gudgeon pin'!E23)/'Gudgeon pin'!$I$2</f>
        <v>1385815.9081239891</v>
      </c>
      <c r="AJ23">
        <f>(('ROD '!AJ23/2)+'Gudgeon pin'!F23)/'Gudgeon pin'!$I$2</f>
        <v>4633312.5286350213</v>
      </c>
      <c r="AK23">
        <f>(('ROD '!AK23/2)+'Gudgeon pin'!G23)/'Gudgeon pin'!$I$2</f>
        <v>9077266.7735680621</v>
      </c>
      <c r="AL23">
        <f>(('ROD '!AL23/2)+'Gudgeon pin'!H23)/'Gudgeon pin'!$I$2</f>
        <v>14798462.012499586</v>
      </c>
      <c r="AM23">
        <f>(('ROD '!AM23/2)+'Gudgeon pin'!I23)/'Gudgeon pin'!$I$2</f>
        <v>21328354.701886054</v>
      </c>
    </row>
    <row r="24" spans="1:39">
      <c r="A24">
        <f t="shared" si="3"/>
        <v>-5.98647933434055</v>
      </c>
      <c r="B24" s="3">
        <v>-343</v>
      </c>
      <c r="D24">
        <f>$F$2*'ROD '!N24</f>
        <v>12.552808490522294</v>
      </c>
      <c r="E24">
        <f>$F$2*'ROD '!O24</f>
        <v>50.211233962089175</v>
      </c>
      <c r="F24">
        <f>$F$2*'ROD '!P24</f>
        <v>112.97527641470069</v>
      </c>
      <c r="G24">
        <f>$F$2*'ROD '!Q24</f>
        <v>200.8449358483567</v>
      </c>
      <c r="H24">
        <f>$F$2*'ROD '!R24</f>
        <v>313.82021226305744</v>
      </c>
      <c r="I24">
        <f>$F$2*'ROD '!S24</f>
        <v>451.90110565880275</v>
      </c>
      <c r="J24">
        <f t="shared" si="4"/>
        <v>9.7284265801547781E-2</v>
      </c>
      <c r="K24">
        <f t="shared" si="4"/>
        <v>0.38913706320619112</v>
      </c>
      <c r="L24">
        <f t="shared" si="4"/>
        <v>0.87555839221393028</v>
      </c>
      <c r="M24">
        <f t="shared" si="4"/>
        <v>1.5565482528247645</v>
      </c>
      <c r="N24">
        <f t="shared" si="4"/>
        <v>2.432106645038695</v>
      </c>
      <c r="O24">
        <f t="shared" si="7"/>
        <v>3.5022335688557211</v>
      </c>
      <c r="P24">
        <f>('ROD '!AH24/2)*'Gudgeon pin'!$H$2</f>
        <v>-0.83355915304477546</v>
      </c>
      <c r="Q24">
        <f>('ROD '!AI24/2)*'Gudgeon pin'!$H$2</f>
        <v>1.802223315603243</v>
      </c>
      <c r="R24">
        <f>('ROD '!AJ24/2)*'Gudgeon pin'!$H$2</f>
        <v>6.5074304717188092</v>
      </c>
      <c r="S24">
        <f>('ROD '!AK24/2)*'Gudgeon pin'!$H$2</f>
        <v>12.916642821441648</v>
      </c>
      <c r="T24">
        <f>('ROD '!AL24/2)*'Gudgeon pin'!$H$2</f>
        <v>21.161960369594503</v>
      </c>
      <c r="U24">
        <f>('ROD '!AM24/2)*'Gudgeon pin'!$H$2</f>
        <v>30.49710386815287</v>
      </c>
      <c r="V24">
        <f t="shared" si="5"/>
        <v>-0.93084341884632327</v>
      </c>
      <c r="W24">
        <f t="shared" si="5"/>
        <v>1.413086252397052</v>
      </c>
      <c r="X24">
        <f t="shared" si="5"/>
        <v>5.6318720795048787</v>
      </c>
      <c r="Y24">
        <f t="shared" si="5"/>
        <v>11.360094568616883</v>
      </c>
      <c r="Z24">
        <f t="shared" si="5"/>
        <v>18.729853724555809</v>
      </c>
      <c r="AA24">
        <f t="shared" si="8"/>
        <v>26.994870299297148</v>
      </c>
      <c r="AB24">
        <f t="shared" si="6"/>
        <v>-1160374.4205437517</v>
      </c>
      <c r="AC24">
        <f t="shared" si="6"/>
        <v>1761530.5733544398</v>
      </c>
      <c r="AD24">
        <f t="shared" si="6"/>
        <v>7020601.068363905</v>
      </c>
      <c r="AE24">
        <f t="shared" si="6"/>
        <v>14161311.006225528</v>
      </c>
      <c r="AF24">
        <f t="shared" si="6"/>
        <v>23348334.126309991</v>
      </c>
      <c r="AG24">
        <f t="shared" si="9"/>
        <v>33651370.732172616</v>
      </c>
      <c r="AH24">
        <f>(('ROD '!AH24/2)+'Gudgeon pin'!D24)/'Gudgeon pin'!$I$2</f>
        <v>-468173.27246419602</v>
      </c>
      <c r="AI24">
        <f>(('ROD '!AI24/2)+'Gudgeon pin'!E24)/'Gudgeon pin'!$I$2</f>
        <v>1352179.0236360184</v>
      </c>
      <c r="AJ24">
        <f>(('ROD '!AJ24/2)+'Gudgeon pin'!F24)/'Gudgeon pin'!$I$2</f>
        <v>4582133.8273086185</v>
      </c>
      <c r="AK24">
        <f>(('ROD '!AK24/2)+'Gudgeon pin'!G24)/'Gudgeon pin'!$I$2</f>
        <v>8992266.368956415</v>
      </c>
      <c r="AL24">
        <f>(('ROD '!AL24/2)+'Gudgeon pin'!H24)/'Gudgeon pin'!$I$2</f>
        <v>14665514.241344599</v>
      </c>
      <c r="AM24">
        <f>(('ROD '!AM24/2)+'Gudgeon pin'!I24)/'Gudgeon pin'!$I$2</f>
        <v>21133333.900929615</v>
      </c>
    </row>
    <row r="25" spans="1:39">
      <c r="A25">
        <f t="shared" si="3"/>
        <v>-5.9690260418206069</v>
      </c>
      <c r="B25" s="3">
        <v>-342</v>
      </c>
      <c r="D25">
        <f>$F$2*'ROD '!N25</f>
        <v>12.435093797514856</v>
      </c>
      <c r="E25">
        <f>$F$2*'ROD '!O25</f>
        <v>49.740375190059424</v>
      </c>
      <c r="F25">
        <f>$F$2*'ROD '!P25</f>
        <v>111.91584417763374</v>
      </c>
      <c r="G25">
        <f>$F$2*'ROD '!Q25</f>
        <v>198.9615007602377</v>
      </c>
      <c r="H25">
        <f>$F$2*'ROD '!R25</f>
        <v>310.87734493787144</v>
      </c>
      <c r="I25">
        <f>$F$2*'ROD '!S25</f>
        <v>447.66337671053498</v>
      </c>
      <c r="J25">
        <f t="shared" si="4"/>
        <v>9.6371976930740136E-2</v>
      </c>
      <c r="K25">
        <f t="shared" si="4"/>
        <v>0.38548790772296054</v>
      </c>
      <c r="L25">
        <f t="shared" si="4"/>
        <v>0.86734779237666149</v>
      </c>
      <c r="M25">
        <f t="shared" si="4"/>
        <v>1.5419516308918422</v>
      </c>
      <c r="N25">
        <f t="shared" si="4"/>
        <v>2.4092994232685037</v>
      </c>
      <c r="O25">
        <f t="shared" si="7"/>
        <v>3.4693911695066459</v>
      </c>
      <c r="P25">
        <f>('ROD '!AH25/2)*'Gudgeon pin'!$H$2</f>
        <v>-0.84361033337448577</v>
      </c>
      <c r="Q25">
        <f>('ROD '!AI25/2)*'Gudgeon pin'!$H$2</f>
        <v>1.7482939184586637</v>
      </c>
      <c r="R25">
        <f>('ROD '!AJ25/2)*'Gudgeon pin'!$H$2</f>
        <v>6.423832186664284</v>
      </c>
      <c r="S25">
        <f>('ROD '!AK25/2)*'Gudgeon pin'!$H$2</f>
        <v>12.774695365426672</v>
      </c>
      <c r="T25">
        <f>('ROD '!AL25/2)*'Gudgeon pin'!$H$2</f>
        <v>20.95357047330717</v>
      </c>
      <c r="U25">
        <f>('ROD '!AM25/2)*'Gudgeon pin'!$H$2</f>
        <v>30.20388475541198</v>
      </c>
      <c r="V25">
        <f t="shared" si="5"/>
        <v>-0.93998231030522594</v>
      </c>
      <c r="W25">
        <f t="shared" si="5"/>
        <v>1.3628060107357032</v>
      </c>
      <c r="X25">
        <f t="shared" si="5"/>
        <v>5.5564843942876223</v>
      </c>
      <c r="Y25">
        <f t="shared" si="5"/>
        <v>11.232743734534829</v>
      </c>
      <c r="Z25">
        <f t="shared" si="5"/>
        <v>18.544271050038667</v>
      </c>
      <c r="AA25">
        <f t="shared" si="8"/>
        <v>26.734493585905334</v>
      </c>
      <c r="AB25">
        <f t="shared" si="6"/>
        <v>-1171766.8155119405</v>
      </c>
      <c r="AC25">
        <f t="shared" si="6"/>
        <v>1698852.0335470701</v>
      </c>
      <c r="AD25">
        <f t="shared" si="6"/>
        <v>6926623.9936175132</v>
      </c>
      <c r="AE25">
        <f t="shared" si="6"/>
        <v>14002557.506644603</v>
      </c>
      <c r="AF25">
        <f t="shared" si="6"/>
        <v>23116989.751900937</v>
      </c>
      <c r="AG25">
        <f t="shared" si="9"/>
        <v>33326789.312990889</v>
      </c>
      <c r="AH25">
        <f>(('ROD '!AH25/2)+'Gudgeon pin'!D25)/'Gudgeon pin'!$I$2</f>
        <v>-475001.14135869907</v>
      </c>
      <c r="AI25">
        <f>(('ROD '!AI25/2)+'Gudgeon pin'!E25)/'Gudgeon pin'!$I$2</f>
        <v>1316250.6553031821</v>
      </c>
      <c r="AJ25">
        <f>(('ROD '!AJ25/2)+'Gudgeon pin'!F25)/'Gudgeon pin'!$I$2</f>
        <v>4524991.4536355026</v>
      </c>
      <c r="AK25">
        <f>(('ROD '!AK25/2)+'Gudgeon pin'!G25)/'Gudgeon pin'!$I$2</f>
        <v>8894868.6941822488</v>
      </c>
      <c r="AL25">
        <f>(('ROD '!AL25/2)+'Gudgeon pin'!H25)/'Gudgeon pin'!$I$2</f>
        <v>14521745.308840843</v>
      </c>
      <c r="AM25">
        <f>(('ROD '!AM25/2)+'Gudgeon pin'!I25)/'Gudgeon pin'!$I$2</f>
        <v>20930615.08450162</v>
      </c>
    </row>
    <row r="26" spans="1:39">
      <c r="A26">
        <f t="shared" si="3"/>
        <v>-5.9515727493006638</v>
      </c>
      <c r="B26" s="3">
        <v>-341</v>
      </c>
      <c r="D26">
        <f>$F$2*'ROD '!N26</f>
        <v>12.311258318914966</v>
      </c>
      <c r="E26">
        <f>$F$2*'ROD '!O26</f>
        <v>49.245033275659864</v>
      </c>
      <c r="F26">
        <f>$F$2*'ROD '!P26</f>
        <v>110.80132487023469</v>
      </c>
      <c r="G26">
        <f>$F$2*'ROD '!Q26</f>
        <v>196.98013310263946</v>
      </c>
      <c r="H26">
        <f>$F$2*'ROD '!R26</f>
        <v>307.78145797287414</v>
      </c>
      <c r="I26">
        <f>$F$2*'ROD '!S26</f>
        <v>443.20529948093878</v>
      </c>
      <c r="J26">
        <f t="shared" si="4"/>
        <v>9.5412251971590992E-2</v>
      </c>
      <c r="K26">
        <f t="shared" si="4"/>
        <v>0.38164900788636397</v>
      </c>
      <c r="L26">
        <f t="shared" si="4"/>
        <v>0.85871026774431891</v>
      </c>
      <c r="M26">
        <f t="shared" si="4"/>
        <v>1.5265960315454559</v>
      </c>
      <c r="N26">
        <f t="shared" si="4"/>
        <v>2.3853062992897747</v>
      </c>
      <c r="O26">
        <f t="shared" si="7"/>
        <v>3.4348410709772756</v>
      </c>
      <c r="P26">
        <f>('ROD '!AH26/2)*'Gudgeon pin'!$H$2</f>
        <v>-0.85752610684659114</v>
      </c>
      <c r="Q26">
        <f>('ROD '!AI26/2)*'Gudgeon pin'!$H$2</f>
        <v>1.708071084874198</v>
      </c>
      <c r="R26">
        <f>('ROD '!AJ26/2)*'Gudgeon pin'!$H$2</f>
        <v>6.3466265908054185</v>
      </c>
      <c r="S26">
        <f>('ROD '!AK26/2)*'Gudgeon pin'!$H$2</f>
        <v>12.617235200045243</v>
      </c>
      <c r="T26">
        <f>('ROD '!AL26/2)*'Gudgeon pin'!$H$2</f>
        <v>20.732629387892612</v>
      </c>
      <c r="U26">
        <f>('ROD '!AM26/2)*'Gudgeon pin'!$H$2</f>
        <v>29.915649385715124</v>
      </c>
      <c r="V26">
        <f t="shared" si="5"/>
        <v>-0.95293835881818212</v>
      </c>
      <c r="W26">
        <f t="shared" si="5"/>
        <v>1.3264220769878341</v>
      </c>
      <c r="X26">
        <f t="shared" si="5"/>
        <v>5.4879163230610999</v>
      </c>
      <c r="Y26">
        <f t="shared" si="5"/>
        <v>11.090639168499788</v>
      </c>
      <c r="Z26">
        <f t="shared" si="5"/>
        <v>18.347323088602838</v>
      </c>
      <c r="AA26">
        <f t="shared" si="8"/>
        <v>26.48080831473785</v>
      </c>
      <c r="AB26">
        <f t="shared" si="6"/>
        <v>-1187917.6170123594</v>
      </c>
      <c r="AC26">
        <f t="shared" si="6"/>
        <v>1653496.4074718365</v>
      </c>
      <c r="AD26">
        <f t="shared" si="6"/>
        <v>6841148.1398848947</v>
      </c>
      <c r="AE26">
        <f t="shared" si="6"/>
        <v>13825412.242327321</v>
      </c>
      <c r="AF26">
        <f t="shared" si="6"/>
        <v>22871477.593785651</v>
      </c>
      <c r="AG26">
        <f t="shared" si="9"/>
        <v>33010549.337962337</v>
      </c>
      <c r="AH26">
        <f>(('ROD '!AH26/2)+'Gudgeon pin'!D26)/'Gudgeon pin'!$I$2</f>
        <v>-484282.2543332614</v>
      </c>
      <c r="AI26">
        <f>(('ROD '!AI26/2)+'Gudgeon pin'!E26)/'Gudgeon pin'!$I$2</f>
        <v>1288820.20775411</v>
      </c>
      <c r="AJ26">
        <f>(('ROD '!AJ26/2)+'Gudgeon pin'!F26)/'Gudgeon pin'!$I$2</f>
        <v>4471620.5615063244</v>
      </c>
      <c r="AK26">
        <f>(('ROD '!AK26/2)+'Gudgeon pin'!G26)/'Gudgeon pin'!$I$2</f>
        <v>8787301.1271746662</v>
      </c>
      <c r="AL26">
        <f>(('ROD '!AL26/2)+'Gudgeon pin'!H26)/'Gudgeon pin'!$I$2</f>
        <v>14369423.742458906</v>
      </c>
      <c r="AM26">
        <f>(('ROD '!AM26/2)+'Gudgeon pin'!I26)/'Gudgeon pin'!$I$2</f>
        <v>20730056.85511715</v>
      </c>
    </row>
    <row r="27" spans="1:39">
      <c r="A27">
        <f t="shared" si="3"/>
        <v>-5.9341194567807207</v>
      </c>
      <c r="B27" s="3">
        <v>-340</v>
      </c>
      <c r="D27">
        <f>$F$2*'ROD '!N27</f>
        <v>12.181400351211051</v>
      </c>
      <c r="E27">
        <f>$F$2*'ROD '!O27</f>
        <v>48.725601404844205</v>
      </c>
      <c r="F27">
        <f>$F$2*'ROD '!P27</f>
        <v>109.63260316089949</v>
      </c>
      <c r="G27">
        <f>$F$2*'ROD '!Q27</f>
        <v>194.90240561937682</v>
      </c>
      <c r="H27">
        <f>$F$2*'ROD '!R27</f>
        <v>304.53500878027631</v>
      </c>
      <c r="I27">
        <f>$F$2*'ROD '!S27</f>
        <v>438.53041264359797</v>
      </c>
      <c r="J27">
        <f t="shared" si="4"/>
        <v>9.4405852721885647E-2</v>
      </c>
      <c r="K27">
        <f t="shared" si="4"/>
        <v>0.37762341088754259</v>
      </c>
      <c r="L27">
        <f t="shared" si="4"/>
        <v>0.84965267449697102</v>
      </c>
      <c r="M27">
        <f t="shared" si="4"/>
        <v>1.5104936435501704</v>
      </c>
      <c r="N27">
        <f t="shared" si="4"/>
        <v>2.3601463180471414</v>
      </c>
      <c r="O27">
        <f t="shared" si="7"/>
        <v>3.3986106979878841</v>
      </c>
      <c r="P27">
        <f>('ROD '!AH27/2)*'Gudgeon pin'!$H$2</f>
        <v>-0.86329042155681923</v>
      </c>
      <c r="Q27">
        <f>('ROD '!AI27/2)*'Gudgeon pin'!$H$2</f>
        <v>1.6678579812511138</v>
      </c>
      <c r="R27">
        <f>('ROD '!AJ27/2)*'Gudgeon pin'!$H$2</f>
        <v>6.2604360688490237</v>
      </c>
      <c r="S27">
        <f>('ROD '!AK27/2)*'Gudgeon pin'!$H$2</f>
        <v>12.451236032118254</v>
      </c>
      <c r="T27">
        <f>('ROD '!AL27/2)*'Gudgeon pin'!$H$2</f>
        <v>20.501026711747834</v>
      </c>
      <c r="U27">
        <f>('ROD '!AM27/2)*'Gudgeon pin'!$H$2</f>
        <v>29.624070416714279</v>
      </c>
      <c r="V27">
        <f t="shared" si="5"/>
        <v>-0.95769627427870485</v>
      </c>
      <c r="W27">
        <f t="shared" si="5"/>
        <v>1.2902345703635714</v>
      </c>
      <c r="X27">
        <f t="shared" si="5"/>
        <v>5.4107833943520527</v>
      </c>
      <c r="Y27">
        <f t="shared" si="5"/>
        <v>10.940742388568085</v>
      </c>
      <c r="Z27">
        <f t="shared" si="5"/>
        <v>18.140880393700691</v>
      </c>
      <c r="AA27">
        <f t="shared" si="8"/>
        <v>26.225459718726395</v>
      </c>
      <c r="AB27">
        <f t="shared" si="6"/>
        <v>-1193848.7578290852</v>
      </c>
      <c r="AC27">
        <f t="shared" si="6"/>
        <v>1608385.6442866649</v>
      </c>
      <c r="AD27">
        <f t="shared" si="6"/>
        <v>6744995.472697827</v>
      </c>
      <c r="AE27">
        <f t="shared" si="6"/>
        <v>13638553.329611154</v>
      </c>
      <c r="AF27">
        <f t="shared" si="6"/>
        <v>22614129.453784332</v>
      </c>
      <c r="AG27">
        <f t="shared" si="9"/>
        <v>32692235.888960693</v>
      </c>
      <c r="AH27">
        <f>(('ROD '!AH27/2)+'Gudgeon pin'!D27)/'Gudgeon pin'!$I$2</f>
        <v>-488472.02811448986</v>
      </c>
      <c r="AI27">
        <f>(('ROD '!AI27/2)+'Gudgeon pin'!E27)/'Gudgeon pin'!$I$2</f>
        <v>1261289.9966856665</v>
      </c>
      <c r="AJ27">
        <f>(('ROD '!AJ27/2)+'Gudgeon pin'!F27)/'Gudgeon pin'!$I$2</f>
        <v>4412370.3655882105</v>
      </c>
      <c r="AK27">
        <f>(('ROD '!AK27/2)+'Gudgeon pin'!G27)/'Gudgeon pin'!$I$2</f>
        <v>8673948.9481178336</v>
      </c>
      <c r="AL27">
        <f>(('ROD '!AL27/2)+'Gudgeon pin'!H27)/'Gudgeon pin'!$I$2</f>
        <v>14209746.706616193</v>
      </c>
      <c r="AM27">
        <f>(('ROD '!AM27/2)+'Gudgeon pin'!I27)/'Gudgeon pin'!$I$2</f>
        <v>20526446.530869629</v>
      </c>
    </row>
    <row r="28" spans="1:39">
      <c r="A28">
        <f t="shared" si="3"/>
        <v>-5.9166661642607767</v>
      </c>
      <c r="B28" s="3">
        <v>-339</v>
      </c>
      <c r="D28">
        <f>$F$2*'ROD '!N28</f>
        <v>12.045622793921376</v>
      </c>
      <c r="E28">
        <f>$F$2*'ROD '!O28</f>
        <v>48.182491175685506</v>
      </c>
      <c r="F28">
        <f>$F$2*'ROD '!P28</f>
        <v>108.41060514529242</v>
      </c>
      <c r="G28">
        <f>$F$2*'ROD '!Q28</f>
        <v>192.72996470274202</v>
      </c>
      <c r="H28">
        <f>$F$2*'ROD '!R28</f>
        <v>301.14056984803449</v>
      </c>
      <c r="I28">
        <f>$F$2*'ROD '!S28</f>
        <v>433.64242058116969</v>
      </c>
      <c r="J28">
        <f t="shared" si="4"/>
        <v>9.3353576652890666E-2</v>
      </c>
      <c r="K28">
        <f t="shared" si="4"/>
        <v>0.37341430661156266</v>
      </c>
      <c r="L28">
        <f t="shared" si="4"/>
        <v>0.84018218987601623</v>
      </c>
      <c r="M28">
        <f t="shared" si="4"/>
        <v>1.4936572264462507</v>
      </c>
      <c r="N28">
        <f t="shared" si="4"/>
        <v>2.3338394163222671</v>
      </c>
      <c r="O28">
        <f t="shared" si="7"/>
        <v>3.3607287595040649</v>
      </c>
      <c r="P28">
        <f>('ROD '!AH28/2)*'Gudgeon pin'!$H$2</f>
        <v>-0.87462066682507178</v>
      </c>
      <c r="Q28">
        <f>('ROD '!AI28/2)*'Gudgeon pin'!$H$2</f>
        <v>1.6259681691345369</v>
      </c>
      <c r="R28">
        <f>('ROD '!AJ28/2)*'Gudgeon pin'!$H$2</f>
        <v>6.1773352906951375</v>
      </c>
      <c r="S28">
        <f>('ROD '!AK28/2)*'Gudgeon pin'!$H$2</f>
        <v>12.278530030217295</v>
      </c>
      <c r="T28">
        <f>('ROD '!AL28/2)*'Gudgeon pin'!$H$2</f>
        <v>20.258944607518732</v>
      </c>
      <c r="U28">
        <f>('ROD '!AM28/2)*'Gudgeon pin'!$H$2</f>
        <v>29.32941016261951</v>
      </c>
      <c r="V28">
        <f t="shared" si="5"/>
        <v>-0.96797424347796246</v>
      </c>
      <c r="W28">
        <f t="shared" si="5"/>
        <v>1.2525538625229742</v>
      </c>
      <c r="X28">
        <f t="shared" si="5"/>
        <v>5.3371531008191209</v>
      </c>
      <c r="Y28">
        <f t="shared" si="5"/>
        <v>10.784872803771044</v>
      </c>
      <c r="Z28">
        <f t="shared" si="5"/>
        <v>17.925105191196465</v>
      </c>
      <c r="AA28">
        <f t="shared" si="8"/>
        <v>25.968681403115447</v>
      </c>
      <c r="AB28">
        <f t="shared" si="6"/>
        <v>-1206661.1087707039</v>
      </c>
      <c r="AC28">
        <f t="shared" si="6"/>
        <v>1561413.4805038432</v>
      </c>
      <c r="AD28">
        <f t="shared" si="6"/>
        <v>6653209.134133351</v>
      </c>
      <c r="AE28">
        <f t="shared" si="6"/>
        <v>13444248.814504387</v>
      </c>
      <c r="AF28">
        <f t="shared" si="6"/>
        <v>22345147.560047712</v>
      </c>
      <c r="AG28">
        <f t="shared" si="9"/>
        <v>32372140.174522981</v>
      </c>
      <c r="AH28">
        <f>(('ROD '!AH28/2)+'Gudgeon pin'!D28)/'Gudgeon pin'!$I$2</f>
        <v>-496182.32847085065</v>
      </c>
      <c r="AI28">
        <f>(('ROD '!AI28/2)+'Gudgeon pin'!E28)/'Gudgeon pin'!$I$2</f>
        <v>1232603.0184489288</v>
      </c>
      <c r="AJ28">
        <f>(('ROD '!AJ28/2)+'Gudgeon pin'!F28)/'Gudgeon pin'!$I$2</f>
        <v>4354825.8899188442</v>
      </c>
      <c r="AK28">
        <f>(('ROD '!AK28/2)+'Gudgeon pin'!G28)/'Gudgeon pin'!$I$2</f>
        <v>8555969.7003878225</v>
      </c>
      <c r="AL28">
        <f>(('ROD '!AL28/2)+'Gudgeon pin'!H28)/'Gudgeon pin'!$I$2</f>
        <v>14042839.875971643</v>
      </c>
      <c r="AM28">
        <f>(('ROD '!AM28/2)+'Gudgeon pin'!I28)/'Gudgeon pin'!$I$2</f>
        <v>20319965.083267935</v>
      </c>
    </row>
    <row r="29" spans="1:39">
      <c r="A29">
        <f t="shared" si="3"/>
        <v>-5.8992128717408336</v>
      </c>
      <c r="B29" s="3">
        <v>-338</v>
      </c>
      <c r="D29">
        <f>$F$2*'ROD '!N29</f>
        <v>11.904033041075532</v>
      </c>
      <c r="E29">
        <f>$F$2*'ROD '!O29</f>
        <v>47.61613216430213</v>
      </c>
      <c r="F29">
        <f>$F$2*'ROD '!P29</f>
        <v>107.13629736967982</v>
      </c>
      <c r="G29">
        <f>$F$2*'ROD '!Q29</f>
        <v>190.46452865720852</v>
      </c>
      <c r="H29">
        <f>$F$2*'ROD '!R29</f>
        <v>297.6008260268884</v>
      </c>
      <c r="I29">
        <f>$F$2*'ROD '!S29</f>
        <v>428.54518947871929</v>
      </c>
      <c r="J29">
        <f t="shared" si="4"/>
        <v>9.2256256068335374E-2</v>
      </c>
      <c r="K29">
        <f t="shared" si="4"/>
        <v>0.3690250242733415</v>
      </c>
      <c r="L29">
        <f t="shared" si="4"/>
        <v>0.83030630461501864</v>
      </c>
      <c r="M29">
        <f t="shared" si="4"/>
        <v>1.476100097093366</v>
      </c>
      <c r="N29">
        <f t="shared" si="4"/>
        <v>2.3064064017083852</v>
      </c>
      <c r="O29">
        <f t="shared" si="7"/>
        <v>3.3212252184600746</v>
      </c>
      <c r="P29">
        <f>('ROD '!AH29/2)*'Gudgeon pin'!$H$2</f>
        <v>-0.88807806892439167</v>
      </c>
      <c r="Q29">
        <f>('ROD '!AI29/2)*'Gudgeon pin'!$H$2</f>
        <v>1.5755697296936912</v>
      </c>
      <c r="R29">
        <f>('ROD '!AJ29/2)*'Gudgeon pin'!$H$2</f>
        <v>6.0922459458438185</v>
      </c>
      <c r="S29">
        <f>('ROD '!AK29/2)*'Gudgeon pin'!$H$2</f>
        <v>12.107816793061826</v>
      </c>
      <c r="T29">
        <f>('ROD '!AL29/2)*'Gudgeon pin'!$H$2</f>
        <v>20.008288778946593</v>
      </c>
      <c r="U29">
        <f>('ROD '!AM29/2)*'Gudgeon pin'!$H$2</f>
        <v>29.040520317560748</v>
      </c>
      <c r="V29">
        <f t="shared" si="5"/>
        <v>-0.98033432499272699</v>
      </c>
      <c r="W29">
        <f t="shared" si="5"/>
        <v>1.2065447054203498</v>
      </c>
      <c r="X29">
        <f t="shared" si="5"/>
        <v>5.2619396412287998</v>
      </c>
      <c r="Y29">
        <f t="shared" si="5"/>
        <v>10.631716695968461</v>
      </c>
      <c r="Z29">
        <f t="shared" si="5"/>
        <v>17.701882377238206</v>
      </c>
      <c r="AA29">
        <f t="shared" si="8"/>
        <v>25.719295099100673</v>
      </c>
      <c r="AB29">
        <f t="shared" si="6"/>
        <v>-1222068.9874054843</v>
      </c>
      <c r="AC29">
        <f t="shared" si="6"/>
        <v>1504059.2059483731</v>
      </c>
      <c r="AD29">
        <f t="shared" si="6"/>
        <v>6559449.2462486858</v>
      </c>
      <c r="AE29">
        <f t="shared" si="6"/>
        <v>13253326.876135396</v>
      </c>
      <c r="AF29">
        <f t="shared" si="6"/>
        <v>22066881.593769532</v>
      </c>
      <c r="AG29">
        <f t="shared" si="9"/>
        <v>32061259.222739119</v>
      </c>
      <c r="AH29">
        <f>(('ROD '!AH29/2)+'Gudgeon pin'!D29)/'Gudgeon pin'!$I$2</f>
        <v>-505253.6856553377</v>
      </c>
      <c r="AI29">
        <f>(('ROD '!AI29/2)+'Gudgeon pin'!E29)/'Gudgeon pin'!$I$2</f>
        <v>1198471.8128996859</v>
      </c>
      <c r="AJ29">
        <f>(('ROD '!AJ29/2)+'Gudgeon pin'!F29)/'Gudgeon pin'!$I$2</f>
        <v>4295803.0187398717</v>
      </c>
      <c r="AK29">
        <f>(('ROD '!AK29/2)+'Gudgeon pin'!G29)/'Gudgeon pin'!$I$2</f>
        <v>8438832.8868892062</v>
      </c>
      <c r="AL29">
        <f>(('ROD '!AL29/2)+'Gudgeon pin'!H29)/'Gudgeon pin'!$I$2</f>
        <v>13869911.526077114</v>
      </c>
      <c r="AM29">
        <f>(('ROD '!AM29/2)+'Gudgeon pin'!I29)/'Gudgeon pin'!$I$2</f>
        <v>20116186.946382631</v>
      </c>
    </row>
    <row r="30" spans="1:39">
      <c r="A30">
        <f t="shared" si="3"/>
        <v>-5.8817595792208905</v>
      </c>
      <c r="B30" s="3">
        <v>-337</v>
      </c>
      <c r="D30">
        <f>$F$2*'ROD '!N30</f>
        <v>11.756742868047828</v>
      </c>
      <c r="E30">
        <f>$F$2*'ROD '!O30</f>
        <v>47.026971472191313</v>
      </c>
      <c r="F30">
        <f>$F$2*'ROD '!P30</f>
        <v>105.81068581243048</v>
      </c>
      <c r="G30">
        <f>$F$2*'ROD '!Q30</f>
        <v>188.10788588876525</v>
      </c>
      <c r="H30">
        <f>$F$2*'ROD '!R30</f>
        <v>293.91857170119573</v>
      </c>
      <c r="I30">
        <f>$F$2*'ROD '!S30</f>
        <v>423.24274324972191</v>
      </c>
      <c r="J30">
        <f t="shared" si="4"/>
        <v>9.1114757227370669E-2</v>
      </c>
      <c r="K30">
        <f t="shared" si="4"/>
        <v>0.36445902890948267</v>
      </c>
      <c r="L30">
        <f t="shared" si="4"/>
        <v>0.82003281504633618</v>
      </c>
      <c r="M30">
        <f t="shared" si="4"/>
        <v>1.4578361156379307</v>
      </c>
      <c r="N30">
        <f t="shared" si="4"/>
        <v>2.2778689306842668</v>
      </c>
      <c r="O30">
        <f t="shared" si="7"/>
        <v>3.2801312601853447</v>
      </c>
      <c r="P30">
        <f>('ROD '!AH30/2)*'Gudgeon pin'!$H$2</f>
        <v>-0.8950767904420196</v>
      </c>
      <c r="Q30">
        <f>('ROD '!AI30/2)*'Gudgeon pin'!$H$2</f>
        <v>1.5321345833192248</v>
      </c>
      <c r="R30">
        <f>('ROD '!AJ30/2)*'Gudgeon pin'!$H$2</f>
        <v>5.9932301781426078</v>
      </c>
      <c r="S30">
        <f>('ROD '!AK30/2)*'Gudgeon pin'!$H$2</f>
        <v>11.95123205234613</v>
      </c>
      <c r="T30">
        <f>('ROD '!AL30/2)*'Gudgeon pin'!$H$2</f>
        <v>19.745825932616818</v>
      </c>
      <c r="U30">
        <f>('ROD '!AM30/2)*'Gudgeon pin'!$H$2</f>
        <v>28.721658548275681</v>
      </c>
      <c r="V30">
        <f t="shared" si="5"/>
        <v>-0.98619154766939032</v>
      </c>
      <c r="W30">
        <f t="shared" si="5"/>
        <v>1.1676755544097421</v>
      </c>
      <c r="X30">
        <f t="shared" si="5"/>
        <v>5.1731973630962713</v>
      </c>
      <c r="Y30">
        <f t="shared" si="5"/>
        <v>10.4933959367082</v>
      </c>
      <c r="Z30">
        <f t="shared" si="5"/>
        <v>17.46795700193255</v>
      </c>
      <c r="AA30">
        <f t="shared" si="8"/>
        <v>25.441527288090334</v>
      </c>
      <c r="AB30">
        <f t="shared" si="6"/>
        <v>-1229370.5069004092</v>
      </c>
      <c r="AC30">
        <f t="shared" si="6"/>
        <v>1455605.5480422333</v>
      </c>
      <c r="AD30">
        <f t="shared" si="6"/>
        <v>6448824.550966003</v>
      </c>
      <c r="AE30">
        <f t="shared" si="6"/>
        <v>13080898.444429101</v>
      </c>
      <c r="AF30">
        <f t="shared" si="6"/>
        <v>21775273.986813247</v>
      </c>
      <c r="AG30">
        <f t="shared" si="9"/>
        <v>31714998.3412406</v>
      </c>
      <c r="AH30">
        <f>(('ROD '!AH30/2)+'Gudgeon pin'!D30)/'Gudgeon pin'!$I$2</f>
        <v>-510295.08109451149</v>
      </c>
      <c r="AI30">
        <f>(('ROD '!AI30/2)+'Gudgeon pin'!E30)/'Gudgeon pin'!$I$2</f>
        <v>1168612.2267938145</v>
      </c>
      <c r="AJ30">
        <f>(('ROD '!AJ30/2)+'Gudgeon pin'!F30)/'Gudgeon pin'!$I$2</f>
        <v>4227811.1163058979</v>
      </c>
      <c r="AK30">
        <f>(('ROD '!AK30/2)+'Gudgeon pin'!G30)/'Gudgeon pin'!$I$2</f>
        <v>8330165.65840925</v>
      </c>
      <c r="AL30">
        <f>(('ROD '!AL30/2)+'Gudgeon pin'!H30)/'Gudgeon pin'!$I$2</f>
        <v>13688943.948785769</v>
      </c>
      <c r="AM30">
        <f>(('ROD '!AM30/2)+'Gudgeon pin'!I30)/'Gudgeon pin'!$I$2</f>
        <v>19892689.358392615</v>
      </c>
    </row>
    <row r="31" spans="1:39">
      <c r="A31">
        <f t="shared" si="3"/>
        <v>-5.8643062867009474</v>
      </c>
      <c r="B31" s="3">
        <v>-336</v>
      </c>
      <c r="D31">
        <f>$F$2*'ROD '!N31</f>
        <v>11.603868313875168</v>
      </c>
      <c r="E31">
        <f>$F$2*'ROD '!O31</f>
        <v>46.415473255500672</v>
      </c>
      <c r="F31">
        <f>$F$2*'ROD '!P31</f>
        <v>104.43481482487654</v>
      </c>
      <c r="G31">
        <f>$F$2*'ROD '!Q31</f>
        <v>185.66189302200269</v>
      </c>
      <c r="H31">
        <f>$F$2*'ROD '!R31</f>
        <v>290.09670784687927</v>
      </c>
      <c r="I31">
        <f>$F$2*'ROD '!S31</f>
        <v>417.73925929950616</v>
      </c>
      <c r="J31">
        <f t="shared" si="4"/>
        <v>8.9929979432532545E-2</v>
      </c>
      <c r="K31">
        <f t="shared" si="4"/>
        <v>0.35971991773013018</v>
      </c>
      <c r="L31">
        <f t="shared" si="4"/>
        <v>0.80936981489279314</v>
      </c>
      <c r="M31">
        <f t="shared" si="4"/>
        <v>1.4388796709205207</v>
      </c>
      <c r="N31">
        <f t="shared" si="4"/>
        <v>2.2482494858133144</v>
      </c>
      <c r="O31">
        <f t="shared" si="7"/>
        <v>3.2374792595711726</v>
      </c>
      <c r="P31">
        <f>('ROD '!AH31/2)*'Gudgeon pin'!$H$2</f>
        <v>-0.90590212130772518</v>
      </c>
      <c r="Q31">
        <f>('ROD '!AI31/2)*'Gudgeon pin'!$H$2</f>
        <v>1.4819709219435329</v>
      </c>
      <c r="R31">
        <f>('ROD '!AJ31/2)*'Gudgeon pin'!$H$2</f>
        <v>5.8975177848294713</v>
      </c>
      <c r="S31">
        <f>('ROD '!AK31/2)*'Gudgeon pin'!$H$2</f>
        <v>11.80204494118988</v>
      </c>
      <c r="T31">
        <f>('ROD '!AL31/2)*'Gudgeon pin'!$H$2</f>
        <v>19.46489915410487</v>
      </c>
      <c r="U31">
        <f>('ROD '!AM31/2)*'Gudgeon pin'!$H$2</f>
        <v>28.379983002500353</v>
      </c>
      <c r="V31">
        <f t="shared" si="5"/>
        <v>-0.99583210074025774</v>
      </c>
      <c r="W31">
        <f t="shared" si="5"/>
        <v>1.1222510042134026</v>
      </c>
      <c r="X31">
        <f t="shared" si="5"/>
        <v>5.0881479699366778</v>
      </c>
      <c r="Y31">
        <f t="shared" si="5"/>
        <v>10.363165270269359</v>
      </c>
      <c r="Z31">
        <f t="shared" si="5"/>
        <v>17.216649668291556</v>
      </c>
      <c r="AA31">
        <f t="shared" si="8"/>
        <v>25.142503742929179</v>
      </c>
      <c r="AB31">
        <f t="shared" si="6"/>
        <v>-1241388.265157962</v>
      </c>
      <c r="AC31">
        <f t="shared" si="6"/>
        <v>1398980.0350447136</v>
      </c>
      <c r="AD31">
        <f t="shared" si="6"/>
        <v>6342803.3466398502</v>
      </c>
      <c r="AE31">
        <f t="shared" si="6"/>
        <v>12918554.992193827</v>
      </c>
      <c r="AF31">
        <f t="shared" si="6"/>
        <v>21461998.31042346</v>
      </c>
      <c r="AG31">
        <f t="shared" si="9"/>
        <v>31342240.403739836</v>
      </c>
      <c r="AH31">
        <f>(('ROD '!AH31/2)+'Gudgeon pin'!D31)/'Gudgeon pin'!$I$2</f>
        <v>-517763.51545860618</v>
      </c>
      <c r="AI31">
        <f>(('ROD '!AI31/2)+'Gudgeon pin'!E31)/'Gudgeon pin'!$I$2</f>
        <v>1134430.0429600233</v>
      </c>
      <c r="AJ31">
        <f>(('ROD '!AJ31/2)+'Gudgeon pin'!F31)/'Gudgeon pin'!$I$2</f>
        <v>4161672.3186233956</v>
      </c>
      <c r="AK31">
        <f>(('ROD '!AK31/2)+'Gudgeon pin'!G31)/'Gudgeon pin'!$I$2</f>
        <v>8225750.2709046751</v>
      </c>
      <c r="AL31">
        <f>(('ROD '!AL31/2)+'Gudgeon pin'!H31)/'Gudgeon pin'!$I$2</f>
        <v>13495770.420117283</v>
      </c>
      <c r="AM31">
        <f>(('ROD '!AM31/2)+'Gudgeon pin'!I31)/'Gudgeon pin'!$I$2</f>
        <v>19653984.845927086</v>
      </c>
    </row>
    <row r="32" spans="1:39">
      <c r="A32">
        <f t="shared" si="3"/>
        <v>-5.8468529941810043</v>
      </c>
      <c r="B32" s="3">
        <v>-335</v>
      </c>
      <c r="D32">
        <f>$F$2*'ROD '!N32</f>
        <v>11.445529559197059</v>
      </c>
      <c r="E32">
        <f>$F$2*'ROD '!O32</f>
        <v>45.782118236788236</v>
      </c>
      <c r="F32">
        <f>$F$2*'ROD '!P32</f>
        <v>103.00976603277354</v>
      </c>
      <c r="G32">
        <f>$F$2*'ROD '!Q32</f>
        <v>183.12847294715294</v>
      </c>
      <c r="H32">
        <f>$F$2*'ROD '!R32</f>
        <v>286.13823897992654</v>
      </c>
      <c r="I32">
        <f>$F$2*'ROD '!S32</f>
        <v>412.03906413109416</v>
      </c>
      <c r="J32">
        <f t="shared" si="4"/>
        <v>8.8702854083777205E-2</v>
      </c>
      <c r="K32">
        <f t="shared" si="4"/>
        <v>0.35481141633510882</v>
      </c>
      <c r="L32">
        <f t="shared" si="4"/>
        <v>0.79832568675399496</v>
      </c>
      <c r="M32">
        <f t="shared" si="4"/>
        <v>1.4192456653404353</v>
      </c>
      <c r="N32">
        <f t="shared" si="4"/>
        <v>2.2175713520944305</v>
      </c>
      <c r="O32">
        <f t="shared" si="7"/>
        <v>3.1933027470159798</v>
      </c>
      <c r="P32">
        <f>('ROD '!AH32/2)*'Gudgeon pin'!$H$2</f>
        <v>-0.92740788922027884</v>
      </c>
      <c r="Q32">
        <f>('ROD '!AI32/2)*'Gudgeon pin'!$H$2</f>
        <v>1.4388374622487494</v>
      </c>
      <c r="R32">
        <f>('ROD '!AJ32/2)*'Gudgeon pin'!$H$2</f>
        <v>5.8034697733530889</v>
      </c>
      <c r="S32">
        <f>('ROD '!AK32/2)*'Gudgeon pin'!$H$2</f>
        <v>11.6449513627147</v>
      </c>
      <c r="T32">
        <f>('ROD '!AL32/2)*'Gudgeon pin'!$H$2</f>
        <v>19.188023796980048</v>
      </c>
      <c r="U32">
        <f>('ROD '!AM32/2)*'Gudgeon pin'!$H$2</f>
        <v>28.010653294507691</v>
      </c>
      <c r="V32">
        <f t="shared" si="5"/>
        <v>-1.0161107433040559</v>
      </c>
      <c r="W32">
        <f t="shared" si="5"/>
        <v>1.0840260459136406</v>
      </c>
      <c r="X32">
        <f t="shared" si="5"/>
        <v>5.0051440865990937</v>
      </c>
      <c r="Y32">
        <f t="shared" si="5"/>
        <v>10.225705697374265</v>
      </c>
      <c r="Z32">
        <f t="shared" si="5"/>
        <v>16.970452444885616</v>
      </c>
      <c r="AA32">
        <f t="shared" si="8"/>
        <v>24.81735054749171</v>
      </c>
      <c r="AB32">
        <f t="shared" si="6"/>
        <v>-1266667.2945177497</v>
      </c>
      <c r="AC32">
        <f t="shared" si="6"/>
        <v>1351329.4174012342</v>
      </c>
      <c r="AD32">
        <f t="shared" si="6"/>
        <v>6239332.0419277186</v>
      </c>
      <c r="AE32">
        <f t="shared" si="6"/>
        <v>12747200.101546349</v>
      </c>
      <c r="AF32">
        <f t="shared" si="6"/>
        <v>21155092.815186445</v>
      </c>
      <c r="AG32">
        <f t="shared" si="9"/>
        <v>30936909.664858609</v>
      </c>
      <c r="AH32">
        <f>(('ROD '!AH32/2)+'Gudgeon pin'!D32)/'Gudgeon pin'!$I$2</f>
        <v>-531961.56389798247</v>
      </c>
      <c r="AI32">
        <f>(('ROD '!AI32/2)+'Gudgeon pin'!E32)/'Gudgeon pin'!$I$2</f>
        <v>1104565.6390613429</v>
      </c>
      <c r="AJ32">
        <f>(('ROD '!AJ32/2)+'Gudgeon pin'!F32)/'Gudgeon pin'!$I$2</f>
        <v>4096362.3551414828</v>
      </c>
      <c r="AK32">
        <f>(('ROD '!AK32/2)+'Gudgeon pin'!G32)/'Gudgeon pin'!$I$2</f>
        <v>8115986.6596591286</v>
      </c>
      <c r="AL32">
        <f>(('ROD '!AL32/2)+'Gudgeon pin'!H32)/'Gudgeon pin'!$I$2</f>
        <v>13304540.171474529</v>
      </c>
      <c r="AM32">
        <f>(('ROD '!AM32/2)+'Gudgeon pin'!I32)/'Gudgeon pin'!$I$2</f>
        <v>19397053.438376844</v>
      </c>
    </row>
    <row r="33" spans="1:39">
      <c r="A33">
        <f t="shared" si="3"/>
        <v>-5.8293997016610604</v>
      </c>
      <c r="B33" s="3">
        <v>-334</v>
      </c>
      <c r="D33">
        <f>$F$2*'ROD '!N33</f>
        <v>11.281850799960624</v>
      </c>
      <c r="E33">
        <f>$F$2*'ROD '!O33</f>
        <v>45.127403199842497</v>
      </c>
      <c r="F33">
        <f>$F$2*'ROD '!P33</f>
        <v>101.53665719964565</v>
      </c>
      <c r="G33">
        <f>$F$2*'ROD '!Q33</f>
        <v>180.50961279936999</v>
      </c>
      <c r="H33">
        <f>$F$2*'ROD '!R33</f>
        <v>282.04626999901564</v>
      </c>
      <c r="I33">
        <f>$F$2*'ROD '!S33</f>
        <v>406.14662879858258</v>
      </c>
      <c r="J33">
        <f t="shared" si="4"/>
        <v>8.7434343699694841E-2</v>
      </c>
      <c r="K33">
        <f t="shared" si="4"/>
        <v>0.34973737479877937</v>
      </c>
      <c r="L33">
        <f t="shared" si="4"/>
        <v>0.78690909329725378</v>
      </c>
      <c r="M33">
        <f t="shared" si="4"/>
        <v>1.3989494991951175</v>
      </c>
      <c r="N33">
        <f t="shared" si="4"/>
        <v>2.1858585924923712</v>
      </c>
      <c r="O33">
        <f t="shared" si="7"/>
        <v>3.1476363731890151</v>
      </c>
      <c r="P33">
        <f>('ROD '!AH33/2)*'Gudgeon pin'!$H$2</f>
        <v>-0.94242945485202512</v>
      </c>
      <c r="Q33">
        <f>('ROD '!AI33/2)*'Gudgeon pin'!$H$2</f>
        <v>1.3907602910692844</v>
      </c>
      <c r="R33">
        <f>('ROD '!AJ33/2)*'Gudgeon pin'!$H$2</f>
        <v>5.6974406187970654</v>
      </c>
      <c r="S33">
        <f>('ROD '!AK33/2)*'Gudgeon pin'!$H$2</f>
        <v>11.481807614126534</v>
      </c>
      <c r="T33">
        <f>('ROD '!AL33/2)*'Gudgeon pin'!$H$2</f>
        <v>18.911988555922989</v>
      </c>
      <c r="U33">
        <f>('ROD '!AM33/2)*'Gudgeon pin'!$H$2</f>
        <v>27.617417196891509</v>
      </c>
      <c r="V33">
        <f t="shared" si="5"/>
        <v>-1.0298637985517201</v>
      </c>
      <c r="W33">
        <f t="shared" si="5"/>
        <v>1.0410229162705051</v>
      </c>
      <c r="X33">
        <f t="shared" si="5"/>
        <v>4.9105315254998114</v>
      </c>
      <c r="Y33">
        <f t="shared" si="5"/>
        <v>10.082858114931417</v>
      </c>
      <c r="Z33">
        <f t="shared" si="5"/>
        <v>16.726129963430616</v>
      </c>
      <c r="AA33">
        <f t="shared" si="8"/>
        <v>24.469780823702493</v>
      </c>
      <c r="AB33">
        <f t="shared" si="6"/>
        <v>-1283811.6317828652</v>
      </c>
      <c r="AC33">
        <f t="shared" si="6"/>
        <v>1297722.4082835608</v>
      </c>
      <c r="AD33">
        <f t="shared" si="6"/>
        <v>6121389.5464027384</v>
      </c>
      <c r="AE33">
        <f t="shared" si="6"/>
        <v>12569128.604936713</v>
      </c>
      <c r="AF33">
        <f t="shared" si="6"/>
        <v>20850524.343084518</v>
      </c>
      <c r="AG33">
        <f t="shared" si="9"/>
        <v>30503634.842611574</v>
      </c>
      <c r="AH33">
        <f>(('ROD '!AH33/2)+'Gudgeon pin'!D33)/'Gudgeon pin'!$I$2</f>
        <v>-542112.04308082303</v>
      </c>
      <c r="AI33">
        <f>(('ROD '!AI33/2)+'Gudgeon pin'!E33)/'Gudgeon pin'!$I$2</f>
        <v>1071503.5034904515</v>
      </c>
      <c r="AJ33">
        <f>(('ROD '!AJ33/2)+'Gudgeon pin'!F33)/'Gudgeon pin'!$I$2</f>
        <v>4023318.9395999191</v>
      </c>
      <c r="AK33">
        <f>(('ROD '!AK33/2)+'Gudgeon pin'!G33)/'Gudgeon pin'!$I$2</f>
        <v>8002049.0144795645</v>
      </c>
      <c r="AL33">
        <f>(('ROD '!AL33/2)+'Gudgeon pin'!H33)/'Gudgeon pin'!$I$2</f>
        <v>13113250.664375987</v>
      </c>
      <c r="AM33">
        <f>(('ROD '!AM33/2)+'Gudgeon pin'!I33)/'Gudgeon pin'!$I$2</f>
        <v>19124267.784908943</v>
      </c>
    </row>
    <row r="34" spans="1:39">
      <c r="A34">
        <f t="shared" si="3"/>
        <v>-5.8119464091411173</v>
      </c>
      <c r="B34" s="3">
        <v>-333</v>
      </c>
      <c r="D34">
        <f>$F$2*'ROD '!N34</f>
        <v>11.112960117038392</v>
      </c>
      <c r="E34">
        <f>$F$2*'ROD '!O34</f>
        <v>44.45184046815357</v>
      </c>
      <c r="F34">
        <f>$F$2*'ROD '!P34</f>
        <v>100.01664105334555</v>
      </c>
      <c r="G34">
        <f>$F$2*'ROD '!Q34</f>
        <v>177.80736187261428</v>
      </c>
      <c r="H34">
        <f>$F$2*'ROD '!R34</f>
        <v>277.82400292595986</v>
      </c>
      <c r="I34">
        <f>$F$2*'ROD '!S34</f>
        <v>400.06656421338221</v>
      </c>
      <c r="J34">
        <f t="shared" si="4"/>
        <v>8.6125440907047546E-2</v>
      </c>
      <c r="K34">
        <f t="shared" si="4"/>
        <v>0.34450176362819018</v>
      </c>
      <c r="L34">
        <f t="shared" si="4"/>
        <v>0.77512896816342802</v>
      </c>
      <c r="M34">
        <f t="shared" si="4"/>
        <v>1.3780070545127607</v>
      </c>
      <c r="N34">
        <f t="shared" si="4"/>
        <v>2.1531360226761889</v>
      </c>
      <c r="O34">
        <f t="shared" si="7"/>
        <v>3.1005158726537121</v>
      </c>
      <c r="P34">
        <f>('ROD '!AH34/2)*'Gudgeon pin'!$H$2</f>
        <v>-0.94924216408048789</v>
      </c>
      <c r="Q34">
        <f>('ROD '!AI34/2)*'Gudgeon pin'!$H$2</f>
        <v>1.3446380248950447</v>
      </c>
      <c r="R34">
        <f>('ROD '!AJ34/2)*'Gudgeon pin'!$H$2</f>
        <v>5.5932366237854705</v>
      </c>
      <c r="S34">
        <f>('ROD '!AK34/2)*'Gudgeon pin'!$H$2</f>
        <v>11.311043225255311</v>
      </c>
      <c r="T34">
        <f>('ROD '!AL34/2)*'Gudgeon pin'!$H$2</f>
        <v>18.638735756518393</v>
      </c>
      <c r="U34">
        <f>('ROD '!AM34/2)*'Gudgeon pin'!$H$2</f>
        <v>27.202316801323345</v>
      </c>
      <c r="V34">
        <f t="shared" si="5"/>
        <v>-1.0353676049875356</v>
      </c>
      <c r="W34">
        <f t="shared" si="5"/>
        <v>1.0001362612668545</v>
      </c>
      <c r="X34">
        <f t="shared" si="5"/>
        <v>4.8181076556220424</v>
      </c>
      <c r="Y34">
        <f t="shared" si="5"/>
        <v>9.9330361707425503</v>
      </c>
      <c r="Z34">
        <f t="shared" si="5"/>
        <v>16.485599733842204</v>
      </c>
      <c r="AA34">
        <f t="shared" si="8"/>
        <v>24.101800928669633</v>
      </c>
      <c r="AB34">
        <f t="shared" si="6"/>
        <v>-1290672.588281499</v>
      </c>
      <c r="AC34">
        <f t="shared" si="6"/>
        <v>1246753.7623789308</v>
      </c>
      <c r="AD34">
        <f t="shared" si="6"/>
        <v>6006175.438119363</v>
      </c>
      <c r="AE34">
        <f t="shared" si="6"/>
        <v>12382362.981252804</v>
      </c>
      <c r="AF34">
        <f t="shared" si="6"/>
        <v>20550683.231109072</v>
      </c>
      <c r="AG34">
        <f t="shared" si="9"/>
        <v>30044917.029469896</v>
      </c>
      <c r="AH34">
        <f>(('ROD '!AH34/2)+'Gudgeon pin'!D34)/'Gudgeon pin'!$I$2</f>
        <v>-547131.58423286083</v>
      </c>
      <c r="AI34">
        <f>(('ROD '!AI34/2)+'Gudgeon pin'!E34)/'Gudgeon pin'!$I$2</f>
        <v>1039577.1113444174</v>
      </c>
      <c r="AJ34">
        <f>(('ROD '!AJ34/2)+'Gudgeon pin'!F34)/'Gudgeon pin'!$I$2</f>
        <v>3951215.2793727536</v>
      </c>
      <c r="AK34">
        <f>(('ROD '!AK34/2)+'Gudgeon pin'!G34)/'Gudgeon pin'!$I$2</f>
        <v>7882960.3386502517</v>
      </c>
      <c r="AL34">
        <f>(('ROD '!AL34/2)+'Gudgeon pin'!H34)/'Gudgeon pin'!$I$2</f>
        <v>12923135.439913865</v>
      </c>
      <c r="AM34">
        <f>(('ROD '!AM34/2)+'Gudgeon pin'!I34)/'Gudgeon pin'!$I$2</f>
        <v>18836930.25559463</v>
      </c>
    </row>
    <row r="35" spans="1:39">
      <c r="A35">
        <f t="shared" si="3"/>
        <v>-5.7944931166211742</v>
      </c>
      <c r="B35" s="3">
        <v>-332</v>
      </c>
      <c r="D35">
        <f>$F$2*'ROD '!N35</f>
        <v>10.938989341911213</v>
      </c>
      <c r="E35">
        <f>$F$2*'ROD '!O35</f>
        <v>43.755957367644854</v>
      </c>
      <c r="F35">
        <f>$F$2*'ROD '!P35</f>
        <v>98.45090407720096</v>
      </c>
      <c r="G35">
        <f>$F$2*'ROD '!Q35</f>
        <v>175.02382947057941</v>
      </c>
      <c r="H35">
        <f>$F$2*'ROD '!R35</f>
        <v>273.47473354778043</v>
      </c>
      <c r="I35">
        <f>$F$2*'ROD '!S35</f>
        <v>393.80361630880384</v>
      </c>
      <c r="J35">
        <f t="shared" si="4"/>
        <v>8.4777167399811906E-2</v>
      </c>
      <c r="K35">
        <f t="shared" si="4"/>
        <v>0.33910866959924763</v>
      </c>
      <c r="L35">
        <f t="shared" si="4"/>
        <v>0.76299450659830748</v>
      </c>
      <c r="M35">
        <f t="shared" si="4"/>
        <v>1.3564346783969905</v>
      </c>
      <c r="N35">
        <f t="shared" si="4"/>
        <v>2.1194291849952984</v>
      </c>
      <c r="O35">
        <f t="shared" si="7"/>
        <v>3.0519780263932299</v>
      </c>
      <c r="P35">
        <f>('ROD '!AH35/2)*'Gudgeon pin'!$H$2</f>
        <v>-0.96156135749960958</v>
      </c>
      <c r="Q35">
        <f>('ROD '!AI35/2)*'Gudgeon pin'!$H$2</f>
        <v>1.2987924201749925</v>
      </c>
      <c r="R35">
        <f>('ROD '!AJ35/2)*'Gudgeon pin'!$H$2</f>
        <v>5.4720703761440719</v>
      </c>
      <c r="S35">
        <f>('ROD '!AK35/2)*'Gudgeon pin'!$H$2</f>
        <v>11.139669897722623</v>
      </c>
      <c r="T35">
        <f>('ROD '!AL35/2)*'Gudgeon pin'!$H$2</f>
        <v>18.354774103735391</v>
      </c>
      <c r="U35">
        <f>('ROD '!AM35/2)*'Gudgeon pin'!$H$2</f>
        <v>26.758825838234966</v>
      </c>
      <c r="V35">
        <f t="shared" si="5"/>
        <v>-1.0463385248994215</v>
      </c>
      <c r="W35">
        <f t="shared" si="5"/>
        <v>0.95968375057574495</v>
      </c>
      <c r="X35">
        <f t="shared" si="5"/>
        <v>4.7090758695457646</v>
      </c>
      <c r="Y35">
        <f t="shared" si="5"/>
        <v>9.7832352193256327</v>
      </c>
      <c r="Z35">
        <f t="shared" si="5"/>
        <v>16.235344918740093</v>
      </c>
      <c r="AA35">
        <f t="shared" si="8"/>
        <v>23.706847811841737</v>
      </c>
      <c r="AB35">
        <f t="shared" si="6"/>
        <v>-1304348.7604258587</v>
      </c>
      <c r="AC35">
        <f t="shared" si="6"/>
        <v>1196326.3137851455</v>
      </c>
      <c r="AD35">
        <f t="shared" si="6"/>
        <v>5870258.1688691648</v>
      </c>
      <c r="AE35">
        <f t="shared" si="6"/>
        <v>12195623.526820451</v>
      </c>
      <c r="AF35">
        <f t="shared" si="6"/>
        <v>20238719.607385654</v>
      </c>
      <c r="AG35">
        <f t="shared" si="9"/>
        <v>29552574.832272951</v>
      </c>
      <c r="AH35">
        <f>(('ROD '!AH35/2)+'Gudgeon pin'!D35)/'Gudgeon pin'!$I$2</f>
        <v>-555630.63969921786</v>
      </c>
      <c r="AI35">
        <f>(('ROD '!AI35/2)+'Gudgeon pin'!E35)/'Gudgeon pin'!$I$2</f>
        <v>1007735.1126676955</v>
      </c>
      <c r="AJ35">
        <f>(('ROD '!AJ35/2)+'Gudgeon pin'!F35)/'Gudgeon pin'!$I$2</f>
        <v>3868261.1106094229</v>
      </c>
      <c r="AK35">
        <f>(('ROD '!AK35/2)+'Gudgeon pin'!G35)/'Gudgeon pin'!$I$2</f>
        <v>7763132.1251038341</v>
      </c>
      <c r="AL35">
        <f>(('ROD '!AL35/2)+'Gudgeon pin'!H35)/'Gudgeon pin'!$I$2</f>
        <v>12725738.615575882</v>
      </c>
      <c r="AM35">
        <f>(('ROD '!AM35/2)+'Gudgeon pin'!I35)/'Gudgeon pin'!$I$2</f>
        <v>18530964.258805782</v>
      </c>
    </row>
    <row r="36" spans="1:39">
      <c r="A36">
        <f t="shared" si="3"/>
        <v>-5.7770398241012311</v>
      </c>
      <c r="B36" s="3">
        <v>-331</v>
      </c>
      <c r="D36">
        <f>$F$2*'ROD '!N36</f>
        <v>10.760073918573514</v>
      </c>
      <c r="E36">
        <f>$F$2*'ROD '!O36</f>
        <v>43.040295674294057</v>
      </c>
      <c r="F36">
        <f>$F$2*'ROD '!P36</f>
        <v>96.84066526716164</v>
      </c>
      <c r="G36">
        <f>$F$2*'ROD '!Q36</f>
        <v>172.16118269717623</v>
      </c>
      <c r="H36">
        <f>$F$2*'ROD '!R36</f>
        <v>269.00184796433786</v>
      </c>
      <c r="I36">
        <f>$F$2*'ROD '!S36</f>
        <v>387.36266106864656</v>
      </c>
      <c r="J36">
        <f t="shared" si="4"/>
        <v>8.3390572868944732E-2</v>
      </c>
      <c r="K36">
        <f t="shared" si="4"/>
        <v>0.33356229147577893</v>
      </c>
      <c r="L36">
        <f t="shared" si="4"/>
        <v>0.75051515582050266</v>
      </c>
      <c r="M36">
        <f t="shared" si="4"/>
        <v>1.3342491659031157</v>
      </c>
      <c r="N36">
        <f t="shared" si="4"/>
        <v>2.0847643217236183</v>
      </c>
      <c r="O36">
        <f t="shared" si="7"/>
        <v>3.0020606232820106</v>
      </c>
      <c r="P36">
        <f>('ROD '!AH36/2)*'Gudgeon pin'!$H$2</f>
        <v>-0.97937744406880578</v>
      </c>
      <c r="Q36">
        <f>('ROD '!AI36/2)*'Gudgeon pin'!$H$2</f>
        <v>1.2515462565932483</v>
      </c>
      <c r="R36">
        <f>('ROD '!AJ36/2)*'Gudgeon pin'!$H$2</f>
        <v>5.3460372865856494</v>
      </c>
      <c r="S36">
        <f>('ROD '!AK36/2)*'Gudgeon pin'!$H$2</f>
        <v>10.972987841612472</v>
      </c>
      <c r="T36">
        <f>('ROD '!AL36/2)*'Gudgeon pin'!$H$2</f>
        <v>18.050049866719291</v>
      </c>
      <c r="U36">
        <f>('ROD '!AM36/2)*'Gudgeon pin'!$H$2</f>
        <v>26.299298676434923</v>
      </c>
      <c r="V36">
        <f t="shared" si="5"/>
        <v>-1.0627680169377505</v>
      </c>
      <c r="W36">
        <f t="shared" si="5"/>
        <v>0.91798396511746927</v>
      </c>
      <c r="X36">
        <f t="shared" si="5"/>
        <v>4.595522130765147</v>
      </c>
      <c r="Y36">
        <f t="shared" si="5"/>
        <v>9.6387386757093569</v>
      </c>
      <c r="Z36">
        <f t="shared" si="5"/>
        <v>15.965285544995673</v>
      </c>
      <c r="AA36">
        <f t="shared" si="8"/>
        <v>23.297238053152913</v>
      </c>
      <c r="AB36">
        <f t="shared" si="6"/>
        <v>-1324829.5007070031</v>
      </c>
      <c r="AC36">
        <f t="shared" si="6"/>
        <v>1144344.0325461419</v>
      </c>
      <c r="AD36">
        <f t="shared" si="6"/>
        <v>5728703.9061753983</v>
      </c>
      <c r="AE36">
        <f t="shared" si="6"/>
        <v>12015496.461758189</v>
      </c>
      <c r="AF36">
        <f t="shared" si="6"/>
        <v>19902067.939686827</v>
      </c>
      <c r="AG36">
        <f t="shared" si="9"/>
        <v>29041961.90128538</v>
      </c>
      <c r="AH36">
        <f>(('ROD '!AH36/2)+'Gudgeon pin'!D36)/'Gudgeon pin'!$I$2</f>
        <v>-567602.59258679603</v>
      </c>
      <c r="AI36">
        <f>(('ROD '!AI36/2)+'Gudgeon pin'!E36)/'Gudgeon pin'!$I$2</f>
        <v>974926.86343832442</v>
      </c>
      <c r="AJ36">
        <f>(('ROD '!AJ36/2)+'Gudgeon pin'!F36)/'Gudgeon pin'!$I$2</f>
        <v>3782055.7665082789</v>
      </c>
      <c r="AK36">
        <f>(('ROD '!AK36/2)+'Gudgeon pin'!G36)/'Gudgeon pin'!$I$2</f>
        <v>7645901.5789129399</v>
      </c>
      <c r="AL36">
        <f>(('ROD '!AL36/2)+'Gudgeon pin'!H36)/'Gudgeon pin'!$I$2</f>
        <v>12514762.944123369</v>
      </c>
      <c r="AM36">
        <f>(('ROD '!AM36/2)+'Gudgeon pin'!I36)/'Gudgeon pin'!$I$2</f>
        <v>18214147.783854384</v>
      </c>
    </row>
    <row r="37" spans="1:39">
      <c r="A37">
        <f t="shared" si="3"/>
        <v>-5.7595865315812871</v>
      </c>
      <c r="B37" s="3">
        <v>-330</v>
      </c>
      <c r="D37">
        <f>$F$2*'ROD '!N37</f>
        <v>10.576352761822092</v>
      </c>
      <c r="E37">
        <f>$F$2*'ROD '!O37</f>
        <v>42.305411047288366</v>
      </c>
      <c r="F37">
        <f>$F$2*'ROD '!P37</f>
        <v>95.18717485639884</v>
      </c>
      <c r="G37">
        <f>$F$2*'ROD '!Q37</f>
        <v>169.22164418915347</v>
      </c>
      <c r="H37">
        <f>$F$2*'ROD '!R37</f>
        <v>264.40881904555232</v>
      </c>
      <c r="I37">
        <f>$F$2*'ROD '!S37</f>
        <v>380.74869942559536</v>
      </c>
      <c r="J37">
        <f t="shared" si="4"/>
        <v>8.1966733904121208E-2</v>
      </c>
      <c r="K37">
        <f t="shared" si="4"/>
        <v>0.32786693561648483</v>
      </c>
      <c r="L37">
        <f t="shared" si="4"/>
        <v>0.73770060513709101</v>
      </c>
      <c r="M37">
        <f t="shared" si="4"/>
        <v>1.3114677424659393</v>
      </c>
      <c r="N37">
        <f t="shared" si="4"/>
        <v>2.0491683476030307</v>
      </c>
      <c r="O37">
        <f t="shared" si="7"/>
        <v>2.9508024205483641</v>
      </c>
      <c r="P37">
        <f>('ROD '!AH37/2)*'Gudgeon pin'!$H$2</f>
        <v>-0.98895591114779746</v>
      </c>
      <c r="Q37">
        <f>('ROD '!AI37/2)*'Gudgeon pin'!$H$2</f>
        <v>1.2080856348426303</v>
      </c>
      <c r="R37">
        <f>('ROD '!AJ37/2)*'Gudgeon pin'!$H$2</f>
        <v>5.2306661467450324</v>
      </c>
      <c r="S37">
        <f>('ROD '!AK37/2)*'Gudgeon pin'!$H$2</f>
        <v>10.788851847740695</v>
      </c>
      <c r="T37">
        <f>('ROD '!AL37/2)*'Gudgeon pin'!$H$2</f>
        <v>17.733386888224725</v>
      </c>
      <c r="U37">
        <f>('ROD '!AM37/2)*'Gudgeon pin'!$H$2</f>
        <v>25.805218011986323</v>
      </c>
      <c r="V37">
        <f t="shared" si="5"/>
        <v>-1.0709226450519187</v>
      </c>
      <c r="W37">
        <f t="shared" si="5"/>
        <v>0.88021869922614548</v>
      </c>
      <c r="X37">
        <f t="shared" si="5"/>
        <v>4.4929655416079415</v>
      </c>
      <c r="Y37">
        <f t="shared" si="5"/>
        <v>9.4773841052747549</v>
      </c>
      <c r="Z37">
        <f t="shared" si="5"/>
        <v>15.684218540621695</v>
      </c>
      <c r="AA37">
        <f t="shared" si="8"/>
        <v>22.854415591437959</v>
      </c>
      <c r="AB37">
        <f t="shared" si="6"/>
        <v>-1334994.9288350285</v>
      </c>
      <c r="AC37">
        <f t="shared" si="6"/>
        <v>1097266.4600585608</v>
      </c>
      <c r="AD37">
        <f t="shared" si="6"/>
        <v>5600858.5131621156</v>
      </c>
      <c r="AE37">
        <f t="shared" si="6"/>
        <v>11814354.4518569</v>
      </c>
      <c r="AF37">
        <f t="shared" si="6"/>
        <v>19551694.336853992</v>
      </c>
      <c r="AG37">
        <f t="shared" si="9"/>
        <v>28489946.549387537</v>
      </c>
      <c r="AH37">
        <f>(('ROD '!AH37/2)+'Gudgeon pin'!D37)/'Gudgeon pin'!$I$2</f>
        <v>-574423.76368734427</v>
      </c>
      <c r="AI37">
        <f>(('ROD '!AI37/2)+'Gudgeon pin'!E37)/'Gudgeon pin'!$I$2</f>
        <v>944410.84425307275</v>
      </c>
      <c r="AJ37">
        <f>(('ROD '!AJ37/2)+'Gudgeon pin'!F37)/'Gudgeon pin'!$I$2</f>
        <v>3702354.3294993439</v>
      </c>
      <c r="AK37">
        <f>(('ROD '!AK37/2)+'Gudgeon pin'!G37)/'Gudgeon pin'!$I$2</f>
        <v>7517374.8326058146</v>
      </c>
      <c r="AL37">
        <f>(('ROD '!AL37/2)+'Gudgeon pin'!H37)/'Gudgeon pin'!$I$2</f>
        <v>12295763.644863779</v>
      </c>
      <c r="AM37">
        <f>(('ROD '!AM37/2)+'Gudgeon pin'!I37)/'Gudgeon pin'!$I$2</f>
        <v>17874876.915525939</v>
      </c>
    </row>
    <row r="38" spans="1:39">
      <c r="A38">
        <f t="shared" si="3"/>
        <v>-5.742133239061344</v>
      </c>
      <c r="B38" s="3">
        <v>-329</v>
      </c>
      <c r="D38">
        <f>$F$2*'ROD '!N38</f>
        <v>10.387968112094187</v>
      </c>
      <c r="E38">
        <f>$F$2*'ROD '!O38</f>
        <v>41.551872448376749</v>
      </c>
      <c r="F38">
        <f>$F$2*'ROD '!P38</f>
        <v>93.491713008847711</v>
      </c>
      <c r="G38">
        <f>$F$2*'ROD '!Q38</f>
        <v>166.20748979350699</v>
      </c>
      <c r="H38">
        <f>$F$2*'ROD '!R38</f>
        <v>259.6992028023547</v>
      </c>
      <c r="I38">
        <f>$F$2*'ROD '!S38</f>
        <v>373.96685203539084</v>
      </c>
      <c r="J38">
        <f t="shared" si="4"/>
        <v>8.050675286872995E-2</v>
      </c>
      <c r="K38">
        <f t="shared" si="4"/>
        <v>0.3220270114749198</v>
      </c>
      <c r="L38">
        <f t="shared" si="4"/>
        <v>0.7245607758185697</v>
      </c>
      <c r="M38">
        <f t="shared" si="4"/>
        <v>1.2881080458996792</v>
      </c>
      <c r="N38">
        <f t="shared" si="4"/>
        <v>2.0126688217182491</v>
      </c>
      <c r="O38">
        <f t="shared" si="7"/>
        <v>2.8982431032742788</v>
      </c>
      <c r="P38">
        <f>('ROD '!AH38/2)*'Gudgeon pin'!$H$2</f>
        <v>-0.99886460881835826</v>
      </c>
      <c r="Q38">
        <f>('ROD '!AI38/2)*'Gudgeon pin'!$H$2</f>
        <v>1.1564417528128661</v>
      </c>
      <c r="R38">
        <f>('ROD '!AJ38/2)*'Gudgeon pin'!$H$2</f>
        <v>5.1123229315802918</v>
      </c>
      <c r="S38">
        <f>('ROD '!AK38/2)*'Gudgeon pin'!$H$2</f>
        <v>10.585707488578072</v>
      </c>
      <c r="T38">
        <f>('ROD '!AL38/2)*'Gudgeon pin'!$H$2</f>
        <v>17.411899313897361</v>
      </c>
      <c r="U38">
        <f>('ROD '!AM38/2)*'Gudgeon pin'!$H$2</f>
        <v>25.326698397892713</v>
      </c>
      <c r="V38">
        <f t="shared" si="5"/>
        <v>-1.0793713616870881</v>
      </c>
      <c r="W38">
        <f t="shared" si="5"/>
        <v>0.83441474133794635</v>
      </c>
      <c r="X38">
        <f t="shared" si="5"/>
        <v>4.3877621557617221</v>
      </c>
      <c r="Y38">
        <f t="shared" si="5"/>
        <v>9.2975994426783917</v>
      </c>
      <c r="Z38">
        <f t="shared" si="5"/>
        <v>15.399230492179113</v>
      </c>
      <c r="AA38">
        <f t="shared" si="8"/>
        <v>22.428455294618434</v>
      </c>
      <c r="AB38">
        <f t="shared" si="6"/>
        <v>-1345526.9629788846</v>
      </c>
      <c r="AC38">
        <f t="shared" si="6"/>
        <v>1040167.9835403484</v>
      </c>
      <c r="AD38">
        <f t="shared" si="6"/>
        <v>5469713.6660063537</v>
      </c>
      <c r="AE38">
        <f t="shared" si="6"/>
        <v>11590237.785767701</v>
      </c>
      <c r="AF38">
        <f t="shared" si="6"/>
        <v>19196432.823609032</v>
      </c>
      <c r="AG38">
        <f t="shared" si="9"/>
        <v>27958951.300789017</v>
      </c>
      <c r="AH38">
        <f>(('ROD '!AH38/2)+'Gudgeon pin'!D38)/'Gudgeon pin'!$I$2</f>
        <v>-581472.76205051807</v>
      </c>
      <c r="AI38">
        <f>(('ROD '!AI38/2)+'Gudgeon pin'!E38)/'Gudgeon pin'!$I$2</f>
        <v>908675.06963990605</v>
      </c>
      <c r="AJ38">
        <f>(('ROD '!AJ38/2)+'Gudgeon pin'!F38)/'Gudgeon pin'!$I$2</f>
        <v>3620602.4471267783</v>
      </c>
      <c r="AK38">
        <f>(('ROD '!AK38/2)+'Gudgeon pin'!G38)/'Gudgeon pin'!$I$2</f>
        <v>7376585.9573418535</v>
      </c>
      <c r="AL38">
        <f>(('ROD '!AL38/2)+'Gudgeon pin'!H38)/'Gudgeon pin'!$I$2</f>
        <v>12073222.887227252</v>
      </c>
      <c r="AM38">
        <f>(('ROD '!AM38/2)+'Gudgeon pin'!I38)/'Gudgeon pin'!$I$2</f>
        <v>17544638.051252615</v>
      </c>
    </row>
    <row r="39" spans="1:39">
      <c r="A39">
        <f t="shared" si="3"/>
        <v>-5.7246799465414009</v>
      </c>
      <c r="B39" s="3">
        <v>-328</v>
      </c>
      <c r="D39">
        <f>$F$2*'ROD '!N39</f>
        <v>10.195065387024135</v>
      </c>
      <c r="E39">
        <f>$F$2*'ROD '!O39</f>
        <v>40.78026154809654</v>
      </c>
      <c r="F39">
        <f>$F$2*'ROD '!P39</f>
        <v>91.755588483217224</v>
      </c>
      <c r="G39">
        <f>$F$2*'ROD '!Q39</f>
        <v>163.12104619238616</v>
      </c>
      <c r="H39">
        <f>$F$2*'ROD '!R39</f>
        <v>254.87663467560338</v>
      </c>
      <c r="I39">
        <f>$F$2*'ROD '!S39</f>
        <v>367.0223539328689</v>
      </c>
      <c r="J39">
        <f t="shared" si="4"/>
        <v>7.9011756749437043E-2</v>
      </c>
      <c r="K39">
        <f t="shared" si="4"/>
        <v>0.31604702699774817</v>
      </c>
      <c r="L39">
        <f t="shared" si="4"/>
        <v>0.71110581074493351</v>
      </c>
      <c r="M39">
        <f t="shared" si="4"/>
        <v>1.2641881079909927</v>
      </c>
      <c r="N39">
        <f t="shared" si="4"/>
        <v>1.9752939187359262</v>
      </c>
      <c r="O39">
        <f t="shared" si="7"/>
        <v>2.844423242979734</v>
      </c>
      <c r="P39">
        <f>('ROD '!AH39/2)*'Gudgeon pin'!$H$2</f>
        <v>-1.0142399932226058</v>
      </c>
      <c r="Q39">
        <f>('ROD '!AI39/2)*'Gudgeon pin'!$H$2</f>
        <v>1.113811644456266</v>
      </c>
      <c r="R39">
        <f>('ROD '!AJ39/2)*'Gudgeon pin'!$H$2</f>
        <v>4.9928159012024542</v>
      </c>
      <c r="S39">
        <f>('ROD '!AK39/2)*'Gudgeon pin'!$H$2</f>
        <v>10.377444196630893</v>
      </c>
      <c r="T39">
        <f>('ROD '!AL39/2)*'Gudgeon pin'!$H$2</f>
        <v>17.084128991572349</v>
      </c>
      <c r="U39">
        <f>('ROD '!AM39/2)*'Gudgeon pin'!$H$2</f>
        <v>24.831514431599189</v>
      </c>
      <c r="V39">
        <f t="shared" si="5"/>
        <v>-1.0932517499720429</v>
      </c>
      <c r="W39">
        <f t="shared" si="5"/>
        <v>0.79776461745851779</v>
      </c>
      <c r="X39">
        <f t="shared" si="5"/>
        <v>4.2817100904575209</v>
      </c>
      <c r="Y39">
        <f t="shared" si="5"/>
        <v>9.1132560886399006</v>
      </c>
      <c r="Z39">
        <f t="shared" si="5"/>
        <v>15.108835072836424</v>
      </c>
      <c r="AA39">
        <f t="shared" si="8"/>
        <v>21.987091188619456</v>
      </c>
      <c r="AB39">
        <f t="shared" si="6"/>
        <v>-1362830.031558387</v>
      </c>
      <c r="AC39">
        <f t="shared" si="6"/>
        <v>994480.5291324337</v>
      </c>
      <c r="AD39">
        <f t="shared" si="6"/>
        <v>5337510.8687009281</v>
      </c>
      <c r="AE39">
        <f t="shared" si="6"/>
        <v>11360438.328315858</v>
      </c>
      <c r="AF39">
        <f t="shared" si="6"/>
        <v>18834430.568851765</v>
      </c>
      <c r="AG39">
        <f t="shared" si="9"/>
        <v>27408753.911649041</v>
      </c>
      <c r="AH39">
        <f>(('ROD '!AH39/2)+'Gudgeon pin'!D39)/'Gudgeon pin'!$I$2</f>
        <v>-591973.81832054036</v>
      </c>
      <c r="AI39">
        <f>(('ROD '!AI39/2)+'Gudgeon pin'!E39)/'Gudgeon pin'!$I$2</f>
        <v>878519.07209770055</v>
      </c>
      <c r="AJ39">
        <f>(('ROD '!AJ39/2)+'Gudgeon pin'!F39)/'Gudgeon pin'!$I$2</f>
        <v>3537941.1682344619</v>
      </c>
      <c r="AK39">
        <f>(('ROD '!AK39/2)+'Gudgeon pin'!G39)/'Gudgeon pin'!$I$2</f>
        <v>7232265.5120972665</v>
      </c>
      <c r="AL39">
        <f>(('ROD '!AL39/2)+'Gudgeon pin'!H39)/'Gudgeon pin'!$I$2</f>
        <v>11846241.16309035</v>
      </c>
      <c r="AM39">
        <f>(('ROD '!AM39/2)+'Gudgeon pin'!I39)/'Gudgeon pin'!$I$2</f>
        <v>17203221.819739822</v>
      </c>
    </row>
    <row r="40" spans="1:39">
      <c r="A40">
        <f t="shared" si="3"/>
        <v>-5.7072266540214578</v>
      </c>
      <c r="B40" s="3">
        <v>-327</v>
      </c>
      <c r="D40">
        <f>$F$2*'ROD '!N40</f>
        <v>9.9977930298920974</v>
      </c>
      <c r="E40">
        <f>$F$2*'ROD '!O40</f>
        <v>39.99117211956839</v>
      </c>
      <c r="F40">
        <f>$F$2*'ROD '!P40</f>
        <v>89.980137269028887</v>
      </c>
      <c r="G40">
        <f>$F$2*'ROD '!Q40</f>
        <v>159.96468847827356</v>
      </c>
      <c r="H40">
        <f>$F$2*'ROD '!R40</f>
        <v>249.94482574730247</v>
      </c>
      <c r="I40">
        <f>$F$2*'ROD '!S40</f>
        <v>359.92054907611555</v>
      </c>
      <c r="J40">
        <f t="shared" si="4"/>
        <v>7.748289598166376E-2</v>
      </c>
      <c r="K40">
        <f t="shared" si="4"/>
        <v>0.30993158392665504</v>
      </c>
      <c r="L40">
        <f t="shared" si="4"/>
        <v>0.69734606383497388</v>
      </c>
      <c r="M40">
        <f t="shared" si="4"/>
        <v>1.2397263357066202</v>
      </c>
      <c r="N40">
        <f t="shared" si="4"/>
        <v>1.9370723995415942</v>
      </c>
      <c r="O40">
        <f t="shared" si="7"/>
        <v>2.7893842553398955</v>
      </c>
      <c r="P40">
        <f>('ROD '!AH40/2)*'Gudgeon pin'!$H$2</f>
        <v>-1.0247780459471061</v>
      </c>
      <c r="Q40">
        <f>('ROD '!AI40/2)*'Gudgeon pin'!$H$2</f>
        <v>1.0647970956453956</v>
      </c>
      <c r="R40">
        <f>('ROD '!AJ40/2)*'Gudgeon pin'!$H$2</f>
        <v>4.8808175818997785</v>
      </c>
      <c r="S40">
        <f>('ROD '!AK40/2)*'Gudgeon pin'!$H$2</f>
        <v>10.143643142866633</v>
      </c>
      <c r="T40">
        <f>('ROD '!AL40/2)*'Gudgeon pin'!$H$2</f>
        <v>16.741760787461846</v>
      </c>
      <c r="U40">
        <f>('ROD '!AM40/2)*'Gudgeon pin'!$H$2</f>
        <v>24.326906866607317</v>
      </c>
      <c r="V40">
        <f t="shared" si="5"/>
        <v>-1.1022609419287699</v>
      </c>
      <c r="W40">
        <f t="shared" si="5"/>
        <v>0.75486551171874061</v>
      </c>
      <c r="X40">
        <f t="shared" si="5"/>
        <v>4.1834715180648043</v>
      </c>
      <c r="Y40">
        <f t="shared" si="5"/>
        <v>8.9039168071600123</v>
      </c>
      <c r="Z40">
        <f t="shared" si="5"/>
        <v>14.804688387920251</v>
      </c>
      <c r="AA40">
        <f t="shared" si="8"/>
        <v>21.53752261126742</v>
      </c>
      <c r="AB40">
        <f t="shared" si="6"/>
        <v>-1374060.7452151601</v>
      </c>
      <c r="AC40">
        <f t="shared" si="6"/>
        <v>941003.19453803496</v>
      </c>
      <c r="AD40">
        <f t="shared" si="6"/>
        <v>5215048.2458717022</v>
      </c>
      <c r="AE40">
        <f t="shared" si="6"/>
        <v>11099479.350118071</v>
      </c>
      <c r="AF40">
        <f t="shared" si="6"/>
        <v>18455286.207808401</v>
      </c>
      <c r="AG40">
        <f t="shared" si="9"/>
        <v>26848328.960601855</v>
      </c>
      <c r="AH40">
        <f>(('ROD '!AH40/2)+'Gudgeon pin'!D40)/'Gudgeon pin'!$I$2</f>
        <v>-599457.0109795162</v>
      </c>
      <c r="AI40">
        <f>(('ROD '!AI40/2)+'Gudgeon pin'!E40)/'Gudgeon pin'!$I$2</f>
        <v>844277.85508438491</v>
      </c>
      <c r="AJ40">
        <f>(('ROD '!AJ40/2)+'Gudgeon pin'!F40)/'Gudgeon pin'!$I$2</f>
        <v>3459821.3183601489</v>
      </c>
      <c r="AK40">
        <f>(('ROD '!AK40/2)+'Gudgeon pin'!G40)/'Gudgeon pin'!$I$2</f>
        <v>7071604.1889682384</v>
      </c>
      <c r="AL40">
        <f>(('ROD '!AL40/2)+'Gudgeon pin'!H40)/'Gudgeon pin'!$I$2</f>
        <v>11609614.213275714</v>
      </c>
      <c r="AM40">
        <f>(('ROD '!AM40/2)+'Gudgeon pin'!I40)/'Gudgeon pin'!$I$2</f>
        <v>16855197.737628918</v>
      </c>
    </row>
    <row r="41" spans="1:39">
      <c r="A41">
        <f t="shared" si="3"/>
        <v>-5.6897733615015147</v>
      </c>
      <c r="B41" s="3">
        <v>-326</v>
      </c>
      <c r="D41">
        <f>$F$2*'ROD '!N41</f>
        <v>9.7963023551415915</v>
      </c>
      <c r="E41">
        <f>$F$2*'ROD '!O41</f>
        <v>39.185209420566366</v>
      </c>
      <c r="F41">
        <f>$F$2*'ROD '!P41</f>
        <v>88.166721196274324</v>
      </c>
      <c r="G41">
        <f>$F$2*'ROD '!Q41</f>
        <v>156.74083768226546</v>
      </c>
      <c r="H41">
        <f>$F$2*'ROD '!R41</f>
        <v>244.90755887853979</v>
      </c>
      <c r="I41">
        <f>$F$2*'ROD '!S41</f>
        <v>352.6668847850973</v>
      </c>
      <c r="J41">
        <f t="shared" si="4"/>
        <v>7.592134325234734E-2</v>
      </c>
      <c r="K41">
        <f t="shared" si="4"/>
        <v>0.30368537300938936</v>
      </c>
      <c r="L41">
        <f t="shared" si="4"/>
        <v>0.68329208927112606</v>
      </c>
      <c r="M41">
        <f t="shared" si="4"/>
        <v>1.2147414920375574</v>
      </c>
      <c r="N41">
        <f t="shared" si="4"/>
        <v>1.8980335813086833</v>
      </c>
      <c r="O41">
        <f t="shared" si="7"/>
        <v>2.7331683570845042</v>
      </c>
      <c r="P41">
        <f>('ROD '!AH41/2)*'Gudgeon pin'!$H$2</f>
        <v>-1.0356148055699763</v>
      </c>
      <c r="Q41">
        <f>('ROD '!AI41/2)*'Gudgeon pin'!$H$2</f>
        <v>0.99914745893709156</v>
      </c>
      <c r="R41">
        <f>('ROD '!AJ41/2)*'Gudgeon pin'!$H$2</f>
        <v>4.7626997315553403</v>
      </c>
      <c r="S41">
        <f>('ROD '!AK41/2)*'Gudgeon pin'!$H$2</f>
        <v>9.9033471942502391</v>
      </c>
      <c r="T41">
        <f>('ROD '!AL41/2)*'Gudgeon pin'!$H$2</f>
        <v>16.397071664326752</v>
      </c>
      <c r="U41">
        <f>('ROD '!AM41/2)*'Gudgeon pin'!$H$2</f>
        <v>23.813261437752352</v>
      </c>
      <c r="V41">
        <f t="shared" si="5"/>
        <v>-1.1115361488223237</v>
      </c>
      <c r="W41">
        <f t="shared" si="5"/>
        <v>0.6954620859277022</v>
      </c>
      <c r="X41">
        <f t="shared" si="5"/>
        <v>4.079407642284214</v>
      </c>
      <c r="Y41">
        <f t="shared" si="5"/>
        <v>8.6886057022126817</v>
      </c>
      <c r="Z41">
        <f t="shared" si="5"/>
        <v>14.499038083018069</v>
      </c>
      <c r="AA41">
        <f t="shared" si="8"/>
        <v>21.080093080667847</v>
      </c>
      <c r="AB41">
        <f t="shared" si="6"/>
        <v>-1385623.0688096804</v>
      </c>
      <c r="AC41">
        <f t="shared" si="6"/>
        <v>866951.84026620549</v>
      </c>
      <c r="AD41">
        <f t="shared" si="6"/>
        <v>5085323.8936190978</v>
      </c>
      <c r="AE41">
        <f t="shared" si="6"/>
        <v>10831075.9929245</v>
      </c>
      <c r="AF41">
        <f t="shared" si="6"/>
        <v>18074267.458296843</v>
      </c>
      <c r="AG41">
        <f t="shared" si="9"/>
        <v>26278104.671787594</v>
      </c>
      <c r="AH41">
        <f>(('ROD '!AH41/2)+'Gudgeon pin'!D41)/'Gudgeon pin'!$I$2</f>
        <v>-607146.28259277565</v>
      </c>
      <c r="AI41">
        <f>(('ROD '!AI41/2)+'Gudgeon pin'!E41)/'Gudgeon pin'!$I$2</f>
        <v>799518.31790475908</v>
      </c>
      <c r="AJ41">
        <f>(('ROD '!AJ41/2)+'Gudgeon pin'!F41)/'Gudgeon pin'!$I$2</f>
        <v>3377692.5347085786</v>
      </c>
      <c r="AK41">
        <f>(('ROD '!AK41/2)+'Gudgeon pin'!G41)/'Gudgeon pin'!$I$2</f>
        <v>6906568.4909763234</v>
      </c>
      <c r="AL41">
        <f>(('ROD '!AL41/2)+'Gudgeon pin'!H41)/'Gudgeon pin'!$I$2</f>
        <v>11371066.624387052</v>
      </c>
      <c r="AM41">
        <f>(('ROD '!AM41/2)+'Gudgeon pin'!I41)/'Gudgeon pin'!$I$2</f>
        <v>16500831.924758168</v>
      </c>
    </row>
    <row r="42" spans="1:39">
      <c r="A42">
        <f t="shared" si="3"/>
        <v>-5.6723200689815707</v>
      </c>
      <c r="B42" s="3">
        <v>-325</v>
      </c>
      <c r="D42">
        <f>$F$2*'ROD '!N42</f>
        <v>9.5907473911459871</v>
      </c>
      <c r="E42">
        <f>$F$2*'ROD '!O42</f>
        <v>38.362989564583948</v>
      </c>
      <c r="F42">
        <f>$F$2*'ROD '!P42</f>
        <v>86.316726520313907</v>
      </c>
      <c r="G42">
        <f>$F$2*'ROD '!Q42</f>
        <v>153.45195825833579</v>
      </c>
      <c r="H42">
        <f>$F$2*'ROD '!R42</f>
        <v>239.76868477864971</v>
      </c>
      <c r="I42">
        <f>$F$2*'ROD '!S42</f>
        <v>345.26690608125563</v>
      </c>
      <c r="J42">
        <f t="shared" si="4"/>
        <v>7.4328292281381395E-2</v>
      </c>
      <c r="K42">
        <f t="shared" si="4"/>
        <v>0.29731316912552558</v>
      </c>
      <c r="L42">
        <f t="shared" si="4"/>
        <v>0.66895463053243276</v>
      </c>
      <c r="M42">
        <f t="shared" si="4"/>
        <v>1.1892526765021023</v>
      </c>
      <c r="N42">
        <f t="shared" si="4"/>
        <v>1.8582073070345353</v>
      </c>
      <c r="O42">
        <f t="shared" si="7"/>
        <v>2.675818522129731</v>
      </c>
      <c r="P42">
        <f>('ROD '!AH42/2)*'Gudgeon pin'!$H$2</f>
        <v>-1.046739365056272</v>
      </c>
      <c r="Q42">
        <f>('ROD '!AI42/2)*'Gudgeon pin'!$H$2</f>
        <v>0.92891545381865093</v>
      </c>
      <c r="R42">
        <f>('ROD '!AJ42/2)*'Gudgeon pin'!$H$2</f>
        <v>4.6248358376579022</v>
      </c>
      <c r="S42">
        <f>('ROD '!AK42/2)*'Gudgeon pin'!$H$2</f>
        <v>9.6601620322972579</v>
      </c>
      <c r="T42">
        <f>('ROD '!AL42/2)*'Gudgeon pin'!$H$2</f>
        <v>16.045187544606023</v>
      </c>
      <c r="U42">
        <f>('ROD '!AM42/2)*'Gudgeon pin'!$H$2</f>
        <v>23.309842227552682</v>
      </c>
      <c r="V42">
        <f t="shared" si="5"/>
        <v>-1.1210676573376535</v>
      </c>
      <c r="W42">
        <f t="shared" si="5"/>
        <v>0.63160228469312529</v>
      </c>
      <c r="X42">
        <f t="shared" si="5"/>
        <v>3.9558812071254694</v>
      </c>
      <c r="Y42">
        <f t="shared" si="5"/>
        <v>8.4709093557951558</v>
      </c>
      <c r="Z42">
        <f t="shared" si="5"/>
        <v>14.186980237571488</v>
      </c>
      <c r="AA42">
        <f t="shared" si="8"/>
        <v>20.634023705422951</v>
      </c>
      <c r="AB42">
        <f t="shared" si="6"/>
        <v>-1397504.893879778</v>
      </c>
      <c r="AC42">
        <f t="shared" si="6"/>
        <v>787345.24010841351</v>
      </c>
      <c r="AD42">
        <f t="shared" si="6"/>
        <v>4931337.8281680318</v>
      </c>
      <c r="AE42">
        <f t="shared" si="6"/>
        <v>10559699.232113525</v>
      </c>
      <c r="AF42">
        <f t="shared" si="6"/>
        <v>17685261.171895854</v>
      </c>
      <c r="AG42">
        <f t="shared" si="9"/>
        <v>25722041.769754481</v>
      </c>
      <c r="AH42">
        <f>(('ROD '!AH42/2)+'Gudgeon pin'!D42)/'Gudgeon pin'!$I$2</f>
        <v>-615034.10835801926</v>
      </c>
      <c r="AI42">
        <f>(('ROD '!AI42/2)+'Gudgeon pin'!E42)/'Gudgeon pin'!$I$2</f>
        <v>751810.34092849039</v>
      </c>
      <c r="AJ42">
        <f>(('ROD '!AJ42/2)+'Gudgeon pin'!F42)/'Gudgeon pin'!$I$2</f>
        <v>3283005.6477456219</v>
      </c>
      <c r="AK42">
        <f>(('ROD '!AK42/2)+'Gudgeon pin'!G42)/'Gudgeon pin'!$I$2</f>
        <v>6739433.0381470136</v>
      </c>
      <c r="AL42">
        <f>(('ROD '!AL42/2)+'Gudgeon pin'!H42)/'Gudgeon pin'!$I$2</f>
        <v>11127555.181698788</v>
      </c>
      <c r="AM42">
        <f>(('ROD '!AM42/2)+'Gudgeon pin'!I42)/'Gudgeon pin'!$I$2</f>
        <v>16152243.501548225</v>
      </c>
    </row>
    <row r="43" spans="1:39">
      <c r="A43">
        <f t="shared" si="3"/>
        <v>-5.6548667764616276</v>
      </c>
      <c r="B43" s="3">
        <v>-324</v>
      </c>
      <c r="D43">
        <f>$F$2*'ROD '!N43</f>
        <v>9.3812847204074021</v>
      </c>
      <c r="E43">
        <f>$F$2*'ROD '!O43</f>
        <v>37.525138881629609</v>
      </c>
      <c r="F43">
        <f>$F$2*'ROD '!P43</f>
        <v>84.431562483666639</v>
      </c>
      <c r="G43">
        <f>$F$2*'ROD '!Q43</f>
        <v>150.10055552651843</v>
      </c>
      <c r="H43">
        <f>$F$2*'ROD '!R43</f>
        <v>234.53211801018509</v>
      </c>
      <c r="I43">
        <f>$F$2*'ROD '!S43</f>
        <v>337.72624993466655</v>
      </c>
      <c r="J43">
        <f t="shared" si="4"/>
        <v>7.2704956583157371E-2</v>
      </c>
      <c r="K43">
        <f t="shared" si="4"/>
        <v>0.29081982633262948</v>
      </c>
      <c r="L43">
        <f t="shared" si="4"/>
        <v>0.65434460924841642</v>
      </c>
      <c r="M43">
        <f t="shared" si="4"/>
        <v>1.1632793053305179</v>
      </c>
      <c r="N43">
        <f t="shared" si="4"/>
        <v>1.8176239145789344</v>
      </c>
      <c r="O43">
        <f t="shared" si="7"/>
        <v>2.6173784369936657</v>
      </c>
      <c r="P43">
        <f>('ROD '!AH43/2)*'Gudgeon pin'!$H$2</f>
        <v>-1.0598562209866695</v>
      </c>
      <c r="Q43">
        <f>('ROD '!AI43/2)*'Gudgeon pin'!$H$2</f>
        <v>0.87473244561884278</v>
      </c>
      <c r="R43">
        <f>('ROD '!AJ43/2)*'Gudgeon pin'!$H$2</f>
        <v>4.4656101068071097</v>
      </c>
      <c r="S43">
        <f>('ROD '!AK43/2)*'Gudgeon pin'!$H$2</f>
        <v>9.4108338944118977</v>
      </c>
      <c r="T43">
        <f>('ROD '!AL43/2)*'Gudgeon pin'!$H$2</f>
        <v>15.684670041259952</v>
      </c>
      <c r="U43">
        <f>('ROD '!AM43/2)*'Gudgeon pin'!$H$2</f>
        <v>22.794745802102938</v>
      </c>
      <c r="V43">
        <f t="shared" si="5"/>
        <v>-1.132561177569827</v>
      </c>
      <c r="W43">
        <f t="shared" si="5"/>
        <v>0.5839126192862133</v>
      </c>
      <c r="X43">
        <f t="shared" si="5"/>
        <v>3.8112654975586935</v>
      </c>
      <c r="Y43">
        <f t="shared" si="5"/>
        <v>8.2475545890813802</v>
      </c>
      <c r="Z43">
        <f t="shared" si="5"/>
        <v>13.867046126681018</v>
      </c>
      <c r="AA43">
        <f t="shared" si="8"/>
        <v>20.177367365109273</v>
      </c>
      <c r="AB43">
        <f t="shared" si="6"/>
        <v>-1411832.5311702106</v>
      </c>
      <c r="AC43">
        <f t="shared" si="6"/>
        <v>727896.070954856</v>
      </c>
      <c r="AD43">
        <f t="shared" si="6"/>
        <v>4751062.2127502952</v>
      </c>
      <c r="AE43">
        <f t="shared" si="6"/>
        <v>10281268.775654586</v>
      </c>
      <c r="AF43">
        <f t="shared" si="6"/>
        <v>17286436.45979033</v>
      </c>
      <c r="AG43">
        <f t="shared" si="9"/>
        <v>25152781.327503242</v>
      </c>
      <c r="AH43">
        <f>(('ROD '!AH43/2)+'Gudgeon pin'!D43)/'Gudgeon pin'!$I$2</f>
        <v>-624189.95028955047</v>
      </c>
      <c r="AI43">
        <f>(('ROD '!AI43/2)+'Gudgeon pin'!E43)/'Gudgeon pin'!$I$2</f>
        <v>714109.86160801165</v>
      </c>
      <c r="AJ43">
        <f>(('ROD '!AJ43/2)+'Gudgeon pin'!F43)/'Gudgeon pin'!$I$2</f>
        <v>3174752.3920973684</v>
      </c>
      <c r="AK43">
        <f>(('ROD '!AK43/2)+'Gudgeon pin'!G43)/'Gudgeon pin'!$I$2</f>
        <v>6568166.0005723927</v>
      </c>
      <c r="AL43">
        <f>(('ROD '!AL43/2)+'Gudgeon pin'!H43)/'Gudgeon pin'!$I$2</f>
        <v>10878194.013117796</v>
      </c>
      <c r="AM43">
        <f>(('ROD '!AM43/2)+'Gudgeon pin'!I43)/'Gudgeon pin'!$I$2</f>
        <v>15795705.402154274</v>
      </c>
    </row>
    <row r="44" spans="1:39">
      <c r="A44">
        <f t="shared" si="3"/>
        <v>-5.6374134839416845</v>
      </c>
      <c r="B44" s="3">
        <v>-323</v>
      </c>
      <c r="D44">
        <f>$F$2*'ROD '!N44</f>
        <v>9.1680733173739757</v>
      </c>
      <c r="E44">
        <f>$F$2*'ROD '!O44</f>
        <v>36.672293269495903</v>
      </c>
      <c r="F44">
        <f>$F$2*'ROD '!P44</f>
        <v>82.512659856365801</v>
      </c>
      <c r="G44">
        <f>$F$2*'ROD '!Q44</f>
        <v>146.68917307798361</v>
      </c>
      <c r="H44">
        <f>$F$2*'ROD '!R44</f>
        <v>229.2018329343494</v>
      </c>
      <c r="I44">
        <f>$F$2*'ROD '!S44</f>
        <v>330.0506394254632</v>
      </c>
      <c r="J44">
        <f t="shared" si="4"/>
        <v>7.1052568209648309E-2</v>
      </c>
      <c r="K44">
        <f t="shared" si="4"/>
        <v>0.28421027283859324</v>
      </c>
      <c r="L44">
        <f t="shared" si="4"/>
        <v>0.63947311388683492</v>
      </c>
      <c r="M44">
        <f t="shared" si="4"/>
        <v>1.1368410913543729</v>
      </c>
      <c r="N44">
        <f t="shared" si="4"/>
        <v>1.7763142052412078</v>
      </c>
      <c r="O44">
        <f t="shared" si="7"/>
        <v>2.5578924555473397</v>
      </c>
      <c r="P44">
        <f>('ROD '!AH44/2)*'Gudgeon pin'!$H$2</f>
        <v>-1.0749541160854927</v>
      </c>
      <c r="Q44">
        <f>('ROD '!AI44/2)*'Gudgeon pin'!$H$2</f>
        <v>0.81777203417998423</v>
      </c>
      <c r="R44">
        <f>('ROD '!AJ44/2)*'Gudgeon pin'!$H$2</f>
        <v>4.352031649134525</v>
      </c>
      <c r="S44">
        <f>('ROD '!AK44/2)*'Gudgeon pin'!$H$2</f>
        <v>9.1795610797000275</v>
      </c>
      <c r="T44">
        <f>('ROD '!AL44/2)*'Gudgeon pin'!$H$2</f>
        <v>15.302075910354718</v>
      </c>
      <c r="U44">
        <f>('ROD '!AM44/2)*'Gudgeon pin'!$H$2</f>
        <v>22.278670930196775</v>
      </c>
      <c r="V44">
        <f t="shared" si="5"/>
        <v>-1.1460066842951411</v>
      </c>
      <c r="W44">
        <f t="shared" si="5"/>
        <v>0.53356176134139099</v>
      </c>
      <c r="X44">
        <f t="shared" si="5"/>
        <v>3.7125585352476902</v>
      </c>
      <c r="Y44">
        <f t="shared" si="5"/>
        <v>8.0427199883456542</v>
      </c>
      <c r="Z44">
        <f t="shared" si="5"/>
        <v>13.52576170511351</v>
      </c>
      <c r="AA44">
        <f t="shared" si="8"/>
        <v>19.720778474649435</v>
      </c>
      <c r="AB44">
        <f t="shared" si="6"/>
        <v>-1428593.4833985029</v>
      </c>
      <c r="AC44">
        <f t="shared" si="6"/>
        <v>665129.5020253401</v>
      </c>
      <c r="AD44">
        <f t="shared" si="6"/>
        <v>4628015.7025894122</v>
      </c>
      <c r="AE44">
        <f t="shared" si="6"/>
        <v>10025925.259952866</v>
      </c>
      <c r="AF44">
        <f t="shared" si="6"/>
        <v>16860996.794107538</v>
      </c>
      <c r="AG44">
        <f t="shared" si="9"/>
        <v>24583604.96715394</v>
      </c>
      <c r="AH44">
        <f>(('ROD '!AH44/2)+'Gudgeon pin'!D44)/'Gudgeon pin'!$I$2</f>
        <v>-634606.0419527404</v>
      </c>
      <c r="AI44">
        <f>(('ROD '!AI44/2)+'Gudgeon pin'!E44)/'Gudgeon pin'!$I$2</f>
        <v>674599.71814395778</v>
      </c>
      <c r="AJ44">
        <f>(('ROD '!AJ44/2)+'Gudgeon pin'!F44)/'Gudgeon pin'!$I$2</f>
        <v>3095010.0178552475</v>
      </c>
      <c r="AK44">
        <f>(('ROD '!AK44/2)+'Gudgeon pin'!G44)/'Gudgeon pin'!$I$2</f>
        <v>6407971.203527472</v>
      </c>
      <c r="AL44">
        <f>(('ROD '!AL44/2)+'Gudgeon pin'!H44)/'Gudgeon pin'!$I$2</f>
        <v>10614560.386754988</v>
      </c>
      <c r="AM44">
        <f>(('ROD '!AM44/2)+'Gudgeon pin'!I44)/'Gudgeon pin'!$I$2</f>
        <v>15437959.88778908</v>
      </c>
    </row>
    <row r="45" spans="1:39">
      <c r="A45">
        <f t="shared" si="3"/>
        <v>-5.6199601914217414</v>
      </c>
      <c r="B45" s="3">
        <v>-322</v>
      </c>
      <c r="D45">
        <f>$F$2*'ROD '!N45</f>
        <v>8.9512743840646607</v>
      </c>
      <c r="E45">
        <f>$F$2*'ROD '!O45</f>
        <v>35.805097536258643</v>
      </c>
      <c r="F45">
        <f>$F$2*'ROD '!P45</f>
        <v>80.56146945658196</v>
      </c>
      <c r="G45">
        <f>$F$2*'ROD '!Q45</f>
        <v>143.22039014503457</v>
      </c>
      <c r="H45">
        <f>$F$2*'ROD '!R45</f>
        <v>223.78185960161659</v>
      </c>
      <c r="I45">
        <f>$F$2*'ROD '!S45</f>
        <v>322.24587782632784</v>
      </c>
      <c r="J45">
        <f t="shared" si="4"/>
        <v>6.9372376476501116E-2</v>
      </c>
      <c r="K45">
        <f t="shared" si="4"/>
        <v>0.27748950590600446</v>
      </c>
      <c r="L45">
        <f t="shared" si="4"/>
        <v>0.62435138828851022</v>
      </c>
      <c r="M45">
        <f t="shared" si="4"/>
        <v>1.1099580236240179</v>
      </c>
      <c r="N45">
        <f t="shared" si="4"/>
        <v>1.7343094119125286</v>
      </c>
      <c r="O45">
        <f t="shared" si="7"/>
        <v>2.4974055531540409</v>
      </c>
      <c r="P45">
        <f>('ROD '!AH45/2)*'Gudgeon pin'!$H$2</f>
        <v>-1.0868748819039897</v>
      </c>
      <c r="Q45">
        <f>('ROD '!AI45/2)*'Gudgeon pin'!$H$2</f>
        <v>0.75464871060204097</v>
      </c>
      <c r="R45">
        <f>('ROD '!AJ45/2)*'Gudgeon pin'!$H$2</f>
        <v>4.2035707292908375</v>
      </c>
      <c r="S45">
        <f>('ROD '!AK45/2)*'Gudgeon pin'!$H$2</f>
        <v>8.9442236301704288</v>
      </c>
      <c r="T45">
        <f>('ROD '!AL45/2)*'Gudgeon pin'!$H$2</f>
        <v>14.901121696199265</v>
      </c>
      <c r="U45">
        <f>('ROD '!AM45/2)*'Gudgeon pin'!$H$2</f>
        <v>21.736294785168546</v>
      </c>
      <c r="V45">
        <f t="shared" si="5"/>
        <v>-1.1562472583804908</v>
      </c>
      <c r="W45">
        <f t="shared" si="5"/>
        <v>0.47715920469603651</v>
      </c>
      <c r="X45">
        <f t="shared" si="5"/>
        <v>3.5792193410023274</v>
      </c>
      <c r="Y45">
        <f t="shared" si="5"/>
        <v>7.8342656065464107</v>
      </c>
      <c r="Z45">
        <f t="shared" si="5"/>
        <v>13.166812284286737</v>
      </c>
      <c r="AA45">
        <f t="shared" si="8"/>
        <v>19.238889232014504</v>
      </c>
      <c r="AB45">
        <f t="shared" si="6"/>
        <v>-1441359.2181931373</v>
      </c>
      <c r="AC45">
        <f t="shared" si="6"/>
        <v>594818.98292036005</v>
      </c>
      <c r="AD45">
        <f t="shared" si="6"/>
        <v>4461797.2096338561</v>
      </c>
      <c r="AE45">
        <f t="shared" si="6"/>
        <v>9766069.3834512159</v>
      </c>
      <c r="AF45">
        <f t="shared" si="6"/>
        <v>16413536.224732071</v>
      </c>
      <c r="AG45">
        <f t="shared" si="9"/>
        <v>23982889.595086522</v>
      </c>
      <c r="AH45">
        <f>(('ROD '!AH45/2)+'Gudgeon pin'!D45)/'Gudgeon pin'!$I$2</f>
        <v>-643043.17330559972</v>
      </c>
      <c r="AI45">
        <f>(('ROD '!AI45/2)+'Gudgeon pin'!E45)/'Gudgeon pin'!$I$2</f>
        <v>631157.18838334316</v>
      </c>
      <c r="AJ45">
        <f>(('ROD '!AJ45/2)+'Gudgeon pin'!F45)/'Gudgeon pin'!$I$2</f>
        <v>2993225.1574150403</v>
      </c>
      <c r="AK45">
        <f>(('ROD '!AK45/2)+'Gudgeon pin'!G45)/'Gudgeon pin'!$I$2</f>
        <v>6244972.2004285427</v>
      </c>
      <c r="AL45">
        <f>(('ROD '!AL45/2)+'Gudgeon pin'!H45)/'Gudgeon pin'!$I$2</f>
        <v>10339005.407272324</v>
      </c>
      <c r="AM45">
        <f>(('ROD '!AM45/2)+'Gudgeon pin'!I45)/'Gudgeon pin'!$I$2</f>
        <v>15063133.793858845</v>
      </c>
    </row>
    <row r="46" spans="1:39">
      <c r="A46">
        <f t="shared" si="3"/>
        <v>-5.6025068989017974</v>
      </c>
      <c r="B46" s="3">
        <v>-321</v>
      </c>
      <c r="D46">
        <f>$F$2*'ROD '!N46</f>
        <v>8.7310511836926974</v>
      </c>
      <c r="E46">
        <f>$F$2*'ROD '!O46</f>
        <v>34.92420473477079</v>
      </c>
      <c r="F46">
        <f>$F$2*'ROD '!P46</f>
        <v>78.579460653234293</v>
      </c>
      <c r="G46">
        <f>$F$2*'ROD '!Q46</f>
        <v>139.69681893908316</v>
      </c>
      <c r="H46">
        <f>$F$2*'ROD '!R46</f>
        <v>218.27627959231748</v>
      </c>
      <c r="I46">
        <f>$F$2*'ROD '!S46</f>
        <v>314.31784261293717</v>
      </c>
      <c r="J46">
        <f t="shared" si="4"/>
        <v>6.7665646673618407E-2</v>
      </c>
      <c r="K46">
        <f t="shared" si="4"/>
        <v>0.27066258669447363</v>
      </c>
      <c r="L46">
        <f t="shared" si="4"/>
        <v>0.60899082006256577</v>
      </c>
      <c r="M46">
        <f t="shared" si="4"/>
        <v>1.0826503467778945</v>
      </c>
      <c r="N46">
        <f t="shared" si="4"/>
        <v>1.6916411668404605</v>
      </c>
      <c r="O46">
        <f t="shared" si="7"/>
        <v>2.4359632802502631</v>
      </c>
      <c r="P46">
        <f>('ROD '!AH46/2)*'Gudgeon pin'!$H$2</f>
        <v>-1.0990381264275031</v>
      </c>
      <c r="Q46">
        <f>('ROD '!AI46/2)*'Gudgeon pin'!$H$2</f>
        <v>0.69741781011690207</v>
      </c>
      <c r="R46">
        <f>('ROD '!AJ46/2)*'Gudgeon pin'!$H$2</f>
        <v>4.0735145148406122</v>
      </c>
      <c r="S46">
        <f>('ROD '!AK46/2)*'Gudgeon pin'!$H$2</f>
        <v>8.7084376903170035</v>
      </c>
      <c r="T46">
        <f>('ROD '!AL46/2)*'Gudgeon pin'!$H$2</f>
        <v>14.482096423070876</v>
      </c>
      <c r="U46">
        <f>('ROD '!AM46/2)*'Gudgeon pin'!$H$2</f>
        <v>21.186904991237945</v>
      </c>
      <c r="V46">
        <f t="shared" si="5"/>
        <v>-1.1667037731011214</v>
      </c>
      <c r="W46">
        <f t="shared" si="5"/>
        <v>0.42675522342242844</v>
      </c>
      <c r="X46">
        <f t="shared" si="5"/>
        <v>3.4645236947780464</v>
      </c>
      <c r="Y46">
        <f t="shared" si="5"/>
        <v>7.625787343539109</v>
      </c>
      <c r="Z46">
        <f t="shared" si="5"/>
        <v>12.790455256230416</v>
      </c>
      <c r="AA46">
        <f t="shared" si="8"/>
        <v>18.750941710987682</v>
      </c>
      <c r="AB46">
        <f t="shared" si="6"/>
        <v>-1454394.1411073443</v>
      </c>
      <c r="AC46">
        <f t="shared" si="6"/>
        <v>531986.19130439765</v>
      </c>
      <c r="AD46">
        <f t="shared" si="6"/>
        <v>4318819.4635040704</v>
      </c>
      <c r="AE46">
        <f t="shared" si="6"/>
        <v>9506183.7370200586</v>
      </c>
      <c r="AF46">
        <f t="shared" si="6"/>
        <v>15944375.612424491</v>
      </c>
      <c r="AG46">
        <f t="shared" si="9"/>
        <v>23374622.070706319</v>
      </c>
      <c r="AH46">
        <f>(('ROD '!AH46/2)+'Gudgeon pin'!D46)/'Gudgeon pin'!$I$2</f>
        <v>-651647.59158165543</v>
      </c>
      <c r="AI46">
        <f>(('ROD '!AI46/2)+'Gudgeon pin'!E46)/'Gudgeon pin'!$I$2</f>
        <v>591353.95730735594</v>
      </c>
      <c r="AJ46">
        <f>(('ROD '!AJ46/2)+'Gudgeon pin'!F46)/'Gudgeon pin'!$I$2</f>
        <v>2902860.0537983044</v>
      </c>
      <c r="AK46">
        <f>(('ROD '!AK46/2)+'Gudgeon pin'!G46)/'Gudgeon pin'!$I$2</f>
        <v>6081450.8297471823</v>
      </c>
      <c r="AL46">
        <f>(('ROD '!AL46/2)+'Gudgeon pin'!H46)/'Gudgeon pin'!$I$2</f>
        <v>10051728.473549284</v>
      </c>
      <c r="AM46">
        <f>(('ROD '!AM46/2)+'Gudgeon pin'!I46)/'Gudgeon pin'!$I$2</f>
        <v>14683362.482287897</v>
      </c>
    </row>
    <row r="47" spans="1:39">
      <c r="A47">
        <f t="shared" si="3"/>
        <v>-5.5850536063818543</v>
      </c>
      <c r="B47" s="3">
        <v>-320</v>
      </c>
      <c r="D47">
        <f>$F$2*'ROD '!N47</f>
        <v>8.5075688724814285</v>
      </c>
      <c r="E47">
        <f>$F$2*'ROD '!O47</f>
        <v>34.030275489925714</v>
      </c>
      <c r="F47">
        <f>$F$2*'ROD '!P47</f>
        <v>76.568119852332856</v>
      </c>
      <c r="G47">
        <f>$F$2*'ROD '!Q47</f>
        <v>136.12110195970286</v>
      </c>
      <c r="H47">
        <f>$F$2*'ROD '!R47</f>
        <v>212.6892218120357</v>
      </c>
      <c r="I47">
        <f>$F$2*'ROD '!S47</f>
        <v>306.27247940933142</v>
      </c>
      <c r="J47">
        <f t="shared" si="4"/>
        <v>6.5933658761731073E-2</v>
      </c>
      <c r="K47">
        <f t="shared" si="4"/>
        <v>0.26373463504692429</v>
      </c>
      <c r="L47">
        <f t="shared" si="4"/>
        <v>0.59340292885557966</v>
      </c>
      <c r="M47">
        <f t="shared" si="4"/>
        <v>1.0549385401876972</v>
      </c>
      <c r="N47">
        <f t="shared" si="4"/>
        <v>1.6483414690432767</v>
      </c>
      <c r="O47">
        <f t="shared" si="7"/>
        <v>2.3736117154223186</v>
      </c>
      <c r="P47">
        <f>('ROD '!AH47/2)*'Gudgeon pin'!$H$2</f>
        <v>-1.1114321546373822</v>
      </c>
      <c r="Q47">
        <f>('ROD '!AI47/2)*'Gudgeon pin'!$H$2</f>
        <v>0.63926377488629982</v>
      </c>
      <c r="R47">
        <f>('ROD '!AJ47/2)*'Gudgeon pin'!$H$2</f>
        <v>3.9430968316913098</v>
      </c>
      <c r="S47">
        <f>('ROD '!AK47/2)*'Gudgeon pin'!$H$2</f>
        <v>8.4620968735688571</v>
      </c>
      <c r="T47">
        <f>('ROD '!AL47/2)*'Gudgeon pin'!$H$2</f>
        <v>14.059017142261563</v>
      </c>
      <c r="U47">
        <f>('ROD '!AM47/2)*'Gudgeon pin'!$H$2</f>
        <v>20.642931660423915</v>
      </c>
      <c r="V47">
        <f t="shared" si="5"/>
        <v>-1.1773658133991134</v>
      </c>
      <c r="W47">
        <f t="shared" si="5"/>
        <v>0.37552913983937553</v>
      </c>
      <c r="X47">
        <f t="shared" si="5"/>
        <v>3.34969390283573</v>
      </c>
      <c r="Y47">
        <f t="shared" si="5"/>
        <v>7.4071583333811599</v>
      </c>
      <c r="Z47">
        <f t="shared" si="5"/>
        <v>12.410675673218286</v>
      </c>
      <c r="AA47">
        <f t="shared" si="8"/>
        <v>18.269319945001598</v>
      </c>
      <c r="AB47">
        <f t="shared" si="6"/>
        <v>-1467685.2688975912</v>
      </c>
      <c r="AC47">
        <f t="shared" si="6"/>
        <v>468128.58018427837</v>
      </c>
      <c r="AD47">
        <f t="shared" si="6"/>
        <v>4175674.4934817576</v>
      </c>
      <c r="AE47">
        <f t="shared" si="6"/>
        <v>9233644.3326049689</v>
      </c>
      <c r="AF47">
        <f t="shared" si="6"/>
        <v>15470948.498207761</v>
      </c>
      <c r="AG47">
        <f t="shared" si="9"/>
        <v>22774240.130723324</v>
      </c>
      <c r="AH47">
        <f>(('ROD '!AH47/2)+'Gudgeon pin'!D47)/'Gudgeon pin'!$I$2</f>
        <v>-660411.22834583942</v>
      </c>
      <c r="AI47">
        <f>(('ROD '!AI47/2)+'Gudgeon pin'!E47)/'Gudgeon pin'!$I$2</f>
        <v>550913.85227885528</v>
      </c>
      <c r="AJ47">
        <f>(('ROD '!AJ47/2)+'Gudgeon pin'!F47)/'Gudgeon pin'!$I$2</f>
        <v>2812139.0953827654</v>
      </c>
      <c r="AK47">
        <f>(('ROD '!AK47/2)+'Gudgeon pin'!G47)/'Gudgeon pin'!$I$2</f>
        <v>5911073.5168783553</v>
      </c>
      <c r="AL47">
        <f>(('ROD '!AL47/2)+'Gudgeon pin'!H47)/'Gudgeon pin'!$I$2</f>
        <v>9761548.1892173886</v>
      </c>
      <c r="AM47">
        <f>(('ROD '!AM47/2)+'Gudgeon pin'!I47)/'Gudgeon pin'!$I$2</f>
        <v>14306476.197899153</v>
      </c>
    </row>
    <row r="48" spans="1:39">
      <c r="A48">
        <f t="shared" si="3"/>
        <v>-5.5676003138619112</v>
      </c>
      <c r="B48" s="3">
        <v>-319</v>
      </c>
      <c r="D48">
        <f>$F$2*'ROD '!N48</f>
        <v>8.2809943298678661</v>
      </c>
      <c r="E48">
        <f>$F$2*'ROD '!O48</f>
        <v>33.123977319471464</v>
      </c>
      <c r="F48">
        <f>$F$2*'ROD '!P48</f>
        <v>74.528948968810823</v>
      </c>
      <c r="G48">
        <f>$F$2*'ROD '!Q48</f>
        <v>132.49590927788586</v>
      </c>
      <c r="H48">
        <f>$F$2*'ROD '!R48</f>
        <v>207.02485824669668</v>
      </c>
      <c r="I48">
        <f>$F$2*'ROD '!S48</f>
        <v>298.11579587524329</v>
      </c>
      <c r="J48">
        <f t="shared" si="4"/>
        <v>6.4177706056475964E-2</v>
      </c>
      <c r="K48">
        <f t="shared" si="4"/>
        <v>0.25671082422590386</v>
      </c>
      <c r="L48">
        <f t="shared" si="4"/>
        <v>0.57759935450828392</v>
      </c>
      <c r="M48">
        <f t="shared" si="4"/>
        <v>1.0268432969036154</v>
      </c>
      <c r="N48">
        <f t="shared" si="4"/>
        <v>1.6044426514118992</v>
      </c>
      <c r="O48">
        <f t="shared" si="7"/>
        <v>2.3103974180331357</v>
      </c>
      <c r="P48">
        <f>('ROD '!AH48/2)*'Gudgeon pin'!$H$2</f>
        <v>-1.1257607339692361</v>
      </c>
      <c r="Q48">
        <f>('ROD '!AI48/2)*'Gudgeon pin'!$H$2</f>
        <v>0.58366504203710134</v>
      </c>
      <c r="R48">
        <f>('ROD '!AJ48/2)*'Gudgeon pin'!$H$2</f>
        <v>3.7918370194878022</v>
      </c>
      <c r="S48">
        <f>('ROD '!AK48/2)*'Gudgeon pin'!$H$2</f>
        <v>8.2173993439552397</v>
      </c>
      <c r="T48">
        <f>('ROD '!AL48/2)*'Gudgeon pin'!$H$2</f>
        <v>13.664775384922656</v>
      </c>
      <c r="U48">
        <f>('ROD '!AM48/2)*'Gudgeon pin'!$H$2</f>
        <v>20.068772932217794</v>
      </c>
      <c r="V48">
        <f t="shared" si="5"/>
        <v>-1.189938440025712</v>
      </c>
      <c r="W48">
        <f t="shared" si="5"/>
        <v>0.32695421781119749</v>
      </c>
      <c r="X48">
        <f t="shared" si="5"/>
        <v>3.2142376649795183</v>
      </c>
      <c r="Y48">
        <f t="shared" si="5"/>
        <v>7.1905560470516239</v>
      </c>
      <c r="Z48">
        <f t="shared" si="5"/>
        <v>12.060332733510757</v>
      </c>
      <c r="AA48">
        <f t="shared" si="8"/>
        <v>17.758375514184657</v>
      </c>
      <c r="AB48">
        <f t="shared" si="6"/>
        <v>-1483358.1028470795</v>
      </c>
      <c r="AC48">
        <f t="shared" si="6"/>
        <v>407575.86437815143</v>
      </c>
      <c r="AD48">
        <f t="shared" si="6"/>
        <v>4006816.9280426148</v>
      </c>
      <c r="AE48">
        <f t="shared" si="6"/>
        <v>8963631.409486711</v>
      </c>
      <c r="AF48">
        <f t="shared" si="6"/>
        <v>15034216.62964219</v>
      </c>
      <c r="AG48">
        <f t="shared" si="9"/>
        <v>22137305.028819632</v>
      </c>
      <c r="AH48">
        <f>(('ROD '!AH48/2)+'Gudgeon pin'!D48)/'Gudgeon pin'!$I$2</f>
        <v>-670403.04257267353</v>
      </c>
      <c r="AI48">
        <f>(('ROD '!AI48/2)+'Gudgeon pin'!E48)/'Gudgeon pin'!$I$2</f>
        <v>512023.70696587244</v>
      </c>
      <c r="AJ48">
        <f>(('ROD '!AJ48/2)+'Gudgeon pin'!F48)/'Gudgeon pin'!$I$2</f>
        <v>2708210.3166146721</v>
      </c>
      <c r="AK48">
        <f>(('ROD '!AK48/2)+'Gudgeon pin'!G48)/'Gudgeon pin'!$I$2</f>
        <v>5741510.4848998357</v>
      </c>
      <c r="AL48">
        <f>(('ROD '!AL48/2)+'Gudgeon pin'!H48)/'Gudgeon pin'!$I$2</f>
        <v>9489133.4900651276</v>
      </c>
      <c r="AM48">
        <f>(('ROD '!AM48/2)+'Gudgeon pin'!I48)/'Gudgeon pin'!$I$2</f>
        <v>13910149.091525134</v>
      </c>
    </row>
    <row r="49" spans="1:39">
      <c r="A49">
        <f t="shared" si="3"/>
        <v>-5.5501470213419681</v>
      </c>
      <c r="B49" s="3">
        <v>-318</v>
      </c>
      <c r="D49">
        <f>$F$2*'ROD '!N49</f>
        <v>8.0514959872915117</v>
      </c>
      <c r="E49">
        <f>$F$2*'ROD '!O49</f>
        <v>32.205983949166047</v>
      </c>
      <c r="F49">
        <f>$F$2*'ROD '!P49</f>
        <v>72.463463885623611</v>
      </c>
      <c r="G49">
        <f>$F$2*'ROD '!Q49</f>
        <v>128.82393579666419</v>
      </c>
      <c r="H49">
        <f>$F$2*'ROD '!R49</f>
        <v>201.2873996822878</v>
      </c>
      <c r="I49">
        <f>$F$2*'ROD '!S49</f>
        <v>289.85385554249444</v>
      </c>
      <c r="J49">
        <f t="shared" si="4"/>
        <v>6.2399093901509217E-2</v>
      </c>
      <c r="K49">
        <f t="shared" si="4"/>
        <v>0.24959637560603687</v>
      </c>
      <c r="L49">
        <f t="shared" si="4"/>
        <v>0.56159184511358295</v>
      </c>
      <c r="M49">
        <f t="shared" si="4"/>
        <v>0.99838550242414748</v>
      </c>
      <c r="N49">
        <f t="shared" si="4"/>
        <v>1.5599773475377303</v>
      </c>
      <c r="O49">
        <f t="shared" si="7"/>
        <v>2.2463673804543318</v>
      </c>
      <c r="P49">
        <f>('ROD '!AH49/2)*'Gudgeon pin'!$H$2</f>
        <v>-1.1402963530020636</v>
      </c>
      <c r="Q49">
        <f>('ROD '!AI49/2)*'Gudgeon pin'!$H$2</f>
        <v>0.52895373486222586</v>
      </c>
      <c r="R49">
        <f>('ROD '!AJ49/2)*'Gudgeon pin'!$H$2</f>
        <v>3.6490073568448329</v>
      </c>
      <c r="S49">
        <f>('ROD '!AK49/2)*'Gudgeon pin'!$H$2</f>
        <v>7.9779671015171294</v>
      </c>
      <c r="T49">
        <f>('ROD '!AL49/2)*'Gudgeon pin'!$H$2</f>
        <v>13.301384909101966</v>
      </c>
      <c r="U49">
        <f>('ROD '!AM49/2)*'Gudgeon pin'!$H$2</f>
        <v>19.542059478079569</v>
      </c>
      <c r="V49">
        <f t="shared" si="5"/>
        <v>-1.2026954469035727</v>
      </c>
      <c r="W49">
        <f t="shared" si="5"/>
        <v>0.27935735925618899</v>
      </c>
      <c r="X49">
        <f t="shared" si="5"/>
        <v>3.0874155117312498</v>
      </c>
      <c r="Y49">
        <f t="shared" si="5"/>
        <v>6.9795815990929819</v>
      </c>
      <c r="Z49">
        <f t="shared" si="5"/>
        <v>11.741407561564236</v>
      </c>
      <c r="AA49">
        <f t="shared" si="8"/>
        <v>17.295692097625238</v>
      </c>
      <c r="AB49">
        <f t="shared" si="6"/>
        <v>-1499260.7822495042</v>
      </c>
      <c r="AC49">
        <f t="shared" si="6"/>
        <v>348242.38675210497</v>
      </c>
      <c r="AD49">
        <f t="shared" si="6"/>
        <v>3848722.4734780001</v>
      </c>
      <c r="AE49">
        <f t="shared" si="6"/>
        <v>8700634.0590806007</v>
      </c>
      <c r="AF49">
        <f t="shared" si="6"/>
        <v>14636649.644581564</v>
      </c>
      <c r="AG49">
        <f t="shared" si="9"/>
        <v>21560531.330348678</v>
      </c>
      <c r="AH49">
        <f>(('ROD '!AH49/2)+'Gudgeon pin'!D49)/'Gudgeon pin'!$I$2</f>
        <v>-680537.69422744983</v>
      </c>
      <c r="AI49">
        <f>(('ROD '!AI49/2)+'Gudgeon pin'!E49)/'Gudgeon pin'!$I$2</f>
        <v>473639.32353547297</v>
      </c>
      <c r="AJ49">
        <f>(('ROD '!AJ49/2)+'Gudgeon pin'!F49)/'Gudgeon pin'!$I$2</f>
        <v>2609458.670561213</v>
      </c>
      <c r="AK49">
        <f>(('ROD '!AK49/2)+'Gudgeon pin'!G49)/'Gudgeon pin'!$I$2</f>
        <v>5575047.6120460015</v>
      </c>
      <c r="AL49">
        <f>(('ROD '!AL49/2)+'Gudgeon pin'!H49)/'Gudgeon pin'!$I$2</f>
        <v>9235767.1986957174</v>
      </c>
      <c r="AM49">
        <f>(('ROD '!AM49/2)+'Gudgeon pin'!I49)/'Gudgeon pin'!$I$2</f>
        <v>13543147.408764478</v>
      </c>
    </row>
    <row r="50" spans="1:39">
      <c r="A50">
        <f t="shared" si="3"/>
        <v>-5.532693728822025</v>
      </c>
      <c r="B50" s="3">
        <v>-317</v>
      </c>
      <c r="D50">
        <f>$F$2*'ROD '!N50</f>
        <v>7.8192436557670595</v>
      </c>
      <c r="E50">
        <f>$F$2*'ROD '!O50</f>
        <v>31.276974623068238</v>
      </c>
      <c r="F50">
        <f>$F$2*'ROD '!P50</f>
        <v>70.37319290190355</v>
      </c>
      <c r="G50">
        <f>$F$2*'ROD '!Q50</f>
        <v>125.10789849227295</v>
      </c>
      <c r="H50">
        <f>$F$2*'ROD '!R50</f>
        <v>195.48109139417653</v>
      </c>
      <c r="I50">
        <f>$F$2*'ROD '!S50</f>
        <v>281.4927716076142</v>
      </c>
      <c r="J50">
        <f t="shared" si="4"/>
        <v>6.0599138332194713E-2</v>
      </c>
      <c r="K50">
        <f t="shared" si="4"/>
        <v>0.24239655332877885</v>
      </c>
      <c r="L50">
        <f t="shared" si="4"/>
        <v>0.54539224498975247</v>
      </c>
      <c r="M50">
        <f t="shared" si="4"/>
        <v>0.96958621331511541</v>
      </c>
      <c r="N50">
        <f t="shared" si="4"/>
        <v>1.514978458304868</v>
      </c>
      <c r="O50">
        <f t="shared" si="7"/>
        <v>2.1815689799590099</v>
      </c>
      <c r="P50">
        <f>('ROD '!AH50/2)*'Gudgeon pin'!$H$2</f>
        <v>-1.1567425715810182</v>
      </c>
      <c r="Q50">
        <f>('ROD '!AI50/2)*'Gudgeon pin'!$H$2</f>
        <v>0.48032470532858035</v>
      </c>
      <c r="R50">
        <f>('ROD '!AJ50/2)*'Gudgeon pin'!$H$2</f>
        <v>3.5009913896342439</v>
      </c>
      <c r="S50">
        <f>('ROD '!AK50/2)*'Gudgeon pin'!$H$2</f>
        <v>7.7354146179924665</v>
      </c>
      <c r="T50">
        <f>('ROD '!AL50/2)*'Gudgeon pin'!$H$2</f>
        <v>12.874789184324152</v>
      </c>
      <c r="U50">
        <f>('ROD '!AM50/2)*'Gudgeon pin'!$H$2</f>
        <v>18.996316390149076</v>
      </c>
      <c r="V50">
        <f t="shared" si="5"/>
        <v>-1.2173417099132129</v>
      </c>
      <c r="W50">
        <f t="shared" si="5"/>
        <v>0.2379281519998015</v>
      </c>
      <c r="X50">
        <f t="shared" si="5"/>
        <v>2.9555991446444914</v>
      </c>
      <c r="Y50">
        <f t="shared" si="5"/>
        <v>6.7658284046773511</v>
      </c>
      <c r="Z50">
        <f t="shared" si="5"/>
        <v>11.359810726019283</v>
      </c>
      <c r="AA50">
        <f t="shared" si="8"/>
        <v>16.814747410190066</v>
      </c>
      <c r="AB50">
        <f t="shared" si="6"/>
        <v>-1517518.577931195</v>
      </c>
      <c r="AC50">
        <f t="shared" si="6"/>
        <v>296597.40394361154</v>
      </c>
      <c r="AD50">
        <f t="shared" si="6"/>
        <v>3684402.3123427876</v>
      </c>
      <c r="AE50">
        <f t="shared" si="6"/>
        <v>8434172.7680754792</v>
      </c>
      <c r="AF50">
        <f t="shared" si="6"/>
        <v>14160957.172612863</v>
      </c>
      <c r="AG50">
        <f t="shared" si="9"/>
        <v>20960993.425587147</v>
      </c>
      <c r="AH50">
        <f>(('ROD '!AH50/2)+'Gudgeon pin'!D50)/'Gudgeon pin'!$I$2</f>
        <v>-691883.99906729464</v>
      </c>
      <c r="AI50">
        <f>(('ROD '!AI50/2)+'Gudgeon pin'!E50)/'Gudgeon pin'!$I$2</f>
        <v>439025.2201196237</v>
      </c>
      <c r="AJ50">
        <f>(('ROD '!AJ50/2)+'Gudgeon pin'!F50)/'Gudgeon pin'!$I$2</f>
        <v>2507341.9270026111</v>
      </c>
      <c r="AK50">
        <f>(('ROD '!AK50/2)+'Gudgeon pin'!G50)/'Gudgeon pin'!$I$2</f>
        <v>5406432.0737407207</v>
      </c>
      <c r="AL50">
        <f>(('ROD '!AL50/2)+'Gudgeon pin'!H50)/'Gudgeon pin'!$I$2</f>
        <v>8942415.5733504221</v>
      </c>
      <c r="AM50">
        <f>(('ROD '!AM50/2)+'Gudgeon pin'!I50)/'Gudgeon pin'!$I$2</f>
        <v>13163762.447577596</v>
      </c>
    </row>
    <row r="51" spans="1:39">
      <c r="A51">
        <f t="shared" si="3"/>
        <v>-5.5152404363020811</v>
      </c>
      <c r="B51" s="3">
        <v>-316</v>
      </c>
      <c r="D51">
        <f>$F$2*'ROD '!N51</f>
        <v>7.5844083524411747</v>
      </c>
      <c r="E51">
        <f>$F$2*'ROD '!O51</f>
        <v>30.337633409764699</v>
      </c>
      <c r="F51">
        <f>$F$2*'ROD '!P51</f>
        <v>68.259675171970585</v>
      </c>
      <c r="G51">
        <f>$F$2*'ROD '!Q51</f>
        <v>121.3505336390588</v>
      </c>
      <c r="H51">
        <f>$F$2*'ROD '!R51</f>
        <v>189.61020881102939</v>
      </c>
      <c r="I51">
        <f>$F$2*'ROD '!S51</f>
        <v>273.03870068788234</v>
      </c>
      <c r="J51">
        <f t="shared" si="4"/>
        <v>5.8779164731419101E-2</v>
      </c>
      <c r="K51">
        <f t="shared" si="4"/>
        <v>0.2351166589256764</v>
      </c>
      <c r="L51">
        <f t="shared" si="4"/>
        <v>0.529012482582772</v>
      </c>
      <c r="M51">
        <f t="shared" si="4"/>
        <v>0.94046663570270561</v>
      </c>
      <c r="N51">
        <f t="shared" si="4"/>
        <v>1.4694791182854778</v>
      </c>
      <c r="O51">
        <f t="shared" si="7"/>
        <v>2.116049930331088</v>
      </c>
      <c r="P51">
        <f>('ROD '!AH51/2)*'Gudgeon pin'!$H$2</f>
        <v>-1.1768028641428099</v>
      </c>
      <c r="Q51">
        <f>('ROD '!AI51/2)*'Gudgeon pin'!$H$2</f>
        <v>0.410377041950716</v>
      </c>
      <c r="R51">
        <f>('ROD '!AJ51/2)*'Gudgeon pin'!$H$2</f>
        <v>3.3461825237513749</v>
      </c>
      <c r="S51">
        <f>('ROD '!AK51/2)*'Gudgeon pin'!$H$2</f>
        <v>7.4590551334374426</v>
      </c>
      <c r="T51">
        <f>('ROD '!AL51/2)*'Gudgeon pin'!$H$2</f>
        <v>12.43161174253874</v>
      </c>
      <c r="U51">
        <f>('ROD '!AM51/2)*'Gudgeon pin'!$H$2</f>
        <v>18.461144566050244</v>
      </c>
      <c r="V51">
        <f t="shared" si="5"/>
        <v>-1.235582028874229</v>
      </c>
      <c r="W51">
        <f t="shared" si="5"/>
        <v>0.1752603830250396</v>
      </c>
      <c r="X51">
        <f t="shared" si="5"/>
        <v>2.8171700411686027</v>
      </c>
      <c r="Y51">
        <f t="shared" si="5"/>
        <v>6.5185884977347373</v>
      </c>
      <c r="Z51">
        <f t="shared" si="5"/>
        <v>10.962132624253263</v>
      </c>
      <c r="AA51">
        <f t="shared" si="8"/>
        <v>16.345094635719157</v>
      </c>
      <c r="AB51">
        <f t="shared" si="6"/>
        <v>-1540256.6659021608</v>
      </c>
      <c r="AC51">
        <f t="shared" si="6"/>
        <v>218476.77201070817</v>
      </c>
      <c r="AD51">
        <f t="shared" si="6"/>
        <v>3511838.820481495</v>
      </c>
      <c r="AE51">
        <f t="shared" si="6"/>
        <v>8125967.4803275187</v>
      </c>
      <c r="AF51">
        <f t="shared" si="6"/>
        <v>13665218.053060824</v>
      </c>
      <c r="AG51">
        <f t="shared" si="9"/>
        <v>20375531.837741494</v>
      </c>
      <c r="AH51">
        <f>(('ROD '!AH51/2)+'Gudgeon pin'!D51)/'Gudgeon pin'!$I$2</f>
        <v>-705510.71392574441</v>
      </c>
      <c r="AI51">
        <f>(('ROD '!AI51/2)+'Gudgeon pin'!E51)/'Gudgeon pin'!$I$2</f>
        <v>390981.03025194141</v>
      </c>
      <c r="AJ51">
        <f>(('ROD '!AJ51/2)+'Gudgeon pin'!F51)/'Gudgeon pin'!$I$2</f>
        <v>2400858.1671918556</v>
      </c>
      <c r="AK51">
        <f>(('ROD '!AK51/2)+'Gudgeon pin'!G51)/'Gudgeon pin'!$I$2</f>
        <v>5216409.5374586983</v>
      </c>
      <c r="AL51">
        <f>(('ROD '!AL51/2)+'Gudgeon pin'!H51)/'Gudgeon pin'!$I$2</f>
        <v>8638369.4960971735</v>
      </c>
      <c r="AM51">
        <f>(('ROD '!AM51/2)+'Gudgeon pin'!I51)/'Gudgeon pin'!$I$2</f>
        <v>12790605.876457872</v>
      </c>
    </row>
    <row r="52" spans="1:39">
      <c r="A52">
        <f t="shared" si="3"/>
        <v>-5.497787143782138</v>
      </c>
      <c r="B52" s="3">
        <v>-315</v>
      </c>
      <c r="D52">
        <f>$F$2*'ROD '!N52</f>
        <v>7.3471621263344842</v>
      </c>
      <c r="E52">
        <f>$F$2*'ROD '!O52</f>
        <v>29.388648505337937</v>
      </c>
      <c r="F52">
        <f>$F$2*'ROD '!P52</f>
        <v>66.124459137010376</v>
      </c>
      <c r="G52">
        <f>$F$2*'ROD '!Q52</f>
        <v>117.55459402135175</v>
      </c>
      <c r="H52">
        <f>$F$2*'ROD '!R52</f>
        <v>183.67905315836211</v>
      </c>
      <c r="I52">
        <f>$F$2*'ROD '!S52</f>
        <v>264.49783654804151</v>
      </c>
      <c r="J52">
        <f t="shared" si="4"/>
        <v>5.6940506479092254E-2</v>
      </c>
      <c r="K52">
        <f t="shared" si="4"/>
        <v>0.22776202591636902</v>
      </c>
      <c r="L52">
        <f t="shared" si="4"/>
        <v>0.51246455831183046</v>
      </c>
      <c r="M52">
        <f t="shared" si="4"/>
        <v>0.91104810366547606</v>
      </c>
      <c r="N52">
        <f t="shared" si="4"/>
        <v>1.4235126619773064</v>
      </c>
      <c r="O52">
        <f t="shared" si="7"/>
        <v>2.0498582332473219</v>
      </c>
      <c r="P52">
        <f>('ROD '!AH52/2)*'Gudgeon pin'!$H$2</f>
        <v>-1.1970338786205876</v>
      </c>
      <c r="Q52">
        <f>('ROD '!AI52/2)*'Gudgeon pin'!$H$2</f>
        <v>0.3517555822564275</v>
      </c>
      <c r="R52">
        <f>('ROD '!AJ52/2)*'Gudgeon pin'!$H$2</f>
        <v>3.1984150830157168</v>
      </c>
      <c r="S52">
        <f>('ROD '!AK52/2)*'Gudgeon pin'!$H$2</f>
        <v>7.2005511119652494</v>
      </c>
      <c r="T52">
        <f>('ROD '!AL52/2)*'Gudgeon pin'!$H$2</f>
        <v>11.999606513157627</v>
      </c>
      <c r="U52">
        <f>('ROD '!AM52/2)*'Gudgeon pin'!$H$2</f>
        <v>17.87007480310761</v>
      </c>
      <c r="V52">
        <f t="shared" si="5"/>
        <v>-1.2539743850996798</v>
      </c>
      <c r="W52">
        <f t="shared" si="5"/>
        <v>0.12399355634005849</v>
      </c>
      <c r="X52">
        <f t="shared" si="5"/>
        <v>2.6859505247038862</v>
      </c>
      <c r="Y52">
        <f t="shared" si="5"/>
        <v>6.2895030082997732</v>
      </c>
      <c r="Z52">
        <f t="shared" si="5"/>
        <v>10.576093851180321</v>
      </c>
      <c r="AA52">
        <f t="shared" si="8"/>
        <v>15.820216569860287</v>
      </c>
      <c r="AB52">
        <f t="shared" si="6"/>
        <v>-1563184.2810793652</v>
      </c>
      <c r="AC52">
        <f t="shared" si="6"/>
        <v>154568.3711956371</v>
      </c>
      <c r="AD52">
        <f t="shared" si="6"/>
        <v>3348262.6837231875</v>
      </c>
      <c r="AE52">
        <f t="shared" si="6"/>
        <v>7840393.1971816616</v>
      </c>
      <c r="AF52">
        <f t="shared" si="6"/>
        <v>13183988.333279254</v>
      </c>
      <c r="AG52">
        <f t="shared" si="9"/>
        <v>19721227.290708259</v>
      </c>
      <c r="AH52">
        <f>(('ROD '!AH52/2)+'Gudgeon pin'!D52)/'Gudgeon pin'!$I$2</f>
        <v>-719255.21044277574</v>
      </c>
      <c r="AI52">
        <f>(('ROD '!AI52/2)+'Gudgeon pin'!E52)/'Gudgeon pin'!$I$2</f>
        <v>350005.49491040455</v>
      </c>
      <c r="AJ52">
        <f>(('ROD '!AJ52/2)+'Gudgeon pin'!F52)/'Gudgeon pin'!$I$2</f>
        <v>2298699.9304256327</v>
      </c>
      <c r="AK52">
        <f>(('ROD '!AK52/2)+'Gudgeon pin'!G52)/'Gudgeon pin'!$I$2</f>
        <v>5037427.8337716097</v>
      </c>
      <c r="AL52">
        <f>(('ROD '!AL52/2)+'Gudgeon pin'!H52)/'Gudgeon pin'!$I$2</f>
        <v>8341072.8817285663</v>
      </c>
      <c r="AM52">
        <f>(('ROD '!AM52/2)+'Gudgeon pin'!I52)/'Gudgeon pin'!$I$2</f>
        <v>12381972.929392979</v>
      </c>
    </row>
    <row r="53" spans="1:39">
      <c r="A53">
        <f t="shared" si="3"/>
        <v>-5.4803338512621949</v>
      </c>
      <c r="B53" s="3">
        <v>-314</v>
      </c>
      <c r="D53">
        <f>$F$2*'ROD '!N53</f>
        <v>7.1076778834705543</v>
      </c>
      <c r="E53">
        <f>$F$2*'ROD '!O53</f>
        <v>28.430711533882217</v>
      </c>
      <c r="F53">
        <f>$F$2*'ROD '!P53</f>
        <v>63.969100951234999</v>
      </c>
      <c r="G53">
        <f>$F$2*'ROD '!Q53</f>
        <v>113.72284613552887</v>
      </c>
      <c r="H53">
        <f>$F$2*'ROD '!R53</f>
        <v>177.69194708676386</v>
      </c>
      <c r="I53">
        <f>$F$2*'ROD '!S53</f>
        <v>255.87640380494</v>
      </c>
      <c r="J53">
        <f t="shared" si="4"/>
        <v>5.5084503596896796E-2</v>
      </c>
      <c r="K53">
        <f t="shared" si="4"/>
        <v>0.22033801438758718</v>
      </c>
      <c r="L53">
        <f t="shared" si="4"/>
        <v>0.49576053237207124</v>
      </c>
      <c r="M53">
        <f t="shared" si="4"/>
        <v>0.88135205755034873</v>
      </c>
      <c r="N53">
        <f t="shared" si="4"/>
        <v>1.3771125899224199</v>
      </c>
      <c r="O53">
        <f t="shared" si="7"/>
        <v>1.983042129488285</v>
      </c>
      <c r="P53">
        <f>('ROD '!AH53/2)*'Gudgeon pin'!$H$2</f>
        <v>-1.2174233712179667</v>
      </c>
      <c r="Q53">
        <f>('ROD '!AI53/2)*'Gudgeon pin'!$H$2</f>
        <v>0.29078462560551821</v>
      </c>
      <c r="R53">
        <f>('ROD '!AJ53/2)*'Gudgeon pin'!$H$2</f>
        <v>3.0286343254650441</v>
      </c>
      <c r="S53">
        <f>('ROD '!AK53/2)*'Gudgeon pin'!$H$2</f>
        <v>6.9686763767091318</v>
      </c>
      <c r="T53">
        <f>('ROD '!AL53/2)*'Gudgeon pin'!$H$2</f>
        <v>11.585941929003321</v>
      </c>
      <c r="U53">
        <f>('ROD '!AM53/2)*'Gudgeon pin'!$H$2</f>
        <v>17.309327101901907</v>
      </c>
      <c r="V53">
        <f t="shared" si="5"/>
        <v>-1.2725078748148635</v>
      </c>
      <c r="W53">
        <f t="shared" si="5"/>
        <v>7.0446611217931027E-2</v>
      </c>
      <c r="X53">
        <f t="shared" si="5"/>
        <v>2.532873793092973</v>
      </c>
      <c r="Y53">
        <f t="shared" si="5"/>
        <v>6.0873243191587827</v>
      </c>
      <c r="Z53">
        <f t="shared" si="5"/>
        <v>10.2088293390809</v>
      </c>
      <c r="AA53">
        <f t="shared" si="8"/>
        <v>15.326284972413623</v>
      </c>
      <c r="AB53">
        <f t="shared" si="6"/>
        <v>-1586287.8309928016</v>
      </c>
      <c r="AC53">
        <f t="shared" si="6"/>
        <v>87817.611443813832</v>
      </c>
      <c r="AD53">
        <f t="shared" si="6"/>
        <v>3157439.694436877</v>
      </c>
      <c r="AE53">
        <f t="shared" si="6"/>
        <v>7588360.4981171526</v>
      </c>
      <c r="AF53">
        <f t="shared" si="6"/>
        <v>12726162.304985654</v>
      </c>
      <c r="AG53">
        <f t="shared" si="9"/>
        <v>19105500.112999067</v>
      </c>
      <c r="AH53">
        <f>(('ROD '!AH53/2)+'Gudgeon pin'!D53)/'Gudgeon pin'!$I$2</f>
        <v>-733109.04157960485</v>
      </c>
      <c r="AI53">
        <f>(('ROD '!AI53/2)+'Gudgeon pin'!E53)/'Gudgeon pin'!$I$2</f>
        <v>307515.50949532451</v>
      </c>
      <c r="AJ53">
        <f>(('ROD '!AJ53/2)+'Gudgeon pin'!F53)/'Gudgeon pin'!$I$2</f>
        <v>2182632.342948996</v>
      </c>
      <c r="AK53">
        <f>(('ROD '!AK53/2)+'Gudgeon pin'!G53)/'Gudgeon pin'!$I$2</f>
        <v>4875007.6732717603</v>
      </c>
      <c r="AL53">
        <f>(('ROD '!AL53/2)+'Gudgeon pin'!H53)/'Gudgeon pin'!$I$2</f>
        <v>8055045.3525916096</v>
      </c>
      <c r="AM53">
        <f>(('ROD '!AM53/2)+'Gudgeon pin'!I53)/'Gudgeon pin'!$I$2</f>
        <v>11992023.279496787</v>
      </c>
    </row>
    <row r="54" spans="1:39">
      <c r="A54">
        <f t="shared" si="3"/>
        <v>-5.4628805587422518</v>
      </c>
      <c r="B54" s="3">
        <v>-313</v>
      </c>
      <c r="D54">
        <f>$F$2*'ROD '!N54</f>
        <v>6.866129211594548</v>
      </c>
      <c r="E54">
        <f>$F$2*'ROD '!O54</f>
        <v>27.464516846378192</v>
      </c>
      <c r="F54">
        <f>$F$2*'ROD '!P54</f>
        <v>61.795162904350946</v>
      </c>
      <c r="G54">
        <f>$F$2*'ROD '!Q54</f>
        <v>109.85806738551277</v>
      </c>
      <c r="H54">
        <f>$F$2*'ROD '!R54</f>
        <v>171.6532302898637</v>
      </c>
      <c r="I54">
        <f>$F$2*'ROD '!S54</f>
        <v>247.18065161740378</v>
      </c>
      <c r="J54">
        <f t="shared" si="4"/>
        <v>5.3212501389857746E-2</v>
      </c>
      <c r="K54">
        <f t="shared" si="4"/>
        <v>0.21285000555943098</v>
      </c>
      <c r="L54">
        <f t="shared" si="4"/>
        <v>0.4789125125087198</v>
      </c>
      <c r="M54">
        <f t="shared" si="4"/>
        <v>0.85140002223772393</v>
      </c>
      <c r="N54">
        <f t="shared" si="4"/>
        <v>1.3303125347464437</v>
      </c>
      <c r="O54">
        <f t="shared" si="7"/>
        <v>1.9156500500348792</v>
      </c>
      <c r="P54">
        <f>('ROD '!AH54/2)*'Gudgeon pin'!$H$2</f>
        <v>-1.236243465386373</v>
      </c>
      <c r="Q54">
        <f>('ROD '!AI54/2)*'Gudgeon pin'!$H$2</f>
        <v>0.24295360058336926</v>
      </c>
      <c r="R54">
        <f>('ROD '!AJ54/2)*'Gudgeon pin'!$H$2</f>
        <v>2.8832716606444304</v>
      </c>
      <c r="S54">
        <f>('ROD '!AK54/2)*'Gudgeon pin'!$H$2</f>
        <v>6.7121600664482814</v>
      </c>
      <c r="T54">
        <f>('ROD '!AL54/2)*'Gudgeon pin'!$H$2</f>
        <v>11.146320095401075</v>
      </c>
      <c r="U54">
        <f>('ROD '!AM54/2)*'Gudgeon pin'!$H$2</f>
        <v>16.743316702923408</v>
      </c>
      <c r="V54">
        <f t="shared" si="5"/>
        <v>-1.2894559667762306</v>
      </c>
      <c r="W54">
        <f t="shared" si="5"/>
        <v>3.0103595023938279E-2</v>
      </c>
      <c r="X54">
        <f t="shared" si="5"/>
        <v>2.4043591481357107</v>
      </c>
      <c r="Y54">
        <f t="shared" si="5"/>
        <v>5.8607600442105579</v>
      </c>
      <c r="Z54">
        <f t="shared" si="5"/>
        <v>9.8160075606546311</v>
      </c>
      <c r="AA54">
        <f t="shared" si="8"/>
        <v>14.82766665288853</v>
      </c>
      <c r="AB54">
        <f t="shared" si="6"/>
        <v>-1607415.049589209</v>
      </c>
      <c r="AC54">
        <f t="shared" si="6"/>
        <v>37526.656927412965</v>
      </c>
      <c r="AD54">
        <f t="shared" si="6"/>
        <v>2997235.4069547853</v>
      </c>
      <c r="AE54">
        <f t="shared" si="6"/>
        <v>7305929.1203621328</v>
      </c>
      <c r="AF54">
        <f t="shared" si="6"/>
        <v>12236476.999928346</v>
      </c>
      <c r="AG54">
        <f t="shared" si="9"/>
        <v>18483930.542997144</v>
      </c>
      <c r="AH54">
        <f>(('ROD '!AH54/2)+'Gudgeon pin'!D54)/'Gudgeon pin'!$I$2</f>
        <v>-745986.61539870966</v>
      </c>
      <c r="AI54">
        <f>(('ROD '!AI54/2)+'Gudgeon pin'!E54)/'Gudgeon pin'!$I$2</f>
        <v>273238.99972855317</v>
      </c>
      <c r="AJ54">
        <f>(('ROD '!AJ54/2)+'Gudgeon pin'!F54)/'Gudgeon pin'!$I$2</f>
        <v>2081813.7408979954</v>
      </c>
      <c r="AK54">
        <f>(('ROD '!AK54/2)+'Gudgeon pin'!G54)/'Gudgeon pin'!$I$2</f>
        <v>4696971.3936192617</v>
      </c>
      <c r="AL54">
        <f>(('ROD '!AL54/2)+'Gudgeon pin'!H54)/'Gudgeon pin'!$I$2</f>
        <v>7752494.0158123439</v>
      </c>
      <c r="AM54">
        <f>(('ROD '!AM54/2)+'Gudgeon pin'!I54)/'Gudgeon pin'!$I$2</f>
        <v>11598442.875641963</v>
      </c>
    </row>
    <row r="55" spans="1:39">
      <c r="A55">
        <f t="shared" si="3"/>
        <v>-5.4454272662223078</v>
      </c>
      <c r="B55" s="3">
        <v>-312</v>
      </c>
      <c r="D55">
        <f>$F$2*'ROD '!N55</f>
        <v>6.6226902046841518</v>
      </c>
      <c r="E55">
        <f>$F$2*'ROD '!O55</f>
        <v>26.490760818736607</v>
      </c>
      <c r="F55">
        <f>$F$2*'ROD '!P55</f>
        <v>59.604211842157376</v>
      </c>
      <c r="G55">
        <f>$F$2*'ROD '!Q55</f>
        <v>105.96304327494643</v>
      </c>
      <c r="H55">
        <f>$F$2*'ROD '!R55</f>
        <v>165.5672551171038</v>
      </c>
      <c r="I55">
        <f>$F$2*'ROD '!S55</f>
        <v>238.4168473686295</v>
      </c>
      <c r="J55">
        <f t="shared" si="4"/>
        <v>5.1325849086302174E-2</v>
      </c>
      <c r="K55">
        <f t="shared" si="4"/>
        <v>0.20530339634520869</v>
      </c>
      <c r="L55">
        <f t="shared" si="4"/>
        <v>0.46193264177671967</v>
      </c>
      <c r="M55">
        <f t="shared" si="4"/>
        <v>0.82121358538083478</v>
      </c>
      <c r="N55">
        <f t="shared" si="4"/>
        <v>1.2831462271575544</v>
      </c>
      <c r="O55">
        <f t="shared" si="7"/>
        <v>1.8477305671068787</v>
      </c>
      <c r="P55">
        <f>('ROD '!AH55/2)*'Gudgeon pin'!$H$2</f>
        <v>-1.25691300216462</v>
      </c>
      <c r="Q55">
        <f>('ROD '!AI55/2)*'Gudgeon pin'!$H$2</f>
        <v>0.17400012929612049</v>
      </c>
      <c r="R55">
        <f>('ROD '!AJ55/2)*'Gudgeon pin'!$H$2</f>
        <v>2.7075393365095133</v>
      </c>
      <c r="S55">
        <f>('ROD '!AK55/2)*'Gudgeon pin'!$H$2</f>
        <v>6.4123279986042458</v>
      </c>
      <c r="T55">
        <f>('ROD '!AL55/2)*'Gudgeon pin'!$H$2</f>
        <v>10.730801160159725</v>
      </c>
      <c r="U55">
        <f>('ROD '!AM55/2)*'Gudgeon pin'!$H$2</f>
        <v>16.169056242250029</v>
      </c>
      <c r="V55">
        <f t="shared" si="5"/>
        <v>-1.3082388512509222</v>
      </c>
      <c r="W55">
        <f t="shared" si="5"/>
        <v>-3.1303267049088201E-2</v>
      </c>
      <c r="X55">
        <f t="shared" si="5"/>
        <v>2.2456066947327935</v>
      </c>
      <c r="Y55">
        <f t="shared" si="5"/>
        <v>5.5911144132234112</v>
      </c>
      <c r="Z55">
        <f t="shared" si="5"/>
        <v>9.4476549330021697</v>
      </c>
      <c r="AA55">
        <f t="shared" si="8"/>
        <v>14.32132567514315</v>
      </c>
      <c r="AB55">
        <f t="shared" si="6"/>
        <v>-1630829.4909949112</v>
      </c>
      <c r="AC55">
        <f t="shared" si="6"/>
        <v>-39022.1487607776</v>
      </c>
      <c r="AD55">
        <f t="shared" si="6"/>
        <v>2799337.1542544337</v>
      </c>
      <c r="AE55">
        <f t="shared" si="6"/>
        <v>6969793.2177237952</v>
      </c>
      <c r="AF55">
        <f t="shared" si="6"/>
        <v>11777294.544303594</v>
      </c>
      <c r="AG55">
        <f t="shared" si="9"/>
        <v>17852734.031582747</v>
      </c>
      <c r="AH55">
        <f>(('ROD '!AH55/2)+'Gudgeon pin'!D55)/'Gudgeon pin'!$I$2</f>
        <v>-760033.65001447184</v>
      </c>
      <c r="AI55">
        <f>(('ROD '!AI55/2)+'Gudgeon pin'!E55)/'Gudgeon pin'!$I$2</f>
        <v>225667.7540203286</v>
      </c>
      <c r="AJ55">
        <f>(('ROD '!AJ55/2)+'Gudgeon pin'!F55)/'Gudgeon pin'!$I$2</f>
        <v>1961853.0989222538</v>
      </c>
      <c r="AK55">
        <f>(('ROD '!AK55/2)+'Gudgeon pin'!G55)/'Gudgeon pin'!$I$2</f>
        <v>4491606.8484654222</v>
      </c>
      <c r="AL55">
        <f>(('ROD '!AL55/2)+'Gudgeon pin'!H55)/'Gudgeon pin'!$I$2</f>
        <v>7464867.7344851177</v>
      </c>
      <c r="AM55">
        <f>(('ROD '!AM55/2)+'Gudgeon pin'!I55)/'Gudgeon pin'!$I$2</f>
        <v>11199383.67731547</v>
      </c>
    </row>
    <row r="56" spans="1:39">
      <c r="A56">
        <f t="shared" si="3"/>
        <v>-5.4279739737023647</v>
      </c>
      <c r="B56" s="3">
        <v>-311</v>
      </c>
      <c r="D56">
        <f>$F$2*'ROD '!N56</f>
        <v>6.3775352874557552</v>
      </c>
      <c r="E56">
        <f>$F$2*'ROD '!O56</f>
        <v>25.510141149823021</v>
      </c>
      <c r="F56">
        <f>$F$2*'ROD '!P56</f>
        <v>57.397817587101805</v>
      </c>
      <c r="G56">
        <f>$F$2*'ROD '!Q56</f>
        <v>102.04056459929208</v>
      </c>
      <c r="H56">
        <f>$F$2*'ROD '!R56</f>
        <v>159.43838218639388</v>
      </c>
      <c r="I56">
        <f>$F$2*'ROD '!S56</f>
        <v>229.59127034840722</v>
      </c>
      <c r="J56">
        <f t="shared" si="4"/>
        <v>4.9425898477782101E-2</v>
      </c>
      <c r="K56">
        <f t="shared" si="4"/>
        <v>0.19770359391112841</v>
      </c>
      <c r="L56">
        <f t="shared" si="4"/>
        <v>0.44483308630003898</v>
      </c>
      <c r="M56">
        <f t="shared" si="4"/>
        <v>0.79081437564451362</v>
      </c>
      <c r="N56">
        <f t="shared" si="4"/>
        <v>1.2356474619445525</v>
      </c>
      <c r="O56">
        <f t="shared" si="7"/>
        <v>1.7793323452001559</v>
      </c>
      <c r="P56">
        <f>('ROD '!AH56/2)*'Gudgeon pin'!$H$2</f>
        <v>-1.2725572923019957</v>
      </c>
      <c r="Q56">
        <f>('ROD '!AI56/2)*'Gudgeon pin'!$H$2</f>
        <v>0.10456063083374713</v>
      </c>
      <c r="R56">
        <f>('ROD '!AJ56/2)*'Gudgeon pin'!$H$2</f>
        <v>2.5598783873602597</v>
      </c>
      <c r="S56">
        <f>('ROD '!AK56/2)*'Gudgeon pin'!$H$2</f>
        <v>6.1431479271458382</v>
      </c>
      <c r="T56">
        <f>('ROD '!AL56/2)*'Gudgeon pin'!$H$2</f>
        <v>10.325969230899585</v>
      </c>
      <c r="U56">
        <f>('ROD '!AM56/2)*'Gudgeon pin'!$H$2</f>
        <v>15.550963094001542</v>
      </c>
      <c r="V56">
        <f t="shared" si="5"/>
        <v>-1.3219831907797777</v>
      </c>
      <c r="W56">
        <f t="shared" si="5"/>
        <v>-9.3142963077381277E-2</v>
      </c>
      <c r="X56">
        <f t="shared" si="5"/>
        <v>2.1150453010602206</v>
      </c>
      <c r="Y56">
        <f t="shared" si="5"/>
        <v>5.3523335515013244</v>
      </c>
      <c r="Z56">
        <f t="shared" si="5"/>
        <v>9.0903217689550324</v>
      </c>
      <c r="AA56">
        <f t="shared" si="8"/>
        <v>13.771630748801385</v>
      </c>
      <c r="AB56">
        <f t="shared" si="6"/>
        <v>-1647962.9633852714</v>
      </c>
      <c r="AC56">
        <f t="shared" si="6"/>
        <v>-116110.51828952969</v>
      </c>
      <c r="AD56">
        <f t="shared" si="6"/>
        <v>2636581.4227738762</v>
      </c>
      <c r="AE56">
        <f t="shared" si="6"/>
        <v>6672132.8395679202</v>
      </c>
      <c r="AF56">
        <f t="shared" si="6"/>
        <v>11331848.774609951</v>
      </c>
      <c r="AG56">
        <f t="shared" si="9"/>
        <v>17167493.185791288</v>
      </c>
      <c r="AH56">
        <f>(('ROD '!AH56/2)+'Gudgeon pin'!D56)/'Gudgeon pin'!$I$2</f>
        <v>-770933.17781746073</v>
      </c>
      <c r="AI56">
        <f>(('ROD '!AI56/2)+'Gudgeon pin'!E56)/'Gudgeon pin'!$I$2</f>
        <v>177761.1964309602</v>
      </c>
      <c r="AJ56">
        <f>(('ROD '!AJ56/2)+'Gudgeon pin'!F56)/'Gudgeon pin'!$I$2</f>
        <v>1859448.9023179403</v>
      </c>
      <c r="AK56">
        <f>(('ROD '!AK56/2)+'Gudgeon pin'!G56)/'Gudgeon pin'!$I$2</f>
        <v>4305366.1760797137</v>
      </c>
      <c r="AL56">
        <f>(('ROD '!AL56/2)+'Gudgeon pin'!H56)/'Gudgeon pin'!$I$2</f>
        <v>7183762.6466555661</v>
      </c>
      <c r="AM56">
        <f>(('ROD '!AM56/2)+'Gudgeon pin'!I56)/'Gudgeon pin'!$I$2</f>
        <v>10772533.105388569</v>
      </c>
    </row>
    <row r="57" spans="1:39">
      <c r="A57">
        <f t="shared" si="3"/>
        <v>-5.4105206811824216</v>
      </c>
      <c r="B57" s="3">
        <v>-310</v>
      </c>
      <c r="D57">
        <f>$F$2*'ROD '!N57</f>
        <v>6.1308390400683495</v>
      </c>
      <c r="E57">
        <f>$F$2*'ROD '!O57</f>
        <v>24.523356160273398</v>
      </c>
      <c r="F57">
        <f>$F$2*'ROD '!P57</f>
        <v>55.177551360615148</v>
      </c>
      <c r="G57">
        <f>$F$2*'ROD '!Q57</f>
        <v>98.093424641093591</v>
      </c>
      <c r="H57">
        <f>$F$2*'ROD '!R57</f>
        <v>153.27097600170876</v>
      </c>
      <c r="I57">
        <f>$F$2*'ROD '!S57</f>
        <v>220.71020544246059</v>
      </c>
      <c r="J57">
        <f t="shared" si="4"/>
        <v>4.7514002560529706E-2</v>
      </c>
      <c r="K57">
        <f t="shared" si="4"/>
        <v>0.19005601024211882</v>
      </c>
      <c r="L57">
        <f t="shared" si="4"/>
        <v>0.42762602304476738</v>
      </c>
      <c r="M57">
        <f t="shared" si="4"/>
        <v>0.76022404096847529</v>
      </c>
      <c r="N57">
        <f t="shared" si="4"/>
        <v>1.1878500640132428</v>
      </c>
      <c r="O57">
        <f t="shared" si="7"/>
        <v>1.7105040921790695</v>
      </c>
      <c r="P57">
        <f>('ROD '!AH57/2)*'Gudgeon pin'!$H$2</f>
        <v>-1.2917418958445661</v>
      </c>
      <c r="Q57">
        <f>('ROD '!AI57/2)*'Gudgeon pin'!$H$2</f>
        <v>4.3262476967421352E-2</v>
      </c>
      <c r="R57">
        <f>('ROD '!AJ57/2)*'Gudgeon pin'!$H$2</f>
        <v>2.466133841475119</v>
      </c>
      <c r="S57">
        <f>('ROD '!AK57/2)*'Gudgeon pin'!$H$2</f>
        <v>5.8687903755508426</v>
      </c>
      <c r="T57">
        <f>('ROD '!AL57/2)*'Gudgeon pin'!$H$2</f>
        <v>9.9012528456382825</v>
      </c>
      <c r="U57">
        <f>('ROD '!AM57/2)*'Gudgeon pin'!$H$2</f>
        <v>14.911784900815526</v>
      </c>
      <c r="V57">
        <f t="shared" si="5"/>
        <v>-1.3392558984050957</v>
      </c>
      <c r="W57">
        <f t="shared" si="5"/>
        <v>-0.14679353327469746</v>
      </c>
      <c r="X57">
        <f t="shared" si="5"/>
        <v>2.0385078184303516</v>
      </c>
      <c r="Y57">
        <f t="shared" si="5"/>
        <v>5.1085663345823669</v>
      </c>
      <c r="Z57">
        <f t="shared" si="5"/>
        <v>8.7134027816250388</v>
      </c>
      <c r="AA57">
        <f t="shared" si="8"/>
        <v>13.201280808636456</v>
      </c>
      <c r="AB57">
        <f t="shared" si="6"/>
        <v>-1669494.8426424628</v>
      </c>
      <c r="AC57">
        <f t="shared" si="6"/>
        <v>-182990.45539185186</v>
      </c>
      <c r="AD57">
        <f t="shared" si="6"/>
        <v>2541171.0290831905</v>
      </c>
      <c r="AE57">
        <f t="shared" si="6"/>
        <v>6368256.5512975762</v>
      </c>
      <c r="AF57">
        <f t="shared" si="6"/>
        <v>10861987.632918639</v>
      </c>
      <c r="AG57">
        <f t="shared" si="9"/>
        <v>16456504.132287215</v>
      </c>
      <c r="AH57">
        <f>(('ROD '!AH57/2)+'Gudgeon pin'!D57)/'Gudgeon pin'!$I$2</f>
        <v>-784062.22795353131</v>
      </c>
      <c r="AI57">
        <f>(('ROD '!AI57/2)+'Gudgeon pin'!E57)/'Gudgeon pin'!$I$2</f>
        <v>134939.00023585567</v>
      </c>
      <c r="AJ57">
        <f>(('ROD '!AJ57/2)+'Gudgeon pin'!F57)/'Gudgeon pin'!$I$2</f>
        <v>1790834.5844335433</v>
      </c>
      <c r="AK57">
        <f>(('ROD '!AK57/2)+'Gudgeon pin'!G57)/'Gudgeon pin'!$I$2</f>
        <v>4115766.4941952946</v>
      </c>
      <c r="AL57">
        <f>(('ROD '!AL57/2)+'Gudgeon pin'!H57)/'Gudgeon pin'!$I$2</f>
        <v>6890003.9642731035</v>
      </c>
      <c r="AM57">
        <f>(('ROD '!AM57/2)+'Gudgeon pin'!I57)/'Gudgeon pin'!$I$2</f>
        <v>10332200.648320621</v>
      </c>
    </row>
    <row r="58" spans="1:39">
      <c r="A58">
        <f t="shared" si="3"/>
        <v>-5.3930673886624785</v>
      </c>
      <c r="B58" s="3">
        <v>-309</v>
      </c>
      <c r="D58">
        <f>$F$2*'ROD '!N58</f>
        <v>5.8827760232276312</v>
      </c>
      <c r="E58">
        <f>$F$2*'ROD '!O58</f>
        <v>23.531104092910525</v>
      </c>
      <c r="F58">
        <f>$F$2*'ROD '!P58</f>
        <v>52.944984209048698</v>
      </c>
      <c r="G58">
        <f>$F$2*'ROD '!Q58</f>
        <v>94.124416371642099</v>
      </c>
      <c r="H58">
        <f>$F$2*'ROD '!R58</f>
        <v>147.0694005806908</v>
      </c>
      <c r="I58">
        <f>$F$2*'ROD '!S58</f>
        <v>211.77993683619479</v>
      </c>
      <c r="J58">
        <f t="shared" si="4"/>
        <v>4.5591514180014142E-2</v>
      </c>
      <c r="K58">
        <f t="shared" si="4"/>
        <v>0.18236605672005657</v>
      </c>
      <c r="L58">
        <f t="shared" si="4"/>
        <v>0.41032362762012742</v>
      </c>
      <c r="M58">
        <f t="shared" si="4"/>
        <v>0.72946422688022627</v>
      </c>
      <c r="N58">
        <f t="shared" si="4"/>
        <v>1.1397878545003537</v>
      </c>
      <c r="O58">
        <f t="shared" si="7"/>
        <v>1.6412945104805097</v>
      </c>
      <c r="P58">
        <f>('ROD '!AH58/2)*'Gudgeon pin'!$H$2</f>
        <v>-1.3058765294337469</v>
      </c>
      <c r="Q58">
        <f>('ROD '!AI58/2)*'Gudgeon pin'!$H$2</f>
        <v>-1.6707226345736358E-2</v>
      </c>
      <c r="R58">
        <f>('ROD '!AJ58/2)*'Gudgeon pin'!$H$2</f>
        <v>2.2908857737824109</v>
      </c>
      <c r="S58">
        <f>('ROD '!AK58/2)*'Gudgeon pin'!$H$2</f>
        <v>5.5894531192992156</v>
      </c>
      <c r="T58">
        <f>('ROD '!AL58/2)*'Gudgeon pin'!$H$2</f>
        <v>9.4380895993028577</v>
      </c>
      <c r="U58">
        <f>('ROD '!AM58/2)*'Gudgeon pin'!$H$2</f>
        <v>14.287993931564468</v>
      </c>
      <c r="V58">
        <f t="shared" si="5"/>
        <v>-1.3514680436137609</v>
      </c>
      <c r="W58">
        <f t="shared" si="5"/>
        <v>-0.19907328306579292</v>
      </c>
      <c r="X58">
        <f t="shared" si="5"/>
        <v>1.8805621461622835</v>
      </c>
      <c r="Y58">
        <f t="shared" si="5"/>
        <v>4.8599888924189898</v>
      </c>
      <c r="Z58">
        <f t="shared" si="5"/>
        <v>8.2983017448025045</v>
      </c>
      <c r="AA58">
        <f t="shared" si="8"/>
        <v>12.646699421083959</v>
      </c>
      <c r="AB58">
        <f t="shared" si="6"/>
        <v>-1684718.3062596456</v>
      </c>
      <c r="AC58">
        <f t="shared" si="6"/>
        <v>-248161.54984423684</v>
      </c>
      <c r="AD58">
        <f t="shared" si="6"/>
        <v>2344278.496757396</v>
      </c>
      <c r="AE58">
        <f t="shared" si="6"/>
        <v>6058383.9136760198</v>
      </c>
      <c r="AF58">
        <f t="shared" si="6"/>
        <v>10344529.363012152</v>
      </c>
      <c r="AG58">
        <f t="shared" si="9"/>
        <v>15765171.902616244</v>
      </c>
      <c r="AH58">
        <f>(('ROD '!AH58/2)+'Gudgeon pin'!D58)/'Gudgeon pin'!$I$2</f>
        <v>-794026.714575366</v>
      </c>
      <c r="AI58">
        <f>(('ROD '!AI58/2)+'Gudgeon pin'!E58)/'Gudgeon pin'!$I$2</f>
        <v>92926.830559810624</v>
      </c>
      <c r="AJ58">
        <f>(('ROD '!AJ58/2)+'Gudgeon pin'!F58)/'Gudgeon pin'!$I$2</f>
        <v>1670995.080195148</v>
      </c>
      <c r="AK58">
        <f>(('ROD '!AK58/2)+'Gudgeon pin'!G58)/'Gudgeon pin'!$I$2</f>
        <v>3922944.2488209954</v>
      </c>
      <c r="AL58">
        <f>(('ROD '!AL58/2)+'Gudgeon pin'!H58)/'Gudgeon pin'!$I$2</f>
        <v>6571956.6566886427</v>
      </c>
      <c r="AM58">
        <f>(('ROD '!AM58/2)+'Gudgeon pin'!I58)/'Gudgeon pin'!$I$2</f>
        <v>9901312.6531129237</v>
      </c>
    </row>
    <row r="59" spans="1:39">
      <c r="A59">
        <f t="shared" si="3"/>
        <v>-5.3756140961425354</v>
      </c>
      <c r="B59" s="3">
        <v>-308</v>
      </c>
      <c r="D59">
        <f>$F$2*'ROD '!N59</f>
        <v>5.6335206038916796</v>
      </c>
      <c r="E59">
        <f>$F$2*'ROD '!O59</f>
        <v>22.534082415566719</v>
      </c>
      <c r="F59">
        <f>$F$2*'ROD '!P59</f>
        <v>50.701685435025141</v>
      </c>
      <c r="G59">
        <f>$F$2*'ROD '!Q59</f>
        <v>90.136329662266874</v>
      </c>
      <c r="H59">
        <f>$F$2*'ROD '!R59</f>
        <v>140.83801509729201</v>
      </c>
      <c r="I59">
        <f>$F$2*'ROD '!S59</f>
        <v>202.80674174010056</v>
      </c>
      <c r="J59">
        <f t="shared" si="4"/>
        <v>4.3659784680160518E-2</v>
      </c>
      <c r="K59">
        <f t="shared" si="4"/>
        <v>0.17463913872064207</v>
      </c>
      <c r="L59">
        <f t="shared" si="4"/>
        <v>0.39293806212144483</v>
      </c>
      <c r="M59">
        <f t="shared" si="4"/>
        <v>0.69855655488256829</v>
      </c>
      <c r="N59">
        <f t="shared" si="4"/>
        <v>1.0914946170040132</v>
      </c>
      <c r="O59">
        <f t="shared" si="7"/>
        <v>1.5717522484857793</v>
      </c>
      <c r="P59">
        <f>('ROD '!AH59/2)*'Gudgeon pin'!$H$2</f>
        <v>-1.3200955992563208</v>
      </c>
      <c r="Q59">
        <f>('ROD '!AI59/2)*'Gudgeon pin'!$H$2</f>
        <v>-7.8730259070683928E-2</v>
      </c>
      <c r="R59">
        <f>('ROD '!AJ59/2)*'Gudgeon pin'!$H$2</f>
        <v>2.13546479372777</v>
      </c>
      <c r="S59">
        <f>('ROD '!AK59/2)*'Gudgeon pin'!$H$2</f>
        <v>5.2950402074875607</v>
      </c>
      <c r="T59">
        <f>('ROD '!AL59/2)*'Gudgeon pin'!$H$2</f>
        <v>8.9642375247415202</v>
      </c>
      <c r="U59">
        <f>('ROD '!AM59/2)*'Gudgeon pin'!$H$2</f>
        <v>13.654300919998382</v>
      </c>
      <c r="V59">
        <f t="shared" si="5"/>
        <v>-1.3637553839364813</v>
      </c>
      <c r="W59">
        <f t="shared" si="5"/>
        <v>-0.253369397791326</v>
      </c>
      <c r="X59">
        <f t="shared" si="5"/>
        <v>1.7425267316063251</v>
      </c>
      <c r="Y59">
        <f t="shared" si="5"/>
        <v>4.5964836526049924</v>
      </c>
      <c r="Z59">
        <f t="shared" si="5"/>
        <v>7.8727429077375071</v>
      </c>
      <c r="AA59">
        <f t="shared" si="8"/>
        <v>12.082548671512603</v>
      </c>
      <c r="AB59">
        <f t="shared" si="6"/>
        <v>-1700035.5068954641</v>
      </c>
      <c r="AC59">
        <f t="shared" si="6"/>
        <v>-315846.21236299188</v>
      </c>
      <c r="AD59">
        <f t="shared" si="6"/>
        <v>2172205.7711657998</v>
      </c>
      <c r="AE59">
        <f t="shared" si="6"/>
        <v>5729902.5238216761</v>
      </c>
      <c r="AF59">
        <f t="shared" si="6"/>
        <v>9814034.5676806364</v>
      </c>
      <c r="AG59">
        <f t="shared" si="9"/>
        <v>15061910.660307068</v>
      </c>
      <c r="AH59">
        <f>(('ROD '!AH59/2)+'Gudgeon pin'!D59)/'Gudgeon pin'!$I$2</f>
        <v>-804049.45405569277</v>
      </c>
      <c r="AI59">
        <f>(('ROD '!AI59/2)+'Gudgeon pin'!E59)/'Gudgeon pin'!$I$2</f>
        <v>49604.537855444905</v>
      </c>
      <c r="AJ59">
        <f>(('ROD '!AJ59/2)+'Gudgeon pin'!F59)/'Gudgeon pin'!$I$2</f>
        <v>1563556.6393625601</v>
      </c>
      <c r="AK59">
        <f>(('ROD '!AK59/2)+'Gudgeon pin'!G59)/'Gudgeon pin'!$I$2</f>
        <v>3720573.0649560029</v>
      </c>
      <c r="AL59">
        <f>(('ROD '!AL59/2)+'Gudgeon pin'!H59)/'Gudgeon pin'!$I$2</f>
        <v>6247067.4696701206</v>
      </c>
      <c r="AM59">
        <f>(('ROD '!AM59/2)+'Gudgeon pin'!I59)/'Gudgeon pin'!$I$2</f>
        <v>9464019.1086221002</v>
      </c>
    </row>
    <row r="60" spans="1:39">
      <c r="A60">
        <f t="shared" si="3"/>
        <v>-5.3581608036225914</v>
      </c>
      <c r="B60" s="3">
        <v>-307</v>
      </c>
      <c r="D60">
        <f>$F$2*'ROD '!N60</f>
        <v>5.3832467817789418</v>
      </c>
      <c r="E60">
        <f>$F$2*'ROD '!O60</f>
        <v>21.532987127115767</v>
      </c>
      <c r="F60">
        <f>$F$2*'ROD '!P60</f>
        <v>48.449221036010485</v>
      </c>
      <c r="G60">
        <f>$F$2*'ROD '!Q60</f>
        <v>86.131948508463068</v>
      </c>
      <c r="H60">
        <f>$F$2*'ROD '!R60</f>
        <v>134.58116954447357</v>
      </c>
      <c r="I60">
        <f>$F$2*'ROD '!S60</f>
        <v>193.79688414404194</v>
      </c>
      <c r="J60">
        <f t="shared" si="4"/>
        <v>4.17201625587868E-2</v>
      </c>
      <c r="K60">
        <f t="shared" si="4"/>
        <v>0.1668806502351472</v>
      </c>
      <c r="L60">
        <f t="shared" si="4"/>
        <v>0.37548146302908125</v>
      </c>
      <c r="M60">
        <f t="shared" si="4"/>
        <v>0.6675226009405888</v>
      </c>
      <c r="N60">
        <f t="shared" si="4"/>
        <v>1.04300406396967</v>
      </c>
      <c r="O60">
        <f t="shared" si="7"/>
        <v>1.501925852116325</v>
      </c>
      <c r="P60">
        <f>('ROD '!AH60/2)*'Gudgeon pin'!$H$2</f>
        <v>-1.3361023685475557</v>
      </c>
      <c r="Q60">
        <f>('ROD '!AI60/2)*'Gudgeon pin'!$H$2</f>
        <v>-0.14790408967027582</v>
      </c>
      <c r="R60">
        <f>('ROD '!AJ60/2)*'Gudgeon pin'!$H$2</f>
        <v>1.9639545184551777</v>
      </c>
      <c r="S60">
        <f>('ROD '!AK60/2)*'Gudgeon pin'!$H$2</f>
        <v>5.0217760540456275</v>
      </c>
      <c r="T60">
        <f>('ROD '!AL60/2)*'Gudgeon pin'!$H$2</f>
        <v>8.5263254339398671</v>
      </c>
      <c r="U60">
        <f>('ROD '!AM60/2)*'Gudgeon pin'!$H$2</f>
        <v>13.006002677428794</v>
      </c>
      <c r="V60">
        <f t="shared" si="5"/>
        <v>-1.3778225311063426</v>
      </c>
      <c r="W60">
        <f t="shared" si="5"/>
        <v>-0.31478473990542299</v>
      </c>
      <c r="X60">
        <f t="shared" si="5"/>
        <v>1.5884730554260964</v>
      </c>
      <c r="Y60">
        <f t="shared" si="5"/>
        <v>4.3542534531050388</v>
      </c>
      <c r="Z60">
        <f t="shared" si="5"/>
        <v>7.4833213699701968</v>
      </c>
      <c r="AA60">
        <f t="shared" si="8"/>
        <v>11.50407682531247</v>
      </c>
      <c r="AB60">
        <f t="shared" si="6"/>
        <v>-1717571.386094312</v>
      </c>
      <c r="AC60">
        <f t="shared" si="6"/>
        <v>-392405.5891338631</v>
      </c>
      <c r="AD60">
        <f t="shared" si="6"/>
        <v>1980164.9385069399</v>
      </c>
      <c r="AE60">
        <f t="shared" si="6"/>
        <v>5427942.2567218449</v>
      </c>
      <c r="AF60">
        <f t="shared" si="6"/>
        <v>9328587.9478892554</v>
      </c>
      <c r="AG60">
        <f t="shared" si="9"/>
        <v>14340796.969491823</v>
      </c>
      <c r="AH60">
        <f>(('ROD '!AH60/2)+'Gudgeon pin'!D60)/'Gudgeon pin'!$I$2</f>
        <v>-815199.05751941958</v>
      </c>
      <c r="AI60">
        <f>(('ROD '!AI60/2)+'Gudgeon pin'!E60)/'Gudgeon pin'!$I$2</f>
        <v>1774.789217477733</v>
      </c>
      <c r="AJ60">
        <f>(('ROD '!AJ60/2)+'Gudgeon pin'!F60)/'Gudgeon pin'!$I$2</f>
        <v>1445976.4226793684</v>
      </c>
      <c r="AK60">
        <f>(('ROD '!AK60/2)+'Gudgeon pin'!G60)/'Gudgeon pin'!$I$2</f>
        <v>3531408.29359284</v>
      </c>
      <c r="AL60">
        <f>(('ROD '!AL60/2)+'Gudgeon pin'!H60)/'Gudgeon pin'!$I$2</f>
        <v>5944630.9280011794</v>
      </c>
      <c r="AM60">
        <f>(('ROD '!AM60/2)+'Gudgeon pin'!I60)/'Gudgeon pin'!$I$2</f>
        <v>9017394.6969651002</v>
      </c>
    </row>
    <row r="61" spans="1:39">
      <c r="A61">
        <f t="shared" si="3"/>
        <v>-5.3407075111026483</v>
      </c>
      <c r="B61" s="3">
        <v>-306</v>
      </c>
      <c r="D61">
        <f>$F$2*'ROD '!N61</f>
        <v>5.1321280168780978</v>
      </c>
      <c r="E61">
        <f>$F$2*'ROD '!O61</f>
        <v>20.528512067512391</v>
      </c>
      <c r="F61">
        <f>$F$2*'ROD '!P61</f>
        <v>46.189152151902888</v>
      </c>
      <c r="G61">
        <f>$F$2*'ROD '!Q61</f>
        <v>82.114048270049565</v>
      </c>
      <c r="H61">
        <f>$F$2*'ROD '!R61</f>
        <v>128.30320042195248</v>
      </c>
      <c r="I61">
        <f>$F$2*'ROD '!S61</f>
        <v>184.75660860761155</v>
      </c>
      <c r="J61">
        <f t="shared" si="4"/>
        <v>3.9773992130805257E-2</v>
      </c>
      <c r="K61">
        <f t="shared" si="4"/>
        <v>0.15909596852322103</v>
      </c>
      <c r="L61">
        <f t="shared" si="4"/>
        <v>0.3579659291772474</v>
      </c>
      <c r="M61">
        <f t="shared" si="4"/>
        <v>0.63638387409288411</v>
      </c>
      <c r="N61">
        <f t="shared" si="4"/>
        <v>0.99434980327013178</v>
      </c>
      <c r="O61">
        <f t="shared" si="7"/>
        <v>1.4318637167089896</v>
      </c>
      <c r="P61">
        <f>('ROD '!AH61/2)*'Gudgeon pin'!$H$2</f>
        <v>-1.3504533853273344</v>
      </c>
      <c r="Q61">
        <f>('ROD '!AI61/2)*'Gudgeon pin'!$H$2</f>
        <v>-0.20702374126760786</v>
      </c>
      <c r="R61">
        <f>('ROD '!AJ61/2)*'Gudgeon pin'!$H$2</f>
        <v>1.7901901710035222</v>
      </c>
      <c r="S61">
        <f>('ROD '!AK61/2)*'Gudgeon pin'!$H$2</f>
        <v>4.7561325115266069</v>
      </c>
      <c r="T61">
        <f>('ROD '!AL61/2)*'Gudgeon pin'!$H$2</f>
        <v>8.1006422197949277</v>
      </c>
      <c r="U61">
        <f>('ROD '!AM61/2)*'Gudgeon pin'!$H$2</f>
        <v>12.369275159881557</v>
      </c>
      <c r="V61">
        <f t="shared" si="5"/>
        <v>-1.3902273774581397</v>
      </c>
      <c r="W61">
        <f t="shared" si="5"/>
        <v>-0.36611970979082886</v>
      </c>
      <c r="X61">
        <f t="shared" si="5"/>
        <v>1.4322242418262747</v>
      </c>
      <c r="Y61">
        <f t="shared" si="5"/>
        <v>4.1197486374337231</v>
      </c>
      <c r="Z61">
        <f t="shared" si="5"/>
        <v>7.1062924165247958</v>
      </c>
      <c r="AA61">
        <f t="shared" si="8"/>
        <v>10.937411443172568</v>
      </c>
      <c r="AB61">
        <f t="shared" si="6"/>
        <v>-1733035.0678542806</v>
      </c>
      <c r="AC61">
        <f t="shared" si="6"/>
        <v>-456398.93616556522</v>
      </c>
      <c r="AD61">
        <f t="shared" si="6"/>
        <v>1785387.6828797241</v>
      </c>
      <c r="AE61">
        <f t="shared" si="6"/>
        <v>5135612.3287339816</v>
      </c>
      <c r="AF61">
        <f t="shared" si="6"/>
        <v>8858589.7242087871</v>
      </c>
      <c r="AG61">
        <f t="shared" si="9"/>
        <v>13634401.026705069</v>
      </c>
      <c r="AH61">
        <f>(('ROD '!AH61/2)+'Gudgeon pin'!D61)/'Gudgeon pin'!$I$2</f>
        <v>-825312.82767600473</v>
      </c>
      <c r="AI61">
        <f>(('ROD '!AI61/2)+'Gudgeon pin'!E61)/'Gudgeon pin'!$I$2</f>
        <v>-39757.403003215397</v>
      </c>
      <c r="AJ61">
        <f>(('ROD '!AJ61/2)+'Gudgeon pin'!F61)/'Gudgeon pin'!$I$2</f>
        <v>1326947.5898169258</v>
      </c>
      <c r="AK61">
        <f>(('ROD '!AK61/2)+'Gudgeon pin'!G61)/'Gudgeon pin'!$I$2</f>
        <v>3346968.6276060669</v>
      </c>
      <c r="AL61">
        <f>(('ROD '!AL61/2)+'Gudgeon pin'!H61)/'Gudgeon pin'!$I$2</f>
        <v>5649779.3219067873</v>
      </c>
      <c r="AM61">
        <f>(('ROD '!AM61/2)+'Gudgeon pin'!I61)/'Gudgeon pin'!$I$2</f>
        <v>8577901.1597233303</v>
      </c>
    </row>
    <row r="62" spans="1:39">
      <c r="A62">
        <f t="shared" si="3"/>
        <v>-5.3232542185827052</v>
      </c>
      <c r="B62" s="3">
        <v>-305</v>
      </c>
      <c r="D62">
        <f>$F$2*'ROD '!N62</f>
        <v>4.8803370581577337</v>
      </c>
      <c r="E62">
        <f>$F$2*'ROD '!O62</f>
        <v>19.521348232630935</v>
      </c>
      <c r="F62">
        <f>$F$2*'ROD '!P62</f>
        <v>43.923033523419612</v>
      </c>
      <c r="G62">
        <f>$F$2*'ROD '!Q62</f>
        <v>78.085392930523739</v>
      </c>
      <c r="H62">
        <f>$F$2*'ROD '!R62</f>
        <v>122.00842645394333</v>
      </c>
      <c r="I62">
        <f>$F$2*'ROD '!S62</f>
        <v>175.69213409367845</v>
      </c>
      <c r="J62">
        <f t="shared" si="4"/>
        <v>3.7822612200722437E-2</v>
      </c>
      <c r="K62">
        <f t="shared" si="4"/>
        <v>0.15129044880288975</v>
      </c>
      <c r="L62">
        <f t="shared" si="4"/>
        <v>0.34040350980650197</v>
      </c>
      <c r="M62">
        <f t="shared" si="4"/>
        <v>0.60516179521155899</v>
      </c>
      <c r="N62">
        <f t="shared" si="4"/>
        <v>0.9455653050180608</v>
      </c>
      <c r="O62">
        <f t="shared" si="7"/>
        <v>1.3616140392260079</v>
      </c>
      <c r="P62">
        <f>('ROD '!AH62/2)*'Gudgeon pin'!$H$2</f>
        <v>-1.3682831703552778</v>
      </c>
      <c r="Q62">
        <f>('ROD '!AI62/2)*'Gudgeon pin'!$H$2</f>
        <v>-0.27491171242294671</v>
      </c>
      <c r="R62">
        <f>('ROD '!AJ62/2)*'Gudgeon pin'!$H$2</f>
        <v>1.6142818454480774</v>
      </c>
      <c r="S62">
        <f>('ROD '!AK62/2)*'Gudgeon pin'!$H$2</f>
        <v>4.4571312752537757</v>
      </c>
      <c r="T62">
        <f>('ROD '!AL62/2)*'Gudgeon pin'!$H$2</f>
        <v>7.64460408722704</v>
      </c>
      <c r="U62">
        <f>('ROD '!AM62/2)*'Gudgeon pin'!$H$2</f>
        <v>11.72568731439738</v>
      </c>
      <c r="V62">
        <f t="shared" si="5"/>
        <v>-1.4061057825560002</v>
      </c>
      <c r="W62">
        <f t="shared" si="5"/>
        <v>-0.42620216122583643</v>
      </c>
      <c r="X62">
        <f t="shared" si="5"/>
        <v>1.2738783356415755</v>
      </c>
      <c r="Y62">
        <f t="shared" si="5"/>
        <v>3.8519694800422166</v>
      </c>
      <c r="Z62">
        <f t="shared" si="5"/>
        <v>6.6990387822089792</v>
      </c>
      <c r="AA62">
        <f t="shared" si="8"/>
        <v>10.364073275171371</v>
      </c>
      <c r="AB62">
        <f t="shared" si="6"/>
        <v>-1752828.832027233</v>
      </c>
      <c r="AC62">
        <f t="shared" si="6"/>
        <v>-531296.75287372095</v>
      </c>
      <c r="AD62">
        <f t="shared" si="6"/>
        <v>1587996.2253967118</v>
      </c>
      <c r="AE62">
        <f t="shared" si="6"/>
        <v>4801803.1420321288</v>
      </c>
      <c r="AF62">
        <f t="shared" si="6"/>
        <v>8350913.899934018</v>
      </c>
      <c r="AG62">
        <f t="shared" si="9"/>
        <v>12919686.896486957</v>
      </c>
      <c r="AH62">
        <f>(('ROD '!AH62/2)+'Gudgeon pin'!D62)/'Gudgeon pin'!$I$2</f>
        <v>-837613.65994238504</v>
      </c>
      <c r="AI62">
        <f>(('ROD '!AI62/2)+'Gudgeon pin'!E62)/'Gudgeon pin'!$I$2</f>
        <v>-86806.508880030538</v>
      </c>
      <c r="AJ62">
        <f>(('ROD '!AJ62/2)+'Gudgeon pin'!F62)/'Gudgeon pin'!$I$2</f>
        <v>1206546.0950703267</v>
      </c>
      <c r="AK62">
        <f>(('ROD '!AK62/2)+'Gudgeon pin'!G62)/'Gudgeon pin'!$I$2</f>
        <v>3141538.4185891584</v>
      </c>
      <c r="AL62">
        <f>(('ROD '!AL62/2)+'Gudgeon pin'!H62)/'Gudgeon pin'!$I$2</f>
        <v>5335795.8456811616</v>
      </c>
      <c r="AM62">
        <f>(('ROD '!AM62/2)+'Gudgeon pin'!I62)/'Gudgeon pin'!$I$2</f>
        <v>8133994.0865392881</v>
      </c>
    </row>
    <row r="63" spans="1:39">
      <c r="A63">
        <f t="shared" si="3"/>
        <v>-5.3058009260627621</v>
      </c>
      <c r="B63" s="3">
        <v>-304</v>
      </c>
      <c r="D63">
        <f>$F$2*'ROD '!N63</f>
        <v>4.6280457736725609</v>
      </c>
      <c r="E63">
        <f>$F$2*'ROD '!O63</f>
        <v>18.512183094690243</v>
      </c>
      <c r="F63">
        <f>$F$2*'ROD '!P63</f>
        <v>41.652411963053055</v>
      </c>
      <c r="G63">
        <f>$F$2*'ROD '!Q63</f>
        <v>74.048732378760974</v>
      </c>
      <c r="H63">
        <f>$F$2*'ROD '!R63</f>
        <v>115.70114434181401</v>
      </c>
      <c r="I63">
        <f>$F$2*'ROD '!S63</f>
        <v>166.60964785221222</v>
      </c>
      <c r="J63">
        <f t="shared" si="4"/>
        <v>3.5867354745962345E-2</v>
      </c>
      <c r="K63">
        <f t="shared" si="4"/>
        <v>0.14346941898384938</v>
      </c>
      <c r="L63">
        <f t="shared" si="4"/>
        <v>0.32280619271366118</v>
      </c>
      <c r="M63">
        <f t="shared" si="4"/>
        <v>0.57387767593539751</v>
      </c>
      <c r="N63">
        <f t="shared" si="4"/>
        <v>0.89668386864905858</v>
      </c>
      <c r="O63">
        <f t="shared" si="7"/>
        <v>1.2912247708546447</v>
      </c>
      <c r="P63">
        <f>('ROD '!AH63/2)*'Gudgeon pin'!$H$2</f>
        <v>-1.3844327999008497</v>
      </c>
      <c r="Q63">
        <f>('ROD '!AI63/2)*'Gudgeon pin'!$H$2</f>
        <v>-0.33264789269236511</v>
      </c>
      <c r="R63">
        <f>('ROD '!AJ63/2)*'Gudgeon pin'!$H$2</f>
        <v>1.4569260881904107</v>
      </c>
      <c r="S63">
        <f>('ROD '!AK63/2)*'Gudgeon pin'!$H$2</f>
        <v>4.1181047320484181</v>
      </c>
      <c r="T63">
        <f>('ROD '!AL63/2)*'Gudgeon pin'!$H$2</f>
        <v>7.182533476328361</v>
      </c>
      <c r="U63">
        <f>('ROD '!AM63/2)*'Gudgeon pin'!$H$2</f>
        <v>11.096264285366713</v>
      </c>
      <c r="V63">
        <f t="shared" si="5"/>
        <v>-1.4203001546468119</v>
      </c>
      <c r="W63">
        <f t="shared" si="5"/>
        <v>-0.47611731167621452</v>
      </c>
      <c r="X63">
        <f t="shared" si="5"/>
        <v>1.1341198954767495</v>
      </c>
      <c r="Y63">
        <f t="shared" si="5"/>
        <v>3.5442270561130207</v>
      </c>
      <c r="Z63">
        <f t="shared" si="5"/>
        <v>6.2858496076793022</v>
      </c>
      <c r="AA63">
        <f t="shared" si="8"/>
        <v>9.8050395145120675</v>
      </c>
      <c r="AB63">
        <f t="shared" si="6"/>
        <v>-1770523.3077643786</v>
      </c>
      <c r="AC63">
        <f t="shared" si="6"/>
        <v>-593520.17585499678</v>
      </c>
      <c r="AD63">
        <f t="shared" si="6"/>
        <v>1413775.6038196126</v>
      </c>
      <c r="AE63">
        <f t="shared" si="6"/>
        <v>4418176.3906219378</v>
      </c>
      <c r="AF63">
        <f t="shared" si="6"/>
        <v>7835838.9267832655</v>
      </c>
      <c r="AG63">
        <f t="shared" si="9"/>
        <v>12222804.410178561</v>
      </c>
      <c r="AH63">
        <f>(('ROD '!AH63/2)+'Gudgeon pin'!D63)/'Gudgeon pin'!$I$2</f>
        <v>-848861.82320497523</v>
      </c>
      <c r="AI63">
        <f>(('ROD '!AI63/2)+'Gudgeon pin'!E63)/'Gudgeon pin'!$I$2</f>
        <v>-127490.71555297983</v>
      </c>
      <c r="AJ63">
        <f>(('ROD '!AJ63/2)+'Gudgeon pin'!F63)/'Gudgeon pin'!$I$2</f>
        <v>1097772.8445465434</v>
      </c>
      <c r="AK63">
        <f>(('ROD '!AK63/2)+'Gudgeon pin'!G63)/'Gudgeon pin'!$I$2</f>
        <v>2910943.5614531245</v>
      </c>
      <c r="AL63">
        <f>(('ROD '!AL63/2)+'Gudgeon pin'!H63)/'Gudgeon pin'!$I$2</f>
        <v>5017969.9699084042</v>
      </c>
      <c r="AM63">
        <f>(('ROD '!AM63/2)+'Gudgeon pin'!I63)/'Gudgeon pin'!$I$2</f>
        <v>7698901.084444155</v>
      </c>
    </row>
    <row r="64" spans="1:39">
      <c r="A64">
        <f t="shared" si="3"/>
        <v>-5.2883476335428181</v>
      </c>
      <c r="B64" s="3">
        <v>-303</v>
      </c>
      <c r="D64">
        <f>$F$2*'ROD '!N64</f>
        <v>4.3754249822606246</v>
      </c>
      <c r="E64">
        <f>$F$2*'ROD '!O64</f>
        <v>17.501699929042498</v>
      </c>
      <c r="F64">
        <f>$F$2*'ROD '!P64</f>
        <v>39.378824840345622</v>
      </c>
      <c r="G64">
        <f>$F$2*'ROD '!Q64</f>
        <v>70.006799716169994</v>
      </c>
      <c r="H64">
        <f>$F$2*'ROD '!R64</f>
        <v>109.38562455651559</v>
      </c>
      <c r="I64">
        <f>$F$2*'ROD '!S64</f>
        <v>157.51529936138249</v>
      </c>
      <c r="J64">
        <f t="shared" si="4"/>
        <v>3.3909543612519841E-2</v>
      </c>
      <c r="K64">
        <f t="shared" si="4"/>
        <v>0.13563817445007936</v>
      </c>
      <c r="L64">
        <f t="shared" si="4"/>
        <v>0.30518589251267858</v>
      </c>
      <c r="M64">
        <f t="shared" si="4"/>
        <v>0.54255269780031745</v>
      </c>
      <c r="N64">
        <f t="shared" si="4"/>
        <v>0.84773859031299581</v>
      </c>
      <c r="O64">
        <f t="shared" si="7"/>
        <v>1.2207435700507143</v>
      </c>
      <c r="P64">
        <f>('ROD '!AH64/2)*'Gudgeon pin'!$H$2</f>
        <v>-1.4006057624433617</v>
      </c>
      <c r="Q64">
        <f>('ROD '!AI64/2)*'Gudgeon pin'!$H$2</f>
        <v>-0.3904774049495443</v>
      </c>
      <c r="R64">
        <f>('ROD '!AJ64/2)*'Gudgeon pin'!$H$2</f>
        <v>1.2856356581345436</v>
      </c>
      <c r="S64">
        <f>('ROD '!AK64/2)*'Gudgeon pin'!$H$2</f>
        <v>3.8130165504563616</v>
      </c>
      <c r="T64">
        <f>('ROD '!AL64/2)*'Gudgeon pin'!$H$2</f>
        <v>6.7387509697665617</v>
      </c>
      <c r="U64">
        <f>('ROD '!AM64/2)*'Gudgeon pin'!$H$2</f>
        <v>10.471148021880847</v>
      </c>
      <c r="V64">
        <f t="shared" si="5"/>
        <v>-1.4345153060558815</v>
      </c>
      <c r="W64">
        <f t="shared" si="5"/>
        <v>-0.52611557939962372</v>
      </c>
      <c r="X64">
        <f t="shared" si="5"/>
        <v>0.98044976562186503</v>
      </c>
      <c r="Y64">
        <f t="shared" si="5"/>
        <v>3.2704638526560439</v>
      </c>
      <c r="Z64">
        <f t="shared" si="5"/>
        <v>5.8910123794535663</v>
      </c>
      <c r="AA64">
        <f t="shared" si="8"/>
        <v>9.250404451830132</v>
      </c>
      <c r="AB64">
        <f t="shared" si="6"/>
        <v>-1788243.6866651443</v>
      </c>
      <c r="AC64">
        <f t="shared" si="6"/>
        <v>-655847.21149075124</v>
      </c>
      <c r="AD64">
        <f t="shared" si="6"/>
        <v>1222212.8938353213</v>
      </c>
      <c r="AE64">
        <f t="shared" si="6"/>
        <v>4076907.5884303679</v>
      </c>
      <c r="AF64">
        <f t="shared" si="6"/>
        <v>7343641.1944521107</v>
      </c>
      <c r="AG64">
        <f t="shared" si="9"/>
        <v>11531405.269955331</v>
      </c>
      <c r="AH64">
        <f>(('ROD '!AH64/2)+'Gudgeon pin'!D64)/'Gudgeon pin'!$I$2</f>
        <v>-860126.08398535301</v>
      </c>
      <c r="AI64">
        <f>(('ROD '!AI64/2)+'Gudgeon pin'!E64)/'Gudgeon pin'!$I$2</f>
        <v>-168239.31229707884</v>
      </c>
      <c r="AJ64">
        <f>(('ROD '!AJ64/2)+'Gudgeon pin'!F64)/'Gudgeon pin'!$I$2</f>
        <v>980237.82360784872</v>
      </c>
      <c r="AK64">
        <f>(('ROD '!AK64/2)+'Gudgeon pin'!G64)/'Gudgeon pin'!$I$2</f>
        <v>2701633.3759195507</v>
      </c>
      <c r="AL64">
        <f>(('ROD '!AL64/2)+'Gudgeon pin'!H64)/'Gudgeon pin'!$I$2</f>
        <v>4711589.8837288404</v>
      </c>
      <c r="AM64">
        <f>(('ROD '!AM64/2)+'Gudgeon pin'!I64)/'Gudgeon pin'!$I$2</f>
        <v>7266459.9064917304</v>
      </c>
    </row>
    <row r="65" spans="1:39">
      <c r="A65">
        <f t="shared" si="3"/>
        <v>-5.270894341022875</v>
      </c>
      <c r="B65" s="3">
        <v>-302</v>
      </c>
      <c r="D65">
        <f>$F$2*'ROD '!N65</f>
        <v>4.1226442870241815</v>
      </c>
      <c r="E65">
        <f>$F$2*'ROD '!O65</f>
        <v>16.490577148096726</v>
      </c>
      <c r="F65">
        <f>$F$2*'ROD '!P65</f>
        <v>37.103798583217646</v>
      </c>
      <c r="G65">
        <f>$F$2*'ROD '!Q65</f>
        <v>65.962308592386904</v>
      </c>
      <c r="H65">
        <f>$F$2*'ROD '!R65</f>
        <v>103.06610717560454</v>
      </c>
      <c r="I65">
        <f>$F$2*'ROD '!S65</f>
        <v>148.41519433287058</v>
      </c>
      <c r="J65">
        <f t="shared" si="4"/>
        <v>3.195049322443741E-2</v>
      </c>
      <c r="K65">
        <f t="shared" si="4"/>
        <v>0.12780197289774964</v>
      </c>
      <c r="L65">
        <f t="shared" si="4"/>
        <v>0.28755443901993677</v>
      </c>
      <c r="M65">
        <f t="shared" si="4"/>
        <v>0.51120789159099855</v>
      </c>
      <c r="N65">
        <f t="shared" si="4"/>
        <v>0.79876233061093516</v>
      </c>
      <c r="O65">
        <f t="shared" si="7"/>
        <v>1.1502177560797471</v>
      </c>
      <c r="P65">
        <f>('ROD '!AH65/2)*'Gudgeon pin'!$H$2</f>
        <v>-1.4202212170288504</v>
      </c>
      <c r="Q65">
        <f>('ROD '!AI65/2)*'Gudgeon pin'!$H$2</f>
        <v>-0.44663662507467461</v>
      </c>
      <c r="R65">
        <f>('ROD '!AJ65/2)*'Gudgeon pin'!$H$2</f>
        <v>1.1125277358215824</v>
      </c>
      <c r="S65">
        <f>('ROD '!AK65/2)*'Gudgeon pin'!$H$2</f>
        <v>3.5351965511311056</v>
      </c>
      <c r="T65">
        <f>('ROD '!AL65/2)*'Gudgeon pin'!$H$2</f>
        <v>6.3049788929105182</v>
      </c>
      <c r="U65">
        <f>('ROD '!AM65/2)*'Gudgeon pin'!$H$2</f>
        <v>9.8524864651923423</v>
      </c>
      <c r="V65">
        <f t="shared" si="5"/>
        <v>-1.4521717102532878</v>
      </c>
      <c r="W65">
        <f t="shared" si="5"/>
        <v>-0.57443859797242425</v>
      </c>
      <c r="X65">
        <f t="shared" si="5"/>
        <v>0.82497329680164566</v>
      </c>
      <c r="Y65">
        <f t="shared" si="5"/>
        <v>3.0239886595401071</v>
      </c>
      <c r="Z65">
        <f t="shared" si="5"/>
        <v>5.5062165622995831</v>
      </c>
      <c r="AA65">
        <f t="shared" si="8"/>
        <v>8.7022687091125945</v>
      </c>
      <c r="AB65">
        <f t="shared" si="6"/>
        <v>-1810253.8758920757</v>
      </c>
      <c r="AC65">
        <f t="shared" si="6"/>
        <v>-716085.90850472846</v>
      </c>
      <c r="AD65">
        <f t="shared" si="6"/>
        <v>1028398.4307765934</v>
      </c>
      <c r="AE65">
        <f t="shared" si="6"/>
        <v>3769655.5806278265</v>
      </c>
      <c r="AF65">
        <f t="shared" si="6"/>
        <v>6863960.9235091107</v>
      </c>
      <c r="AG65">
        <f t="shared" si="9"/>
        <v>10848108.077368973</v>
      </c>
      <c r="AH65">
        <f>(('ROD '!AH65/2)+'Gudgeon pin'!D65)/'Gudgeon pin'!$I$2</f>
        <v>-873552.37979221693</v>
      </c>
      <c r="AI65">
        <f>(('ROD '!AI65/2)+'Gudgeon pin'!E65)/'Gudgeon pin'!$I$2</f>
        <v>-207942.04479794519</v>
      </c>
      <c r="AJ65">
        <f>(('ROD '!AJ65/2)+'Gudgeon pin'!F65)/'Gudgeon pin'!$I$2</f>
        <v>861555.38453478168</v>
      </c>
      <c r="AK65">
        <f>(('ROD '!AK65/2)+'Gudgeon pin'!G65)/'Gudgeon pin'!$I$2</f>
        <v>2509431.9864911428</v>
      </c>
      <c r="AL65">
        <f>(('ROD '!AL65/2)+'Gudgeon pin'!H65)/'Gudgeon pin'!$I$2</f>
        <v>4411477.1711708959</v>
      </c>
      <c r="AM65">
        <f>(('ROD '!AM65/2)+'Gudgeon pin'!I65)/'Gudgeon pin'!$I$2</f>
        <v>6838045.9487566398</v>
      </c>
    </row>
    <row r="66" spans="1:39">
      <c r="A66">
        <f t="shared" si="3"/>
        <v>-5.2534410485029319</v>
      </c>
      <c r="B66" s="3">
        <v>-301</v>
      </c>
      <c r="D66">
        <f>$F$2*'ROD '!N66</f>
        <v>3.869871910784239</v>
      </c>
      <c r="E66">
        <f>$F$2*'ROD '!O66</f>
        <v>15.479487643136956</v>
      </c>
      <c r="F66">
        <f>$F$2*'ROD '!P66</f>
        <v>34.828847197058167</v>
      </c>
      <c r="G66">
        <f>$F$2*'ROD '!Q66</f>
        <v>61.917950572547824</v>
      </c>
      <c r="H66">
        <f>$F$2*'ROD '!R66</f>
        <v>96.74679776960599</v>
      </c>
      <c r="I66">
        <f>$F$2*'ROD '!S66</f>
        <v>139.31538878823267</v>
      </c>
      <c r="J66">
        <f t="shared" si="4"/>
        <v>2.9991507308577851E-2</v>
      </c>
      <c r="K66">
        <f t="shared" si="4"/>
        <v>0.11996602923431141</v>
      </c>
      <c r="L66">
        <f t="shared" si="4"/>
        <v>0.26992356577720078</v>
      </c>
      <c r="M66">
        <f t="shared" si="4"/>
        <v>0.47986411693724562</v>
      </c>
      <c r="N66">
        <f t="shared" si="4"/>
        <v>0.7497876827144464</v>
      </c>
      <c r="O66">
        <f t="shared" si="7"/>
        <v>1.0796942631088031</v>
      </c>
      <c r="P66">
        <f>('ROD '!AH66/2)*'Gudgeon pin'!$H$2</f>
        <v>-1.4381204980525422</v>
      </c>
      <c r="Q66">
        <f>('ROD '!AI66/2)*'Gudgeon pin'!$H$2</f>
        <v>-0.51651816469122458</v>
      </c>
      <c r="R66">
        <f>('ROD '!AJ66/2)*'Gudgeon pin'!$H$2</f>
        <v>0.94971862213013891</v>
      </c>
      <c r="S66">
        <f>('ROD '!AK66/2)*'Gudgeon pin'!$H$2</f>
        <v>3.2179275341441271</v>
      </c>
      <c r="T66">
        <f>('ROD '!AL66/2)*'Gudgeon pin'!$H$2</f>
        <v>5.8969553103172201</v>
      </c>
      <c r="U66">
        <f>('ROD '!AM66/2)*'Gudgeon pin'!$H$2</f>
        <v>9.2201214396869595</v>
      </c>
      <c r="V66">
        <f t="shared" si="5"/>
        <v>-1.4681120053611201</v>
      </c>
      <c r="W66">
        <f t="shared" si="5"/>
        <v>-0.63648419392553601</v>
      </c>
      <c r="X66">
        <f t="shared" si="5"/>
        <v>0.67979505635293813</v>
      </c>
      <c r="Y66">
        <f t="shared" si="5"/>
        <v>2.7380634172068814</v>
      </c>
      <c r="Z66">
        <f t="shared" si="5"/>
        <v>5.1471676276027738</v>
      </c>
      <c r="AA66">
        <f t="shared" si="8"/>
        <v>8.1404271765781573</v>
      </c>
      <c r="AB66">
        <f t="shared" si="6"/>
        <v>-1830124.7911551089</v>
      </c>
      <c r="AC66">
        <f t="shared" si="6"/>
        <v>-793430.94956503378</v>
      </c>
      <c r="AD66">
        <f t="shared" si="6"/>
        <v>847421.57341746928</v>
      </c>
      <c r="AE66">
        <f t="shared" si="6"/>
        <v>3413225.7765664165</v>
      </c>
      <c r="AF66">
        <f t="shared" si="6"/>
        <v>6416376.301745303</v>
      </c>
      <c r="AG66">
        <f t="shared" si="9"/>
        <v>10147725.467842573</v>
      </c>
      <c r="AH66">
        <f>(('ROD '!AH66/2)+'Gudgeon pin'!D66)/'Gudgeon pin'!$I$2</f>
        <v>-885901.15759386565</v>
      </c>
      <c r="AI66">
        <f>(('ROD '!AI66/2)+'Gudgeon pin'!E66)/'Gudgeon pin'!$I$2</f>
        <v>-256260.04441018734</v>
      </c>
      <c r="AJ66">
        <f>(('ROD '!AJ66/2)+'Gudgeon pin'!F66)/'Gudgeon pin'!$I$2</f>
        <v>749339.27272558969</v>
      </c>
      <c r="AK66">
        <f>(('ROD '!AK66/2)+'Gudgeon pin'!G66)/'Gudgeon pin'!$I$2</f>
        <v>2292463.5329664089</v>
      </c>
      <c r="AL66">
        <f>(('ROD '!AL66/2)+'Gudgeon pin'!H66)/'Gudgeon pin'!$I$2</f>
        <v>4127531.292799796</v>
      </c>
      <c r="AM66">
        <f>(('ROD '!AM66/2)+'Gudgeon pin'!I66)/'Gudgeon pin'!$I$2</f>
        <v>6401029.7290577553</v>
      </c>
    </row>
    <row r="67" spans="1:39">
      <c r="A67">
        <f t="shared" si="3"/>
        <v>-5.2359877559829888</v>
      </c>
      <c r="B67" s="3">
        <v>-300</v>
      </c>
      <c r="D67">
        <f>$F$2*'ROD '!N67</f>
        <v>3.6172745336966794</v>
      </c>
      <c r="E67">
        <f>$F$2*'ROD '!O67</f>
        <v>14.469098134786718</v>
      </c>
      <c r="F67">
        <f>$F$2*'ROD '!P67</f>
        <v>32.555470803270126</v>
      </c>
      <c r="G67">
        <f>$F$2*'ROD '!Q67</f>
        <v>57.87639253914687</v>
      </c>
      <c r="H67">
        <f>$F$2*'ROD '!R67</f>
        <v>90.431863342416975</v>
      </c>
      <c r="I67">
        <f>$F$2*'ROD '!S67</f>
        <v>130.2218832130805</v>
      </c>
      <c r="J67">
        <f t="shared" si="4"/>
        <v>2.8033877636149264E-2</v>
      </c>
      <c r="K67">
        <f t="shared" si="4"/>
        <v>0.11213551054459706</v>
      </c>
      <c r="L67">
        <f t="shared" si="4"/>
        <v>0.25230489872534345</v>
      </c>
      <c r="M67">
        <f t="shared" si="4"/>
        <v>0.44854204217838822</v>
      </c>
      <c r="N67">
        <f t="shared" ref="N67:O130" si="10">H67*$G$2</f>
        <v>0.70084694090373156</v>
      </c>
      <c r="O67">
        <f t="shared" si="7"/>
        <v>1.0092195949013738</v>
      </c>
      <c r="P67">
        <f>('ROD '!AH67/2)*'Gudgeon pin'!$H$2</f>
        <v>-1.4508606336268612</v>
      </c>
      <c r="Q67">
        <f>('ROD '!AI67/2)*'Gudgeon pin'!$H$2</f>
        <v>-0.58120338281423911</v>
      </c>
      <c r="R67">
        <f>('ROD '!AJ67/2)*'Gudgeon pin'!$H$2</f>
        <v>0.76814960731079363</v>
      </c>
      <c r="S67">
        <f>('ROD '!AK67/2)*'Gudgeon pin'!$H$2</f>
        <v>2.924874972087725</v>
      </c>
      <c r="T67">
        <f>('ROD '!AL67/2)*'Gudgeon pin'!$H$2</f>
        <v>5.4995350349612453</v>
      </c>
      <c r="U67">
        <f>('ROD '!AM67/2)*'Gudgeon pin'!$H$2</f>
        <v>8.588202526711525</v>
      </c>
      <c r="V67">
        <f t="shared" si="5"/>
        <v>-1.4788945112630105</v>
      </c>
      <c r="W67">
        <f t="shared" si="5"/>
        <v>-0.69333889335883614</v>
      </c>
      <c r="X67">
        <f t="shared" si="5"/>
        <v>0.51584470858545017</v>
      </c>
      <c r="Y67">
        <f t="shared" si="5"/>
        <v>2.4763329299093368</v>
      </c>
      <c r="Z67">
        <f t="shared" ref="Z67:AA130" si="11">T67-N67</f>
        <v>4.7986880940575141</v>
      </c>
      <c r="AA67">
        <f t="shared" si="8"/>
        <v>7.5789829318101507</v>
      </c>
      <c r="AB67">
        <f t="shared" si="6"/>
        <v>-1843566.089427833</v>
      </c>
      <c r="AC67">
        <f t="shared" si="6"/>
        <v>-864305.10259054543</v>
      </c>
      <c r="AD67">
        <f t="shared" si="6"/>
        <v>643043.70928170369</v>
      </c>
      <c r="AE67">
        <f t="shared" si="6"/>
        <v>3086956.7646278339</v>
      </c>
      <c r="AF67">
        <f t="shared" ref="AF67:AG130" si="12">(Z67*(0.5*$D$2))/$C$7</f>
        <v>5981967.3253031587</v>
      </c>
      <c r="AG67">
        <f t="shared" si="9"/>
        <v>9447838.110849984</v>
      </c>
      <c r="AH67">
        <f>(('ROD '!AH67/2)+'Gudgeon pin'!D67)/'Gudgeon pin'!$I$2</f>
        <v>-895010.05131731334</v>
      </c>
      <c r="AI67">
        <f>(('ROD '!AI67/2)+'Gudgeon pin'!E67)/'Gudgeon pin'!$I$2</f>
        <v>-301312.51205880195</v>
      </c>
      <c r="AJ67">
        <f>(('ROD '!AJ67/2)+'Gudgeon pin'!F67)/'Gudgeon pin'!$I$2</f>
        <v>625351.87703479372</v>
      </c>
      <c r="AK67">
        <f>(('ROD '!AK67/2)+'Gudgeon pin'!G67)/'Gudgeon pin'!$I$2</f>
        <v>2090711.4304848909</v>
      </c>
      <c r="AL67">
        <f>(('ROD '!AL67/2)+'Gudgeon pin'!H67)/'Gudgeon pin'!$I$2</f>
        <v>3850261.8163733645</v>
      </c>
      <c r="AM67">
        <f>(('ROD '!AM67/2)+'Gudgeon pin'!I67)/'Gudgeon pin'!$I$2</f>
        <v>5964321.283983984</v>
      </c>
    </row>
    <row r="68" spans="1:39">
      <c r="A68">
        <f t="shared" si="3"/>
        <v>-5.2185344634630457</v>
      </c>
      <c r="B68" s="3">
        <v>-299</v>
      </c>
      <c r="D68">
        <f>$F$2*'ROD '!N68</f>
        <v>3.3650171332146397</v>
      </c>
      <c r="E68">
        <f>$F$2*'ROD '!O68</f>
        <v>13.460068532858559</v>
      </c>
      <c r="F68">
        <f>$F$2*'ROD '!P68</f>
        <v>30.285154198931764</v>
      </c>
      <c r="G68">
        <f>$F$2*'ROD '!Q68</f>
        <v>53.840274131434235</v>
      </c>
      <c r="H68">
        <f>$F$2*'ROD '!R68</f>
        <v>84.125428330365992</v>
      </c>
      <c r="I68">
        <f>$F$2*'ROD '!S68</f>
        <v>121.14061679572706</v>
      </c>
      <c r="J68">
        <f t="shared" si="4"/>
        <v>2.6078882782413458E-2</v>
      </c>
      <c r="K68">
        <f t="shared" si="4"/>
        <v>0.10431553112965383</v>
      </c>
      <c r="L68">
        <f t="shared" si="4"/>
        <v>0.23470994504172116</v>
      </c>
      <c r="M68">
        <f t="shared" si="4"/>
        <v>0.41726212451861533</v>
      </c>
      <c r="N68">
        <f t="shared" si="10"/>
        <v>0.65197206956033649</v>
      </c>
      <c r="O68">
        <f t="shared" si="7"/>
        <v>0.93883978016688463</v>
      </c>
      <c r="P68">
        <f>('ROD '!AH68/2)*'Gudgeon pin'!$H$2</f>
        <v>-1.4670078637832935</v>
      </c>
      <c r="Q68">
        <f>('ROD '!AI68/2)*'Gudgeon pin'!$H$2</f>
        <v>-0.6509390568746205</v>
      </c>
      <c r="R68">
        <f>('ROD '!AJ68/2)*'Gudgeon pin'!$H$2</f>
        <v>0.61939336694646774</v>
      </c>
      <c r="S68">
        <f>('ROD '!AK68/2)*'Gudgeon pin'!$H$2</f>
        <v>2.6716660430194574</v>
      </c>
      <c r="T68">
        <f>('ROD '!AL68/2)*'Gudgeon pin'!$H$2</f>
        <v>5.0529646690950063</v>
      </c>
      <c r="U68">
        <f>('ROD '!AM68/2)*'Gudgeon pin'!$H$2</f>
        <v>7.9468567843423559</v>
      </c>
      <c r="V68">
        <f t="shared" si="5"/>
        <v>-1.4930867465657069</v>
      </c>
      <c r="W68">
        <f t="shared" si="5"/>
        <v>-0.75525458800427436</v>
      </c>
      <c r="X68">
        <f t="shared" si="5"/>
        <v>0.38468342190474658</v>
      </c>
      <c r="Y68">
        <f t="shared" si="5"/>
        <v>2.254403918500842</v>
      </c>
      <c r="Z68">
        <f t="shared" si="11"/>
        <v>4.4009925995346695</v>
      </c>
      <c r="AA68">
        <f t="shared" si="8"/>
        <v>7.0080170041754712</v>
      </c>
      <c r="AB68">
        <f t="shared" si="6"/>
        <v>-1861257.9014793138</v>
      </c>
      <c r="AC68">
        <f t="shared" si="6"/>
        <v>-941488.21077195008</v>
      </c>
      <c r="AD68">
        <f t="shared" si="6"/>
        <v>479540.16083472146</v>
      </c>
      <c r="AE68">
        <f t="shared" si="6"/>
        <v>2810303.6317796172</v>
      </c>
      <c r="AF68">
        <f t="shared" si="12"/>
        <v>5486206.5242204648</v>
      </c>
      <c r="AG68">
        <f t="shared" si="9"/>
        <v>8736081.177282732</v>
      </c>
      <c r="AH68">
        <f>(('ROD '!AH68/2)+'Gudgeon pin'!D68)/'Gudgeon pin'!$I$2</f>
        <v>-906256.55923278071</v>
      </c>
      <c r="AI68">
        <f>(('ROD '!AI68/2)+'Gudgeon pin'!E68)/'Gudgeon pin'!$I$2</f>
        <v>-349529.87850373104</v>
      </c>
      <c r="AJ68">
        <f>(('ROD '!AJ68/2)+'Gudgeon pin'!F68)/'Gudgeon pin'!$I$2</f>
        <v>521979.08260688011</v>
      </c>
      <c r="AK68">
        <f>(('ROD '!AK68/2)+'Gudgeon pin'!G68)/'Gudgeon pin'!$I$2</f>
        <v>1913998.638620469</v>
      </c>
      <c r="AL68">
        <f>(('ROD '!AL68/2)+'Gudgeon pin'!H68)/'Gudgeon pin'!$I$2</f>
        <v>3542171.3286278532</v>
      </c>
      <c r="AM68">
        <f>(('ROD '!AM68/2)+'Gudgeon pin'!I68)/'Gudgeon pin'!$I$2</f>
        <v>5521748.0932247993</v>
      </c>
    </row>
    <row r="69" spans="1:39">
      <c r="A69">
        <f t="shared" si="3"/>
        <v>-5.2010811709431017</v>
      </c>
      <c r="B69" s="3">
        <v>-298</v>
      </c>
      <c r="D69">
        <f>$F$2*'ROD '!N69</f>
        <v>3.1132628265790951</v>
      </c>
      <c r="E69">
        <f>$F$2*'ROD '!O69</f>
        <v>12.453051306316381</v>
      </c>
      <c r="F69">
        <f>$F$2*'ROD '!P69</f>
        <v>28.019365439211864</v>
      </c>
      <c r="G69">
        <f>$F$2*'ROD '!Q69</f>
        <v>49.812205225265522</v>
      </c>
      <c r="H69">
        <f>$F$2*'ROD '!R69</f>
        <v>77.831570664477383</v>
      </c>
      <c r="I69">
        <f>$F$2*'ROD '!S69</f>
        <v>112.07746175684746</v>
      </c>
      <c r="J69">
        <f t="shared" si="4"/>
        <v>2.4127786905987988E-2</v>
      </c>
      <c r="K69">
        <f t="shared" si="4"/>
        <v>9.6511147623951951E-2</v>
      </c>
      <c r="L69">
        <f t="shared" si="4"/>
        <v>0.21715008215389195</v>
      </c>
      <c r="M69">
        <f t="shared" si="4"/>
        <v>0.3860445904958078</v>
      </c>
      <c r="N69">
        <f t="shared" si="10"/>
        <v>0.60319467264969973</v>
      </c>
      <c r="O69">
        <f t="shared" si="7"/>
        <v>0.8686003286155678</v>
      </c>
      <c r="P69">
        <f>('ROD '!AH69/2)*'Gudgeon pin'!$H$2</f>
        <v>-1.4762571310180106</v>
      </c>
      <c r="Q69">
        <f>('ROD '!AI69/2)*'Gudgeon pin'!$H$2</f>
        <v>-0.7068075550738776</v>
      </c>
      <c r="R69">
        <f>('ROD '!AJ69/2)*'Gudgeon pin'!$H$2</f>
        <v>0.46409541374889207</v>
      </c>
      <c r="S69">
        <f>('ROD '!AK69/2)*'Gudgeon pin'!$H$2</f>
        <v>2.4155959451363014</v>
      </c>
      <c r="T69">
        <f>('ROD '!AL69/2)*'Gudgeon pin'!$H$2</f>
        <v>4.5952758371024087</v>
      </c>
      <c r="U69">
        <f>('ROD '!AM69/2)*'Gudgeon pin'!$H$2</f>
        <v>7.2999312043787956</v>
      </c>
      <c r="V69">
        <f t="shared" si="5"/>
        <v>-1.5003849179239985</v>
      </c>
      <c r="W69">
        <f t="shared" si="5"/>
        <v>-0.80331870269782957</v>
      </c>
      <c r="X69">
        <f t="shared" si="5"/>
        <v>0.24694533159500012</v>
      </c>
      <c r="Y69">
        <f t="shared" si="5"/>
        <v>2.0295513546404935</v>
      </c>
      <c r="Z69">
        <f t="shared" si="11"/>
        <v>3.992081164452709</v>
      </c>
      <c r="AA69">
        <f t="shared" si="8"/>
        <v>6.4313308757632281</v>
      </c>
      <c r="AB69">
        <f t="shared" si="6"/>
        <v>-1870355.6844033231</v>
      </c>
      <c r="AC69">
        <f t="shared" si="6"/>
        <v>-1001404.1623780818</v>
      </c>
      <c r="AD69">
        <f t="shared" si="6"/>
        <v>307838.07486191229</v>
      </c>
      <c r="AE69">
        <f t="shared" si="6"/>
        <v>2530006.0455103805</v>
      </c>
      <c r="AF69">
        <f t="shared" si="12"/>
        <v>4976464.1121990941</v>
      </c>
      <c r="AG69">
        <f t="shared" si="9"/>
        <v>8017193.5335140945</v>
      </c>
      <c r="AH69">
        <f>(('ROD '!AH69/2)+'Gudgeon pin'!D69)/'Gudgeon pin'!$I$2</f>
        <v>-913170.04295020516</v>
      </c>
      <c r="AI69">
        <f>(('ROD '!AI69/2)+'Gudgeon pin'!E69)/'Gudgeon pin'!$I$2</f>
        <v>-389032.04091131134</v>
      </c>
      <c r="AJ69">
        <f>(('ROD '!AJ69/2)+'Gudgeon pin'!F69)/'Gudgeon pin'!$I$2</f>
        <v>414519.04218723555</v>
      </c>
      <c r="AK69">
        <f>(('ROD '!AK69/2)+'Gudgeon pin'!G69)/'Gudgeon pin'!$I$2</f>
        <v>1735524.8686974414</v>
      </c>
      <c r="AL69">
        <f>(('ROD '!AL69/2)+'Gudgeon pin'!H69)/'Gudgeon pin'!$I$2</f>
        <v>3227155.5052376497</v>
      </c>
      <c r="AM69">
        <f>(('ROD '!AM69/2)+'Gudgeon pin'!I69)/'Gudgeon pin'!$I$2</f>
        <v>5075751.2576309275</v>
      </c>
    </row>
    <row r="70" spans="1:39">
      <c r="A70">
        <f t="shared" si="3"/>
        <v>-5.1836278784231586</v>
      </c>
      <c r="B70" s="3">
        <v>-297</v>
      </c>
      <c r="D70">
        <f>$F$2*'ROD '!N70</f>
        <v>2.8621727160163428</v>
      </c>
      <c r="E70">
        <f>$F$2*'ROD '!O70</f>
        <v>11.448690864065371</v>
      </c>
      <c r="F70">
        <f>$F$2*'ROD '!P70</f>
        <v>25.759554444147099</v>
      </c>
      <c r="G70">
        <f>$F$2*'ROD '!Q70</f>
        <v>45.794763456261485</v>
      </c>
      <c r="H70">
        <f>$F$2*'ROD '!R70</f>
        <v>71.554317900408591</v>
      </c>
      <c r="I70">
        <f>$F$2*'ROD '!S70</f>
        <v>103.0382177765884</v>
      </c>
      <c r="J70">
        <f t="shared" si="4"/>
        <v>2.2181838549126656E-2</v>
      </c>
      <c r="K70">
        <f t="shared" si="4"/>
        <v>8.8727354196506625E-2</v>
      </c>
      <c r="L70">
        <f t="shared" si="4"/>
        <v>0.19963654694214003</v>
      </c>
      <c r="M70">
        <f t="shared" si="4"/>
        <v>0.3549094167860265</v>
      </c>
      <c r="N70">
        <f t="shared" si="10"/>
        <v>0.55454596372816656</v>
      </c>
      <c r="O70">
        <f t="shared" si="7"/>
        <v>0.79854618776856012</v>
      </c>
      <c r="P70">
        <f>('ROD '!AH70/2)*'Gudgeon pin'!$H$2</f>
        <v>-1.4888905342527186</v>
      </c>
      <c r="Q70">
        <f>('ROD '!AI70/2)*'Gudgeon pin'!$H$2</f>
        <v>-0.78650610414240296</v>
      </c>
      <c r="R70">
        <f>('ROD '!AJ70/2)*'Gudgeon pin'!$H$2</f>
        <v>0.27490906759496114</v>
      </c>
      <c r="S70">
        <f>('ROD '!AK70/2)*'Gudgeon pin'!$H$2</f>
        <v>2.1396913608176304</v>
      </c>
      <c r="T70">
        <f>('ROD '!AL70/2)*'Gudgeon pin'!$H$2</f>
        <v>4.1301849066298075</v>
      </c>
      <c r="U70">
        <f>('ROD '!AM70/2)*'Gudgeon pin'!$H$2</f>
        <v>6.6632767332382761</v>
      </c>
      <c r="V70">
        <f t="shared" si="5"/>
        <v>-1.5110723728018451</v>
      </c>
      <c r="W70">
        <f t="shared" si="5"/>
        <v>-0.87523345833890964</v>
      </c>
      <c r="X70">
        <f t="shared" si="5"/>
        <v>7.5272520652821112E-2</v>
      </c>
      <c r="Y70">
        <f t="shared" si="5"/>
        <v>1.784781944031604</v>
      </c>
      <c r="Z70">
        <f t="shared" si="11"/>
        <v>3.5756389429016409</v>
      </c>
      <c r="AA70">
        <f t="shared" si="8"/>
        <v>5.8647305454697163</v>
      </c>
      <c r="AB70">
        <f t="shared" si="6"/>
        <v>-1883678.4935996742</v>
      </c>
      <c r="AC70">
        <f t="shared" si="6"/>
        <v>-1091051.9390245434</v>
      </c>
      <c r="AD70">
        <f t="shared" si="6"/>
        <v>93833.512454370066</v>
      </c>
      <c r="AE70">
        <f t="shared" si="6"/>
        <v>2224880.4387202049</v>
      </c>
      <c r="AF70">
        <f t="shared" si="12"/>
        <v>4457333.9430013765</v>
      </c>
      <c r="AG70">
        <f t="shared" si="9"/>
        <v>7310878.6833118005</v>
      </c>
      <c r="AH70">
        <f>(('ROD '!AH70/2)+'Gudgeon pin'!D70)/'Gudgeon pin'!$I$2</f>
        <v>-922205.30165198003</v>
      </c>
      <c r="AI70">
        <f>(('ROD '!AI70/2)+'Gudgeon pin'!E70)/'Gudgeon pin'!$I$2</f>
        <v>-443483.97282241163</v>
      </c>
      <c r="AJ70">
        <f>(('ROD '!AJ70/2)+'Gudgeon pin'!F70)/'Gudgeon pin'!$I$2</f>
        <v>285808.80371973041</v>
      </c>
      <c r="AK70">
        <f>(('ROD '!AK70/2)+'Gudgeon pin'!G70)/'Gudgeon pin'!$I$2</f>
        <v>1544644.9309118646</v>
      </c>
      <c r="AL70">
        <f>(('ROD '!AL70/2)+'Gudgeon pin'!H70)/'Gudgeon pin'!$I$2</f>
        <v>2907565.3289845684</v>
      </c>
      <c r="AM70">
        <f>(('ROD '!AM70/2)+'Gudgeon pin'!I70)/'Gudgeon pin'!$I$2</f>
        <v>4636308.1153656151</v>
      </c>
    </row>
    <row r="71" spans="1:39">
      <c r="A71">
        <f t="shared" si="3"/>
        <v>-5.1661745859032155</v>
      </c>
      <c r="B71" s="3">
        <v>-296</v>
      </c>
      <c r="D71">
        <f>$F$2*'ROD '!N71</f>
        <v>2.6119057368174352</v>
      </c>
      <c r="E71">
        <f>$F$2*'ROD '!O71</f>
        <v>10.447622947269741</v>
      </c>
      <c r="F71">
        <f>$F$2*'ROD '!P71</f>
        <v>23.507151631356919</v>
      </c>
      <c r="G71">
        <f>$F$2*'ROD '!Q71</f>
        <v>41.790491789078963</v>
      </c>
      <c r="H71">
        <f>$F$2*'ROD '!R71</f>
        <v>65.297643420435875</v>
      </c>
      <c r="I71">
        <f>$F$2*'ROD '!S71</f>
        <v>94.028606525427676</v>
      </c>
      <c r="J71">
        <f t="shared" si="4"/>
        <v>2.0242269460335124E-2</v>
      </c>
      <c r="K71">
        <f t="shared" si="4"/>
        <v>8.0969077841340498E-2</v>
      </c>
      <c r="L71">
        <f t="shared" si="4"/>
        <v>0.18218042514301613</v>
      </c>
      <c r="M71">
        <f t="shared" si="4"/>
        <v>0.32387631136536199</v>
      </c>
      <c r="N71">
        <f t="shared" si="10"/>
        <v>0.50605673650837801</v>
      </c>
      <c r="O71">
        <f t="shared" si="7"/>
        <v>0.72872170057206453</v>
      </c>
      <c r="P71">
        <f>('ROD '!AH71/2)*'Gudgeon pin'!$H$2</f>
        <v>-1.5048968189845273</v>
      </c>
      <c r="Q71">
        <f>('ROD '!AI71/2)*'Gudgeon pin'!$H$2</f>
        <v>-0.85396241202607159</v>
      </c>
      <c r="R71">
        <f>('ROD '!AJ71/2)*'Gudgeon pin'!$H$2</f>
        <v>9.4825230966122123E-2</v>
      </c>
      <c r="S71">
        <f>('ROD '!AK71/2)*'Gudgeon pin'!$H$2</f>
        <v>1.8664349603265218</v>
      </c>
      <c r="T71">
        <f>('ROD '!AL71/2)*'Gudgeon pin'!$H$2</f>
        <v>3.6631199936841212</v>
      </c>
      <c r="U71">
        <f>('ROD '!AM71/2)*'Gudgeon pin'!$H$2</f>
        <v>6.0218582727209125</v>
      </c>
      <c r="V71">
        <f t="shared" si="5"/>
        <v>-1.5251390884448623</v>
      </c>
      <c r="W71">
        <f t="shared" si="5"/>
        <v>-0.93493148986741215</v>
      </c>
      <c r="X71">
        <f t="shared" si="5"/>
        <v>-8.735519417689401E-2</v>
      </c>
      <c r="Y71">
        <f t="shared" si="5"/>
        <v>1.5425586489611598</v>
      </c>
      <c r="Z71">
        <f t="shared" si="11"/>
        <v>3.1570632571757433</v>
      </c>
      <c r="AA71">
        <f t="shared" si="8"/>
        <v>5.2931365721488479</v>
      </c>
      <c r="AB71">
        <f t="shared" si="6"/>
        <v>-1901213.8348641051</v>
      </c>
      <c r="AC71">
        <f t="shared" si="6"/>
        <v>-1165470.5440659192</v>
      </c>
      <c r="AD71">
        <f t="shared" si="6"/>
        <v>-108895.57875386882</v>
      </c>
      <c r="AE71">
        <f t="shared" si="6"/>
        <v>1922928.7785710476</v>
      </c>
      <c r="AF71">
        <f t="shared" si="12"/>
        <v>3935544.2317093653</v>
      </c>
      <c r="AG71">
        <f t="shared" si="9"/>
        <v>6598338.8381028781</v>
      </c>
      <c r="AH71">
        <f>(('ROD '!AH71/2)+'Gudgeon pin'!D71)/'Gudgeon pin'!$I$2</f>
        <v>-933354.57081643108</v>
      </c>
      <c r="AI71">
        <f>(('ROD '!AI71/2)+'Gudgeon pin'!E71)/'Gudgeon pin'!$I$2</f>
        <v>-490235.27266892127</v>
      </c>
      <c r="AJ71">
        <f>(('ROD '!AJ71/2)+'Gudgeon pin'!F71)/'Gudgeon pin'!$I$2</f>
        <v>162846.03775825934</v>
      </c>
      <c r="AK71">
        <f>(('ROD '!AK71/2)+'Gudgeon pin'!G71)/'Gudgeon pin'!$I$2</f>
        <v>1355485.5083371203</v>
      </c>
      <c r="AL71">
        <f>(('ROD '!AL71/2)+'Gudgeon pin'!H71)/'Gudgeon pin'!$I$2</f>
        <v>2586826.2476935289</v>
      </c>
      <c r="AM71">
        <f>(('ROD '!AM71/2)+'Gudgeon pin'!I71)/'Gudgeon pin'!$I$2</f>
        <v>4194004.1848599673</v>
      </c>
    </row>
    <row r="72" spans="1:39">
      <c r="A72">
        <f t="shared" ref="A72:A135" si="13">B72*(PI()/180)</f>
        <v>-5.1487212933832724</v>
      </c>
      <c r="B72" s="3">
        <v>-295</v>
      </c>
      <c r="D72">
        <f>$F$2*'ROD '!N72</f>
        <v>2.3626185084713889</v>
      </c>
      <c r="E72">
        <f>$F$2*'ROD '!O72</f>
        <v>9.4504740338855555</v>
      </c>
      <c r="F72">
        <f>$F$2*'ROD '!P72</f>
        <v>21.263566576242507</v>
      </c>
      <c r="G72">
        <f>$F$2*'ROD '!Q72</f>
        <v>37.801896135542222</v>
      </c>
      <c r="H72">
        <f>$F$2*'ROD '!R72</f>
        <v>59.065462711784726</v>
      </c>
      <c r="I72">
        <f>$F$2*'ROD '!S72</f>
        <v>85.054266304970028</v>
      </c>
      <c r="J72">
        <f t="shared" ref="J72:M135" si="14">D72*$G$2</f>
        <v>1.8310293440653262E-2</v>
      </c>
      <c r="K72">
        <f t="shared" si="14"/>
        <v>7.3241173762613049E-2</v>
      </c>
      <c r="L72">
        <f t="shared" si="14"/>
        <v>0.16479264096587942</v>
      </c>
      <c r="M72">
        <f t="shared" si="14"/>
        <v>0.2929646950504522</v>
      </c>
      <c r="N72">
        <f t="shared" si="10"/>
        <v>0.45775733601633162</v>
      </c>
      <c r="O72">
        <f t="shared" si="7"/>
        <v>0.65917056386351769</v>
      </c>
      <c r="P72">
        <f>('ROD '!AH72/2)*'Gudgeon pin'!$H$2</f>
        <v>-1.5276960636532193</v>
      </c>
      <c r="Q72">
        <f>('ROD '!AI72/2)*'Gudgeon pin'!$H$2</f>
        <v>-0.93315029935331872</v>
      </c>
      <c r="R72">
        <f>('ROD '!AJ72/2)*'Gudgeon pin'!$H$2</f>
        <v>-7.9487450444194988E-2</v>
      </c>
      <c r="S72">
        <f>('ROD '!AK72/2)*'Gudgeon pin'!$H$2</f>
        <v>1.5874262695383119</v>
      </c>
      <c r="T72">
        <f>('ROD '!AL72/2)*'Gudgeon pin'!$H$2</f>
        <v>3.1960739456598577</v>
      </c>
      <c r="U72">
        <f>('ROD '!AM72/2)*'Gudgeon pin'!$H$2</f>
        <v>5.3846530038172462</v>
      </c>
      <c r="V72">
        <f t="shared" ref="V72:Y135" si="15">P72-J72</f>
        <v>-1.5460063570938725</v>
      </c>
      <c r="W72">
        <f t="shared" si="15"/>
        <v>-1.0063914731159318</v>
      </c>
      <c r="X72">
        <f t="shared" si="15"/>
        <v>-0.2442800914100744</v>
      </c>
      <c r="Y72">
        <f t="shared" si="15"/>
        <v>1.2944615744878596</v>
      </c>
      <c r="Z72">
        <f t="shared" si="11"/>
        <v>2.7383166096435261</v>
      </c>
      <c r="AA72">
        <f t="shared" si="8"/>
        <v>4.7254824399537281</v>
      </c>
      <c r="AB72">
        <f t="shared" ref="AB72:AE135" si="16">(V72*(0.5*$D$2))/$C$7</f>
        <v>-1927226.6360255897</v>
      </c>
      <c r="AC72">
        <f t="shared" si="16"/>
        <v>-1254551.4087690697</v>
      </c>
      <c r="AD72">
        <f t="shared" si="16"/>
        <v>-304515.62935434654</v>
      </c>
      <c r="AE72">
        <f t="shared" si="16"/>
        <v>1613654.9595786352</v>
      </c>
      <c r="AF72">
        <f t="shared" si="12"/>
        <v>3413541.4021818629</v>
      </c>
      <c r="AG72">
        <f t="shared" si="9"/>
        <v>5890710.3354149042</v>
      </c>
      <c r="AH72">
        <f>(('ROD '!AH72/2)+'Gudgeon pin'!D72)/'Gudgeon pin'!$I$2</f>
        <v>-948764.4222452807</v>
      </c>
      <c r="AI72">
        <f>(('ROD '!AI72/2)+'Gudgeon pin'!E72)/'Gudgeon pin'!$I$2</f>
        <v>-544334.89722384885</v>
      </c>
      <c r="AJ72">
        <f>(('ROD '!AJ72/2)+'Gudgeon pin'!F72)/'Gudgeon pin'!$I$2</f>
        <v>43545.383596966509</v>
      </c>
      <c r="AK72">
        <f>(('ROD '!AK72/2)+'Gudgeon pin'!G72)/'Gudgeon pin'!$I$2</f>
        <v>1162783.4651931752</v>
      </c>
      <c r="AL72">
        <f>(('ROD '!AL72/2)+'Gudgeon pin'!H72)/'Gudgeon pin'!$I$2</f>
        <v>2266206.6576334676</v>
      </c>
      <c r="AM72">
        <f>(('ROD '!AM72/2)+'Gudgeon pin'!I72)/'Gudgeon pin'!$I$2</f>
        <v>3754500.4740171498</v>
      </c>
    </row>
    <row r="73" spans="1:39">
      <c r="A73">
        <f t="shared" si="13"/>
        <v>-5.1312680008633285</v>
      </c>
      <c r="B73" s="3">
        <v>-294</v>
      </c>
      <c r="D73">
        <f>$F$2*'ROD '!N73</f>
        <v>2.1144651890197017</v>
      </c>
      <c r="E73">
        <f>$F$2*'ROD '!O73</f>
        <v>8.4578607560788068</v>
      </c>
      <c r="F73">
        <f>$F$2*'ROD '!P73</f>
        <v>19.030186701177325</v>
      </c>
      <c r="G73">
        <f>$F$2*'ROD '!Q73</f>
        <v>33.831443024315227</v>
      </c>
      <c r="H73">
        <f>$F$2*'ROD '!R73</f>
        <v>52.861629725492541</v>
      </c>
      <c r="I73">
        <f>$F$2*'ROD '!S73</f>
        <v>76.120746804709299</v>
      </c>
      <c r="J73">
        <f t="shared" si="14"/>
        <v>1.6387105214902688E-2</v>
      </c>
      <c r="K73">
        <f t="shared" si="14"/>
        <v>6.5548420859610754E-2</v>
      </c>
      <c r="L73">
        <f t="shared" si="14"/>
        <v>0.14748394693412425</v>
      </c>
      <c r="M73">
        <f t="shared" si="14"/>
        <v>0.26219368343844301</v>
      </c>
      <c r="N73">
        <f t="shared" si="10"/>
        <v>0.40967763037256721</v>
      </c>
      <c r="O73">
        <f t="shared" si="7"/>
        <v>0.58993578773649702</v>
      </c>
      <c r="P73">
        <f>('ROD '!AH73/2)*'Gudgeon pin'!$H$2</f>
        <v>-1.5486994296507237</v>
      </c>
      <c r="Q73">
        <f>('ROD '!AI73/2)*'Gudgeon pin'!$H$2</f>
        <v>-0.99657674960472931</v>
      </c>
      <c r="R73">
        <f>('ROD '!AJ73/2)*'Gudgeon pin'!$H$2</f>
        <v>-0.24964631516134392</v>
      </c>
      <c r="S73">
        <f>('ROD '!AK73/2)*'Gudgeon pin'!$H$2</f>
        <v>1.3131334547940632</v>
      </c>
      <c r="T73">
        <f>('ROD '!AL73/2)*'Gudgeon pin'!$H$2</f>
        <v>2.7276040835034179</v>
      </c>
      <c r="U73">
        <f>('ROD '!AM73/2)*'Gudgeon pin'!$H$2</f>
        <v>4.738329234512995</v>
      </c>
      <c r="V73">
        <f t="shared" si="15"/>
        <v>-1.5650865348656264</v>
      </c>
      <c r="W73">
        <f t="shared" si="15"/>
        <v>-1.06212517046434</v>
      </c>
      <c r="X73">
        <f t="shared" si="15"/>
        <v>-0.3971302620954682</v>
      </c>
      <c r="Y73">
        <f t="shared" si="15"/>
        <v>1.0509397713556201</v>
      </c>
      <c r="Z73">
        <f t="shared" si="11"/>
        <v>2.3179264531308506</v>
      </c>
      <c r="AA73">
        <f t="shared" si="8"/>
        <v>4.148393446776498</v>
      </c>
      <c r="AB73">
        <f t="shared" si="16"/>
        <v>-1951011.6784693673</v>
      </c>
      <c r="AC73">
        <f t="shared" si="16"/>
        <v>-1324028.1386422566</v>
      </c>
      <c r="AD73">
        <f t="shared" si="16"/>
        <v>-495056.1914382464</v>
      </c>
      <c r="AE73">
        <f t="shared" si="16"/>
        <v>1310084.6001839649</v>
      </c>
      <c r="AF73">
        <f t="shared" si="12"/>
        <v>2889489.8008177155</v>
      </c>
      <c r="AG73">
        <f t="shared" si="9"/>
        <v>5171320.4869158417</v>
      </c>
      <c r="AH73">
        <f>(('ROD '!AH73/2)+'Gudgeon pin'!D73)/'Gudgeon pin'!$I$2</f>
        <v>-963041.76682974235</v>
      </c>
      <c r="AI73">
        <f>(('ROD '!AI73/2)+'Gudgeon pin'!E73)/'Gudgeon pin'!$I$2</f>
        <v>-588518.9364294596</v>
      </c>
      <c r="AJ73">
        <f>(('ROD '!AJ73/2)+'Gudgeon pin'!F73)/'Gudgeon pin'!$I$2</f>
        <v>-73102.490125305267</v>
      </c>
      <c r="AK73">
        <f>(('ROD '!AK73/2)+'Gudgeon pin'!G73)/'Gudgeon pin'!$I$2</f>
        <v>973121.96923849627</v>
      </c>
      <c r="AL73">
        <f>(('ROD '!AL73/2)+'Gudgeon pin'!H73)/'Gudgeon pin'!$I$2</f>
        <v>1944817.7256355744</v>
      </c>
      <c r="AM73">
        <f>(('ROD '!AM73/2)+'Gudgeon pin'!I73)/'Gudgeon pin'!$I$2</f>
        <v>3309451.211015122</v>
      </c>
    </row>
    <row r="74" spans="1:39">
      <c r="A74">
        <f t="shared" si="13"/>
        <v>-5.1138147083433854</v>
      </c>
      <c r="B74" s="3">
        <v>-293</v>
      </c>
      <c r="D74">
        <f>$F$2*'ROD '!N74</f>
        <v>1.8675973327960131</v>
      </c>
      <c r="E74">
        <f>$F$2*'ROD '!O74</f>
        <v>7.4703893311840526</v>
      </c>
      <c r="F74">
        <f>$F$2*'ROD '!P74</f>
        <v>16.808375995164123</v>
      </c>
      <c r="G74">
        <f>$F$2*'ROD '!Q74</f>
        <v>29.88155732473621</v>
      </c>
      <c r="H74">
        <f>$F$2*'ROD '!R74</f>
        <v>46.689933319900312</v>
      </c>
      <c r="I74">
        <f>$F$2*'ROD '!S74</f>
        <v>67.233503980656494</v>
      </c>
      <c r="J74">
        <f t="shared" si="14"/>
        <v>1.4473879329169102E-2</v>
      </c>
      <c r="K74">
        <f t="shared" si="14"/>
        <v>5.7895517316676408E-2</v>
      </c>
      <c r="L74">
        <f t="shared" si="14"/>
        <v>0.13026491396252196</v>
      </c>
      <c r="M74">
        <f t="shared" si="14"/>
        <v>0.23158206926670563</v>
      </c>
      <c r="N74">
        <f t="shared" si="10"/>
        <v>0.36184698322922743</v>
      </c>
      <c r="O74">
        <f t="shared" si="7"/>
        <v>0.52105965585008784</v>
      </c>
      <c r="P74">
        <f>('ROD '!AH74/2)*'Gudgeon pin'!$H$2</f>
        <v>-1.5678961851334405</v>
      </c>
      <c r="Q74">
        <f>('ROD '!AI74/2)*'Gudgeon pin'!$H$2</f>
        <v>-1.0733637715355966</v>
      </c>
      <c r="R74">
        <f>('ROD '!AJ74/2)*'Gudgeon pin'!$H$2</f>
        <v>-0.40354568524540618</v>
      </c>
      <c r="S74">
        <f>('ROD '!AK74/2)*'Gudgeon pin'!$H$2</f>
        <v>1.0282879652874177</v>
      </c>
      <c r="T74">
        <f>('ROD '!AL74/2)*'Gudgeon pin'!$H$2</f>
        <v>2.242538443000845</v>
      </c>
      <c r="U74">
        <f>('ROD '!AM74/2)*'Gudgeon pin'!$H$2</f>
        <v>4.1004291559599224</v>
      </c>
      <c r="V74">
        <f t="shared" si="15"/>
        <v>-1.5823700644626095</v>
      </c>
      <c r="W74">
        <f t="shared" si="15"/>
        <v>-1.131259288852273</v>
      </c>
      <c r="X74">
        <f t="shared" si="15"/>
        <v>-0.53381059920792817</v>
      </c>
      <c r="Y74">
        <f t="shared" si="15"/>
        <v>0.79670589602071207</v>
      </c>
      <c r="Z74">
        <f t="shared" si="11"/>
        <v>1.8806914597716176</v>
      </c>
      <c r="AA74">
        <f t="shared" si="8"/>
        <v>3.5793695001098347</v>
      </c>
      <c r="AB74">
        <f t="shared" si="16"/>
        <v>-1972557.0482222161</v>
      </c>
      <c r="AC74">
        <f t="shared" si="16"/>
        <v>-1410209.6176536533</v>
      </c>
      <c r="AD74">
        <f t="shared" si="16"/>
        <v>-665439.6993037936</v>
      </c>
      <c r="AE74">
        <f t="shared" si="16"/>
        <v>993160.74403212802</v>
      </c>
      <c r="AF74">
        <f t="shared" si="12"/>
        <v>2344439.697021008</v>
      </c>
      <c r="AG74">
        <f t="shared" si="9"/>
        <v>4461984.3955599051</v>
      </c>
      <c r="AH74">
        <f>(('ROD '!AH74/2)+'Gudgeon pin'!D74)/'Gudgeon pin'!$I$2</f>
        <v>-976179.20063265006</v>
      </c>
      <c r="AI74">
        <f>(('ROD '!AI74/2)+'Gudgeon pin'!E74)/'Gudgeon pin'!$I$2</f>
        <v>-641068.67164109007</v>
      </c>
      <c r="AJ74">
        <f>(('ROD '!AJ74/2)+'Gudgeon pin'!F74)/'Gudgeon pin'!$I$2</f>
        <v>-179491.16681359126</v>
      </c>
      <c r="AK74">
        <f>(('ROD '!AK74/2)+'Gudgeon pin'!G74)/'Gudgeon pin'!$I$2</f>
        <v>776925.47911856277</v>
      </c>
      <c r="AL74">
        <f>(('ROD '!AL74/2)+'Gudgeon pin'!H74)/'Gudgeon pin'!$I$2</f>
        <v>1613150.5457798245</v>
      </c>
      <c r="AM74">
        <f>(('ROD '!AM74/2)+'Gudgeon pin'!I74)/'Gudgeon pin'!$I$2</f>
        <v>2869894.0535353892</v>
      </c>
    </row>
    <row r="75" spans="1:39">
      <c r="A75">
        <f t="shared" si="13"/>
        <v>-5.0963614158234423</v>
      </c>
      <c r="B75" s="3">
        <v>-292</v>
      </c>
      <c r="D75">
        <f>$F$2*'ROD '!N75</f>
        <v>1.6221637517101566</v>
      </c>
      <c r="E75">
        <f>$F$2*'ROD '!O75</f>
        <v>6.4886550068406263</v>
      </c>
      <c r="F75">
        <f>$F$2*'ROD '!P75</f>
        <v>14.599473765391416</v>
      </c>
      <c r="G75">
        <f>$F$2*'ROD '!Q75</f>
        <v>25.954620027362505</v>
      </c>
      <c r="H75">
        <f>$F$2*'ROD '!R75</f>
        <v>40.554093792753918</v>
      </c>
      <c r="I75">
        <f>$F$2*'ROD '!S75</f>
        <v>58.397895061565663</v>
      </c>
      <c r="J75">
        <f t="shared" si="14"/>
        <v>1.2571769075753714E-2</v>
      </c>
      <c r="K75">
        <f t="shared" si="14"/>
        <v>5.0287076303014856E-2</v>
      </c>
      <c r="L75">
        <f t="shared" si="14"/>
        <v>0.11314592168178347</v>
      </c>
      <c r="M75">
        <f t="shared" si="14"/>
        <v>0.20114830521205943</v>
      </c>
      <c r="N75">
        <f t="shared" si="10"/>
        <v>0.31429422689384284</v>
      </c>
      <c r="O75">
        <f t="shared" si="7"/>
        <v>0.45258368672713389</v>
      </c>
      <c r="P75">
        <f>('ROD '!AH75/2)*'Gudgeon pin'!$H$2</f>
        <v>-1.5887069614103231</v>
      </c>
      <c r="Q75">
        <f>('ROD '!AI75/2)*'Gudgeon pin'!$H$2</f>
        <v>-1.1445977852956066</v>
      </c>
      <c r="R75">
        <f>('ROD '!AJ75/2)*'Gudgeon pin'!$H$2</f>
        <v>-0.56167773560765732</v>
      </c>
      <c r="S75">
        <f>('ROD '!AK75/2)*'Gudgeon pin'!$H$2</f>
        <v>0.71933372755233638</v>
      </c>
      <c r="T75">
        <f>('ROD '!AL75/2)*'Gudgeon pin'!$H$2</f>
        <v>1.7617274790777755</v>
      </c>
      <c r="U75">
        <f>('ROD '!AM75/2)*'Gudgeon pin'!$H$2</f>
        <v>3.4661853700327008</v>
      </c>
      <c r="V75">
        <f t="shared" si="15"/>
        <v>-1.6012787304860767</v>
      </c>
      <c r="W75">
        <f t="shared" si="15"/>
        <v>-1.1948848615986214</v>
      </c>
      <c r="X75">
        <f t="shared" si="15"/>
        <v>-0.67482365728944083</v>
      </c>
      <c r="Y75">
        <f t="shared" si="15"/>
        <v>0.51818542234027698</v>
      </c>
      <c r="Z75">
        <f t="shared" si="11"/>
        <v>1.4474332521839326</v>
      </c>
      <c r="AA75">
        <f t="shared" si="8"/>
        <v>3.0136016833055668</v>
      </c>
      <c r="AB75">
        <f t="shared" si="16"/>
        <v>-1996128.2868816992</v>
      </c>
      <c r="AC75">
        <f t="shared" si="16"/>
        <v>-1489524.232348799</v>
      </c>
      <c r="AD75">
        <f t="shared" si="16"/>
        <v>-841224.30737808847</v>
      </c>
      <c r="AE75">
        <f t="shared" si="16"/>
        <v>645961.60536596912</v>
      </c>
      <c r="AF75">
        <f t="shared" si="12"/>
        <v>1804346.9903459402</v>
      </c>
      <c r="AG75">
        <f t="shared" si="9"/>
        <v>3756707.3432708988</v>
      </c>
      <c r="AH75">
        <f>(('ROD '!AH75/2)+'Gudgeon pin'!D75)/'Gudgeon pin'!$I$2</f>
        <v>-990323.67688213824</v>
      </c>
      <c r="AI75">
        <f>(('ROD '!AI75/2)+'Gudgeon pin'!E75)/'Gudgeon pin'!$I$2</f>
        <v>-690106.79547857249</v>
      </c>
      <c r="AJ75">
        <f>(('ROD '!AJ75/2)+'Gudgeon pin'!F75)/'Gudgeon pin'!$I$2</f>
        <v>-288480.55595498509</v>
      </c>
      <c r="AK75">
        <f>(('ROD '!AK75/2)+'Gudgeon pin'!G75)/'Gudgeon pin'!$I$2</f>
        <v>565693.42144769209</v>
      </c>
      <c r="AL75">
        <f>(('ROD '!AL75/2)+'Gudgeon pin'!H75)/'Gudgeon pin'!$I$2</f>
        <v>1284312.2062127369</v>
      </c>
      <c r="AM75">
        <f>(('ROD '!AM75/2)+'Gudgeon pin'!I75)/'Gudgeon pin'!$I$2</f>
        <v>2432859.3853754611</v>
      </c>
    </row>
    <row r="76" spans="1:39">
      <c r="A76">
        <f t="shared" si="13"/>
        <v>-5.0789081233034992</v>
      </c>
      <c r="B76" s="3">
        <v>-291</v>
      </c>
      <c r="D76">
        <f>$F$2*'ROD '!N76</f>
        <v>1.3783103802318675</v>
      </c>
      <c r="E76">
        <f>$F$2*'ROD '!O76</f>
        <v>5.5132415209274699</v>
      </c>
      <c r="F76">
        <f>$F$2*'ROD '!P76</f>
        <v>12.404793422086804</v>
      </c>
      <c r="G76">
        <f>$F$2*'ROD '!Q76</f>
        <v>22.05296608370988</v>
      </c>
      <c r="H76">
        <f>$F$2*'ROD '!R76</f>
        <v>34.457759505796673</v>
      </c>
      <c r="I76">
        <f>$F$2*'ROD '!S76</f>
        <v>49.619173688347217</v>
      </c>
      <c r="J76">
        <f t="shared" si="14"/>
        <v>1.0681905446796973E-2</v>
      </c>
      <c r="K76">
        <f t="shared" si="14"/>
        <v>4.2727621787187892E-2</v>
      </c>
      <c r="L76">
        <f t="shared" si="14"/>
        <v>9.6137149021172735E-2</v>
      </c>
      <c r="M76">
        <f t="shared" si="14"/>
        <v>0.17091048714875157</v>
      </c>
      <c r="N76">
        <f t="shared" si="10"/>
        <v>0.26704763616992422</v>
      </c>
      <c r="O76">
        <f t="shared" si="7"/>
        <v>0.38454859608469094</v>
      </c>
      <c r="P76">
        <f>('ROD '!AH76/2)*'Gudgeon pin'!$H$2</f>
        <v>-1.5991123332432429</v>
      </c>
      <c r="Q76">
        <f>('ROD '!AI76/2)*'Gudgeon pin'!$H$2</f>
        <v>-1.2136686242787615</v>
      </c>
      <c r="R76">
        <f>('ROD '!AJ76/2)*'Gudgeon pin'!$H$2</f>
        <v>-0.71708712331975588</v>
      </c>
      <c r="S76">
        <f>('ROD '!AK76/2)*'Gudgeon pin'!$H$2</f>
        <v>0.41731660444645952</v>
      </c>
      <c r="T76">
        <f>('ROD '!AL76/2)*'Gudgeon pin'!$H$2</f>
        <v>1.2957230458687141</v>
      </c>
      <c r="U76">
        <f>('ROD '!AM76/2)*'Gudgeon pin'!$H$2</f>
        <v>2.8308231433585691</v>
      </c>
      <c r="V76">
        <f t="shared" si="15"/>
        <v>-1.6097942386900399</v>
      </c>
      <c r="W76">
        <f t="shared" si="15"/>
        <v>-1.2563962460659495</v>
      </c>
      <c r="X76">
        <f t="shared" si="15"/>
        <v>-0.81322427234092864</v>
      </c>
      <c r="Y76">
        <f t="shared" si="15"/>
        <v>0.24640611729770795</v>
      </c>
      <c r="Z76">
        <f t="shared" si="11"/>
        <v>1.0286754096987898</v>
      </c>
      <c r="AA76">
        <f t="shared" si="8"/>
        <v>2.4462745472738781</v>
      </c>
      <c r="AB76">
        <f t="shared" si="16"/>
        <v>-2006743.5823199549</v>
      </c>
      <c r="AC76">
        <f t="shared" si="16"/>
        <v>-1566203.3339710489</v>
      </c>
      <c r="AD76">
        <f t="shared" si="16"/>
        <v>-1013752.2860281502</v>
      </c>
      <c r="AE76">
        <f t="shared" si="16"/>
        <v>307165.89899956936</v>
      </c>
      <c r="AF76">
        <f t="shared" si="12"/>
        <v>1282330.2053703447</v>
      </c>
      <c r="AG76">
        <f t="shared" si="9"/>
        <v>3049486.4687360376</v>
      </c>
      <c r="AH76">
        <f>(('ROD '!AH76/2)+'Gudgeon pin'!D76)/'Gudgeon pin'!$I$2</f>
        <v>-997928.28502975812</v>
      </c>
      <c r="AI76">
        <f>(('ROD '!AI76/2)+'Gudgeon pin'!E76)/'Gudgeon pin'!$I$2</f>
        <v>-737759.01357870013</v>
      </c>
      <c r="AJ76">
        <f>(('ROD '!AJ76/2)+'Gudgeon pin'!F76)/'Gudgeon pin'!$I$2</f>
        <v>-395698.04668027262</v>
      </c>
      <c r="AK76">
        <f>(('ROD '!AK76/2)+'Gudgeon pin'!G76)/'Gudgeon pin'!$I$2</f>
        <v>358927.87513188715</v>
      </c>
      <c r="AL76">
        <f>(('ROD '!AL76/2)+'Gudgeon pin'!H76)/'Gudgeon pin'!$I$2</f>
        <v>964943.61119987944</v>
      </c>
      <c r="AM76">
        <f>(('ROD '!AM76/2)+'Gudgeon pin'!I76)/'Gudgeon pin'!$I$2</f>
        <v>1995372.5297194875</v>
      </c>
    </row>
    <row r="77" spans="1:39">
      <c r="A77">
        <f t="shared" si="13"/>
        <v>-5.0614548307835561</v>
      </c>
      <c r="B77" s="3">
        <v>-290</v>
      </c>
      <c r="D77">
        <f>$F$2*'ROD '!N77</f>
        <v>1.1361801442243453</v>
      </c>
      <c r="E77">
        <f>$F$2*'ROD '!O77</f>
        <v>4.5447205768973813</v>
      </c>
      <c r="F77">
        <f>$F$2*'ROD '!P77</f>
        <v>10.225621298019114</v>
      </c>
      <c r="G77">
        <f>$F$2*'ROD '!Q77</f>
        <v>18.178882307589525</v>
      </c>
      <c r="H77">
        <f>$F$2*'ROD '!R77</f>
        <v>28.404503605608639</v>
      </c>
      <c r="I77">
        <f>$F$2*'ROD '!S77</f>
        <v>40.902485192076455</v>
      </c>
      <c r="J77">
        <f t="shared" si="14"/>
        <v>8.8053961177386765E-3</v>
      </c>
      <c r="K77">
        <f t="shared" si="14"/>
        <v>3.5221584470954706E-2</v>
      </c>
      <c r="L77">
        <f t="shared" si="14"/>
        <v>7.9248565059648127E-2</v>
      </c>
      <c r="M77">
        <f t="shared" si="14"/>
        <v>0.14088633788381882</v>
      </c>
      <c r="N77">
        <f t="shared" si="10"/>
        <v>0.22013490294346694</v>
      </c>
      <c r="O77">
        <f t="shared" si="7"/>
        <v>0.31699426023859251</v>
      </c>
      <c r="P77">
        <f>('ROD '!AH77/2)*'Gudgeon pin'!$H$2</f>
        <v>-1.6162580245687752</v>
      </c>
      <c r="Q77">
        <f>('ROD '!AI77/2)*'Gudgeon pin'!$H$2</f>
        <v>-1.273673467189806</v>
      </c>
      <c r="R77">
        <f>('ROD '!AJ77/2)*'Gudgeon pin'!$H$2</f>
        <v>-0.86625159181489753</v>
      </c>
      <c r="S77">
        <f>('ROD '!AK77/2)*'Gudgeon pin'!$H$2</f>
        <v>0.14470112771615445</v>
      </c>
      <c r="T77">
        <f>('ROD '!AL77/2)*'Gudgeon pin'!$H$2</f>
        <v>0.84992491794822667</v>
      </c>
      <c r="U77">
        <f>('ROD '!AM77/2)*'Gudgeon pin'!$H$2</f>
        <v>2.2135782556393955</v>
      </c>
      <c r="V77">
        <f t="shared" si="15"/>
        <v>-1.625063420686514</v>
      </c>
      <c r="W77">
        <f t="shared" si="15"/>
        <v>-1.3088950516607607</v>
      </c>
      <c r="X77">
        <f t="shared" si="15"/>
        <v>-0.94550015687454569</v>
      </c>
      <c r="Y77">
        <f t="shared" si="15"/>
        <v>3.81478983233563E-3</v>
      </c>
      <c r="Z77">
        <f t="shared" si="11"/>
        <v>0.62979001500475973</v>
      </c>
      <c r="AA77">
        <f t="shared" si="8"/>
        <v>1.896583995400803</v>
      </c>
      <c r="AB77">
        <f t="shared" si="16"/>
        <v>-2025777.8987824325</v>
      </c>
      <c r="AC77">
        <f t="shared" si="16"/>
        <v>-1631647.4998618271</v>
      </c>
      <c r="AD77">
        <f t="shared" si="16"/>
        <v>-1178645.2742149725</v>
      </c>
      <c r="AE77">
        <f t="shared" si="16"/>
        <v>4755.4555917459356</v>
      </c>
      <c r="AF77">
        <f t="shared" si="12"/>
        <v>785086.09389012423</v>
      </c>
      <c r="AG77">
        <f t="shared" si="9"/>
        <v>2364251.0760868262</v>
      </c>
      <c r="AH77">
        <f>(('ROD '!AH77/2)+'Gudgeon pin'!D77)/'Gudgeon pin'!$I$2</f>
        <v>-1009757.1586115748</v>
      </c>
      <c r="AI77">
        <f>(('ROD '!AI77/2)+'Gudgeon pin'!E77)/'Gudgeon pin'!$I$2</f>
        <v>-779688.94993420166</v>
      </c>
      <c r="AJ77">
        <f>(('ROD '!AJ77/2)+'Gudgeon pin'!F77)/'Gudgeon pin'!$I$2</f>
        <v>-498926.57413356297</v>
      </c>
      <c r="AK77">
        <f>(('ROD '!AK77/2)+'Gudgeon pin'!G77)/'Gudgeon pin'!$I$2</f>
        <v>170743.00941717424</v>
      </c>
      <c r="AL77">
        <f>(('ROD '!AL77/2)+'Gudgeon pin'!H77)/'Gudgeon pin'!$I$2</f>
        <v>658450.65571093466</v>
      </c>
      <c r="AM77">
        <f>(('ROD '!AM77/2)+'Gudgeon pin'!I77)/'Gudgeon pin'!$I$2</f>
        <v>1569533.0807740903</v>
      </c>
    </row>
    <row r="78" spans="1:39">
      <c r="A78">
        <f t="shared" si="13"/>
        <v>-5.0440015382636121</v>
      </c>
      <c r="B78" s="3">
        <v>-289</v>
      </c>
      <c r="D78">
        <f>$F$2*'ROD '!N78</f>
        <v>0.89591283377336073</v>
      </c>
      <c r="E78">
        <f>$F$2*'ROD '!O78</f>
        <v>3.5836513350934429</v>
      </c>
      <c r="F78">
        <f>$F$2*'ROD '!P78</f>
        <v>8.0632155039602456</v>
      </c>
      <c r="G78">
        <f>$F$2*'ROD '!Q78</f>
        <v>14.334605340373772</v>
      </c>
      <c r="H78">
        <f>$F$2*'ROD '!R78</f>
        <v>22.397820844333996</v>
      </c>
      <c r="I78">
        <f>$F$2*'ROD '!S78</f>
        <v>32.252862015840982</v>
      </c>
      <c r="J78">
        <f t="shared" si="14"/>
        <v>6.943324461743546E-3</v>
      </c>
      <c r="K78">
        <f t="shared" si="14"/>
        <v>2.7773297846974184E-2</v>
      </c>
      <c r="L78">
        <f t="shared" si="14"/>
        <v>6.2489920155691901E-2</v>
      </c>
      <c r="M78">
        <f t="shared" si="14"/>
        <v>0.11109319138789674</v>
      </c>
      <c r="N78">
        <f t="shared" si="10"/>
        <v>0.17358311154358846</v>
      </c>
      <c r="O78">
        <f t="shared" si="7"/>
        <v>0.2499596806227676</v>
      </c>
      <c r="P78">
        <f>('ROD '!AH78/2)*'Gudgeon pin'!$H$2</f>
        <v>-1.6332717986786742</v>
      </c>
      <c r="Q78">
        <f>('ROD '!AI78/2)*'Gudgeon pin'!$H$2</f>
        <v>-1.3348662257165329</v>
      </c>
      <c r="R78">
        <f>('ROD '!AJ78/2)*'Gudgeon pin'!$H$2</f>
        <v>-1.0348158191079435</v>
      </c>
      <c r="S78">
        <f>('ROD '!AK78/2)*'Gudgeon pin'!$H$2</f>
        <v>-0.12751925804222916</v>
      </c>
      <c r="T78">
        <f>('ROD '!AL78/2)*'Gudgeon pin'!$H$2</f>
        <v>0.41600264280966437</v>
      </c>
      <c r="U78">
        <f>('ROD '!AM78/2)*'Gudgeon pin'!$H$2</f>
        <v>1.6010823876830307</v>
      </c>
      <c r="V78">
        <f t="shared" si="15"/>
        <v>-1.6402151231404178</v>
      </c>
      <c r="W78">
        <f t="shared" si="15"/>
        <v>-1.3626395235635071</v>
      </c>
      <c r="X78">
        <f t="shared" si="15"/>
        <v>-1.0973057392636354</v>
      </c>
      <c r="Y78">
        <f t="shared" si="15"/>
        <v>-0.23861244943012588</v>
      </c>
      <c r="Z78">
        <f t="shared" si="11"/>
        <v>0.2424195312660759</v>
      </c>
      <c r="AA78">
        <f t="shared" si="8"/>
        <v>1.3511227070602632</v>
      </c>
      <c r="AB78">
        <f t="shared" si="16"/>
        <v>-2044665.7671384129</v>
      </c>
      <c r="AC78">
        <f t="shared" si="16"/>
        <v>-1698644.4933184413</v>
      </c>
      <c r="AD78">
        <f t="shared" si="16"/>
        <v>-1367883.6693452368</v>
      </c>
      <c r="AE78">
        <f t="shared" si="16"/>
        <v>-297450.43810393935</v>
      </c>
      <c r="AF78">
        <f t="shared" si="12"/>
        <v>302196.2850314799</v>
      </c>
      <c r="AG78">
        <f t="shared" si="9"/>
        <v>1684287.8152715326</v>
      </c>
      <c r="AH78">
        <f>(('ROD '!AH78/2)+'Gudgeon pin'!D78)/'Gudgeon pin'!$I$2</f>
        <v>-1021495.0220359489</v>
      </c>
      <c r="AI78">
        <f>(('ROD '!AI78/2)+'Gudgeon pin'!E78)/'Gudgeon pin'!$I$2</f>
        <v>-822331.95725428662</v>
      </c>
      <c r="AJ78">
        <f>(('ROD '!AJ78/2)+'Gudgeon pin'!F78)/'Gudgeon pin'!$I$2</f>
        <v>-614261.34930210782</v>
      </c>
      <c r="AK78">
        <f>(('ROD '!AK78/2)+'Gudgeon pin'!G78)/'Gudgeon pin'!$I$2</f>
        <v>-17062.805372812934</v>
      </c>
      <c r="AL78">
        <f>(('ROD '!AL78/2)+'Gudgeon pin'!H78)/'Gudgeon pin'!$I$2</f>
        <v>359618.51212981372</v>
      </c>
      <c r="AM78">
        <f>(('ROD '!AM78/2)+'Gudgeon pin'!I78)/'Gudgeon pin'!$I$2</f>
        <v>1146969.9974966182</v>
      </c>
    </row>
    <row r="79" spans="1:39">
      <c r="A79">
        <f t="shared" si="13"/>
        <v>-5.026548245743669</v>
      </c>
      <c r="B79" s="3">
        <v>-288</v>
      </c>
      <c r="D79">
        <f>$F$2*'ROD '!N79</f>
        <v>0.65764498015255868</v>
      </c>
      <c r="E79">
        <f>$F$2*'ROD '!O79</f>
        <v>2.6305799206102347</v>
      </c>
      <c r="F79">
        <f>$F$2*'ROD '!P79</f>
        <v>5.9188048213730289</v>
      </c>
      <c r="G79">
        <f>$F$2*'ROD '!Q79</f>
        <v>10.522319682440939</v>
      </c>
      <c r="H79">
        <f>$F$2*'ROD '!R79</f>
        <v>16.441124503813956</v>
      </c>
      <c r="I79">
        <f>$F$2*'ROD '!S79</f>
        <v>23.675219285492116</v>
      </c>
      <c r="J79">
        <f t="shared" si="14"/>
        <v>5.09674859618233E-3</v>
      </c>
      <c r="K79">
        <f t="shared" si="14"/>
        <v>2.038699438472932E-2</v>
      </c>
      <c r="L79">
        <f t="shared" si="14"/>
        <v>4.5870737365640971E-2</v>
      </c>
      <c r="M79">
        <f t="shared" si="14"/>
        <v>8.154797753891728E-2</v>
      </c>
      <c r="N79">
        <f t="shared" si="10"/>
        <v>0.12741871490455817</v>
      </c>
      <c r="O79">
        <f t="shared" si="7"/>
        <v>0.18348294946256388</v>
      </c>
      <c r="P79">
        <f>('ROD '!AH79/2)*'Gudgeon pin'!$H$2</f>
        <v>-1.6501439875400958</v>
      </c>
      <c r="Q79">
        <f>('ROD '!AI79/2)*'Gudgeon pin'!$H$2</f>
        <v>-1.4023549811622187</v>
      </c>
      <c r="R79">
        <f>('ROD '!AJ79/2)*'Gudgeon pin'!$H$2</f>
        <v>-1.2021057791646919</v>
      </c>
      <c r="S79">
        <f>('ROD '!AK79/2)*'Gudgeon pin'!$H$2</f>
        <v>-0.41291454012892814</v>
      </c>
      <c r="T79">
        <f>('ROD '!AL79/2)*'Gudgeon pin'!$H$2</f>
        <v>-5.8020787258719229E-3</v>
      </c>
      <c r="U79">
        <f>('ROD '!AM79/2)*'Gudgeon pin'!$H$2</f>
        <v>0.9885368352372057</v>
      </c>
      <c r="V79">
        <f t="shared" si="15"/>
        <v>-1.6552407361362782</v>
      </c>
      <c r="W79">
        <f t="shared" si="15"/>
        <v>-1.4227419755469479</v>
      </c>
      <c r="X79">
        <f t="shared" si="15"/>
        <v>-1.2479765165303329</v>
      </c>
      <c r="Y79">
        <f t="shared" si="15"/>
        <v>-0.49446251766784544</v>
      </c>
      <c r="Z79">
        <f t="shared" si="11"/>
        <v>-0.1332207936304301</v>
      </c>
      <c r="AA79">
        <f t="shared" si="8"/>
        <v>0.80505388577464188</v>
      </c>
      <c r="AB79">
        <f t="shared" si="16"/>
        <v>-2063396.4544058754</v>
      </c>
      <c r="AC79">
        <f t="shared" si="16"/>
        <v>-1773567.2423882906</v>
      </c>
      <c r="AD79">
        <f t="shared" si="16"/>
        <v>-1555707.4346788402</v>
      </c>
      <c r="AE79">
        <f t="shared" si="16"/>
        <v>-616389.01430977986</v>
      </c>
      <c r="AF79">
        <f t="shared" si="12"/>
        <v>-166070.89665507994</v>
      </c>
      <c r="AG79">
        <f t="shared" si="9"/>
        <v>1003567.2136674048</v>
      </c>
      <c r="AH79">
        <f>(('ROD '!AH79/2)+'Gudgeon pin'!D79)/'Gudgeon pin'!$I$2</f>
        <v>-1033135.2052925485</v>
      </c>
      <c r="AI79">
        <f>(('ROD '!AI79/2)+'Gudgeon pin'!E79)/'Gudgeon pin'!$I$2</f>
        <v>-868892.69028068474</v>
      </c>
      <c r="AJ79">
        <f>(('ROD '!AJ79/2)+'Gudgeon pin'!F79)/'Gudgeon pin'!$I$2</f>
        <v>-728717.00296068052</v>
      </c>
      <c r="AK79">
        <f>(('ROD '!AK79/2)+'Gudgeon pin'!G79)/'Gudgeon pin'!$I$2</f>
        <v>-212999.74182758271</v>
      </c>
      <c r="AL79">
        <f>(('ROD '!AL79/2)+'Gudgeon pin'!H79)/'Gudgeon pin'!$I$2</f>
        <v>68613.930714825517</v>
      </c>
      <c r="AM79">
        <f>(('ROD '!AM79/2)+'Gudgeon pin'!I79)/'Gudgeon pin'!$I$2</f>
        <v>724692.06547597551</v>
      </c>
    </row>
    <row r="80" spans="1:39">
      <c r="A80">
        <f t="shared" si="13"/>
        <v>-5.0090949532237259</v>
      </c>
      <c r="B80" s="3">
        <v>-287</v>
      </c>
      <c r="D80">
        <f>$F$2*'ROD '!N80</f>
        <v>0.42150973706032346</v>
      </c>
      <c r="E80">
        <f>$F$2*'ROD '!O80</f>
        <v>1.6860389482412939</v>
      </c>
      <c r="F80">
        <f>$F$2*'ROD '!P80</f>
        <v>3.7935876335429111</v>
      </c>
      <c r="G80">
        <f>$F$2*'ROD '!Q80</f>
        <v>6.7441557929651754</v>
      </c>
      <c r="H80">
        <f>$F$2*'ROD '!R80</f>
        <v>10.537743426508078</v>
      </c>
      <c r="I80">
        <f>$F$2*'ROD '!S80</f>
        <v>15.174350534171644</v>
      </c>
      <c r="J80">
        <f t="shared" si="14"/>
        <v>3.2667004622175069E-3</v>
      </c>
      <c r="K80">
        <f t="shared" si="14"/>
        <v>1.3066801848870028E-2</v>
      </c>
      <c r="L80">
        <f t="shared" si="14"/>
        <v>2.940030415995756E-2</v>
      </c>
      <c r="M80">
        <f t="shared" si="14"/>
        <v>5.226720739548011E-2</v>
      </c>
      <c r="N80">
        <f t="shared" si="10"/>
        <v>8.1667511555437597E-2</v>
      </c>
      <c r="O80">
        <f t="shared" si="7"/>
        <v>0.11760121663983024</v>
      </c>
      <c r="P80">
        <f>('ROD '!AH80/2)*'Gudgeon pin'!$H$2</f>
        <v>-1.6651495778143508</v>
      </c>
      <c r="Q80">
        <f>('ROD '!AI80/2)*'Gudgeon pin'!$H$2</f>
        <v>-1.4640929267374554</v>
      </c>
      <c r="R80">
        <f>('ROD '!AJ80/2)*'Gudgeon pin'!$H$2</f>
        <v>-1.3697521967191129</v>
      </c>
      <c r="S80">
        <f>('ROD '!AK80/2)*'Gudgeon pin'!$H$2</f>
        <v>-0.69932476542887045</v>
      </c>
      <c r="T80">
        <f>('ROD '!AL80/2)*'Gudgeon pin'!$H$2</f>
        <v>-0.43069378545054243</v>
      </c>
      <c r="U80">
        <f>('ROD '!AM80/2)*'Gudgeon pin'!$H$2</f>
        <v>0.38829012862642798</v>
      </c>
      <c r="V80">
        <f t="shared" si="15"/>
        <v>-1.6684162782765684</v>
      </c>
      <c r="W80">
        <f t="shared" si="15"/>
        <v>-1.4771597285863254</v>
      </c>
      <c r="X80">
        <f t="shared" si="15"/>
        <v>-1.3991525008790704</v>
      </c>
      <c r="Y80">
        <f t="shared" si="15"/>
        <v>-0.75159197282435053</v>
      </c>
      <c r="Z80">
        <f t="shared" si="11"/>
        <v>-0.51236129700597999</v>
      </c>
      <c r="AA80">
        <f t="shared" si="8"/>
        <v>0.27068891198659772</v>
      </c>
      <c r="AB80">
        <f t="shared" si="16"/>
        <v>-2079820.8731285618</v>
      </c>
      <c r="AC80">
        <f t="shared" si="16"/>
        <v>-1841403.5372708626</v>
      </c>
      <c r="AD80">
        <f t="shared" si="16"/>
        <v>-1744160.9830277257</v>
      </c>
      <c r="AE80">
        <f t="shared" si="16"/>
        <v>-936922.45365208306</v>
      </c>
      <c r="AF80">
        <f t="shared" si="12"/>
        <v>-638701.34448521317</v>
      </c>
      <c r="AG80">
        <f t="shared" si="9"/>
        <v>337436.43993676134</v>
      </c>
      <c r="AH80">
        <f>(('ROD '!AH80/2)+'Gudgeon pin'!D80)/'Gudgeon pin'!$I$2</f>
        <v>-1043594.0917825606</v>
      </c>
      <c r="AI80">
        <f>(('ROD '!AI80/2)+'Gudgeon pin'!E80)/'Gudgeon pin'!$I$2</f>
        <v>-911805.34783508524</v>
      </c>
      <c r="AJ80">
        <f>(('ROD '!AJ80/2)+'Gudgeon pin'!F80)/'Gudgeon pin'!$I$2</f>
        <v>-843312.10166349413</v>
      </c>
      <c r="AK80">
        <f>(('ROD '!AK80/2)+'Gudgeon pin'!G80)/'Gudgeon pin'!$I$2</f>
        <v>-409423.9387153032</v>
      </c>
      <c r="AL80">
        <f>(('ROD '!AL80/2)+'Gudgeon pin'!H80)/'Gudgeon pin'!$I$2</f>
        <v>-224094.46777170803</v>
      </c>
      <c r="AM80">
        <f>(('ROD '!AM80/2)+'Gudgeon pin'!I80)/'Gudgeon pin'!$I$2</f>
        <v>310473.24603319285</v>
      </c>
    </row>
    <row r="81" spans="1:39">
      <c r="A81">
        <f t="shared" si="13"/>
        <v>-4.9916416607037828</v>
      </c>
      <c r="B81" s="3">
        <v>-286</v>
      </c>
      <c r="D81">
        <f>$F$2*'ROD '!N81</f>
        <v>0.18763676625860481</v>
      </c>
      <c r="E81">
        <f>$F$2*'ROD '!O81</f>
        <v>0.75054706503441926</v>
      </c>
      <c r="F81">
        <f>$F$2*'ROD '!P81</f>
        <v>1.688730896327441</v>
      </c>
      <c r="G81">
        <f>$F$2*'ROD '!Q81</f>
        <v>3.002188260137677</v>
      </c>
      <c r="H81">
        <f>$F$2*'ROD '!R81</f>
        <v>4.6909191564650969</v>
      </c>
      <c r="I81">
        <f>$F$2*'ROD '!S81</f>
        <v>6.754923585309764</v>
      </c>
      <c r="J81">
        <f t="shared" si="14"/>
        <v>1.4541849385041872E-3</v>
      </c>
      <c r="K81">
        <f t="shared" si="14"/>
        <v>5.8167397540167488E-3</v>
      </c>
      <c r="L81">
        <f t="shared" si="14"/>
        <v>1.3087664446537667E-2</v>
      </c>
      <c r="M81">
        <f t="shared" si="14"/>
        <v>2.3266959016066995E-2</v>
      </c>
      <c r="N81">
        <f t="shared" si="10"/>
        <v>3.6354623462604499E-2</v>
      </c>
      <c r="O81">
        <f t="shared" si="7"/>
        <v>5.2350657786150667E-2</v>
      </c>
      <c r="P81">
        <f>('ROD '!AH81/2)*'Gudgeon pin'!$H$2</f>
        <v>-1.6782793879114659</v>
      </c>
      <c r="Q81">
        <f>('ROD '!AI81/2)*'Gudgeon pin'!$H$2</f>
        <v>-1.5251900895170021</v>
      </c>
      <c r="R81">
        <f>('ROD '!AJ81/2)*'Gudgeon pin'!$H$2</f>
        <v>-1.5222321771574931</v>
      </c>
      <c r="S81">
        <f>('ROD '!AK81/2)*'Gudgeon pin'!$H$2</f>
        <v>-0.9694471837203148</v>
      </c>
      <c r="T81">
        <f>('ROD '!AL81/2)*'Gudgeon pin'!$H$2</f>
        <v>-0.84986501522393354</v>
      </c>
      <c r="U81">
        <f>('ROD '!AM81/2)*'Gudgeon pin'!$H$2</f>
        <v>-0.19418044147561819</v>
      </c>
      <c r="V81">
        <f t="shared" si="15"/>
        <v>-1.67973357284997</v>
      </c>
      <c r="W81">
        <f t="shared" si="15"/>
        <v>-1.5310068292710188</v>
      </c>
      <c r="X81">
        <f t="shared" si="15"/>
        <v>-1.5353198416040308</v>
      </c>
      <c r="Y81">
        <f t="shared" si="15"/>
        <v>-0.99271414273638181</v>
      </c>
      <c r="Z81">
        <f t="shared" si="11"/>
        <v>-0.88621963868653808</v>
      </c>
      <c r="AA81">
        <f t="shared" si="8"/>
        <v>-0.24653109926176886</v>
      </c>
      <c r="AB81">
        <f t="shared" si="16"/>
        <v>-2093928.8303497776</v>
      </c>
      <c r="AC81">
        <f t="shared" si="16"/>
        <v>-1908528.4661148596</v>
      </c>
      <c r="AD81">
        <f t="shared" si="16"/>
        <v>-1913904.9978552025</v>
      </c>
      <c r="AE81">
        <f t="shared" si="16"/>
        <v>-1237501.4689054717</v>
      </c>
      <c r="AF81">
        <f t="shared" si="12"/>
        <v>-1104747.1345824259</v>
      </c>
      <c r="AG81">
        <f t="shared" si="9"/>
        <v>-307321.69950391771</v>
      </c>
      <c r="AH81">
        <f>(('ROD '!AH81/2)+'Gudgeon pin'!D81)/'Gudgeon pin'!$I$2</f>
        <v>-1052865.3470943235</v>
      </c>
      <c r="AI81">
        <f>(('ROD '!AI81/2)+'Gudgeon pin'!E81)/'Gudgeon pin'!$I$2</f>
        <v>-954275.9270539023</v>
      </c>
      <c r="AJ81">
        <f>(('ROD '!AJ81/2)+'Gudgeon pin'!F81)/'Gudgeon pin'!$I$2</f>
        <v>-948295.63135642093</v>
      </c>
      <c r="AK81">
        <f>(('ROD '!AK81/2)+'Gudgeon pin'!G81)/'Gudgeon pin'!$I$2</f>
        <v>-595462.92950586567</v>
      </c>
      <c r="AL81">
        <f>(('ROD '!AL81/2)+'Gudgeon pin'!H81)/'Gudgeon pin'!$I$2</f>
        <v>-512962.76506649191</v>
      </c>
      <c r="AM81">
        <f>(('ROD '!AM81/2)+'Gudgeon pin'!I81)/'Gudgeon pin'!$I$2</f>
        <v>-92227.087228866629</v>
      </c>
    </row>
    <row r="82" spans="1:39">
      <c r="A82">
        <f t="shared" si="13"/>
        <v>-4.9741883681838388</v>
      </c>
      <c r="B82" s="3">
        <v>-285</v>
      </c>
      <c r="D82">
        <f>$F$2*'ROD '!N82</f>
        <v>-4.3847872261711926E-2</v>
      </c>
      <c r="E82">
        <f>$F$2*'ROD '!O82</f>
        <v>-0.1753914890468477</v>
      </c>
      <c r="F82">
        <f>$F$2*'ROD '!P82</f>
        <v>-0.39463085035540635</v>
      </c>
      <c r="G82">
        <f>$F$2*'ROD '!Q82</f>
        <v>-0.70156595618739082</v>
      </c>
      <c r="H82">
        <f>$F$2*'ROD '!R82</f>
        <v>-1.0961968065428129</v>
      </c>
      <c r="I82">
        <f>$F$2*'ROD '!S82</f>
        <v>-1.5785234014216254</v>
      </c>
      <c r="J82">
        <f t="shared" si="14"/>
        <v>-3.3982101002826741E-4</v>
      </c>
      <c r="K82">
        <f t="shared" si="14"/>
        <v>-1.3592840401130696E-3</v>
      </c>
      <c r="L82">
        <f t="shared" si="14"/>
        <v>-3.0583890902543993E-3</v>
      </c>
      <c r="M82">
        <f t="shared" si="14"/>
        <v>-5.4371361604522786E-3</v>
      </c>
      <c r="N82">
        <f t="shared" si="10"/>
        <v>-8.4955252507067994E-3</v>
      </c>
      <c r="O82">
        <f t="shared" si="7"/>
        <v>-1.2233556361017597E-2</v>
      </c>
      <c r="P82">
        <f>('ROD '!AH82/2)*'Gudgeon pin'!$H$2</f>
        <v>-1.6929556602459952</v>
      </c>
      <c r="Q82">
        <f>('ROD '!AI82/2)*'Gudgeon pin'!$H$2</f>
        <v>-1.587326347811554</v>
      </c>
      <c r="R82">
        <f>('ROD '!AJ82/2)*'Gudgeon pin'!$H$2</f>
        <v>-1.6714744729504301</v>
      </c>
      <c r="S82">
        <f>('ROD '!AK82/2)*'Gudgeon pin'!$H$2</f>
        <v>-1.2402948151153474</v>
      </c>
      <c r="T82">
        <f>('ROD '!AL82/2)*'Gudgeon pin'!$H$2</f>
        <v>-1.2442211752386447</v>
      </c>
      <c r="U82">
        <f>('ROD '!AM82/2)*'Gudgeon pin'!$H$2</f>
        <v>-0.76026910403945613</v>
      </c>
      <c r="V82">
        <f t="shared" si="15"/>
        <v>-1.6926158392359669</v>
      </c>
      <c r="W82">
        <f t="shared" si="15"/>
        <v>-1.5859670637714409</v>
      </c>
      <c r="X82">
        <f t="shared" si="15"/>
        <v>-1.6684160838601756</v>
      </c>
      <c r="Y82">
        <f t="shared" si="15"/>
        <v>-1.2348576789548951</v>
      </c>
      <c r="Z82">
        <f t="shared" si="11"/>
        <v>-1.2357256499879379</v>
      </c>
      <c r="AA82">
        <f t="shared" si="8"/>
        <v>-0.74803554767843849</v>
      </c>
      <c r="AB82">
        <f t="shared" si="16"/>
        <v>-2109987.6562385266</v>
      </c>
      <c r="AC82">
        <f t="shared" si="16"/>
        <v>-1977041.0096535112</v>
      </c>
      <c r="AD82">
        <f t="shared" si="16"/>
        <v>-2079820.6307722165</v>
      </c>
      <c r="AE82">
        <f t="shared" si="16"/>
        <v>-1539353.7029538278</v>
      </c>
      <c r="AF82">
        <f t="shared" si="12"/>
        <v>-1540435.7016703938</v>
      </c>
      <c r="AG82">
        <f t="shared" si="9"/>
        <v>-932489.07131909137</v>
      </c>
      <c r="AH82">
        <f>(('ROD '!AH82/2)+'Gudgeon pin'!D82)/'Gudgeon pin'!$I$2</f>
        <v>-1063097.035963471</v>
      </c>
      <c r="AI82">
        <f>(('ROD '!AI82/2)+'Gudgeon pin'!E82)/'Gudgeon pin'!$I$2</f>
        <v>-997356.90571919829</v>
      </c>
      <c r="AJ82">
        <f>(('ROD '!AJ82/2)+'Gudgeon pin'!F82)/'Gudgeon pin'!$I$2</f>
        <v>-1051151.9471222782</v>
      </c>
      <c r="AK82">
        <f>(('ROD '!AK82/2)+'Gudgeon pin'!G82)/'Gudgeon pin'!$I$2</f>
        <v>-781789.29489363823</v>
      </c>
      <c r="AL82">
        <f>(('ROD '!AL82/2)+'Gudgeon pin'!H82)/'Gudgeon pin'!$I$2</f>
        <v>-785988.77230482688</v>
      </c>
      <c r="AM82">
        <f>(('ROD '!AM82/2)+'Gudgeon pin'!I82)/'Gudgeon pin'!$I$2</f>
        <v>-484264.34159394179</v>
      </c>
    </row>
    <row r="83" spans="1:39">
      <c r="A83">
        <f t="shared" si="13"/>
        <v>-4.9567350756638957</v>
      </c>
      <c r="B83" s="3">
        <v>-284</v>
      </c>
      <c r="D83">
        <f>$F$2*'ROD '!N83</f>
        <v>-0.27282182546959677</v>
      </c>
      <c r="E83">
        <f>$F$2*'ROD '!O83</f>
        <v>-1.0912873018783871</v>
      </c>
      <c r="F83">
        <f>$F$2*'ROD '!P83</f>
        <v>-2.4553964292263721</v>
      </c>
      <c r="G83">
        <f>$F$2*'ROD '!Q83</f>
        <v>-4.3651492075135483</v>
      </c>
      <c r="H83">
        <f>$F$2*'ROD '!R83</f>
        <v>-6.8205456367399178</v>
      </c>
      <c r="I83">
        <f>$F$2*'ROD '!S83</f>
        <v>-9.8215857169054885</v>
      </c>
      <c r="J83">
        <f t="shared" si="14"/>
        <v>-2.1143691473893751E-3</v>
      </c>
      <c r="K83">
        <f t="shared" si="14"/>
        <v>-8.4574765895575003E-3</v>
      </c>
      <c r="L83">
        <f t="shared" si="14"/>
        <v>-1.9029322326504384E-2</v>
      </c>
      <c r="M83">
        <f t="shared" si="14"/>
        <v>-3.3829906358230001E-2</v>
      </c>
      <c r="N83">
        <f t="shared" si="10"/>
        <v>-5.2859228684734361E-2</v>
      </c>
      <c r="O83">
        <f t="shared" si="7"/>
        <v>-7.6117289306017535E-2</v>
      </c>
      <c r="P83">
        <f>('ROD '!AH83/2)*'Gudgeon pin'!$H$2</f>
        <v>-1.7057385618163308</v>
      </c>
      <c r="Q83">
        <f>('ROD '!AI83/2)*'Gudgeon pin'!$H$2</f>
        <v>-1.6573293833532847</v>
      </c>
      <c r="R83">
        <f>('ROD '!AJ83/2)*'Gudgeon pin'!$H$2</f>
        <v>-1.8208322766477918</v>
      </c>
      <c r="S83">
        <f>('ROD '!AK83/2)*'Gudgeon pin'!$H$2</f>
        <v>-1.5185913728040517</v>
      </c>
      <c r="T83">
        <f>('ROD '!AL83/2)*'Gudgeon pin'!$H$2</f>
        <v>-1.6186924177999757</v>
      </c>
      <c r="U83">
        <f>('ROD '!AM83/2)*'Gudgeon pin'!$H$2</f>
        <v>-1.318241875829907</v>
      </c>
      <c r="V83">
        <f t="shared" si="15"/>
        <v>-1.7036241926689415</v>
      </c>
      <c r="W83">
        <f t="shared" si="15"/>
        <v>-1.6488719067637272</v>
      </c>
      <c r="X83">
        <f t="shared" si="15"/>
        <v>-1.8018029543212875</v>
      </c>
      <c r="Y83">
        <f t="shared" si="15"/>
        <v>-1.4847614664458217</v>
      </c>
      <c r="Z83">
        <f t="shared" si="11"/>
        <v>-1.5658331891152413</v>
      </c>
      <c r="AA83">
        <f t="shared" si="8"/>
        <v>-1.2421245865238895</v>
      </c>
      <c r="AB83">
        <f t="shared" si="16"/>
        <v>-2123710.4924076437</v>
      </c>
      <c r="AC83">
        <f t="shared" si="16"/>
        <v>-2055457.1742400716</v>
      </c>
      <c r="AD83">
        <f t="shared" si="16"/>
        <v>-2246098.5561307995</v>
      </c>
      <c r="AE83">
        <f t="shared" si="16"/>
        <v>-1850879.7413082409</v>
      </c>
      <c r="AF83">
        <f t="shared" si="12"/>
        <v>-1951942.4456367574</v>
      </c>
      <c r="AG83">
        <f t="shared" si="9"/>
        <v>-1548412.5129414061</v>
      </c>
      <c r="AH83">
        <f>(('ROD '!AH83/2)+'Gudgeon pin'!D83)/'Gudgeon pin'!$I$2</f>
        <v>-1072128.9578456383</v>
      </c>
      <c r="AI83">
        <f>(('ROD '!AI83/2)+'Gudgeon pin'!E83)/'Gudgeon pin'!$I$2</f>
        <v>-1045332.8207857494</v>
      </c>
      <c r="AJ83">
        <f>(('ROD '!AJ83/2)+'Gudgeon pin'!F83)/'Gudgeon pin'!$I$2</f>
        <v>-1153981.4759488413</v>
      </c>
      <c r="AK83">
        <f>(('ROD '!AK83/2)+'Gudgeon pin'!G83)/'Gudgeon pin'!$I$2</f>
        <v>-972615.8435654894</v>
      </c>
      <c r="AL83">
        <f>(('ROD '!AL83/2)+'Gudgeon pin'!H83)/'Gudgeon pin'!$I$2</f>
        <v>-1046254.3903782982</v>
      </c>
      <c r="AM83">
        <f>(('ROD '!AM83/2)+'Gudgeon pin'!I83)/'Gudgeon pin'!$I$2</f>
        <v>-870808.89023007662</v>
      </c>
    </row>
    <row r="84" spans="1:39">
      <c r="A84">
        <f t="shared" si="13"/>
        <v>-4.9392817831439526</v>
      </c>
      <c r="B84" s="3">
        <v>-283</v>
      </c>
      <c r="D84">
        <f>$F$2*'ROD '!N84</f>
        <v>-0.49916654772361313</v>
      </c>
      <c r="E84">
        <f>$F$2*'ROD '!O84</f>
        <v>-1.9966661908944525</v>
      </c>
      <c r="F84">
        <f>$F$2*'ROD '!P84</f>
        <v>-4.4924989295125206</v>
      </c>
      <c r="G84">
        <f>$F$2*'ROD '!Q84</f>
        <v>-7.9866647635778101</v>
      </c>
      <c r="H84">
        <f>$F$2*'ROD '!R84</f>
        <v>-12.479163693090348</v>
      </c>
      <c r="I84">
        <f>$F$2*'ROD '!S84</f>
        <v>-17.969995718050082</v>
      </c>
      <c r="J84">
        <f t="shared" si="14"/>
        <v>-3.8685407448580018E-3</v>
      </c>
      <c r="K84">
        <f t="shared" si="14"/>
        <v>-1.5474162979432007E-2</v>
      </c>
      <c r="L84">
        <f t="shared" si="14"/>
        <v>-3.4816866703722034E-2</v>
      </c>
      <c r="M84">
        <f t="shared" si="14"/>
        <v>-6.1896651917728029E-2</v>
      </c>
      <c r="N84">
        <f t="shared" si="10"/>
        <v>-9.6713518621450195E-2</v>
      </c>
      <c r="O84">
        <f t="shared" si="7"/>
        <v>-0.13926746681488814</v>
      </c>
      <c r="P84">
        <f>('ROD '!AH84/2)*'Gudgeon pin'!$H$2</f>
        <v>-1.7217664516202718</v>
      </c>
      <c r="Q84">
        <f>('ROD '!AI84/2)*'Gudgeon pin'!$H$2</f>
        <v>-1.7231565270472657</v>
      </c>
      <c r="R84">
        <f>('ROD '!AJ84/2)*'Gudgeon pin'!$H$2</f>
        <v>-1.966798869361478</v>
      </c>
      <c r="S84">
        <f>('ROD '!AK84/2)*'Gudgeon pin'!$H$2</f>
        <v>-1.7853311165364105</v>
      </c>
      <c r="T84">
        <f>('ROD '!AL84/2)*'Gudgeon pin'!$H$2</f>
        <v>-1.9867935578123743</v>
      </c>
      <c r="U84">
        <f>('ROD '!AM84/2)*'Gudgeon pin'!$H$2</f>
        <v>-1.8798056484678278</v>
      </c>
      <c r="V84">
        <f t="shared" si="15"/>
        <v>-1.7178979108754138</v>
      </c>
      <c r="W84">
        <f t="shared" si="15"/>
        <v>-1.7076823640678338</v>
      </c>
      <c r="X84">
        <f t="shared" si="15"/>
        <v>-1.9319820026577559</v>
      </c>
      <c r="Y84">
        <f t="shared" si="15"/>
        <v>-1.7234344646186825</v>
      </c>
      <c r="Z84">
        <f t="shared" si="11"/>
        <v>-1.890080039190924</v>
      </c>
      <c r="AA84">
        <f t="shared" si="8"/>
        <v>-1.7405381816529397</v>
      </c>
      <c r="AB84">
        <f t="shared" si="16"/>
        <v>-2141503.8797352007</v>
      </c>
      <c r="AC84">
        <f t="shared" si="16"/>
        <v>-2128769.3435421265</v>
      </c>
      <c r="AD84">
        <f t="shared" si="16"/>
        <v>-2408377.6620706408</v>
      </c>
      <c r="AE84">
        <f t="shared" si="16"/>
        <v>-2148405.6585001163</v>
      </c>
      <c r="AF84">
        <f t="shared" si="12"/>
        <v>-2356143.3489809786</v>
      </c>
      <c r="AG84">
        <f t="shared" si="9"/>
        <v>-2169726.8768070238</v>
      </c>
      <c r="AH84">
        <f>(('ROD '!AH84/2)+'Gudgeon pin'!D84)/'Gudgeon pin'!$I$2</f>
        <v>-1083186.6561719677</v>
      </c>
      <c r="AI84">
        <f>(('ROD '!AI84/2)+'Gudgeon pin'!E84)/'Gudgeon pin'!$I$2</f>
        <v>-1090640.7256854204</v>
      </c>
      <c r="AJ84">
        <f>(('ROD '!AJ84/2)+'Gudgeon pin'!F84)/'Gudgeon pin'!$I$2</f>
        <v>-1254577.8724801603</v>
      </c>
      <c r="AK84">
        <f>(('ROD '!AK84/2)+'Gudgeon pin'!G84)/'Gudgeon pin'!$I$2</f>
        <v>-1156001.68635288</v>
      </c>
      <c r="AL84">
        <f>(('ROD '!AL84/2)+'Gudgeon pin'!H84)/'Gudgeon pin'!$I$2</f>
        <v>-1302231.7282438313</v>
      </c>
      <c r="AM84">
        <f>(('ROD '!AM84/2)+'Gudgeon pin'!I84)/'Gudgeon pin'!$I$2</f>
        <v>-1259192.0256287639</v>
      </c>
    </row>
    <row r="85" spans="1:39">
      <c r="A85">
        <f t="shared" si="13"/>
        <v>-4.9218284906240095</v>
      </c>
      <c r="B85" s="3">
        <v>-282</v>
      </c>
      <c r="D85">
        <f>$F$2*'ROD '!N85</f>
        <v>-0.72276739633481735</v>
      </c>
      <c r="E85">
        <f>$F$2*'ROD '!O85</f>
        <v>-2.8910695853392694</v>
      </c>
      <c r="F85">
        <f>$F$2*'ROD '!P85</f>
        <v>-6.5049065670133599</v>
      </c>
      <c r="G85">
        <f>$F$2*'ROD '!Q85</f>
        <v>-11.564278341357078</v>
      </c>
      <c r="H85">
        <f>$F$2*'ROD '!R85</f>
        <v>-18.069184908370453</v>
      </c>
      <c r="I85">
        <f>$F$2*'ROD '!S85</f>
        <v>-26.01962626805344</v>
      </c>
      <c r="J85">
        <f t="shared" si="14"/>
        <v>-5.6014473215948348E-3</v>
      </c>
      <c r="K85">
        <f t="shared" si="14"/>
        <v>-2.2405789286379339E-2</v>
      </c>
      <c r="L85">
        <f t="shared" si="14"/>
        <v>-5.0413025894353536E-2</v>
      </c>
      <c r="M85">
        <f t="shared" si="14"/>
        <v>-8.9623157145517357E-2</v>
      </c>
      <c r="N85">
        <f t="shared" si="10"/>
        <v>-0.140036183039871</v>
      </c>
      <c r="O85">
        <f t="shared" si="7"/>
        <v>-0.20165210357741414</v>
      </c>
      <c r="P85">
        <f>('ROD '!AH85/2)*'Gudgeon pin'!$H$2</f>
        <v>-1.7376000426398408</v>
      </c>
      <c r="Q85">
        <f>('ROD '!AI85/2)*'Gudgeon pin'!$H$2</f>
        <v>-1.7882064756037594</v>
      </c>
      <c r="R85">
        <f>('ROD '!AJ85/2)*'Gudgeon pin'!$H$2</f>
        <v>-2.1093011885376005</v>
      </c>
      <c r="S85">
        <f>('ROD '!AK85/2)*'Gudgeon pin'!$H$2</f>
        <v>-2.0249438970237796</v>
      </c>
      <c r="T85">
        <f>('ROD '!AL85/2)*'Gudgeon pin'!$H$2</f>
        <v>-2.368908657475866</v>
      </c>
      <c r="U85">
        <f>('ROD '!AM85/2)*'Gudgeon pin'!$H$2</f>
        <v>-2.4480993406941005</v>
      </c>
      <c r="V85">
        <f t="shared" si="15"/>
        <v>-1.731998595318246</v>
      </c>
      <c r="W85">
        <f t="shared" si="15"/>
        <v>-1.7658006863173801</v>
      </c>
      <c r="X85">
        <f t="shared" si="15"/>
        <v>-2.0588881626432469</v>
      </c>
      <c r="Y85">
        <f t="shared" si="15"/>
        <v>-1.9353207398782624</v>
      </c>
      <c r="Z85">
        <f t="shared" si="11"/>
        <v>-2.2288724744359949</v>
      </c>
      <c r="AA85">
        <f t="shared" si="8"/>
        <v>-2.2464472371166861</v>
      </c>
      <c r="AB85">
        <f t="shared" si="16"/>
        <v>-2159081.565958627</v>
      </c>
      <c r="AC85">
        <f t="shared" si="16"/>
        <v>-2201218.7084276578</v>
      </c>
      <c r="AD85">
        <f t="shared" si="16"/>
        <v>-2566576.8380814758</v>
      </c>
      <c r="AE85">
        <f t="shared" si="16"/>
        <v>-2412539.6781403194</v>
      </c>
      <c r="AF85">
        <f t="shared" si="12"/>
        <v>-2778476.5446320167</v>
      </c>
      <c r="AG85">
        <f t="shared" si="9"/>
        <v>-2800384.960858536</v>
      </c>
      <c r="AH85">
        <f>(('ROD '!AH85/2)+'Gudgeon pin'!D85)/'Gudgeon pin'!$I$2</f>
        <v>-1094110.3070741487</v>
      </c>
      <c r="AI85">
        <f>(('ROD '!AI85/2)+'Gudgeon pin'!E85)/'Gudgeon pin'!$I$2</f>
        <v>-1135412.440888497</v>
      </c>
      <c r="AJ85">
        <f>(('ROD '!AJ85/2)+'Gudgeon pin'!F85)/'Gudgeon pin'!$I$2</f>
        <v>-1352890.7305997887</v>
      </c>
      <c r="AK85">
        <f>(('ROD '!AK85/2)+'Gudgeon pin'!G85)/'Gudgeon pin'!$I$2</f>
        <v>-1322163.2080329512</v>
      </c>
      <c r="AL85">
        <f>(('ROD '!AL85/2)+'Gudgeon pin'!H85)/'Gudgeon pin'!$I$2</f>
        <v>-1566706.1080435314</v>
      </c>
      <c r="AM85">
        <f>(('ROD '!AM85/2)+'Gudgeon pin'!I85)/'Gudgeon pin'!$I$2</f>
        <v>-1651366.3465129249</v>
      </c>
    </row>
    <row r="86" spans="1:39">
      <c r="A86">
        <f t="shared" si="13"/>
        <v>-4.9043751981040664</v>
      </c>
      <c r="B86" s="3">
        <v>-281</v>
      </c>
      <c r="D86">
        <f>$F$2*'ROD '!N86</f>
        <v>-0.94351372216144769</v>
      </c>
      <c r="E86">
        <f>$F$2*'ROD '!O86</f>
        <v>-3.7740548886457908</v>
      </c>
      <c r="F86">
        <f>$F$2*'ROD '!P86</f>
        <v>-8.4916234994530324</v>
      </c>
      <c r="G86">
        <f>$F$2*'ROD '!Q86</f>
        <v>-15.096219554583163</v>
      </c>
      <c r="H86">
        <f>$F$2*'ROD '!R86</f>
        <v>-23.587843054036213</v>
      </c>
      <c r="I86">
        <f>$F$2*'ROD '!S86</f>
        <v>-33.96649399781213</v>
      </c>
      <c r="J86">
        <f t="shared" si="14"/>
        <v>-7.3122313467512195E-3</v>
      </c>
      <c r="K86">
        <f t="shared" si="14"/>
        <v>-2.9248925387004878E-2</v>
      </c>
      <c r="L86">
        <f t="shared" si="14"/>
        <v>-6.5810082120761004E-2</v>
      </c>
      <c r="M86">
        <f t="shared" si="14"/>
        <v>-0.11699570154801951</v>
      </c>
      <c r="N86">
        <f t="shared" si="10"/>
        <v>-0.18280578366878064</v>
      </c>
      <c r="O86">
        <f t="shared" si="7"/>
        <v>-0.26324032848304402</v>
      </c>
      <c r="P86">
        <f>('ROD '!AH86/2)*'Gudgeon pin'!$H$2</f>
        <v>-1.7566626685604161</v>
      </c>
      <c r="Q86">
        <f>('ROD '!AI86/2)*'Gudgeon pin'!$H$2</f>
        <v>-1.8473011345038886</v>
      </c>
      <c r="R86">
        <f>('ROD '!AJ86/2)*'Gudgeon pin'!$H$2</f>
        <v>-2.2482687167366517</v>
      </c>
      <c r="S86">
        <f>('ROD '!AK86/2)*'Gudgeon pin'!$H$2</f>
        <v>-2.2578913636678624</v>
      </c>
      <c r="T86">
        <f>('ROD '!AL86/2)*'Gudgeon pin'!$H$2</f>
        <v>-2.7579794971011711</v>
      </c>
      <c r="U86">
        <f>('ROD '!AM86/2)*'Gudgeon pin'!$H$2</f>
        <v>-3.0159785448378251</v>
      </c>
      <c r="V86">
        <f t="shared" si="15"/>
        <v>-1.7493504372136648</v>
      </c>
      <c r="W86">
        <f t="shared" si="15"/>
        <v>-1.8180522091168836</v>
      </c>
      <c r="X86">
        <f t="shared" si="15"/>
        <v>-2.182458634615891</v>
      </c>
      <c r="Y86">
        <f t="shared" si="15"/>
        <v>-2.1408956621198429</v>
      </c>
      <c r="Z86">
        <f t="shared" si="11"/>
        <v>-2.5751737134323904</v>
      </c>
      <c r="AA86">
        <f t="shared" si="8"/>
        <v>-2.7527382163547811</v>
      </c>
      <c r="AB86">
        <f t="shared" si="16"/>
        <v>-2180712.0927229645</v>
      </c>
      <c r="AC86">
        <f t="shared" si="16"/>
        <v>-2266354.6155667426</v>
      </c>
      <c r="AD86">
        <f t="shared" si="16"/>
        <v>-2720617.7991158119</v>
      </c>
      <c r="AE86">
        <f t="shared" si="16"/>
        <v>-2668806.0667130072</v>
      </c>
      <c r="AF86">
        <f t="shared" si="12"/>
        <v>-3210170.0941573069</v>
      </c>
      <c r="AG86">
        <f t="shared" si="9"/>
        <v>-3431519.1449386659</v>
      </c>
      <c r="AH86">
        <f>(('ROD '!AH86/2)+'Gudgeon pin'!D86)/'Gudgeon pin'!$I$2</f>
        <v>-1107048.7281594467</v>
      </c>
      <c r="AI86">
        <f>(('ROD '!AI86/2)+'Gudgeon pin'!E86)/'Gudgeon pin'!$I$2</f>
        <v>-1176395.0092861601</v>
      </c>
      <c r="AJ86">
        <f>(('ROD '!AJ86/2)+'Gudgeon pin'!F86)/'Gudgeon pin'!$I$2</f>
        <v>-1448871.4000747667</v>
      </c>
      <c r="AK86">
        <f>(('ROD '!AK86/2)+'Gudgeon pin'!G86)/'Gudgeon pin'!$I$2</f>
        <v>-1483939.2584348985</v>
      </c>
      <c r="AL86">
        <f>(('ROD '!AL86/2)+'Gudgeon pin'!H86)/'Gudgeon pin'!$I$2</f>
        <v>-1835233.9438639854</v>
      </c>
      <c r="AM86">
        <f>(('ROD '!AM86/2)+'Gudgeon pin'!I86)/'Gudgeon pin'!$I$2</f>
        <v>-2042828.8055733063</v>
      </c>
    </row>
    <row r="87" spans="1:39">
      <c r="A87">
        <f t="shared" si="13"/>
        <v>-4.8869219055841224</v>
      </c>
      <c r="B87" s="3">
        <v>-280</v>
      </c>
      <c r="D87">
        <f>$F$2*'ROD '!N87</f>
        <v>-1.1612989551399313</v>
      </c>
      <c r="E87">
        <f>$F$2*'ROD '!O87</f>
        <v>-4.6451958205597252</v>
      </c>
      <c r="F87">
        <f>$F$2*'ROD '!P87</f>
        <v>-10.451690596259379</v>
      </c>
      <c r="G87">
        <f>$F$2*'ROD '!Q87</f>
        <v>-18.580783282238901</v>
      </c>
      <c r="H87">
        <f>$F$2*'ROD '!R87</f>
        <v>-29.032473878498291</v>
      </c>
      <c r="I87">
        <f>$F$2*'ROD '!S87</f>
        <v>-41.806762385037516</v>
      </c>
      <c r="J87">
        <f t="shared" si="14"/>
        <v>-9.0000669023344668E-3</v>
      </c>
      <c r="K87">
        <f t="shared" si="14"/>
        <v>-3.6000267609337867E-2</v>
      </c>
      <c r="L87">
        <f t="shared" si="14"/>
        <v>-8.1000602121010193E-2</v>
      </c>
      <c r="M87">
        <f t="shared" si="14"/>
        <v>-0.14400107043735147</v>
      </c>
      <c r="N87">
        <f t="shared" si="10"/>
        <v>-0.22500167255836176</v>
      </c>
      <c r="O87">
        <f t="shared" si="10"/>
        <v>-0.32400240848404077</v>
      </c>
      <c r="P87">
        <f>('ROD '!AH87/2)*'Gudgeon pin'!$H$2</f>
        <v>-1.7738000295233853</v>
      </c>
      <c r="Q87">
        <f>('ROD '!AI87/2)*'Gudgeon pin'!$H$2</f>
        <v>-1.9124194093993319</v>
      </c>
      <c r="R87">
        <f>('ROD '!AJ87/2)*'Gudgeon pin'!$H$2</f>
        <v>-2.3836335361429861</v>
      </c>
      <c r="S87">
        <f>('ROD '!AK87/2)*'Gudgeon pin'!$H$2</f>
        <v>-2.4977774495110276</v>
      </c>
      <c r="T87">
        <f>('ROD '!AL87/2)*'Gudgeon pin'!$H$2</f>
        <v>-3.1538174160892778</v>
      </c>
      <c r="U87">
        <f>('ROD '!AM87/2)*'Gudgeon pin'!$H$2</f>
        <v>-3.5677313293324664</v>
      </c>
      <c r="V87">
        <f t="shared" si="15"/>
        <v>-1.7647999626210509</v>
      </c>
      <c r="W87">
        <f t="shared" si="15"/>
        <v>-1.876419141789994</v>
      </c>
      <c r="X87">
        <f t="shared" si="15"/>
        <v>-2.3026329340219758</v>
      </c>
      <c r="Y87">
        <f t="shared" si="15"/>
        <v>-2.3537763790736763</v>
      </c>
      <c r="Z87">
        <f t="shared" si="11"/>
        <v>-2.9288157435309161</v>
      </c>
      <c r="AA87">
        <f t="shared" si="11"/>
        <v>-3.2437289208484255</v>
      </c>
      <c r="AB87">
        <f t="shared" si="16"/>
        <v>-2199971.2223781869</v>
      </c>
      <c r="AC87">
        <f t="shared" si="16"/>
        <v>-2339113.8942039786</v>
      </c>
      <c r="AD87">
        <f t="shared" si="16"/>
        <v>-2870425.1461027157</v>
      </c>
      <c r="AE87">
        <f t="shared" si="16"/>
        <v>-2934179.7413600259</v>
      </c>
      <c r="AF87">
        <f t="shared" si="12"/>
        <v>-3651014.5556931524</v>
      </c>
      <c r="AG87">
        <f t="shared" si="12"/>
        <v>-4043580.2528372444</v>
      </c>
      <c r="AH87">
        <f>(('ROD '!AH87/2)+'Gudgeon pin'!D87)/'Gudgeon pin'!$I$2</f>
        <v>-1118765.3783400047</v>
      </c>
      <c r="AI87">
        <f>(('ROD '!AI87/2)+'Gudgeon pin'!E87)/'Gudgeon pin'!$I$2</f>
        <v>-1221107.3868196865</v>
      </c>
      <c r="AJ87">
        <f>(('ROD '!AJ87/2)+'Gudgeon pin'!F87)/'Gudgeon pin'!$I$2</f>
        <v>-1542473.0241619055</v>
      </c>
      <c r="AK87">
        <f>(('ROD '!AK87/2)+'Gudgeon pin'!G87)/'Gudgeon pin'!$I$2</f>
        <v>-1649863.4294367668</v>
      </c>
      <c r="AL87">
        <f>(('ROD '!AL87/2)+'Gudgeon pin'!H87)/'Gudgeon pin'!$I$2</f>
        <v>-2107685.0780852288</v>
      </c>
      <c r="AM87">
        <f>(('ROD '!AM87/2)+'Gudgeon pin'!I87)/'Gudgeon pin'!$I$2</f>
        <v>-2423697.9714879808</v>
      </c>
    </row>
    <row r="88" spans="1:39">
      <c r="A88">
        <f t="shared" si="13"/>
        <v>-4.8694686130641793</v>
      </c>
      <c r="B88" s="3">
        <v>-279</v>
      </c>
      <c r="D88">
        <f>$F$2*'ROD '!N88</f>
        <v>-1.3760206846629455</v>
      </c>
      <c r="E88">
        <f>$F$2*'ROD '!O88</f>
        <v>-5.5040827386517819</v>
      </c>
      <c r="F88">
        <f>$F$2*'ROD '!P88</f>
        <v>-12.384186161966515</v>
      </c>
      <c r="G88">
        <f>$F$2*'ROD '!Q88</f>
        <v>-22.016330954607128</v>
      </c>
      <c r="H88">
        <f>$F$2*'ROD '!R88</f>
        <v>-34.400517116573653</v>
      </c>
      <c r="I88">
        <f>$F$2*'ROD '!S88</f>
        <v>-49.536744647866058</v>
      </c>
      <c r="J88">
        <f t="shared" si="14"/>
        <v>-1.0664160306137828E-2</v>
      </c>
      <c r="K88">
        <f t="shared" si="14"/>
        <v>-4.265664122455131E-2</v>
      </c>
      <c r="L88">
        <f t="shared" si="14"/>
        <v>-9.5977442755240491E-2</v>
      </c>
      <c r="M88">
        <f t="shared" si="14"/>
        <v>-0.17062656489820524</v>
      </c>
      <c r="N88">
        <f t="shared" si="10"/>
        <v>-0.26660400765344583</v>
      </c>
      <c r="O88">
        <f t="shared" si="10"/>
        <v>-0.38390977102096197</v>
      </c>
      <c r="P88">
        <f>('ROD '!AH88/2)*'Gudgeon pin'!$H$2</f>
        <v>-1.7907204581218212</v>
      </c>
      <c r="Q88">
        <f>('ROD '!AI88/2)*'Gudgeon pin'!$H$2</f>
        <v>-1.9732387858802061</v>
      </c>
      <c r="R88">
        <f>('ROD '!AJ88/2)*'Gudgeon pin'!$H$2</f>
        <v>-2.5136147953120851</v>
      </c>
      <c r="S88">
        <f>('ROD '!AK88/2)*'Gudgeon pin'!$H$2</f>
        <v>-2.7462017088691768</v>
      </c>
      <c r="T88">
        <f>('ROD '!AL88/2)*'Gudgeon pin'!$H$2</f>
        <v>-3.5579567017897844</v>
      </c>
      <c r="U88">
        <f>('ROD '!AM88/2)*'Gudgeon pin'!$H$2</f>
        <v>-4.1133901331821212</v>
      </c>
      <c r="V88">
        <f t="shared" si="15"/>
        <v>-1.7800562978156833</v>
      </c>
      <c r="W88">
        <f t="shared" si="15"/>
        <v>-1.9305821446556548</v>
      </c>
      <c r="X88">
        <f t="shared" si="15"/>
        <v>-2.4176373525568446</v>
      </c>
      <c r="Y88">
        <f t="shared" si="15"/>
        <v>-2.5755751439709718</v>
      </c>
      <c r="Z88">
        <f t="shared" si="11"/>
        <v>-3.2913526941363385</v>
      </c>
      <c r="AA88">
        <f t="shared" si="11"/>
        <v>-3.7294803621611594</v>
      </c>
      <c r="AB88">
        <f t="shared" si="16"/>
        <v>-2218989.524224306</v>
      </c>
      <c r="AC88">
        <f t="shared" si="16"/>
        <v>-2406632.6216211477</v>
      </c>
      <c r="AD88">
        <f t="shared" si="16"/>
        <v>-3013787.8028240404</v>
      </c>
      <c r="AE88">
        <f t="shared" si="16"/>
        <v>-3210670.5110041839</v>
      </c>
      <c r="AF88">
        <f t="shared" si="12"/>
        <v>-4102947.281936036</v>
      </c>
      <c r="AG88">
        <f t="shared" si="12"/>
        <v>-4649110.1795999445</v>
      </c>
      <c r="AH88">
        <f>(('ROD '!AH88/2)+'Gudgeon pin'!D88)/'Gudgeon pin'!$I$2</f>
        <v>-1130332.3661087563</v>
      </c>
      <c r="AI88">
        <f>(('ROD '!AI88/2)+'Gudgeon pin'!E88)/'Gudgeon pin'!$I$2</f>
        <v>-1263066.8915172799</v>
      </c>
      <c r="AJ88">
        <f>(('ROD '!AJ88/2)+'Gudgeon pin'!F88)/'Gudgeon pin'!$I$2</f>
        <v>-1632573.4633540793</v>
      </c>
      <c r="AK88">
        <f>(('ROD '!AK88/2)+'Gudgeon pin'!G88)/'Gudgeon pin'!$I$2</f>
        <v>-1820932.7830101999</v>
      </c>
      <c r="AL88">
        <f>(('ROD '!AL88/2)+'Gudgeon pin'!H88)/'Gudgeon pin'!$I$2</f>
        <v>-2385011.5447661295</v>
      </c>
      <c r="AM88">
        <f>(('ROD '!AM88/2)+'Gudgeon pin'!I88)/'Gudgeon pin'!$I$2</f>
        <v>-2800256.4021719703</v>
      </c>
    </row>
    <row r="89" spans="1:39">
      <c r="A89">
        <f t="shared" si="13"/>
        <v>-4.8520153205442362</v>
      </c>
      <c r="B89" s="3">
        <v>-278</v>
      </c>
      <c r="D89">
        <f>$F$2*'ROD '!N89</f>
        <v>-1.5875807347218489</v>
      </c>
      <c r="E89">
        <f>$F$2*'ROD '!O89</f>
        <v>-6.3503229388873956</v>
      </c>
      <c r="F89">
        <f>$F$2*'ROD '!P89</f>
        <v>-14.288226612496643</v>
      </c>
      <c r="G89">
        <f>$F$2*'ROD '!Q89</f>
        <v>-25.401291755549583</v>
      </c>
      <c r="H89">
        <f>$F$2*'ROD '!R89</f>
        <v>-39.68951836804623</v>
      </c>
      <c r="I89">
        <f>$F$2*'ROD '!S89</f>
        <v>-57.152906449986574</v>
      </c>
      <c r="J89">
        <f t="shared" si="14"/>
        <v>-1.2303750694094329E-2</v>
      </c>
      <c r="K89">
        <f t="shared" si="14"/>
        <v>-4.9215002776377317E-2</v>
      </c>
      <c r="L89">
        <f t="shared" si="14"/>
        <v>-0.11073375624684899</v>
      </c>
      <c r="M89">
        <f t="shared" si="14"/>
        <v>-0.19686001110550927</v>
      </c>
      <c r="N89">
        <f t="shared" si="10"/>
        <v>-0.30759376735235827</v>
      </c>
      <c r="O89">
        <f t="shared" si="10"/>
        <v>-0.44293502498739595</v>
      </c>
      <c r="P89">
        <f>('ROD '!AH89/2)*'Gudgeon pin'!$H$2</f>
        <v>-1.8091325868085864</v>
      </c>
      <c r="Q89">
        <f>('ROD '!AI89/2)*'Gudgeon pin'!$H$2</f>
        <v>-2.0331626248015295</v>
      </c>
      <c r="R89">
        <f>('ROD '!AJ89/2)*'Gudgeon pin'!$H$2</f>
        <v>-2.6364343415375422</v>
      </c>
      <c r="S89">
        <f>('ROD '!AK89/2)*'Gudgeon pin'!$H$2</f>
        <v>-2.9841814800762534</v>
      </c>
      <c r="T89">
        <f>('ROD '!AL89/2)*'Gudgeon pin'!$H$2</f>
        <v>-3.9513521243084448</v>
      </c>
      <c r="U89">
        <f>('ROD '!AM89/2)*'Gudgeon pin'!$H$2</f>
        <v>-4.6492735145175965</v>
      </c>
      <c r="V89">
        <f t="shared" si="15"/>
        <v>-1.796828836114492</v>
      </c>
      <c r="W89">
        <f t="shared" si="15"/>
        <v>-1.9839476220251522</v>
      </c>
      <c r="X89">
        <f t="shared" si="15"/>
        <v>-2.5257005852906933</v>
      </c>
      <c r="Y89">
        <f t="shared" si="15"/>
        <v>-2.787321468970744</v>
      </c>
      <c r="Z89">
        <f t="shared" si="11"/>
        <v>-3.6437583569560865</v>
      </c>
      <c r="AA89">
        <f t="shared" si="11"/>
        <v>-4.206338489530201</v>
      </c>
      <c r="AB89">
        <f t="shared" si="16"/>
        <v>-2239897.9004511582</v>
      </c>
      <c r="AC89">
        <f t="shared" si="16"/>
        <v>-2473157.1665939414</v>
      </c>
      <c r="AD89">
        <f t="shared" si="16"/>
        <v>-3148497.689070038</v>
      </c>
      <c r="AE89">
        <f t="shared" si="16"/>
        <v>-3474630.0709035313</v>
      </c>
      <c r="AF89">
        <f t="shared" si="12"/>
        <v>-4542250.5079260916</v>
      </c>
      <c r="AG89">
        <f t="shared" si="12"/>
        <v>-5243553.8443714334</v>
      </c>
      <c r="AH89">
        <f>(('ROD '!AH89/2)+'Gudgeon pin'!D89)/'Gudgeon pin'!$I$2</f>
        <v>-1142822.0068329729</v>
      </c>
      <c r="AI89">
        <f>(('ROD '!AI89/2)+'Gudgeon pin'!E89)/'Gudgeon pin'!$I$2</f>
        <v>-1304408.561659324</v>
      </c>
      <c r="AJ89">
        <f>(('ROD '!AJ89/2)+'Gudgeon pin'!F89)/'Gudgeon pin'!$I$2</f>
        <v>-1718052.4400132077</v>
      </c>
      <c r="AK89">
        <f>(('ROD '!AK89/2)+'Gudgeon pin'!G89)/'Gudgeon pin'!$I$2</f>
        <v>-1985222.3519840231</v>
      </c>
      <c r="AL89">
        <f>(('ROD '!AL89/2)+'Gudgeon pin'!H89)/'Gudgeon pin'!$I$2</f>
        <v>-2655245.2106917878</v>
      </c>
      <c r="AM89">
        <f>(('ROD '!AM89/2)+'Gudgeon pin'!I89)/'Gudgeon pin'!$I$2</f>
        <v>-3170177.2102616602</v>
      </c>
    </row>
    <row r="90" spans="1:39">
      <c r="A90">
        <f t="shared" si="13"/>
        <v>-4.8345620280242931</v>
      </c>
      <c r="B90" s="3">
        <v>-277</v>
      </c>
      <c r="D90">
        <f>$F$2*'ROD '!N90</f>
        <v>-1.7958852337368143</v>
      </c>
      <c r="E90">
        <f>$F$2*'ROD '!O90</f>
        <v>-7.1835409349472572</v>
      </c>
      <c r="F90">
        <f>$F$2*'ROD '!P90</f>
        <v>-16.162967103631328</v>
      </c>
      <c r="G90">
        <f>$F$2*'ROD '!Q90</f>
        <v>-28.734163739789029</v>
      </c>
      <c r="H90">
        <f>$F$2*'ROD '!R90</f>
        <v>-44.897130843420371</v>
      </c>
      <c r="I90">
        <f>$F$2*'ROD '!S90</f>
        <v>-64.65186841452531</v>
      </c>
      <c r="J90">
        <f t="shared" si="14"/>
        <v>-1.3918110561460311E-2</v>
      </c>
      <c r="K90">
        <f t="shared" si="14"/>
        <v>-5.5672442245841246E-2</v>
      </c>
      <c r="L90">
        <f t="shared" si="14"/>
        <v>-0.12526299505314278</v>
      </c>
      <c r="M90">
        <f t="shared" si="14"/>
        <v>-0.22268976898336498</v>
      </c>
      <c r="N90">
        <f t="shared" si="10"/>
        <v>-0.34795276403650788</v>
      </c>
      <c r="O90">
        <f t="shared" si="10"/>
        <v>-0.50105198021257114</v>
      </c>
      <c r="P90">
        <f>('ROD '!AH90/2)*'Gudgeon pin'!$H$2</f>
        <v>-1.8255985994064845</v>
      </c>
      <c r="Q90">
        <f>('ROD '!AI90/2)*'Gudgeon pin'!$H$2</f>
        <v>-2.0887331683238188</v>
      </c>
      <c r="R90">
        <f>('ROD '!AJ90/2)*'Gudgeon pin'!$H$2</f>
        <v>-2.7520323498324974</v>
      </c>
      <c r="S90">
        <f>('ROD '!AK90/2)*'Gudgeon pin'!$H$2</f>
        <v>-3.216757161034713</v>
      </c>
      <c r="T90">
        <f>('ROD '!AL90/2)*'Gudgeon pin'!$H$2</f>
        <v>-4.3321219186479869</v>
      </c>
      <c r="U90">
        <f>('ROD '!AM90/2)*'Gudgeon pin'!$H$2</f>
        <v>-5.1922980181736271</v>
      </c>
      <c r="V90">
        <f t="shared" si="15"/>
        <v>-1.8116804888450242</v>
      </c>
      <c r="W90">
        <f t="shared" si="15"/>
        <v>-2.0330607260779776</v>
      </c>
      <c r="X90">
        <f t="shared" si="15"/>
        <v>-2.6267693547793547</v>
      </c>
      <c r="Y90">
        <f t="shared" si="15"/>
        <v>-2.9940673920513481</v>
      </c>
      <c r="Z90">
        <f t="shared" si="11"/>
        <v>-3.9841691546114788</v>
      </c>
      <c r="AA90">
        <f t="shared" si="11"/>
        <v>-4.6912460379610561</v>
      </c>
      <c r="AB90">
        <f t="shared" si="16"/>
        <v>-2258411.7316524005</v>
      </c>
      <c r="AC90">
        <f t="shared" si="16"/>
        <v>-2534380.7714479505</v>
      </c>
      <c r="AD90">
        <f t="shared" si="16"/>
        <v>-3274488.3900365103</v>
      </c>
      <c r="AE90">
        <f t="shared" si="16"/>
        <v>-3732356.2102705278</v>
      </c>
      <c r="AF90">
        <f t="shared" si="12"/>
        <v>-4966601.1281042686</v>
      </c>
      <c r="AG90">
        <f t="shared" si="12"/>
        <v>-5848031.7878531814</v>
      </c>
      <c r="AH90">
        <f>(('ROD '!AH90/2)+'Gudgeon pin'!D90)/'Gudgeon pin'!$I$2</f>
        <v>-1154075.491382644</v>
      </c>
      <c r="AI90">
        <f>(('ROD '!AI90/2)+'Gudgeon pin'!E90)/'Gudgeon pin'!$I$2</f>
        <v>-1342959.8302918894</v>
      </c>
      <c r="AJ90">
        <f>(('ROD '!AJ90/2)+'Gudgeon pin'!F90)/'Gudgeon pin'!$I$2</f>
        <v>-1798868.6806675382</v>
      </c>
      <c r="AK90">
        <f>(('ROD '!AK90/2)+'Gudgeon pin'!G90)/'Gudgeon pin'!$I$2</f>
        <v>-2145890.0960804024</v>
      </c>
      <c r="AL90">
        <f>(('ROD '!AL90/2)+'Gudgeon pin'!H90)/'Gudgeon pin'!$I$2</f>
        <v>-2917194.3157352041</v>
      </c>
      <c r="AM90">
        <f>(('ROD '!AM90/2)+'Gudgeon pin'!I90)/'Gudgeon pin'!$I$2</f>
        <v>-3544066.4178135726</v>
      </c>
    </row>
    <row r="91" spans="1:39">
      <c r="A91">
        <f t="shared" si="13"/>
        <v>-4.8171087355043491</v>
      </c>
      <c r="B91" s="3">
        <v>-276</v>
      </c>
      <c r="D91">
        <f>$F$2*'ROD '!N91</f>
        <v>-2.000844679004945</v>
      </c>
      <c r="E91">
        <f>$F$2*'ROD '!O91</f>
        <v>-8.00337871601978</v>
      </c>
      <c r="F91">
        <f>$F$2*'ROD '!P91</f>
        <v>-18.007602111044502</v>
      </c>
      <c r="G91">
        <f>$F$2*'ROD '!Q91</f>
        <v>-32.01351486407912</v>
      </c>
      <c r="H91">
        <f>$F$2*'ROD '!R91</f>
        <v>-50.021116975123633</v>
      </c>
      <c r="I91">
        <f>$F$2*'ROD '!S91</f>
        <v>-72.030408444178008</v>
      </c>
      <c r="J91">
        <f t="shared" si="14"/>
        <v>-1.5506546262288324E-2</v>
      </c>
      <c r="K91">
        <f t="shared" si="14"/>
        <v>-6.2026185049153297E-2</v>
      </c>
      <c r="L91">
        <f t="shared" si="14"/>
        <v>-0.13955891636059489</v>
      </c>
      <c r="M91">
        <f t="shared" si="14"/>
        <v>-0.24810474019661319</v>
      </c>
      <c r="N91">
        <f t="shared" si="10"/>
        <v>-0.38766365655720814</v>
      </c>
      <c r="O91">
        <f t="shared" si="10"/>
        <v>-0.55823566544237957</v>
      </c>
      <c r="P91">
        <f>('ROD '!AH91/2)*'Gudgeon pin'!$H$2</f>
        <v>-1.8366809891066014</v>
      </c>
      <c r="Q91">
        <f>('ROD '!AI91/2)*'Gudgeon pin'!$H$2</f>
        <v>-2.1433562339935892</v>
      </c>
      <c r="R91">
        <f>('ROD '!AJ91/2)*'Gudgeon pin'!$H$2</f>
        <v>-2.8723608708721557</v>
      </c>
      <c r="S91">
        <f>('ROD '!AK91/2)*'Gudgeon pin'!$H$2</f>
        <v>-3.460983190887053</v>
      </c>
      <c r="T91">
        <f>('ROD '!AL91/2)*'Gudgeon pin'!$H$2</f>
        <v>-4.7035388074528548</v>
      </c>
      <c r="U91">
        <f>('ROD '!AM91/2)*'Gudgeon pin'!$H$2</f>
        <v>-5.7319419745916447</v>
      </c>
      <c r="V91">
        <f t="shared" si="15"/>
        <v>-1.8211744428443131</v>
      </c>
      <c r="W91">
        <f t="shared" si="15"/>
        <v>-2.081330048944436</v>
      </c>
      <c r="X91">
        <f t="shared" si="15"/>
        <v>-2.7328019545115607</v>
      </c>
      <c r="Y91">
        <f t="shared" si="15"/>
        <v>-3.21287845069044</v>
      </c>
      <c r="Z91">
        <f t="shared" si="11"/>
        <v>-4.3158751508956463</v>
      </c>
      <c r="AA91">
        <f t="shared" si="11"/>
        <v>-5.1737063091492654</v>
      </c>
      <c r="AB91">
        <f t="shared" si="16"/>
        <v>-2270246.7418673816</v>
      </c>
      <c r="AC91">
        <f t="shared" si="16"/>
        <v>-2594552.5322588338</v>
      </c>
      <c r="AD91">
        <f t="shared" si="16"/>
        <v>-3406666.9218732584</v>
      </c>
      <c r="AE91">
        <f t="shared" si="16"/>
        <v>-4005122.5533914636</v>
      </c>
      <c r="AF91">
        <f t="shared" si="12"/>
        <v>-5380100.4830292612</v>
      </c>
      <c r="AG91">
        <f t="shared" si="12"/>
        <v>-6449458.994922284</v>
      </c>
      <c r="AH91">
        <f>(('ROD '!AH91/2)+'Gudgeon pin'!D91)/'Gudgeon pin'!$I$2</f>
        <v>-1161934.2240620381</v>
      </c>
      <c r="AI91">
        <f>(('ROD '!AI91/2)+'Gudgeon pin'!E91)/'Gudgeon pin'!$I$2</f>
        <v>-1380857.4305755838</v>
      </c>
      <c r="AJ91">
        <f>(('ROD '!AJ91/2)+'Gudgeon pin'!F91)/'Gudgeon pin'!$I$2</f>
        <v>-1882522.6139143212</v>
      </c>
      <c r="AK91">
        <f>(('ROD '!AK91/2)+'Gudgeon pin'!G91)/'Gudgeon pin'!$I$2</f>
        <v>-2313637.1711304747</v>
      </c>
      <c r="AL91">
        <f>(('ROD '!AL91/2)+'Gudgeon pin'!H91)/'Gudgeon pin'!$I$2</f>
        <v>-3172903.7704094718</v>
      </c>
      <c r="AM91">
        <f>(('ROD '!AM91/2)+'Gudgeon pin'!I91)/'Gudgeon pin'!$I$2</f>
        <v>-3915303.9450087058</v>
      </c>
    </row>
    <row r="92" spans="1:39">
      <c r="A92">
        <f t="shared" si="13"/>
        <v>-4.7996554429844061</v>
      </c>
      <c r="B92" s="3">
        <v>-275</v>
      </c>
      <c r="D92">
        <f>$F$2*'ROD '!N92</f>
        <v>-2.2023739957029163</v>
      </c>
      <c r="E92">
        <f>$F$2*'ROD '!O92</f>
        <v>-8.809495982811665</v>
      </c>
      <c r="F92">
        <f>$F$2*'ROD '!P92</f>
        <v>-19.821365961326251</v>
      </c>
      <c r="G92">
        <f>$F$2*'ROD '!Q92</f>
        <v>-35.23798393124666</v>
      </c>
      <c r="H92">
        <f>$F$2*'ROD '!R92</f>
        <v>-55.059349892572925</v>
      </c>
      <c r="I92">
        <f>$F$2*'ROD '!S92</f>
        <v>-79.285463845305003</v>
      </c>
      <c r="J92">
        <f t="shared" si="14"/>
        <v>-1.7068398466697599E-2</v>
      </c>
      <c r="K92">
        <f t="shared" si="14"/>
        <v>-6.8273593866790397E-2</v>
      </c>
      <c r="L92">
        <f t="shared" si="14"/>
        <v>-0.15361558620027843</v>
      </c>
      <c r="M92">
        <f t="shared" si="14"/>
        <v>-0.27309437546716159</v>
      </c>
      <c r="N92">
        <f t="shared" si="10"/>
        <v>-0.42670996166744019</v>
      </c>
      <c r="O92">
        <f t="shared" si="10"/>
        <v>-0.61446234480111372</v>
      </c>
      <c r="P92">
        <f>('ROD '!AH92/2)*'Gudgeon pin'!$H$2</f>
        <v>-1.8526672384721297</v>
      </c>
      <c r="Q92">
        <f>('ROD '!AI92/2)*'Gudgeon pin'!$H$2</f>
        <v>-2.1935765556299653</v>
      </c>
      <c r="R92">
        <f>('ROD '!AJ92/2)*'Gudgeon pin'!$H$2</f>
        <v>-2.9990812703797398</v>
      </c>
      <c r="S92">
        <f>('ROD '!AK92/2)*'Gudgeon pin'!$H$2</f>
        <v>-3.7133320117790736</v>
      </c>
      <c r="T92">
        <f>('ROD '!AL92/2)*'Gudgeon pin'!$H$2</f>
        <v>-5.0826080278524604</v>
      </c>
      <c r="U92">
        <f>('ROD '!AM92/2)*'Gudgeon pin'!$H$2</f>
        <v>-6.2731352621863268</v>
      </c>
      <c r="V92">
        <f t="shared" si="15"/>
        <v>-1.8355988400054322</v>
      </c>
      <c r="W92">
        <f t="shared" si="15"/>
        <v>-2.1253029617631749</v>
      </c>
      <c r="X92">
        <f t="shared" si="15"/>
        <v>-2.8454656841794614</v>
      </c>
      <c r="Y92">
        <f t="shared" si="15"/>
        <v>-3.4402376363119118</v>
      </c>
      <c r="Z92">
        <f t="shared" si="11"/>
        <v>-4.6558980661850198</v>
      </c>
      <c r="AA92">
        <f t="shared" si="11"/>
        <v>-5.6586729173852133</v>
      </c>
      <c r="AB92">
        <f t="shared" si="16"/>
        <v>-2288227.9631540626</v>
      </c>
      <c r="AC92">
        <f t="shared" si="16"/>
        <v>-2649368.4574709437</v>
      </c>
      <c r="AD92">
        <f t="shared" si="16"/>
        <v>-3547111.7135351212</v>
      </c>
      <c r="AE92">
        <f t="shared" si="16"/>
        <v>-4288544.8539947085</v>
      </c>
      <c r="AF92">
        <f t="shared" si="12"/>
        <v>-5803967.5752943698</v>
      </c>
      <c r="AG92">
        <f t="shared" si="12"/>
        <v>-7054010.5614062734</v>
      </c>
      <c r="AH92">
        <f>(('ROD '!AH92/2)+'Gudgeon pin'!D92)/'Gudgeon pin'!$I$2</f>
        <v>-1172856.7182470071</v>
      </c>
      <c r="AI92">
        <f>(('ROD '!AI92/2)+'Gudgeon pin'!E92)/'Gudgeon pin'!$I$2</f>
        <v>-1415930.5145606357</v>
      </c>
      <c r="AJ92">
        <f>(('ROD '!AJ92/2)+'Gudgeon pin'!F92)/'Gudgeon pin'!$I$2</f>
        <v>-1970053.945635512</v>
      </c>
      <c r="AK92">
        <f>(('ROD '!AK92/2)+'Gudgeon pin'!G92)/'Gudgeon pin'!$I$2</f>
        <v>-2486242.8549012714</v>
      </c>
      <c r="AL92">
        <f>(('ROD '!AL92/2)+'Gudgeon pin'!H92)/'Gudgeon pin'!$I$2</f>
        <v>-3433040.7859014599</v>
      </c>
      <c r="AM92">
        <f>(('ROD '!AM92/2)+'Gudgeon pin'!I92)/'Gudgeon pin'!$I$2</f>
        <v>-4286971.5037805289</v>
      </c>
    </row>
    <row r="93" spans="1:39">
      <c r="A93">
        <f t="shared" si="13"/>
        <v>-4.782202150464463</v>
      </c>
      <c r="B93" s="3">
        <v>-274</v>
      </c>
      <c r="D93">
        <f>$F$2*'ROD '!N93</f>
        <v>-2.4003925903876762</v>
      </c>
      <c r="E93">
        <f>$F$2*'ROD '!O93</f>
        <v>-9.6015703615507046</v>
      </c>
      <c r="F93">
        <f>$F$2*'ROD '!P93</f>
        <v>-21.603533313489095</v>
      </c>
      <c r="G93">
        <f>$F$2*'ROD '!Q93</f>
        <v>-38.406281446202819</v>
      </c>
      <c r="H93">
        <f>$F$2*'ROD '!R93</f>
        <v>-60.009814759691942</v>
      </c>
      <c r="I93">
        <f>$F$2*'ROD '!S93</f>
        <v>-86.414133253956379</v>
      </c>
      <c r="J93">
        <f t="shared" si="14"/>
        <v>-1.8603042575504491E-2</v>
      </c>
      <c r="K93">
        <f t="shared" si="14"/>
        <v>-7.4412170302017966E-2</v>
      </c>
      <c r="L93">
        <f t="shared" si="14"/>
        <v>-0.16742738317954048</v>
      </c>
      <c r="M93">
        <f t="shared" si="14"/>
        <v>-0.29764868120807186</v>
      </c>
      <c r="N93">
        <f t="shared" si="10"/>
        <v>-0.46507606438761256</v>
      </c>
      <c r="O93">
        <f t="shared" si="10"/>
        <v>-0.66970953271816192</v>
      </c>
      <c r="P93">
        <f>('ROD '!AH93/2)*'Gudgeon pin'!$H$2</f>
        <v>-1.8666893026189439</v>
      </c>
      <c r="Q93">
        <f>('ROD '!AI93/2)*'Gudgeon pin'!$H$2</f>
        <v>-2.2445180587825697</v>
      </c>
      <c r="R93">
        <f>('ROD '!AJ93/2)*'Gudgeon pin'!$H$2</f>
        <v>-3.1252798477010653</v>
      </c>
      <c r="S93">
        <f>('ROD '!AK93/2)*'Gudgeon pin'!$H$2</f>
        <v>-3.9719967276924408</v>
      </c>
      <c r="T93">
        <f>('ROD '!AL93/2)*'Gudgeon pin'!$H$2</f>
        <v>-5.4537466452614147</v>
      </c>
      <c r="U93">
        <f>('ROD '!AM93/2)*'Gudgeon pin'!$H$2</f>
        <v>-6.8036633386448857</v>
      </c>
      <c r="V93">
        <f t="shared" si="15"/>
        <v>-1.8480862600434396</v>
      </c>
      <c r="W93">
        <f t="shared" si="15"/>
        <v>-2.1701058884805517</v>
      </c>
      <c r="X93">
        <f t="shared" si="15"/>
        <v>-2.9578524645215247</v>
      </c>
      <c r="Y93">
        <f t="shared" si="15"/>
        <v>-3.674348046484369</v>
      </c>
      <c r="Z93">
        <f t="shared" si="11"/>
        <v>-4.9886705808738023</v>
      </c>
      <c r="AA93">
        <f t="shared" si="11"/>
        <v>-6.1339538059267236</v>
      </c>
      <c r="AB93">
        <f t="shared" si="16"/>
        <v>-2303794.5799419298</v>
      </c>
      <c r="AC93">
        <f t="shared" si="16"/>
        <v>-2705219.0646469328</v>
      </c>
      <c r="AD93">
        <f t="shared" si="16"/>
        <v>-3687211.264625926</v>
      </c>
      <c r="AE93">
        <f t="shared" si="16"/>
        <v>-4580383.1224371195</v>
      </c>
      <c r="AF93">
        <f t="shared" si="12"/>
        <v>-6218796.4348929711</v>
      </c>
      <c r="AG93">
        <f t="shared" si="12"/>
        <v>-7646488.0656468915</v>
      </c>
      <c r="AH93">
        <f>(('ROD '!AH93/2)+'Gudgeon pin'!D93)/'Gudgeon pin'!$I$2</f>
        <v>-1182530.5903003193</v>
      </c>
      <c r="AI93">
        <f>(('ROD '!AI93/2)+'Gudgeon pin'!E93)/'Gudgeon pin'!$I$2</f>
        <v>-1451394.6679908254</v>
      </c>
      <c r="AJ93">
        <f>(('ROD '!AJ93/2)+'Gudgeon pin'!F93)/'Gudgeon pin'!$I$2</f>
        <v>-2057118.7941153205</v>
      </c>
      <c r="AK93">
        <f>(('ROD '!AK93/2)+'Gudgeon pin'!G93)/'Gudgeon pin'!$I$2</f>
        <v>-2662567.0396413235</v>
      </c>
      <c r="AL93">
        <f>(('ROD '!AL93/2)+'Gudgeon pin'!H93)/'Gudgeon pin'!$I$2</f>
        <v>-3687812.9263664968</v>
      </c>
      <c r="AM93">
        <f>(('ROD '!AM93/2)+'Gudgeon pin'!I93)/'Gudgeon pin'!$I$2</f>
        <v>-4651387.5716150571</v>
      </c>
    </row>
    <row r="94" spans="1:39">
      <c r="A94">
        <f t="shared" si="13"/>
        <v>-4.7647488579445199</v>
      </c>
      <c r="B94" s="3">
        <v>-273</v>
      </c>
      <c r="D94">
        <f>$F$2*'ROD '!N94</f>
        <v>-2.5948243989450877</v>
      </c>
      <c r="E94">
        <f>$F$2*'ROD '!O94</f>
        <v>-10.379297595780351</v>
      </c>
      <c r="F94">
        <f>$F$2*'ROD '!P94</f>
        <v>-23.353419590505791</v>
      </c>
      <c r="G94">
        <f>$F$2*'ROD '!Q94</f>
        <v>-41.517190383121402</v>
      </c>
      <c r="H94">
        <f>$F$2*'ROD '!R94</f>
        <v>-64.870609973627211</v>
      </c>
      <c r="I94">
        <f>$F$2*'ROD '!S94</f>
        <v>-93.413678362023163</v>
      </c>
      <c r="J94">
        <f t="shared" si="14"/>
        <v>-2.0109889091824429E-2</v>
      </c>
      <c r="K94">
        <f t="shared" si="14"/>
        <v>-8.0439556367297715E-2</v>
      </c>
      <c r="L94">
        <f t="shared" si="14"/>
        <v>-0.18098900182641989</v>
      </c>
      <c r="M94">
        <f t="shared" si="14"/>
        <v>-0.32175822546919086</v>
      </c>
      <c r="N94">
        <f t="shared" si="10"/>
        <v>-0.50274722729561083</v>
      </c>
      <c r="O94">
        <f t="shared" si="10"/>
        <v>-0.72395600730567955</v>
      </c>
      <c r="P94">
        <f>('ROD '!AH94/2)*'Gudgeon pin'!$H$2</f>
        <v>-1.8821729642624057</v>
      </c>
      <c r="Q94">
        <f>('ROD '!AI94/2)*'Gudgeon pin'!$H$2</f>
        <v>-2.2961591984871128</v>
      </c>
      <c r="R94">
        <f>('ROD '!AJ94/2)*'Gudgeon pin'!$H$2</f>
        <v>-3.2526237111446994</v>
      </c>
      <c r="S94">
        <f>('ROD '!AK94/2)*'Gudgeon pin'!$H$2</f>
        <v>-4.2283132363789147</v>
      </c>
      <c r="T94">
        <f>('ROD '!AL94/2)*'Gudgeon pin'!$H$2</f>
        <v>-5.8202511726093498</v>
      </c>
      <c r="U94">
        <f>('ROD '!AM94/2)*'Gudgeon pin'!$H$2</f>
        <v>-7.3267634682451614</v>
      </c>
      <c r="V94">
        <f t="shared" si="15"/>
        <v>-1.8620630751705813</v>
      </c>
      <c r="W94">
        <f t="shared" si="15"/>
        <v>-2.2157196421198151</v>
      </c>
      <c r="X94">
        <f t="shared" si="15"/>
        <v>-3.0716347093182796</v>
      </c>
      <c r="Y94">
        <f t="shared" si="15"/>
        <v>-3.9065550109097238</v>
      </c>
      <c r="Z94">
        <f t="shared" si="11"/>
        <v>-5.3175039453137387</v>
      </c>
      <c r="AA94">
        <f t="shared" si="11"/>
        <v>-6.6028074609394816</v>
      </c>
      <c r="AB94">
        <f t="shared" si="16"/>
        <v>-2321217.8526705541</v>
      </c>
      <c r="AC94">
        <f t="shared" si="16"/>
        <v>-2762080.4356104671</v>
      </c>
      <c r="AD94">
        <f t="shared" si="16"/>
        <v>-3829050.3792407536</v>
      </c>
      <c r="AE94">
        <f t="shared" si="16"/>
        <v>-4869848.5860542385</v>
      </c>
      <c r="AF94">
        <f t="shared" si="12"/>
        <v>-6628714.8132066475</v>
      </c>
      <c r="AG94">
        <f t="shared" si="12"/>
        <v>-8230953.4840408191</v>
      </c>
      <c r="AH94">
        <f>(('ROD '!AH94/2)+'Gudgeon pin'!D94)/'Gudgeon pin'!$I$2</f>
        <v>-1193106.3474237588</v>
      </c>
      <c r="AI94">
        <f>(('ROD '!AI94/2)+'Gudgeon pin'!E94)/'Gudgeon pin'!$I$2</f>
        <v>-1487235.0269184664</v>
      </c>
      <c r="AJ94">
        <f>(('ROD '!AJ94/2)+'Gudgeon pin'!F94)/'Gudgeon pin'!$I$2</f>
        <v>-2144760.8270658078</v>
      </c>
      <c r="AK94">
        <f>(('ROD '!AK94/2)+'Gudgeon pin'!G94)/'Gudgeon pin'!$I$2</f>
        <v>-2837164.7115881252</v>
      </c>
      <c r="AL94">
        <f>(('ROD '!AL94/2)+'Gudgeon pin'!H94)/'Gudgeon pin'!$I$2</f>
        <v>-3939281.5153202554</v>
      </c>
      <c r="AM94">
        <f>(('ROD '!AM94/2)+'Gudgeon pin'!I94)/'Gudgeon pin'!$I$2</f>
        <v>-5010572.5961718289</v>
      </c>
    </row>
    <row r="95" spans="1:39">
      <c r="A95">
        <f t="shared" si="13"/>
        <v>-4.7472955654245768</v>
      </c>
      <c r="B95" s="3">
        <v>-272</v>
      </c>
      <c r="D95">
        <f>$F$2*'ROD '!N95</f>
        <v>-2.7855979289435484</v>
      </c>
      <c r="E95">
        <f>$F$2*'ROD '!O95</f>
        <v>-11.142391715774194</v>
      </c>
      <c r="F95">
        <f>$F$2*'ROD '!P95</f>
        <v>-25.07038136049194</v>
      </c>
      <c r="G95">
        <f>$F$2*'ROD '!Q95</f>
        <v>-44.569566863096775</v>
      </c>
      <c r="H95">
        <f>$F$2*'ROD '!R95</f>
        <v>-69.639948223588732</v>
      </c>
      <c r="I95">
        <f>$F$2*'ROD '!S95</f>
        <v>-100.28152544196776</v>
      </c>
      <c r="J95">
        <f t="shared" si="14"/>
        <v>-2.1588383949312499E-2</v>
      </c>
      <c r="K95">
        <f t="shared" si="14"/>
        <v>-8.6353535797249997E-2</v>
      </c>
      <c r="L95">
        <f t="shared" si="14"/>
        <v>-0.19429545554381253</v>
      </c>
      <c r="M95">
        <f t="shared" si="14"/>
        <v>-0.34541414318899999</v>
      </c>
      <c r="N95">
        <f t="shared" si="10"/>
        <v>-0.53970959873281266</v>
      </c>
      <c r="O95">
        <f t="shared" si="10"/>
        <v>-0.77718182217525011</v>
      </c>
      <c r="P95">
        <f>('ROD '!AH95/2)*'Gudgeon pin'!$H$2</f>
        <v>-1.8939664074561153</v>
      </c>
      <c r="Q95">
        <f>('ROD '!AI95/2)*'Gudgeon pin'!$H$2</f>
        <v>-2.3450485557401697</v>
      </c>
      <c r="R95">
        <f>('ROD '!AJ95/2)*'Gudgeon pin'!$H$2</f>
        <v>-3.3759205446702611</v>
      </c>
      <c r="S95">
        <f>('ROD '!AK95/2)*'Gudgeon pin'!$H$2</f>
        <v>-4.4839161221287442</v>
      </c>
      <c r="T95">
        <f>('ROD '!AL95/2)*'Gudgeon pin'!$H$2</f>
        <v>-6.1802794626243518</v>
      </c>
      <c r="U95">
        <f>('ROD '!AM95/2)*'Gudgeon pin'!$H$2</f>
        <v>-7.8388222316077973</v>
      </c>
      <c r="V95">
        <f t="shared" si="15"/>
        <v>-1.8723780235068028</v>
      </c>
      <c r="W95">
        <f t="shared" si="15"/>
        <v>-2.2586950199429197</v>
      </c>
      <c r="X95">
        <f t="shared" si="15"/>
        <v>-3.1816250891264488</v>
      </c>
      <c r="Y95">
        <f t="shared" si="15"/>
        <v>-4.1385019789397441</v>
      </c>
      <c r="Z95">
        <f t="shared" si="11"/>
        <v>-5.6405698638915389</v>
      </c>
      <c r="AA95">
        <f t="shared" si="11"/>
        <v>-7.0616404094325471</v>
      </c>
      <c r="AB95">
        <f t="shared" si="16"/>
        <v>-2334076.3012089948</v>
      </c>
      <c r="AC95">
        <f t="shared" si="16"/>
        <v>-2815652.8497560588</v>
      </c>
      <c r="AD95">
        <f t="shared" si="16"/>
        <v>-3966162.6160049932</v>
      </c>
      <c r="AE95">
        <f t="shared" si="16"/>
        <v>-5158989.9423505422</v>
      </c>
      <c r="AF95">
        <f t="shared" si="12"/>
        <v>-7031443.5863570962</v>
      </c>
      <c r="AG95">
        <f t="shared" si="12"/>
        <v>-8802927.2510078717</v>
      </c>
      <c r="AH95">
        <f>(('ROD '!AH95/2)+'Gudgeon pin'!D95)/'Gudgeon pin'!$I$2</f>
        <v>-1201349.1621893612</v>
      </c>
      <c r="AI95">
        <f>(('ROD '!AI95/2)+'Gudgeon pin'!E95)/'Gudgeon pin'!$I$2</f>
        <v>-1521283.3975752285</v>
      </c>
      <c r="AJ95">
        <f>(('ROD '!AJ95/2)+'Gudgeon pin'!F95)/'Gudgeon pin'!$I$2</f>
        <v>-2229717.2758997581</v>
      </c>
      <c r="AK95">
        <f>(('ROD '!AK95/2)+'Gudgeon pin'!G95)/'Gudgeon pin'!$I$2</f>
        <v>-3011057.100017528</v>
      </c>
      <c r="AL95">
        <f>(('ROD '!AL95/2)+'Gudgeon pin'!H95)/'Gudgeon pin'!$I$2</f>
        <v>-4186282.1250457261</v>
      </c>
      <c r="AM95">
        <f>(('ROD '!AM95/2)+'Gudgeon pin'!I95)/'Gudgeon pin'!$I$2</f>
        <v>-5362246.6190455146</v>
      </c>
    </row>
    <row r="96" spans="1:39">
      <c r="A96">
        <f t="shared" si="13"/>
        <v>-4.7298422729046328</v>
      </c>
      <c r="B96" s="3">
        <v>-271</v>
      </c>
      <c r="D96">
        <f>$F$2*'ROD '!N96</f>
        <v>-2.9726462963562801</v>
      </c>
      <c r="E96">
        <f>$F$2*'ROD '!O96</f>
        <v>-11.89058518542512</v>
      </c>
      <c r="F96">
        <f>$F$2*'ROD '!P96</f>
        <v>-26.753816667206529</v>
      </c>
      <c r="G96">
        <f>$F$2*'ROD '!Q96</f>
        <v>-47.562340741700481</v>
      </c>
      <c r="H96">
        <f>$F$2*'ROD '!R96</f>
        <v>-74.316157408907031</v>
      </c>
      <c r="I96">
        <f>$F$2*'ROD '!S96</f>
        <v>-107.01526666882611</v>
      </c>
      <c r="J96">
        <f t="shared" si="14"/>
        <v>-2.303800879676117E-2</v>
      </c>
      <c r="K96">
        <f t="shared" si="14"/>
        <v>-9.2152035187044679E-2</v>
      </c>
      <c r="L96">
        <f t="shared" si="14"/>
        <v>-0.2073420791708506</v>
      </c>
      <c r="M96">
        <f t="shared" si="14"/>
        <v>-0.36860814074817871</v>
      </c>
      <c r="N96">
        <f t="shared" si="10"/>
        <v>-0.5759502199190295</v>
      </c>
      <c r="O96">
        <f t="shared" si="10"/>
        <v>-0.82936831668340238</v>
      </c>
      <c r="P96">
        <f>('ROD '!AH96/2)*'Gudgeon pin'!$H$2</f>
        <v>-1.9089272339308914</v>
      </c>
      <c r="Q96">
        <f>('ROD '!AI96/2)*'Gudgeon pin'!$H$2</f>
        <v>-2.4014606926828392</v>
      </c>
      <c r="R96">
        <f>('ROD '!AJ96/2)*'Gudgeon pin'!$H$2</f>
        <v>-3.4899809692046388</v>
      </c>
      <c r="S96">
        <f>('ROD '!AK96/2)*'Gudgeon pin'!$H$2</f>
        <v>-4.7284360991598113</v>
      </c>
      <c r="T96">
        <f>('ROD '!AL96/2)*'Gudgeon pin'!$H$2</f>
        <v>-6.5268507728422769</v>
      </c>
      <c r="U96">
        <f>('ROD '!AM96/2)*'Gudgeon pin'!$H$2</f>
        <v>-8.3396691261789542</v>
      </c>
      <c r="V96">
        <f t="shared" si="15"/>
        <v>-1.8858892251341302</v>
      </c>
      <c r="W96">
        <f t="shared" si="15"/>
        <v>-2.3093086574957944</v>
      </c>
      <c r="X96">
        <f t="shared" si="15"/>
        <v>-3.2826388900337884</v>
      </c>
      <c r="Y96">
        <f t="shared" si="15"/>
        <v>-4.3598279584116328</v>
      </c>
      <c r="Z96">
        <f t="shared" si="11"/>
        <v>-5.9509005529232475</v>
      </c>
      <c r="AA96">
        <f t="shared" si="11"/>
        <v>-7.5103008094955515</v>
      </c>
      <c r="AB96">
        <f t="shared" si="16"/>
        <v>-2350919.1476445328</v>
      </c>
      <c r="AC96">
        <f t="shared" si="16"/>
        <v>-2878746.9955145572</v>
      </c>
      <c r="AD96">
        <f t="shared" si="16"/>
        <v>-4092084.7940229136</v>
      </c>
      <c r="AE96">
        <f t="shared" si="16"/>
        <v>-5434891.3452946292</v>
      </c>
      <c r="AF96">
        <f t="shared" si="12"/>
        <v>-7418296.8273763172</v>
      </c>
      <c r="AG96">
        <f t="shared" si="12"/>
        <v>-9362220.0828670468</v>
      </c>
      <c r="AH96">
        <f>(('ROD '!AH96/2)+'Gudgeon pin'!D96)/'Gudgeon pin'!$I$2</f>
        <v>-1211564.2134656531</v>
      </c>
      <c r="AI96">
        <f>(('ROD '!AI96/2)+'Gudgeon pin'!E96)/'Gudgeon pin'!$I$2</f>
        <v>-1559989.3794916903</v>
      </c>
      <c r="AJ96">
        <f>(('ROD '!AJ96/2)+'Gudgeon pin'!F96)/'Gudgeon pin'!$I$2</f>
        <v>-2308727.3982541505</v>
      </c>
      <c r="AK96">
        <f>(('ROD '!AK96/2)+'Gudgeon pin'!G96)/'Gudgeon pin'!$I$2</f>
        <v>-3177729.2552212584</v>
      </c>
      <c r="AL96">
        <f>(('ROD '!AL96/2)+'Gudgeon pin'!H96)/'Gudgeon pin'!$I$2</f>
        <v>-4424424.6214433787</v>
      </c>
      <c r="AM96">
        <f>(('ROD '!AM96/2)+'Gudgeon pin'!I96)/'Gudgeon pin'!$I$2</f>
        <v>-5706292.0099162608</v>
      </c>
    </row>
    <row r="97" spans="1:39">
      <c r="A97">
        <f t="shared" si="13"/>
        <v>-4.7123889803846897</v>
      </c>
      <c r="B97" s="3">
        <v>-270</v>
      </c>
      <c r="D97">
        <f>$F$2*'ROD '!N97</f>
        <v>-3.1559072566228257</v>
      </c>
      <c r="E97">
        <f>$F$2*'ROD '!O97</f>
        <v>-12.623629026491303</v>
      </c>
      <c r="F97">
        <f>$F$2*'ROD '!P97</f>
        <v>-28.403165309605438</v>
      </c>
      <c r="G97">
        <f>$F$2*'ROD '!Q97</f>
        <v>-50.494516105965211</v>
      </c>
      <c r="H97">
        <f>$F$2*'ROD '!R97</f>
        <v>-78.897681415570673</v>
      </c>
      <c r="I97">
        <f>$F$2*'ROD '!S97</f>
        <v>-113.61266123842175</v>
      </c>
      <c r="J97">
        <f t="shared" si="14"/>
        <v>-2.4458281238826898E-2</v>
      </c>
      <c r="K97">
        <f t="shared" si="14"/>
        <v>-9.783312495530759E-2</v>
      </c>
      <c r="L97">
        <f t="shared" si="14"/>
        <v>-0.22012453114944214</v>
      </c>
      <c r="M97">
        <f t="shared" si="14"/>
        <v>-0.39133249982123036</v>
      </c>
      <c r="N97">
        <f t="shared" si="10"/>
        <v>-0.61145703097067272</v>
      </c>
      <c r="O97">
        <f t="shared" si="10"/>
        <v>-0.88049812459776855</v>
      </c>
      <c r="P97">
        <f>('ROD '!AH97/2)*'Gudgeon pin'!$H$2</f>
        <v>-1.9219042825992505</v>
      </c>
      <c r="Q97">
        <f>('ROD '!AI97/2)*'Gudgeon pin'!$H$2</f>
        <v>-2.4516533028780585</v>
      </c>
      <c r="R97">
        <f>('ROD '!AJ97/2)*'Gudgeon pin'!$H$2</f>
        <v>-3.6033432382634358</v>
      </c>
      <c r="S97">
        <f>('ROD '!AK97/2)*'Gudgeon pin'!$H$2</f>
        <v>-4.9566558915921641</v>
      </c>
      <c r="T97">
        <f>('ROD '!AL97/2)*'Gudgeon pin'!$H$2</f>
        <v>-6.8632860808987752</v>
      </c>
      <c r="U97">
        <f>('ROD '!AM97/2)*'Gudgeon pin'!$H$2</f>
        <v>-8.8274298919784879</v>
      </c>
      <c r="V97">
        <f t="shared" si="15"/>
        <v>-1.8974460013604235</v>
      </c>
      <c r="W97">
        <f t="shared" si="15"/>
        <v>-2.353820177922751</v>
      </c>
      <c r="X97">
        <f t="shared" si="15"/>
        <v>-3.3832187071139939</v>
      </c>
      <c r="Y97">
        <f t="shared" si="15"/>
        <v>-4.5653233917709342</v>
      </c>
      <c r="Z97">
        <f t="shared" si="11"/>
        <v>-6.2518290499281024</v>
      </c>
      <c r="AA97">
        <f t="shared" si="11"/>
        <v>-7.9469317673807192</v>
      </c>
      <c r="AB97">
        <f t="shared" si="16"/>
        <v>-2365325.6388388942</v>
      </c>
      <c r="AC97">
        <f t="shared" si="16"/>
        <v>-2934234.3403001768</v>
      </c>
      <c r="AD97">
        <f t="shared" si="16"/>
        <v>-4217465.974788514</v>
      </c>
      <c r="AE97">
        <f t="shared" si="16"/>
        <v>-5691058.6443063375</v>
      </c>
      <c r="AF97">
        <f t="shared" si="12"/>
        <v>-7793429.447178144</v>
      </c>
      <c r="AG97">
        <f t="shared" si="12"/>
        <v>-9906517.205765985</v>
      </c>
      <c r="AH97">
        <f>(('ROD '!AH97/2)+'Gudgeon pin'!D97)/'Gudgeon pin'!$I$2</f>
        <v>-1220517.1256141711</v>
      </c>
      <c r="AI97">
        <f>(('ROD '!AI97/2)+'Gudgeon pin'!E97)/'Gudgeon pin'!$I$2</f>
        <v>-1594723.9164914098</v>
      </c>
      <c r="AJ97">
        <f>(('ROD '!AJ97/2)+'Gudgeon pin'!F97)/'Gudgeon pin'!$I$2</f>
        <v>-2387149.384402107</v>
      </c>
      <c r="AK97">
        <f>(('ROD '!AK97/2)+'Gudgeon pin'!G97)/'Gudgeon pin'!$I$2</f>
        <v>-3333901.1887297835</v>
      </c>
      <c r="AL97">
        <f>(('ROD '!AL97/2)+'Gudgeon pin'!H97)/'Gudgeon pin'!$I$2</f>
        <v>-4655787.2063168008</v>
      </c>
      <c r="AM97">
        <f>(('ROD '!AM97/2)+'Gudgeon pin'!I97)/'Gudgeon pin'!$I$2</f>
        <v>-6041522.186395145</v>
      </c>
    </row>
    <row r="98" spans="1:39">
      <c r="A98">
        <f t="shared" si="13"/>
        <v>-4.6949356878647466</v>
      </c>
      <c r="B98" s="3">
        <v>-269</v>
      </c>
      <c r="D98">
        <f>$F$2*'ROD '!N98</f>
        <v>-3.3353232300274223</v>
      </c>
      <c r="E98">
        <f>$F$2*'ROD '!O98</f>
        <v>-13.341292920109689</v>
      </c>
      <c r="F98">
        <f>$F$2*'ROD '!P98</f>
        <v>-30.017909070246809</v>
      </c>
      <c r="G98">
        <f>$F$2*'ROD '!Q98</f>
        <v>-53.365171680438756</v>
      </c>
      <c r="H98">
        <f>$F$2*'ROD '!R98</f>
        <v>-83.383080750685593</v>
      </c>
      <c r="I98">
        <f>$F$2*'ROD '!S98</f>
        <v>-120.07163628098724</v>
      </c>
      <c r="J98">
        <f t="shared" si="14"/>
        <v>-2.5848755032712521E-2</v>
      </c>
      <c r="K98">
        <f t="shared" si="14"/>
        <v>-0.10339502013085008</v>
      </c>
      <c r="L98">
        <f t="shared" si="14"/>
        <v>-0.23263879529441275</v>
      </c>
      <c r="M98">
        <f t="shared" si="14"/>
        <v>-0.41358008052340034</v>
      </c>
      <c r="N98">
        <f t="shared" si="10"/>
        <v>-0.64621887581781334</v>
      </c>
      <c r="O98">
        <f t="shared" si="10"/>
        <v>-0.93055518117765101</v>
      </c>
      <c r="P98">
        <f>('ROD '!AH98/2)*'Gudgeon pin'!$H$2</f>
        <v>-1.9328934761346708</v>
      </c>
      <c r="Q98">
        <f>('ROD '!AI98/2)*'Gudgeon pin'!$H$2</f>
        <v>-2.4956100770197391</v>
      </c>
      <c r="R98">
        <f>('ROD '!AJ98/2)*'Gudgeon pin'!$H$2</f>
        <v>-3.7142550714297378</v>
      </c>
      <c r="S98">
        <f>('ROD '!AK98/2)*'Gudgeon pin'!$H$2</f>
        <v>-5.1650790932450139</v>
      </c>
      <c r="T98">
        <f>('ROD '!AL98/2)*'Gudgeon pin'!$H$2</f>
        <v>-7.1826211157179252</v>
      </c>
      <c r="U98">
        <f>('ROD '!AM98/2)*'Gudgeon pin'!$H$2</f>
        <v>-9.3002421607733883</v>
      </c>
      <c r="V98">
        <f t="shared" si="15"/>
        <v>-1.9070447211019583</v>
      </c>
      <c r="W98">
        <f t="shared" si="15"/>
        <v>-2.3922150568888889</v>
      </c>
      <c r="X98">
        <f t="shared" si="15"/>
        <v>-3.4816162761353251</v>
      </c>
      <c r="Y98">
        <f t="shared" si="15"/>
        <v>-4.7514990127216139</v>
      </c>
      <c r="Z98">
        <f t="shared" si="11"/>
        <v>-6.536402239900112</v>
      </c>
      <c r="AA98">
        <f t="shared" si="11"/>
        <v>-8.3696869795957376</v>
      </c>
      <c r="AB98">
        <f t="shared" si="16"/>
        <v>-2377291.2483415641</v>
      </c>
      <c r="AC98">
        <f t="shared" si="16"/>
        <v>-2982096.7783108549</v>
      </c>
      <c r="AD98">
        <f t="shared" si="16"/>
        <v>-4340126.8002553266</v>
      </c>
      <c r="AE98">
        <f t="shared" si="16"/>
        <v>-5923142.1761937598</v>
      </c>
      <c r="AF98">
        <f t="shared" si="12"/>
        <v>-8148173.8045323789</v>
      </c>
      <c r="AG98">
        <f t="shared" si="12"/>
        <v>-10433517.047494296</v>
      </c>
      <c r="AH98">
        <f>(('ROD '!AH98/2)+'Gudgeon pin'!D98)/'Gudgeon pin'!$I$2</f>
        <v>-1228205.0856728093</v>
      </c>
      <c r="AI98">
        <f>(('ROD '!AI98/2)+'Gudgeon pin'!E98)/'Gudgeon pin'!$I$2</f>
        <v>-1625475.756725962</v>
      </c>
      <c r="AJ98">
        <f>(('ROD '!AJ98/2)+'Gudgeon pin'!F98)/'Gudgeon pin'!$I$2</f>
        <v>-2463880.8060903195</v>
      </c>
      <c r="AK98">
        <f>(('ROD '!AK98/2)+'Gudgeon pin'!G98)/'Gudgeon pin'!$I$2</f>
        <v>-3477373.6699606976</v>
      </c>
      <c r="AL98">
        <f>(('ROD '!AL98/2)+'Gudgeon pin'!H98)/'Gudgeon pin'!$I$2</f>
        <v>-4875991.1092359275</v>
      </c>
      <c r="AM98">
        <f>(('ROD '!AM98/2)+'Gudgeon pin'!I98)/'Gudgeon pin'!$I$2</f>
        <v>-6366758.7702519977</v>
      </c>
    </row>
    <row r="99" spans="1:39">
      <c r="A99">
        <f t="shared" si="13"/>
        <v>-4.6774823953448035</v>
      </c>
      <c r="B99" s="3">
        <v>-268</v>
      </c>
      <c r="D99">
        <f>$F$2*'ROD '!N99</f>
        <v>-3.5108413213785159</v>
      </c>
      <c r="E99">
        <f>$F$2*'ROD '!O99</f>
        <v>-14.043365285514064</v>
      </c>
      <c r="F99">
        <f>$F$2*'ROD '!P99</f>
        <v>-31.597571892406652</v>
      </c>
      <c r="G99">
        <f>$F$2*'ROD '!Q99</f>
        <v>-56.173461142056254</v>
      </c>
      <c r="H99">
        <f>$F$2*'ROD '!R99</f>
        <v>-87.771033034462917</v>
      </c>
      <c r="I99">
        <f>$F$2*'ROD '!S99</f>
        <v>-126.39028756962661</v>
      </c>
      <c r="J99">
        <f t="shared" si="14"/>
        <v>-2.7209020240683498E-2</v>
      </c>
      <c r="K99">
        <f t="shared" si="14"/>
        <v>-0.10883608096273399</v>
      </c>
      <c r="L99">
        <f t="shared" si="14"/>
        <v>-0.24488118216615154</v>
      </c>
      <c r="M99">
        <f t="shared" si="14"/>
        <v>-0.43534432385093597</v>
      </c>
      <c r="N99">
        <f t="shared" si="10"/>
        <v>-0.68022550601708764</v>
      </c>
      <c r="O99">
        <f t="shared" si="10"/>
        <v>-0.97952472866460616</v>
      </c>
      <c r="P99">
        <f>('ROD '!AH99/2)*'Gudgeon pin'!$H$2</f>
        <v>-1.9470378223651335</v>
      </c>
      <c r="Q99">
        <f>('ROD '!AI99/2)*'Gudgeon pin'!$H$2</f>
        <v>-2.5367472016376356</v>
      </c>
      <c r="R99">
        <f>('ROD '!AJ99/2)*'Gudgeon pin'!$H$2</f>
        <v>-3.827829511678166</v>
      </c>
      <c r="S99">
        <f>('ROD '!AK99/2)*'Gudgeon pin'!$H$2</f>
        <v>-5.3656548657591605</v>
      </c>
      <c r="T99">
        <f>('ROD '!AL99/2)*'Gudgeon pin'!$H$2</f>
        <v>-7.4864778216111967</v>
      </c>
      <c r="U99">
        <f>('ROD '!AM99/2)*'Gudgeon pin'!$H$2</f>
        <v>-9.7751269355057069</v>
      </c>
      <c r="V99">
        <f t="shared" si="15"/>
        <v>-1.9198288021244501</v>
      </c>
      <c r="W99">
        <f t="shared" si="15"/>
        <v>-2.4279111206749016</v>
      </c>
      <c r="X99">
        <f t="shared" si="15"/>
        <v>-3.5829483295120146</v>
      </c>
      <c r="Y99">
        <f t="shared" si="15"/>
        <v>-4.9303105419082245</v>
      </c>
      <c r="Z99">
        <f t="shared" si="11"/>
        <v>-6.8062523155941088</v>
      </c>
      <c r="AA99">
        <f t="shared" si="11"/>
        <v>-8.7956022068411013</v>
      </c>
      <c r="AB99">
        <f t="shared" si="16"/>
        <v>-2393227.6779368273</v>
      </c>
      <c r="AC99">
        <f t="shared" si="16"/>
        <v>-3026594.9167654663</v>
      </c>
      <c r="AD99">
        <f t="shared" si="16"/>
        <v>-4466445.7066780804</v>
      </c>
      <c r="AE99">
        <f t="shared" si="16"/>
        <v>-6146045.749840565</v>
      </c>
      <c r="AF99">
        <f t="shared" si="12"/>
        <v>-8484564.564650977</v>
      </c>
      <c r="AG99">
        <f t="shared" si="12"/>
        <v>-10964456.113087229</v>
      </c>
      <c r="AH99">
        <f>(('ROD '!AH99/2)+'Gudgeon pin'!D99)/'Gudgeon pin'!$I$2</f>
        <v>-1237856.8443172288</v>
      </c>
      <c r="AI99">
        <f>(('ROD '!AI99/2)+'Gudgeon pin'!E99)/'Gudgeon pin'!$I$2</f>
        <v>-1654388.7869544635</v>
      </c>
      <c r="AJ99">
        <f>(('ROD '!AJ99/2)+'Gudgeon pin'!F99)/'Gudgeon pin'!$I$2</f>
        <v>-2542129.7411352727</v>
      </c>
      <c r="AK99">
        <f>(('ROD '!AK99/2)+'Gudgeon pin'!G99)/'Gudgeon pin'!$I$2</f>
        <v>-3615645.1343561159</v>
      </c>
      <c r="AL99">
        <f>(('ROD '!AL99/2)+'Gudgeon pin'!H99)/'Gudgeon pin'!$I$2</f>
        <v>-5086048.8391101807</v>
      </c>
      <c r="AM99">
        <f>(('ROD '!AM99/2)+'Gudgeon pin'!I99)/'Gudgeon pin'!$I$2</f>
        <v>-6692679.8495640438</v>
      </c>
    </row>
    <row r="100" spans="1:39">
      <c r="A100">
        <f t="shared" si="13"/>
        <v>-4.6600291028248595</v>
      </c>
      <c r="B100" s="3">
        <v>-267</v>
      </c>
      <c r="D100">
        <f>$F$2*'ROD '!N100</f>
        <v>-3.6824133339809526</v>
      </c>
      <c r="E100">
        <f>$F$2*'ROD '!O100</f>
        <v>-14.72965333592381</v>
      </c>
      <c r="F100">
        <f>$F$2*'ROD '!P100</f>
        <v>-33.141720005828581</v>
      </c>
      <c r="G100">
        <f>$F$2*'ROD '!Q100</f>
        <v>-58.918613343695242</v>
      </c>
      <c r="H100">
        <f>$F$2*'ROD '!R100</f>
        <v>-92.060333349523845</v>
      </c>
      <c r="I100">
        <f>$F$2*'ROD '!S100</f>
        <v>-132.56688002331433</v>
      </c>
      <c r="J100">
        <f t="shared" si="14"/>
        <v>-2.8538703338352383E-2</v>
      </c>
      <c r="K100">
        <f t="shared" si="14"/>
        <v>-0.11415481335340953</v>
      </c>
      <c r="L100">
        <f t="shared" si="14"/>
        <v>-0.25684833004517149</v>
      </c>
      <c r="M100">
        <f t="shared" si="14"/>
        <v>-0.45661925341363813</v>
      </c>
      <c r="N100">
        <f t="shared" si="10"/>
        <v>-0.71346758345880978</v>
      </c>
      <c r="O100">
        <f t="shared" si="10"/>
        <v>-1.027393320180686</v>
      </c>
      <c r="P100">
        <f>('ROD '!AH100/2)*'Gudgeon pin'!$H$2</f>
        <v>-1.9609027394367835</v>
      </c>
      <c r="Q100">
        <f>('ROD '!AI100/2)*'Gudgeon pin'!$H$2</f>
        <v>-2.5887757009678012</v>
      </c>
      <c r="R100">
        <f>('ROD '!AJ100/2)*'Gudgeon pin'!$H$2</f>
        <v>-3.9543293498012337</v>
      </c>
      <c r="S100">
        <f>('ROD '!AK100/2)*'Gudgeon pin'!$H$2</f>
        <v>-5.5600441872540864</v>
      </c>
      <c r="T100">
        <f>('ROD '!AL100/2)*'Gudgeon pin'!$H$2</f>
        <v>-7.7799176295777164</v>
      </c>
      <c r="U100">
        <f>('ROD '!AM100/2)*'Gudgeon pin'!$H$2</f>
        <v>-10.226227584695026</v>
      </c>
      <c r="V100">
        <f t="shared" si="15"/>
        <v>-1.9323640360984311</v>
      </c>
      <c r="W100">
        <f t="shared" si="15"/>
        <v>-2.4746208876143916</v>
      </c>
      <c r="X100">
        <f t="shared" si="15"/>
        <v>-3.6974810197560624</v>
      </c>
      <c r="Y100">
        <f t="shared" si="15"/>
        <v>-5.103424933840448</v>
      </c>
      <c r="Z100">
        <f t="shared" si="11"/>
        <v>-7.0664500461189066</v>
      </c>
      <c r="AA100">
        <f t="shared" si="11"/>
        <v>-9.1988342645143408</v>
      </c>
      <c r="AB100">
        <f t="shared" si="16"/>
        <v>-2408853.8988075363</v>
      </c>
      <c r="AC100">
        <f t="shared" si="16"/>
        <v>-3084822.5602646493</v>
      </c>
      <c r="AD100">
        <f t="shared" si="16"/>
        <v>-4609220.3145062905</v>
      </c>
      <c r="AE100">
        <f t="shared" si="16"/>
        <v>-6361847.3639026852</v>
      </c>
      <c r="AF100">
        <f t="shared" si="12"/>
        <v>-8808922.86667208</v>
      </c>
      <c r="AG100">
        <f t="shared" si="12"/>
        <v>-11467118.704661611</v>
      </c>
      <c r="AH100">
        <f>(('ROD '!AH100/2)+'Gudgeon pin'!D100)/'Gudgeon pin'!$I$2</f>
        <v>-1247315.8237886238</v>
      </c>
      <c r="AI100">
        <f>(('ROD '!AI100/2)+'Gudgeon pin'!E100)/'Gudgeon pin'!$I$2</f>
        <v>-1690070.4816513376</v>
      </c>
      <c r="AJ100">
        <f>(('ROD '!AJ100/2)+'Gudgeon pin'!F100)/'Gudgeon pin'!$I$2</f>
        <v>-2628337.667972181</v>
      </c>
      <c r="AK100">
        <f>(('ROD '!AK100/2)+'Gudgeon pin'!G100)/'Gudgeon pin'!$I$2</f>
        <v>-3749755.0203887904</v>
      </c>
      <c r="AL100">
        <f>(('ROD '!AL100/2)+'Gudgeon pin'!H100)/'Gudgeon pin'!$I$2</f>
        <v>-5289132.8664701162</v>
      </c>
      <c r="AM100">
        <f>(('ROD '!AM100/2)+'Gudgeon pin'!I100)/'Gudgeon pin'!$I$2</f>
        <v>-7003043.9858923834</v>
      </c>
    </row>
    <row r="101" spans="1:39">
      <c r="A101">
        <f t="shared" si="13"/>
        <v>-4.6425758103049164</v>
      </c>
      <c r="B101" s="3">
        <v>-266</v>
      </c>
      <c r="D101">
        <f>$F$2*'ROD '!N101</f>
        <v>-3.8499957778991094</v>
      </c>
      <c r="E101">
        <f>$F$2*'ROD '!O101</f>
        <v>-15.399983111596438</v>
      </c>
      <c r="F101">
        <f>$F$2*'ROD '!P101</f>
        <v>-34.649962001091993</v>
      </c>
      <c r="G101">
        <f>$F$2*'ROD '!Q101</f>
        <v>-61.59993244638575</v>
      </c>
      <c r="H101">
        <f>$F$2*'ROD '!R101</f>
        <v>-96.249894447477757</v>
      </c>
      <c r="I101">
        <f>$F$2*'ROD '!S101</f>
        <v>-138.59984800436797</v>
      </c>
      <c r="J101">
        <f t="shared" si="14"/>
        <v>-2.9837467278718097E-2</v>
      </c>
      <c r="K101">
        <f t="shared" si="14"/>
        <v>-0.11934986911487239</v>
      </c>
      <c r="L101">
        <f t="shared" si="14"/>
        <v>-0.26853720550846294</v>
      </c>
      <c r="M101">
        <f t="shared" si="14"/>
        <v>-0.47739947645948955</v>
      </c>
      <c r="N101">
        <f t="shared" si="10"/>
        <v>-0.7459366819679526</v>
      </c>
      <c r="O101">
        <f t="shared" si="10"/>
        <v>-1.0741488220338518</v>
      </c>
      <c r="P101">
        <f>('ROD '!AH101/2)*'Gudgeon pin'!$H$2</f>
        <v>-1.9744851477465764</v>
      </c>
      <c r="Q101">
        <f>('ROD '!AI101/2)*'Gudgeon pin'!$H$2</f>
        <v>-2.6413897497287553</v>
      </c>
      <c r="R101">
        <f>('ROD '!AJ101/2)*'Gudgeon pin'!$H$2</f>
        <v>-4.0834333625022374</v>
      </c>
      <c r="S101">
        <f>('ROD '!AK101/2)*'Gudgeon pin'!$H$2</f>
        <v>-5.7636380443850337</v>
      </c>
      <c r="T101">
        <f>('ROD '!AL101/2)*'Gudgeon pin'!$H$2</f>
        <v>-8.0662947184978027</v>
      </c>
      <c r="U101">
        <f>('ROD '!AM101/2)*'Gudgeon pin'!$H$2</f>
        <v>-10.648286489197098</v>
      </c>
      <c r="V101">
        <f t="shared" si="15"/>
        <v>-1.9446476804678583</v>
      </c>
      <c r="W101">
        <f t="shared" si="15"/>
        <v>-2.5220398806138831</v>
      </c>
      <c r="X101">
        <f t="shared" si="15"/>
        <v>-3.8148961569937745</v>
      </c>
      <c r="Y101">
        <f t="shared" si="15"/>
        <v>-5.2862385679255439</v>
      </c>
      <c r="Z101">
        <f t="shared" si="11"/>
        <v>-7.32035803652985</v>
      </c>
      <c r="AA101">
        <f t="shared" si="11"/>
        <v>-9.5741376671632459</v>
      </c>
      <c r="AB101">
        <f t="shared" si="16"/>
        <v>-2424166.4921274795</v>
      </c>
      <c r="AC101">
        <f t="shared" si="16"/>
        <v>-3143934.3135525961</v>
      </c>
      <c r="AD101">
        <f t="shared" si="16"/>
        <v>-4755588.1343530873</v>
      </c>
      <c r="AE101">
        <f t="shared" si="16"/>
        <v>-6589739.8970871652</v>
      </c>
      <c r="AF101">
        <f t="shared" si="12"/>
        <v>-9125440.4799240343</v>
      </c>
      <c r="AG101">
        <f t="shared" si="12"/>
        <v>-11934965.88449833</v>
      </c>
      <c r="AH101">
        <f>(('ROD '!AH101/2)+'Gudgeon pin'!D101)/'Gudgeon pin'!$I$2</f>
        <v>-1256579.8994578731</v>
      </c>
      <c r="AI101">
        <f>(('ROD '!AI101/2)+'Gudgeon pin'!E101)/'Gudgeon pin'!$I$2</f>
        <v>-1726049.6727339819</v>
      </c>
      <c r="AJ101">
        <f>(('ROD '!AJ101/2)+'Gudgeon pin'!F101)/'Gudgeon pin'!$I$2</f>
        <v>-2716022.7953728363</v>
      </c>
      <c r="AK101">
        <f>(('ROD '!AK101/2)+'Gudgeon pin'!G101)/'Gudgeon pin'!$I$2</f>
        <v>-3889363.3383419546</v>
      </c>
      <c r="AL101">
        <f>(('ROD '!AL101/2)+'Gudgeon pin'!H101)/'Gudgeon pin'!$I$2</f>
        <v>-5487344.2987764059</v>
      </c>
      <c r="AM101">
        <f>(('ROD '!AM101/2)+'Gudgeon pin'!I101)/'Gudgeon pin'!$I$2</f>
        <v>-7294543.3578055911</v>
      </c>
    </row>
    <row r="102" spans="1:39">
      <c r="A102">
        <f t="shared" si="13"/>
        <v>-4.6251225177849733</v>
      </c>
      <c r="B102" s="3">
        <v>-265</v>
      </c>
      <c r="D102">
        <f>$F$2*'ROD '!N102</f>
        <v>-4.0135498725163785</v>
      </c>
      <c r="E102">
        <f>$F$2*'ROD '!O102</f>
        <v>-16.054199490065514</v>
      </c>
      <c r="F102">
        <f>$F$2*'ROD '!P102</f>
        <v>-36.121948852647407</v>
      </c>
      <c r="G102">
        <f>$F$2*'ROD '!Q102</f>
        <v>-64.216797960262056</v>
      </c>
      <c r="H102">
        <f>$F$2*'ROD '!R102</f>
        <v>-100.33874681290946</v>
      </c>
      <c r="I102">
        <f>$F$2*'ROD '!S102</f>
        <v>-144.48779541058963</v>
      </c>
      <c r="J102">
        <f t="shared" si="14"/>
        <v>-3.1105011512001932E-2</v>
      </c>
      <c r="K102">
        <f t="shared" si="14"/>
        <v>-0.12442004604800773</v>
      </c>
      <c r="L102">
        <f t="shared" si="14"/>
        <v>-0.27994510360801739</v>
      </c>
      <c r="M102">
        <f t="shared" si="14"/>
        <v>-0.49768018419203092</v>
      </c>
      <c r="N102">
        <f t="shared" si="10"/>
        <v>-0.77762528780004836</v>
      </c>
      <c r="O102">
        <f t="shared" si="10"/>
        <v>-1.1197804144320695</v>
      </c>
      <c r="P102">
        <f>('ROD '!AH102/2)*'Gudgeon pin'!$H$2</f>
        <v>-1.9877823011670863</v>
      </c>
      <c r="Q102">
        <f>('ROD '!AI102/2)*'Gudgeon pin'!$H$2</f>
        <v>-2.7048718702800976</v>
      </c>
      <c r="R102">
        <f>('ROD '!AJ102/2)*'Gudgeon pin'!$H$2</f>
        <v>-4.204823327765042</v>
      </c>
      <c r="S102">
        <f>('ROD '!AK102/2)*'Gudgeon pin'!$H$2</f>
        <v>-5.9695301612003195</v>
      </c>
      <c r="T102">
        <f>('ROD '!AL102/2)*'Gudgeon pin'!$H$2</f>
        <v>-8.354118357576894</v>
      </c>
      <c r="U102">
        <f>('ROD '!AM102/2)*'Gudgeon pin'!$H$2</f>
        <v>-11.054929464250321</v>
      </c>
      <c r="V102">
        <f t="shared" si="15"/>
        <v>-1.9566772896550844</v>
      </c>
      <c r="W102">
        <f t="shared" si="15"/>
        <v>-2.5804518242320897</v>
      </c>
      <c r="X102">
        <f t="shared" si="15"/>
        <v>-3.9248782241570246</v>
      </c>
      <c r="Y102">
        <f t="shared" si="15"/>
        <v>-5.4718499770082882</v>
      </c>
      <c r="Z102">
        <f t="shared" si="11"/>
        <v>-7.5764930697768458</v>
      </c>
      <c r="AA102">
        <f t="shared" si="11"/>
        <v>-9.9351490498182518</v>
      </c>
      <c r="AB102">
        <f t="shared" si="16"/>
        <v>-2439162.4092789334</v>
      </c>
      <c r="AC102">
        <f t="shared" si="16"/>
        <v>-3216749.7021093699</v>
      </c>
      <c r="AD102">
        <f t="shared" si="16"/>
        <v>-4892690.0087079946</v>
      </c>
      <c r="AE102">
        <f t="shared" si="16"/>
        <v>-6821120.0915431092</v>
      </c>
      <c r="AF102">
        <f t="shared" si="12"/>
        <v>-9444734.2889228649</v>
      </c>
      <c r="AG102">
        <f t="shared" si="12"/>
        <v>-12384996.862293921</v>
      </c>
      <c r="AH102">
        <f>(('ROD '!AH102/2)+'Gudgeon pin'!D102)/'Gudgeon pin'!$I$2</f>
        <v>-1265647.1767618735</v>
      </c>
      <c r="AI102">
        <f>(('ROD '!AI102/2)+'Gudgeon pin'!E102)/'Gudgeon pin'!$I$2</f>
        <v>-1768781.4515161014</v>
      </c>
      <c r="AJ102">
        <f>(('ROD '!AJ102/2)+'Gudgeon pin'!F102)/'Gudgeon pin'!$I$2</f>
        <v>-2798705.402703193</v>
      </c>
      <c r="AK102">
        <f>(('ROD '!AK102/2)+'Gudgeon pin'!G102)/'Gudgeon pin'!$I$2</f>
        <v>-4030131.3288285495</v>
      </c>
      <c r="AL102">
        <f>(('ROD '!AL102/2)+'Gudgeon pin'!H102)/'Gudgeon pin'!$I$2</f>
        <v>-5686021.3299232377</v>
      </c>
      <c r="AM102">
        <f>(('ROD '!AM102/2)+'Gudgeon pin'!I102)/'Gudgeon pin'!$I$2</f>
        <v>-7575726.6537867812</v>
      </c>
    </row>
    <row r="103" spans="1:39">
      <c r="A103">
        <f t="shared" si="13"/>
        <v>-4.6076692252650302</v>
      </c>
      <c r="B103" s="3">
        <v>-264</v>
      </c>
      <c r="D103">
        <f>$F$2*'ROD '!N103</f>
        <v>-4.1730415434031034</v>
      </c>
      <c r="E103">
        <f>$F$2*'ROD '!O103</f>
        <v>-16.692166173612414</v>
      </c>
      <c r="F103">
        <f>$F$2*'ROD '!P103</f>
        <v>-37.557373890627943</v>
      </c>
      <c r="G103">
        <f>$F$2*'ROD '!Q103</f>
        <v>-66.768664694449654</v>
      </c>
      <c r="H103">
        <f>$F$2*'ROD '!R103</f>
        <v>-104.32603858507763</v>
      </c>
      <c r="I103">
        <f>$F$2*'ROD '!S103</f>
        <v>-150.22949556251177</v>
      </c>
      <c r="J103">
        <f t="shared" si="14"/>
        <v>-3.2341071961374049E-2</v>
      </c>
      <c r="K103">
        <f t="shared" si="14"/>
        <v>-0.1293642878454962</v>
      </c>
      <c r="L103">
        <f t="shared" si="14"/>
        <v>-0.29106964765236654</v>
      </c>
      <c r="M103">
        <f t="shared" si="14"/>
        <v>-0.51745715138198478</v>
      </c>
      <c r="N103">
        <f t="shared" si="10"/>
        <v>-0.80852679903435165</v>
      </c>
      <c r="O103">
        <f t="shared" si="10"/>
        <v>-1.1642785906094661</v>
      </c>
      <c r="P103">
        <f>('ROD '!AH103/2)*'Gudgeon pin'!$H$2</f>
        <v>-1.9990762023465005</v>
      </c>
      <c r="Q103">
        <f>('ROD '!AI103/2)*'Gudgeon pin'!$H$2</f>
        <v>-2.7603409818670586</v>
      </c>
      <c r="R103">
        <f>('ROD '!AJ103/2)*'Gudgeon pin'!$H$2</f>
        <v>-4.3201931142055097</v>
      </c>
      <c r="S103">
        <f>('ROD '!AK103/2)*'Gudgeon pin'!$H$2</f>
        <v>-6.1759663472442083</v>
      </c>
      <c r="T103">
        <f>('ROD '!AL103/2)*'Gudgeon pin'!$H$2</f>
        <v>-8.6433282249751269</v>
      </c>
      <c r="U103">
        <f>('ROD '!AM103/2)*'Gudgeon pin'!$H$2</f>
        <v>-11.449500815361722</v>
      </c>
      <c r="V103">
        <f t="shared" si="15"/>
        <v>-1.9667351303851264</v>
      </c>
      <c r="W103">
        <f t="shared" si="15"/>
        <v>-2.6309766940215624</v>
      </c>
      <c r="X103">
        <f t="shared" si="15"/>
        <v>-4.029123466553143</v>
      </c>
      <c r="Y103">
        <f t="shared" si="15"/>
        <v>-5.6585091958622238</v>
      </c>
      <c r="Z103">
        <f t="shared" si="11"/>
        <v>-7.8348014259407748</v>
      </c>
      <c r="AA103">
        <f t="shared" si="11"/>
        <v>-10.285222224752255</v>
      </c>
      <c r="AB103">
        <f t="shared" si="16"/>
        <v>-2451700.3516146149</v>
      </c>
      <c r="AC103">
        <f t="shared" si="16"/>
        <v>-3279733.1914030588</v>
      </c>
      <c r="AD103">
        <f t="shared" si="16"/>
        <v>-5022640.4496637462</v>
      </c>
      <c r="AE103">
        <f t="shared" si="16"/>
        <v>-7053806.4687914215</v>
      </c>
      <c r="AF103">
        <f t="shared" si="12"/>
        <v>-9766737.3272822239</v>
      </c>
      <c r="AG103">
        <f t="shared" si="12"/>
        <v>-12821392.446435681</v>
      </c>
      <c r="AH103">
        <f>(('ROD '!AH103/2)+'Gudgeon pin'!D103)/'Gudgeon pin'!$I$2</f>
        <v>-1273438.8794561755</v>
      </c>
      <c r="AI103">
        <f>(('ROD '!AI103/2)+'Gudgeon pin'!E103)/'Gudgeon pin'!$I$2</f>
        <v>-1806410.9318594271</v>
      </c>
      <c r="AJ103">
        <f>(('ROD '!AJ103/2)+'Gudgeon pin'!F103)/'Gudgeon pin'!$I$2</f>
        <v>-2877447.6197067345</v>
      </c>
      <c r="AK103">
        <f>(('ROD '!AK103/2)+'Gudgeon pin'!G103)/'Gudgeon pin'!$I$2</f>
        <v>-4170955.2458526758</v>
      </c>
      <c r="AL103">
        <f>(('ROD '!AL103/2)+'Gudgeon pin'!H103)/'Gudgeon pin'!$I$2</f>
        <v>-5885122.3436582014</v>
      </c>
      <c r="AM103">
        <f>(('ROD '!AM103/2)+'Gudgeon pin'!I103)/'Gudgeon pin'!$I$2</f>
        <v>-7848688.1696211826</v>
      </c>
    </row>
    <row r="104" spans="1:39">
      <c r="A104">
        <f t="shared" si="13"/>
        <v>-4.5902159327450871</v>
      </c>
      <c r="B104" s="3">
        <v>-263</v>
      </c>
      <c r="D104">
        <f>$F$2*'ROD '!N104</f>
        <v>-4.328441413512242</v>
      </c>
      <c r="E104">
        <f>$F$2*'ROD '!O104</f>
        <v>-17.313765654048968</v>
      </c>
      <c r="F104">
        <f>$F$2*'ROD '!P104</f>
        <v>-38.955972721610181</v>
      </c>
      <c r="G104">
        <f>$F$2*'ROD '!Q104</f>
        <v>-69.255062616195872</v>
      </c>
      <c r="H104">
        <f>$F$2*'ROD '!R104</f>
        <v>-108.21103533780607</v>
      </c>
      <c r="I104">
        <f>$F$2*'ROD '!S104</f>
        <v>-155.82389088644072</v>
      </c>
      <c r="J104">
        <f t="shared" si="14"/>
        <v>-3.3545420954719872E-2</v>
      </c>
      <c r="K104">
        <f t="shared" si="14"/>
        <v>-0.13418168381887949</v>
      </c>
      <c r="L104">
        <f t="shared" si="14"/>
        <v>-0.30190878859247888</v>
      </c>
      <c r="M104">
        <f t="shared" si="14"/>
        <v>-0.53672673527551795</v>
      </c>
      <c r="N104">
        <f t="shared" si="10"/>
        <v>-0.838635523867997</v>
      </c>
      <c r="O104">
        <f t="shared" si="10"/>
        <v>-1.2076351543699155</v>
      </c>
      <c r="P104">
        <f>('ROD '!AH104/2)*'Gudgeon pin'!$H$2</f>
        <v>-2.0117959399980387</v>
      </c>
      <c r="Q104">
        <f>('ROD '!AI104/2)*'Gudgeon pin'!$H$2</f>
        <v>-2.8146511014296456</v>
      </c>
      <c r="R104">
        <f>('ROD '!AJ104/2)*'Gudgeon pin'!$H$2</f>
        <v>-4.4278084151564858</v>
      </c>
      <c r="S104">
        <f>('ROD '!AK104/2)*'Gudgeon pin'!$H$2</f>
        <v>-6.3760509807123862</v>
      </c>
      <c r="T104">
        <f>('ROD '!AL104/2)*'Gudgeon pin'!$H$2</f>
        <v>-8.9252943922210211</v>
      </c>
      <c r="U104">
        <f>('ROD '!AM104/2)*'Gudgeon pin'!$H$2</f>
        <v>-11.845650329601279</v>
      </c>
      <c r="V104">
        <f t="shared" si="15"/>
        <v>-1.9782505190433188</v>
      </c>
      <c r="W104">
        <f t="shared" si="15"/>
        <v>-2.680469417610766</v>
      </c>
      <c r="X104">
        <f t="shared" si="15"/>
        <v>-4.1258996265640073</v>
      </c>
      <c r="Y104">
        <f t="shared" si="15"/>
        <v>-5.8393242454368686</v>
      </c>
      <c r="Z104">
        <f t="shared" si="11"/>
        <v>-8.0866588683530232</v>
      </c>
      <c r="AA104">
        <f t="shared" si="11"/>
        <v>-10.638015175231363</v>
      </c>
      <c r="AB104">
        <f t="shared" si="16"/>
        <v>-2466055.2497328687</v>
      </c>
      <c r="AC104">
        <f t="shared" si="16"/>
        <v>-3341430.0238597272</v>
      </c>
      <c r="AD104">
        <f t="shared" si="16"/>
        <v>-5143280.0527607249</v>
      </c>
      <c r="AE104">
        <f t="shared" si="16"/>
        <v>-7279207.5986998314</v>
      </c>
      <c r="AF104">
        <f t="shared" si="12"/>
        <v>-10080698.760410206</v>
      </c>
      <c r="AG104">
        <f t="shared" si="12"/>
        <v>-13261178.458987057</v>
      </c>
      <c r="AH104">
        <f>(('ROD '!AH104/2)+'Gudgeon pin'!D104)/'Gudgeon pin'!$I$2</f>
        <v>-1282107.7955622729</v>
      </c>
      <c r="AI104">
        <f>(('ROD '!AI104/2)+'Gudgeon pin'!E104)/'Gudgeon pin'!$I$2</f>
        <v>-1843240.8194725236</v>
      </c>
      <c r="AJ104">
        <f>(('ROD '!AJ104/2)+'Gudgeon pin'!F104)/'Gudgeon pin'!$I$2</f>
        <v>-2951159.418284202</v>
      </c>
      <c r="AK104">
        <f>(('ROD '!AK104/2)+'Gudgeon pin'!G104)/'Gudgeon pin'!$I$2</f>
        <v>-4307503.6803615326</v>
      </c>
      <c r="AL104">
        <f>(('ROD '!AL104/2)+'Gudgeon pin'!H104)/'Gudgeon pin'!$I$2</f>
        <v>-6079225.9028292308</v>
      </c>
      <c r="AM104">
        <f>(('ROD '!AM104/2)+'Gudgeon pin'!I104)/'Gudgeon pin'!$I$2</f>
        <v>-8121993.1320439922</v>
      </c>
    </row>
    <row r="105" spans="1:39">
      <c r="A105">
        <f t="shared" si="13"/>
        <v>-4.5727626402251431</v>
      </c>
      <c r="B105" s="3">
        <v>-262</v>
      </c>
      <c r="D105">
        <f>$F$2*'ROD '!N105</f>
        <v>-4.4797247887287606</v>
      </c>
      <c r="E105">
        <f>$F$2*'ROD '!O105</f>
        <v>-17.918899154915042</v>
      </c>
      <c r="F105">
        <f>$F$2*'ROD '!P105</f>
        <v>-40.317523098558851</v>
      </c>
      <c r="G105">
        <f>$F$2*'ROD '!Q105</f>
        <v>-71.675596619660169</v>
      </c>
      <c r="H105">
        <f>$F$2*'ROD '!R105</f>
        <v>-111.99311971821903</v>
      </c>
      <c r="I105">
        <f>$F$2*'ROD '!S105</f>
        <v>-161.27009239423541</v>
      </c>
      <c r="J105">
        <f t="shared" si="14"/>
        <v>-3.4717867112647897E-2</v>
      </c>
      <c r="K105">
        <f t="shared" si="14"/>
        <v>-0.13887146845059159</v>
      </c>
      <c r="L105">
        <f t="shared" si="14"/>
        <v>-0.31246080401383108</v>
      </c>
      <c r="M105">
        <f t="shared" si="14"/>
        <v>-0.55548587380236636</v>
      </c>
      <c r="N105">
        <f t="shared" si="10"/>
        <v>-0.8679466778161975</v>
      </c>
      <c r="O105">
        <f t="shared" si="10"/>
        <v>-1.2498432160553243</v>
      </c>
      <c r="P105">
        <f>('ROD '!AH105/2)*'Gudgeon pin'!$H$2</f>
        <v>-2.0259397654855915</v>
      </c>
      <c r="Q105">
        <f>('ROD '!AI105/2)*'Gudgeon pin'!$H$2</f>
        <v>-2.8575017275541184</v>
      </c>
      <c r="R105">
        <f>('ROD '!AJ105/2)*'Gudgeon pin'!$H$2</f>
        <v>-4.5207911549801141</v>
      </c>
      <c r="S105">
        <f>('ROD '!AK105/2)*'Gudgeon pin'!$H$2</f>
        <v>-6.5628937455142324</v>
      </c>
      <c r="T105">
        <f>('ROD '!AL105/2)*'Gudgeon pin'!$H$2</f>
        <v>-9.2034043123682796</v>
      </c>
      <c r="U105">
        <f>('ROD '!AM105/2)*'Gudgeon pin'!$H$2</f>
        <v>-12.238168302634403</v>
      </c>
      <c r="V105">
        <f t="shared" si="15"/>
        <v>-1.9912218983729437</v>
      </c>
      <c r="W105">
        <f t="shared" si="15"/>
        <v>-2.7186302591035267</v>
      </c>
      <c r="X105">
        <f t="shared" si="15"/>
        <v>-4.2083303509662828</v>
      </c>
      <c r="Y105">
        <f t="shared" si="15"/>
        <v>-6.007407871711866</v>
      </c>
      <c r="Z105">
        <f t="shared" si="11"/>
        <v>-8.3354576345520819</v>
      </c>
      <c r="AA105">
        <f t="shared" si="11"/>
        <v>-10.988325086579078</v>
      </c>
      <c r="AB105">
        <f t="shared" si="16"/>
        <v>-2482225.1623825403</v>
      </c>
      <c r="AC105">
        <f t="shared" si="16"/>
        <v>-3389000.7145237979</v>
      </c>
      <c r="AD105">
        <f t="shared" si="16"/>
        <v>-5246036.8667712286</v>
      </c>
      <c r="AE105">
        <f t="shared" si="16"/>
        <v>-7488737.9412825527</v>
      </c>
      <c r="AF105">
        <f t="shared" si="12"/>
        <v>-10390847.297011608</v>
      </c>
      <c r="AG105">
        <f t="shared" si="12"/>
        <v>-13697869.154930998</v>
      </c>
      <c r="AH105">
        <f>(('ROD '!AH105/2)+'Gudgeon pin'!D105)/'Gudgeon pin'!$I$2</f>
        <v>-1291652.7186898796</v>
      </c>
      <c r="AI105">
        <f>(('ROD '!AI105/2)+'Gudgeon pin'!E105)/'Gudgeon pin'!$I$2</f>
        <v>-1872803.6192281253</v>
      </c>
      <c r="AJ105">
        <f>(('ROD '!AJ105/2)+'Gudgeon pin'!F105)/'Gudgeon pin'!$I$2</f>
        <v>-3015521.4945455994</v>
      </c>
      <c r="AK105">
        <f>(('ROD '!AK105/2)+'Gudgeon pin'!G105)/'Gudgeon pin'!$I$2</f>
        <v>-4435448.8837331161</v>
      </c>
      <c r="AL105">
        <f>(('ROD '!AL105/2)+'Gudgeon pin'!H105)/'Gudgeon pin'!$I$2</f>
        <v>-6270456.0708678579</v>
      </c>
      <c r="AM105">
        <f>(('ROD '!AM105/2)+'Gudgeon pin'!I105)/'Gudgeon pin'!$I$2</f>
        <v>-8392366.7762218174</v>
      </c>
    </row>
    <row r="106" spans="1:39">
      <c r="A106">
        <f t="shared" si="13"/>
        <v>-4.5553093477052</v>
      </c>
      <c r="B106" s="3">
        <v>-261</v>
      </c>
      <c r="D106">
        <f>$F$2*'ROD '!N106</f>
        <v>-4.626871637805654</v>
      </c>
      <c r="E106">
        <f>$F$2*'ROD '!O106</f>
        <v>-18.507486551222616</v>
      </c>
      <c r="F106">
        <f>$F$2*'ROD '!P106</f>
        <v>-41.641844740250896</v>
      </c>
      <c r="G106">
        <f>$F$2*'ROD '!Q106</f>
        <v>-74.029946204890464</v>
      </c>
      <c r="H106">
        <f>$F$2*'ROD '!R106</f>
        <v>-115.67179094514138</v>
      </c>
      <c r="I106">
        <f>$F$2*'ROD '!S106</f>
        <v>-166.56737896100358</v>
      </c>
      <c r="J106">
        <f t="shared" si="14"/>
        <v>-3.5858255192993821E-2</v>
      </c>
      <c r="K106">
        <f t="shared" si="14"/>
        <v>-0.14343302077197528</v>
      </c>
      <c r="L106">
        <f t="shared" si="14"/>
        <v>-0.32272429673694442</v>
      </c>
      <c r="M106">
        <f t="shared" si="14"/>
        <v>-0.57373208308790113</v>
      </c>
      <c r="N106">
        <f t="shared" si="10"/>
        <v>-0.89645637982484572</v>
      </c>
      <c r="O106">
        <f t="shared" si="10"/>
        <v>-1.2908971869477777</v>
      </c>
      <c r="P106">
        <f>('ROD '!AH106/2)*'Gudgeon pin'!$H$2</f>
        <v>-2.0346439224465178</v>
      </c>
      <c r="Q106">
        <f>('ROD '!AI106/2)*'Gudgeon pin'!$H$2</f>
        <v>-2.8991806933106923</v>
      </c>
      <c r="R106">
        <f>('ROD '!AJ106/2)*'Gudgeon pin'!$H$2</f>
        <v>-4.6145688279324055</v>
      </c>
      <c r="S106">
        <f>('ROD '!AK106/2)*'Gudgeon pin'!$H$2</f>
        <v>-6.7261784395840927</v>
      </c>
      <c r="T106">
        <f>('ROD '!AL106/2)*'Gudgeon pin'!$H$2</f>
        <v>-9.4776225241726006</v>
      </c>
      <c r="U106">
        <f>('ROD '!AM106/2)*'Gudgeon pin'!$H$2</f>
        <v>-12.618425747878218</v>
      </c>
      <c r="V106">
        <f t="shared" si="15"/>
        <v>-1.998785667253524</v>
      </c>
      <c r="W106">
        <f t="shared" si="15"/>
        <v>-2.7557476725387171</v>
      </c>
      <c r="X106">
        <f t="shared" si="15"/>
        <v>-4.2918445311954612</v>
      </c>
      <c r="Y106">
        <f t="shared" si="15"/>
        <v>-6.152446356496192</v>
      </c>
      <c r="Z106">
        <f t="shared" si="11"/>
        <v>-8.5811661443477547</v>
      </c>
      <c r="AA106">
        <f t="shared" si="11"/>
        <v>-11.327528560930441</v>
      </c>
      <c r="AB106">
        <f t="shared" si="16"/>
        <v>-2491654.0349020539</v>
      </c>
      <c r="AC106">
        <f t="shared" si="16"/>
        <v>-3435270.68456916</v>
      </c>
      <c r="AD106">
        <f t="shared" si="16"/>
        <v>-5350144.2993732933</v>
      </c>
      <c r="AE106">
        <f t="shared" si="16"/>
        <v>-7669540.5814803485</v>
      </c>
      <c r="AF106">
        <f t="shared" si="12"/>
        <v>-10697143.569729732</v>
      </c>
      <c r="AG106">
        <f t="shared" si="12"/>
        <v>-14120714.745314736</v>
      </c>
      <c r="AH106">
        <f>(('ROD '!AH106/2)+'Gudgeon pin'!D106)/'Gudgeon pin'!$I$2</f>
        <v>-1297764.2238680273</v>
      </c>
      <c r="AI106">
        <f>(('ROD '!AI106/2)+'Gudgeon pin'!E106)/'Gudgeon pin'!$I$2</f>
        <v>-1901558.086318128</v>
      </c>
      <c r="AJ106">
        <f>(('ROD '!AJ106/2)+'Gudgeon pin'!F106)/'Gudgeon pin'!$I$2</f>
        <v>-3080219.0454981062</v>
      </c>
      <c r="AK106">
        <f>(('ROD '!AK106/2)+'Gudgeon pin'!G106)/'Gudgeon pin'!$I$2</f>
        <v>-4548312.5289044213</v>
      </c>
      <c r="AL106">
        <f>(('ROD '!AL106/2)+'Gudgeon pin'!H106)/'Gudgeon pin'!$I$2</f>
        <v>-6458788.3829351971</v>
      </c>
      <c r="AM106">
        <f>(('ROD '!AM106/2)+'Gudgeon pin'!I106)/'Gudgeon pin'!$I$2</f>
        <v>-8654388.3148149028</v>
      </c>
    </row>
    <row r="107" spans="1:39">
      <c r="A107">
        <f t="shared" si="13"/>
        <v>-4.5378560551852569</v>
      </c>
      <c r="B107" s="3">
        <v>-260</v>
      </c>
      <c r="D107">
        <f>$F$2*'ROD '!N107</f>
        <v>-4.7698665667264084</v>
      </c>
      <c r="E107">
        <f>$F$2*'ROD '!O107</f>
        <v>-19.079466266905634</v>
      </c>
      <c r="F107">
        <f>$F$2*'ROD '!P107</f>
        <v>-42.928799100537688</v>
      </c>
      <c r="G107">
        <f>$F$2*'ROD '!Q107</f>
        <v>-76.317865067622535</v>
      </c>
      <c r="H107">
        <f>$F$2*'ROD '!R107</f>
        <v>-119.24666416816025</v>
      </c>
      <c r="I107">
        <f>$F$2*'ROD '!S107</f>
        <v>-171.71519640215075</v>
      </c>
      <c r="J107">
        <f t="shared" si="14"/>
        <v>-3.6966465892129666E-2</v>
      </c>
      <c r="K107">
        <f t="shared" si="14"/>
        <v>-0.14786586356851866</v>
      </c>
      <c r="L107">
        <f t="shared" si="14"/>
        <v>-0.33269819302916709</v>
      </c>
      <c r="M107">
        <f t="shared" si="14"/>
        <v>-0.59146345427407465</v>
      </c>
      <c r="N107">
        <f t="shared" si="10"/>
        <v>-0.92416164730324191</v>
      </c>
      <c r="O107">
        <f t="shared" si="10"/>
        <v>-1.3307927721166684</v>
      </c>
      <c r="P107">
        <f>('ROD '!AH107/2)*'Gudgeon pin'!$H$2</f>
        <v>-2.046485243193028</v>
      </c>
      <c r="Q107">
        <f>('ROD '!AI107/2)*'Gudgeon pin'!$H$2</f>
        <v>-2.9311057159927789</v>
      </c>
      <c r="R107">
        <f>('ROD '!AJ107/2)*'Gudgeon pin'!$H$2</f>
        <v>-4.7022692853906092</v>
      </c>
      <c r="S107">
        <f>('ROD '!AK107/2)*'Gudgeon pin'!$H$2</f>
        <v>-6.8864746353985664</v>
      </c>
      <c r="T107">
        <f>('ROD '!AL107/2)*'Gudgeon pin'!$H$2</f>
        <v>-9.7307659308799312</v>
      </c>
      <c r="U107">
        <f>('ROD '!AM107/2)*'Gudgeon pin'!$H$2</f>
        <v>-13.000108098318943</v>
      </c>
      <c r="V107">
        <f t="shared" si="15"/>
        <v>-2.0095187773008982</v>
      </c>
      <c r="W107">
        <f t="shared" si="15"/>
        <v>-2.7832398524242601</v>
      </c>
      <c r="X107">
        <f t="shared" si="15"/>
        <v>-4.3695710923614417</v>
      </c>
      <c r="Y107">
        <f t="shared" si="15"/>
        <v>-6.295011181124492</v>
      </c>
      <c r="Z107">
        <f t="shared" si="11"/>
        <v>-8.8066042835766893</v>
      </c>
      <c r="AA107">
        <f t="shared" si="11"/>
        <v>-11.669315326202275</v>
      </c>
      <c r="AB107">
        <f t="shared" si="16"/>
        <v>-2505033.7570977481</v>
      </c>
      <c r="AC107">
        <f t="shared" si="16"/>
        <v>-3469541.9934254973</v>
      </c>
      <c r="AD107">
        <f t="shared" si="16"/>
        <v>-5447036.97922445</v>
      </c>
      <c r="AE107">
        <f t="shared" si="16"/>
        <v>-7847259.5967504084</v>
      </c>
      <c r="AF107">
        <f t="shared" si="12"/>
        <v>-10978171.124826431</v>
      </c>
      <c r="AG107">
        <f t="shared" si="12"/>
        <v>-14546780.624572247</v>
      </c>
      <c r="AH107">
        <f>(('ROD '!AH107/2)+'Gudgeon pin'!D107)/'Gudgeon pin'!$I$2</f>
        <v>-1305827.1170191781</v>
      </c>
      <c r="AI107">
        <f>(('ROD '!AI107/2)+'Gudgeon pin'!E107)/'Gudgeon pin'!$I$2</f>
        <v>-1924115.6545735546</v>
      </c>
      <c r="AJ107">
        <f>(('ROD '!AJ107/2)+'Gudgeon pin'!F107)/'Gudgeon pin'!$I$2</f>
        <v>-3140936.8563205814</v>
      </c>
      <c r="AK107">
        <f>(('ROD '!AK107/2)+'Gudgeon pin'!G107)/'Gudgeon pin'!$I$2</f>
        <v>-4659007.922218834</v>
      </c>
      <c r="AL107">
        <f>(('ROD '!AL107/2)+'Gudgeon pin'!H107)/'Gudgeon pin'!$I$2</f>
        <v>-6633432.9218551461</v>
      </c>
      <c r="AM107">
        <f>(('ROD '!AM107/2)+'Gudgeon pin'!I107)/'Gudgeon pin'!$I$2</f>
        <v>-8916647.5668031536</v>
      </c>
    </row>
    <row r="108" spans="1:39">
      <c r="A108">
        <f t="shared" si="13"/>
        <v>-4.5204027626653138</v>
      </c>
      <c r="B108" s="3">
        <v>-259</v>
      </c>
      <c r="D108">
        <f>$F$2*'ROD '!N108</f>
        <v>-4.9086987875402377</v>
      </c>
      <c r="E108">
        <f>$F$2*'ROD '!O108</f>
        <v>-19.634795150160951</v>
      </c>
      <c r="F108">
        <f>$F$2*'ROD '!P108</f>
        <v>-44.17828908786214</v>
      </c>
      <c r="G108">
        <f>$F$2*'ROD '!Q108</f>
        <v>-78.539180600643803</v>
      </c>
      <c r="H108">
        <f>$F$2*'ROD '!R108</f>
        <v>-122.71746968850597</v>
      </c>
      <c r="I108">
        <f>$F$2*'ROD '!S108</f>
        <v>-176.71315635144856</v>
      </c>
      <c r="J108">
        <f t="shared" si="14"/>
        <v>-3.8042415603436845E-2</v>
      </c>
      <c r="K108">
        <f t="shared" si="14"/>
        <v>-0.15216966241374738</v>
      </c>
      <c r="L108">
        <f t="shared" si="14"/>
        <v>-0.34238174043093156</v>
      </c>
      <c r="M108">
        <f t="shared" si="14"/>
        <v>-0.60867864965498952</v>
      </c>
      <c r="N108">
        <f t="shared" si="10"/>
        <v>-0.95106039008592125</v>
      </c>
      <c r="O108">
        <f t="shared" si="10"/>
        <v>-1.3695269617237262</v>
      </c>
      <c r="P108">
        <f>('ROD '!AH108/2)*'Gudgeon pin'!$H$2</f>
        <v>-2.0563162103756567</v>
      </c>
      <c r="Q108">
        <f>('ROD '!AI108/2)*'Gudgeon pin'!$H$2</f>
        <v>-2.9738607536797281</v>
      </c>
      <c r="R108">
        <f>('ROD '!AJ108/2)*'Gudgeon pin'!$H$2</f>
        <v>-4.7890324055560507</v>
      </c>
      <c r="S108">
        <f>('ROD '!AK108/2)*'Gudgeon pin'!$H$2</f>
        <v>-7.0472012792770595</v>
      </c>
      <c r="T108">
        <f>('ROD '!AL108/2)*'Gudgeon pin'!$H$2</f>
        <v>-9.9834024483585182</v>
      </c>
      <c r="U108">
        <f>('ROD '!AM108/2)*'Gudgeon pin'!$H$2</f>
        <v>-13.369463177197531</v>
      </c>
      <c r="V108">
        <f t="shared" si="15"/>
        <v>-2.0182737947722198</v>
      </c>
      <c r="W108">
        <f t="shared" si="15"/>
        <v>-2.8216910912659809</v>
      </c>
      <c r="X108">
        <f t="shared" si="15"/>
        <v>-4.4466506651251194</v>
      </c>
      <c r="Y108">
        <f t="shared" si="15"/>
        <v>-6.4385226296220699</v>
      </c>
      <c r="Z108">
        <f t="shared" si="11"/>
        <v>-9.0323420582725973</v>
      </c>
      <c r="AA108">
        <f t="shared" si="11"/>
        <v>-11.999936215473804</v>
      </c>
      <c r="AB108">
        <f t="shared" si="16"/>
        <v>-2515947.6209328994</v>
      </c>
      <c r="AC108">
        <f t="shared" si="16"/>
        <v>-3517474.6887497553</v>
      </c>
      <c r="AD108">
        <f t="shared" si="16"/>
        <v>-5543123.1337489821</v>
      </c>
      <c r="AE108">
        <f t="shared" si="16"/>
        <v>-8026158.6580964765</v>
      </c>
      <c r="AF108">
        <f t="shared" si="12"/>
        <v>-11259572.200672515</v>
      </c>
      <c r="AG108">
        <f t="shared" si="12"/>
        <v>-14958927.302564122</v>
      </c>
      <c r="AH108">
        <f>(('ROD '!AH108/2)+'Gudgeon pin'!D108)/'Gudgeon pin'!$I$2</f>
        <v>-1312609.536332719</v>
      </c>
      <c r="AI108">
        <f>(('ROD '!AI108/2)+'Gudgeon pin'!E108)/'Gudgeon pin'!$I$2</f>
        <v>-1953399.555016424</v>
      </c>
      <c r="AJ108">
        <f>(('ROD '!AJ108/2)+'Gudgeon pin'!F108)/'Gudgeon pin'!$I$2</f>
        <v>-3200901.5185480956</v>
      </c>
      <c r="AK108">
        <f>(('ROD '!AK108/2)+'Gudgeon pin'!G108)/'Gudgeon pin'!$I$2</f>
        <v>-4769680.8544241944</v>
      </c>
      <c r="AL108">
        <f>(('ROD '!AL108/2)+'Gudgeon pin'!H108)/'Gudgeon pin'!$I$2</f>
        <v>-6807301.8510710802</v>
      </c>
      <c r="AM108">
        <f>(('ROD '!AM108/2)+'Gudgeon pin'!I108)/'Gudgeon pin'!$I$2</f>
        <v>-9170508.6664398015</v>
      </c>
    </row>
    <row r="109" spans="1:39">
      <c r="A109">
        <f t="shared" si="13"/>
        <v>-4.5029494701453698</v>
      </c>
      <c r="B109" s="3">
        <v>-258</v>
      </c>
      <c r="D109">
        <f>$F$2*'ROD '!N109</f>
        <v>-5.04336208172339</v>
      </c>
      <c r="E109">
        <f>$F$2*'ROD '!O109</f>
        <v>-20.17344832689356</v>
      </c>
      <c r="F109">
        <f>$F$2*'ROD '!P109</f>
        <v>-45.390258735510528</v>
      </c>
      <c r="G109">
        <f>$F$2*'ROD '!Q109</f>
        <v>-80.693793307574239</v>
      </c>
      <c r="H109">
        <f>$F$2*'ROD '!R109</f>
        <v>-126.08405204308477</v>
      </c>
      <c r="I109">
        <f>$F$2*'ROD '!S109</f>
        <v>-181.56103494204211</v>
      </c>
      <c r="J109">
        <f t="shared" si="14"/>
        <v>-3.9086056133356271E-2</v>
      </c>
      <c r="K109">
        <f t="shared" si="14"/>
        <v>-0.15634422453342509</v>
      </c>
      <c r="L109">
        <f t="shared" si="14"/>
        <v>-0.35177450520020659</v>
      </c>
      <c r="M109">
        <f t="shared" si="14"/>
        <v>-0.62537689813370034</v>
      </c>
      <c r="N109">
        <f t="shared" si="10"/>
        <v>-0.97715140333390693</v>
      </c>
      <c r="O109">
        <f t="shared" si="10"/>
        <v>-1.4070980208008264</v>
      </c>
      <c r="P109">
        <f>('ROD '!AH109/2)*'Gudgeon pin'!$H$2</f>
        <v>-2.0641363836491977</v>
      </c>
      <c r="Q109">
        <f>('ROD '!AI109/2)*'Gudgeon pin'!$H$2</f>
        <v>-3.0154349536431946</v>
      </c>
      <c r="R109">
        <f>('ROD '!AJ109/2)*'Gudgeon pin'!$H$2</f>
        <v>-4.8834321477129592</v>
      </c>
      <c r="S109">
        <f>('ROD '!AK109/2)*'Gudgeon pin'!$H$2</f>
        <v>-7.2014889877834056</v>
      </c>
      <c r="T109">
        <f>('ROD '!AL109/2)*'Gudgeon pin'!$H$2</f>
        <v>-10.235521067978205</v>
      </c>
      <c r="U109">
        <f>('ROD '!AM109/2)*'Gudgeon pin'!$H$2</f>
        <v>-13.716181625217256</v>
      </c>
      <c r="V109">
        <f t="shared" si="15"/>
        <v>-2.0250503275158414</v>
      </c>
      <c r="W109">
        <f t="shared" si="15"/>
        <v>-2.8590907291097696</v>
      </c>
      <c r="X109">
        <f t="shared" si="15"/>
        <v>-4.5316576425127524</v>
      </c>
      <c r="Y109">
        <f t="shared" si="15"/>
        <v>-6.5761120896497056</v>
      </c>
      <c r="Z109">
        <f t="shared" si="11"/>
        <v>-9.258369664644297</v>
      </c>
      <c r="AA109">
        <f t="shared" si="11"/>
        <v>-12.309083604416429</v>
      </c>
      <c r="AB109">
        <f t="shared" si="16"/>
        <v>-2524395.1375575764</v>
      </c>
      <c r="AC109">
        <f t="shared" si="16"/>
        <v>-3564096.4751994237</v>
      </c>
      <c r="AD109">
        <f t="shared" si="16"/>
        <v>-5649091.4632566497</v>
      </c>
      <c r="AE109">
        <f t="shared" si="16"/>
        <v>-8197675.4639523635</v>
      </c>
      <c r="AF109">
        <f t="shared" si="12"/>
        <v>-11541334.576019717</v>
      </c>
      <c r="AG109">
        <f t="shared" si="12"/>
        <v>-15344305.460741911</v>
      </c>
      <c r="AH109">
        <f>(('ROD '!AH109/2)+'Gudgeon pin'!D109)/'Gudgeon pin'!$I$2</f>
        <v>-1318111.1780129219</v>
      </c>
      <c r="AI109">
        <f>(('ROD '!AI109/2)+'Gudgeon pin'!E109)/'Gudgeon pin'!$I$2</f>
        <v>-1981868.7913033541</v>
      </c>
      <c r="AJ109">
        <f>(('ROD '!AJ109/2)+'Gudgeon pin'!F109)/'Gudgeon pin'!$I$2</f>
        <v>-3265495.8559908648</v>
      </c>
      <c r="AK109">
        <f>(('ROD '!AK109/2)+'Gudgeon pin'!G109)/'Gudgeon pin'!$I$2</f>
        <v>-4876018.0184114426</v>
      </c>
      <c r="AL109">
        <f>(('ROD '!AL109/2)+'Gudgeon pin'!H109)/'Gudgeon pin'!$I$2</f>
        <v>-6980387.5756898019</v>
      </c>
      <c r="AM109">
        <f>(('ROD '!AM109/2)+'Gudgeon pin'!I109)/'Gudgeon pin'!$I$2</f>
        <v>-9409498.0075125247</v>
      </c>
    </row>
    <row r="110" spans="1:39">
      <c r="A110">
        <f t="shared" si="13"/>
        <v>-4.4854961776254267</v>
      </c>
      <c r="B110" s="3">
        <v>-257</v>
      </c>
      <c r="D110">
        <f>$F$2*'ROD '!N110</f>
        <v>-5.173854758126252</v>
      </c>
      <c r="E110">
        <f>$F$2*'ROD '!O110</f>
        <v>-20.695419032505008</v>
      </c>
      <c r="F110">
        <f>$F$2*'ROD '!P110</f>
        <v>-46.564692823136284</v>
      </c>
      <c r="G110">
        <f>$F$2*'ROD '!Q110</f>
        <v>-82.781676130020031</v>
      </c>
      <c r="H110">
        <f>$F$2*'ROD '!R110</f>
        <v>-129.34636895315631</v>
      </c>
      <c r="I110">
        <f>$F$2*'ROD '!S110</f>
        <v>-186.25877129254513</v>
      </c>
      <c r="J110">
        <f t="shared" si="14"/>
        <v>-4.0097374375478452E-2</v>
      </c>
      <c r="K110">
        <f t="shared" si="14"/>
        <v>-0.16038949750191381</v>
      </c>
      <c r="L110">
        <f t="shared" si="14"/>
        <v>-0.36087636937930617</v>
      </c>
      <c r="M110">
        <f t="shared" si="14"/>
        <v>-0.64155799000765523</v>
      </c>
      <c r="N110">
        <f t="shared" si="10"/>
        <v>-1.0024343593869613</v>
      </c>
      <c r="O110">
        <f t="shared" si="10"/>
        <v>-1.4435054775172247</v>
      </c>
      <c r="P110">
        <f>('ROD '!AH110/2)*'Gudgeon pin'!$H$2</f>
        <v>-2.0716612277384252</v>
      </c>
      <c r="Q110">
        <f>('ROD '!AI110/2)*'Gudgeon pin'!$H$2</f>
        <v>-3.0626901747822775</v>
      </c>
      <c r="R110">
        <f>('ROD '!AJ110/2)*'Gudgeon pin'!$H$2</f>
        <v>-4.976889511689266</v>
      </c>
      <c r="S110">
        <f>('ROD '!AK110/2)*'Gudgeon pin'!$H$2</f>
        <v>-7.3493358448625239</v>
      </c>
      <c r="T110">
        <f>('ROD '!AL110/2)*'Gudgeon pin'!$H$2</f>
        <v>-10.487118795902935</v>
      </c>
      <c r="U110">
        <f>('ROD '!AM110/2)*'Gudgeon pin'!$H$2</f>
        <v>-14.043690300210622</v>
      </c>
      <c r="V110">
        <f t="shared" si="15"/>
        <v>-2.0315638533629468</v>
      </c>
      <c r="W110">
        <f t="shared" si="15"/>
        <v>-2.9023006772803637</v>
      </c>
      <c r="X110">
        <f t="shared" si="15"/>
        <v>-4.61601314230996</v>
      </c>
      <c r="Y110">
        <f t="shared" si="15"/>
        <v>-6.7077778548548688</v>
      </c>
      <c r="Z110">
        <f t="shared" si="11"/>
        <v>-9.4846844365159733</v>
      </c>
      <c r="AA110">
        <f t="shared" si="11"/>
        <v>-12.600184822693398</v>
      </c>
      <c r="AB110">
        <f t="shared" si="16"/>
        <v>-2532514.7940191315</v>
      </c>
      <c r="AC110">
        <f t="shared" si="16"/>
        <v>-3617961.3009639126</v>
      </c>
      <c r="AD110">
        <f t="shared" si="16"/>
        <v>-5754247.6712880498</v>
      </c>
      <c r="AE110">
        <f t="shared" si="16"/>
        <v>-8361807.8872064762</v>
      </c>
      <c r="AF110">
        <f t="shared" si="12"/>
        <v>-11823454.927256195</v>
      </c>
      <c r="AG110">
        <f t="shared" si="12"/>
        <v>-15707187.55308819</v>
      </c>
      <c r="AH110">
        <f>(('ROD '!AH110/2)+'Gudgeon pin'!D110)/'Gudgeon pin'!$I$2</f>
        <v>-1323409.0710358131</v>
      </c>
      <c r="AI110">
        <f>(('ROD '!AI110/2)+'Gudgeon pin'!E110)/'Gudgeon pin'!$I$2</f>
        <v>-2013831.4793384485</v>
      </c>
      <c r="AJ110">
        <f>(('ROD '!AJ110/2)+'Gudgeon pin'!F110)/'Gudgeon pin'!$I$2</f>
        <v>-3329333.567112179</v>
      </c>
      <c r="AK110">
        <f>(('ROD '!AK110/2)+'Gudgeon pin'!G110)/'Gudgeon pin'!$I$2</f>
        <v>-4978018.0922873486</v>
      </c>
      <c r="AL110">
        <f>(('ROD '!AL110/2)+'Gudgeon pin'!H110)/'Gudgeon pin'!$I$2</f>
        <v>-7152688.0302531412</v>
      </c>
      <c r="AM110">
        <f>(('ROD '!AM110/2)+'Gudgeon pin'!I110)/'Gudgeon pin'!$I$2</f>
        <v>-9635766.838950254</v>
      </c>
    </row>
    <row r="111" spans="1:39">
      <c r="A111">
        <f t="shared" si="13"/>
        <v>-4.4680428851054836</v>
      </c>
      <c r="B111" s="3">
        <v>-256</v>
      </c>
      <c r="D111">
        <f>$F$2*'ROD '!N111</f>
        <v>-5.3001796055726915</v>
      </c>
      <c r="E111">
        <f>$F$2*'ROD '!O111</f>
        <v>-21.200718422290766</v>
      </c>
      <c r="F111">
        <f>$F$2*'ROD '!P111</f>
        <v>-47.701616450154241</v>
      </c>
      <c r="G111">
        <f>$F$2*'ROD '!Q111</f>
        <v>-84.802873689163064</v>
      </c>
      <c r="H111">
        <f>$F$2*'ROD '!R111</f>
        <v>-132.50449013931731</v>
      </c>
      <c r="I111">
        <f>$F$2*'ROD '!S111</f>
        <v>-190.80646580061696</v>
      </c>
      <c r="J111">
        <f t="shared" si="14"/>
        <v>-4.1076391943188358E-2</v>
      </c>
      <c r="K111">
        <f t="shared" si="14"/>
        <v>-0.16430556777275343</v>
      </c>
      <c r="L111">
        <f t="shared" si="14"/>
        <v>-0.36968752748869538</v>
      </c>
      <c r="M111">
        <f t="shared" si="14"/>
        <v>-0.65722227109101372</v>
      </c>
      <c r="N111">
        <f t="shared" si="10"/>
        <v>-1.0269097985797091</v>
      </c>
      <c r="O111">
        <f t="shared" si="10"/>
        <v>-1.4787501099547815</v>
      </c>
      <c r="P111">
        <f>('ROD '!AH111/2)*'Gudgeon pin'!$H$2</f>
        <v>-2.0823221090815673</v>
      </c>
      <c r="Q111">
        <f>('ROD '!AI111/2)*'Gudgeon pin'!$H$2</f>
        <v>-3.1001869467201955</v>
      </c>
      <c r="R111">
        <f>('ROD '!AJ111/2)*'Gudgeon pin'!$H$2</f>
        <v>-5.0694062748211133</v>
      </c>
      <c r="S111">
        <f>('ROD '!AK111/2)*'Gudgeon pin'!$H$2</f>
        <v>-7.4873138412666727</v>
      </c>
      <c r="T111">
        <f>('ROD '!AL111/2)*'Gudgeon pin'!$H$2</f>
        <v>-10.727907062308235</v>
      </c>
      <c r="U111">
        <f>('ROD '!AM111/2)*'Gudgeon pin'!$H$2</f>
        <v>-14.365720987347924</v>
      </c>
      <c r="V111">
        <f t="shared" si="15"/>
        <v>-2.0412457171383789</v>
      </c>
      <c r="W111">
        <f t="shared" si="15"/>
        <v>-2.9358813789474421</v>
      </c>
      <c r="X111">
        <f t="shared" si="15"/>
        <v>-4.699718747332418</v>
      </c>
      <c r="Y111">
        <f t="shared" si="15"/>
        <v>-6.830091570175659</v>
      </c>
      <c r="Z111">
        <f t="shared" si="11"/>
        <v>-9.7009972637285262</v>
      </c>
      <c r="AA111">
        <f t="shared" si="11"/>
        <v>-12.886970877393143</v>
      </c>
      <c r="AB111">
        <f t="shared" si="16"/>
        <v>-2544584.0495359455</v>
      </c>
      <c r="AC111">
        <f t="shared" si="16"/>
        <v>-3659822.4630556884</v>
      </c>
      <c r="AD111">
        <f t="shared" si="16"/>
        <v>-5858593.7309557218</v>
      </c>
      <c r="AE111">
        <f t="shared" si="16"/>
        <v>-8514282.1956307888</v>
      </c>
      <c r="AF111">
        <f t="shared" si="12"/>
        <v>-12093107.015299141</v>
      </c>
      <c r="AG111">
        <f t="shared" si="12"/>
        <v>-16064690.431987723</v>
      </c>
      <c r="AH111">
        <f>(('ROD '!AH111/2)+'Gudgeon pin'!D111)/'Gudgeon pin'!$I$2</f>
        <v>-1330657.5748334916</v>
      </c>
      <c r="AI111">
        <f>(('ROD '!AI111/2)+'Gudgeon pin'!E111)/'Gudgeon pin'!$I$2</f>
        <v>-2039594.1597461039</v>
      </c>
      <c r="AJ111">
        <f>(('ROD '!AJ111/2)+'Gudgeon pin'!F111)/'Gudgeon pin'!$I$2</f>
        <v>-3392415.8781025806</v>
      </c>
      <c r="AK111">
        <f>(('ROD '!AK111/2)+'Gudgeon pin'!G111)/'Gudgeon pin'!$I$2</f>
        <v>-5073529.0327574983</v>
      </c>
      <c r="AL111">
        <f>(('ROD '!AL111/2)+'Gudgeon pin'!H111)/'Gudgeon pin'!$I$2</f>
        <v>-7317743.9512798106</v>
      </c>
      <c r="AM111">
        <f>(('ROD '!AM111/2)+'Gudgeon pin'!I111)/'Gudgeon pin'!$I$2</f>
        <v>-9857936.9582699742</v>
      </c>
    </row>
    <row r="112" spans="1:39">
      <c r="A112">
        <f t="shared" si="13"/>
        <v>-4.4505895925855405</v>
      </c>
      <c r="B112" s="3">
        <v>-255</v>
      </c>
      <c r="D112">
        <f>$F$2*'ROD '!N112</f>
        <v>-5.4223438401843351</v>
      </c>
      <c r="E112">
        <f>$F$2*'ROD '!O112</f>
        <v>-21.689375360737341</v>
      </c>
      <c r="F112">
        <f>$F$2*'ROD '!P112</f>
        <v>-48.801094561659028</v>
      </c>
      <c r="G112">
        <f>$F$2*'ROD '!Q112</f>
        <v>-86.757501442949362</v>
      </c>
      <c r="H112">
        <f>$F$2*'ROD '!R112</f>
        <v>-135.5585960046084</v>
      </c>
      <c r="I112">
        <f>$F$2*'ROD '!S112</f>
        <v>-195.20437824663611</v>
      </c>
      <c r="J112">
        <f t="shared" si="14"/>
        <v>-4.2023164761428596E-2</v>
      </c>
      <c r="K112">
        <f t="shared" si="14"/>
        <v>-0.16809265904571438</v>
      </c>
      <c r="L112">
        <f t="shared" si="14"/>
        <v>-0.37820848285285746</v>
      </c>
      <c r="M112">
        <f t="shared" si="14"/>
        <v>-0.67237063618285753</v>
      </c>
      <c r="N112">
        <f t="shared" si="10"/>
        <v>-1.0505791190357152</v>
      </c>
      <c r="O112">
        <f t="shared" si="10"/>
        <v>-1.5128339314114299</v>
      </c>
      <c r="P112">
        <f>('ROD '!AH112/2)*'Gudgeon pin'!$H$2</f>
        <v>-2.0892572007527184</v>
      </c>
      <c r="Q112">
        <f>('ROD '!AI112/2)*'Gudgeon pin'!$H$2</f>
        <v>-3.1416519892305375</v>
      </c>
      <c r="R112">
        <f>('ROD '!AJ112/2)*'Gudgeon pin'!$H$2</f>
        <v>-5.1575558670347306</v>
      </c>
      <c r="S112">
        <f>('ROD '!AK112/2)*'Gudgeon pin'!$H$2</f>
        <v>-7.6119999838308292</v>
      </c>
      <c r="T112">
        <f>('ROD '!AL112/2)*'Gudgeon pin'!$H$2</f>
        <v>-10.954467472911746</v>
      </c>
      <c r="U112">
        <f>('ROD '!AM112/2)*'Gudgeon pin'!$H$2</f>
        <v>-14.708025849333094</v>
      </c>
      <c r="V112">
        <f t="shared" si="15"/>
        <v>-2.0472340359912899</v>
      </c>
      <c r="W112">
        <f t="shared" si="15"/>
        <v>-2.9735593301848229</v>
      </c>
      <c r="X112">
        <f t="shared" si="15"/>
        <v>-4.7793473841818734</v>
      </c>
      <c r="Y112">
        <f t="shared" si="15"/>
        <v>-6.9396293476479718</v>
      </c>
      <c r="Z112">
        <f t="shared" si="11"/>
        <v>-9.9038883538760309</v>
      </c>
      <c r="AA112">
        <f t="shared" si="11"/>
        <v>-13.195191917921663</v>
      </c>
      <c r="AB112">
        <f t="shared" si="16"/>
        <v>-2552048.9914136995</v>
      </c>
      <c r="AC112">
        <f t="shared" si="16"/>
        <v>-3706791.1905013188</v>
      </c>
      <c r="AD112">
        <f t="shared" si="16"/>
        <v>-5957857.5077329092</v>
      </c>
      <c r="AE112">
        <f t="shared" si="16"/>
        <v>-8650830.2256094702</v>
      </c>
      <c r="AF112">
        <f t="shared" si="12"/>
        <v>-12346027.781989623</v>
      </c>
      <c r="AG112">
        <f t="shared" si="12"/>
        <v>-16448913.819145517</v>
      </c>
      <c r="AH112">
        <f>(('ROD '!AH112/2)+'Gudgeon pin'!D112)/'Gudgeon pin'!$I$2</f>
        <v>-1335548.5955602736</v>
      </c>
      <c r="AI112">
        <f>(('ROD '!AI112/2)+'Gudgeon pin'!E112)/'Gudgeon pin'!$I$2</f>
        <v>-2067775.1354080555</v>
      </c>
      <c r="AJ112">
        <f>(('ROD '!AJ112/2)+'Gudgeon pin'!F112)/'Gudgeon pin'!$I$2</f>
        <v>-3452591.7385589126</v>
      </c>
      <c r="AK112">
        <f>(('ROD '!AK112/2)+'Gudgeon pin'!G112)/'Gudgeon pin'!$I$2</f>
        <v>-5160402.2571408339</v>
      </c>
      <c r="AL112">
        <f>(('ROD '!AL112/2)+'Gudgeon pin'!H112)/'Gudgeon pin'!$I$2</f>
        <v>-7473409.9288743017</v>
      </c>
      <c r="AM112">
        <f>(('ROD '!AM112/2)+'Gudgeon pin'!I112)/'Gudgeon pin'!$I$2</f>
        <v>-10092177.730529185</v>
      </c>
    </row>
    <row r="113" spans="1:39">
      <c r="A113">
        <f t="shared" si="13"/>
        <v>-4.4331363000655974</v>
      </c>
      <c r="B113" s="3">
        <v>-254</v>
      </c>
      <c r="D113">
        <f>$F$2*'ROD '!N113</f>
        <v>-5.5403590475090692</v>
      </c>
      <c r="E113">
        <f>$F$2*'ROD '!O113</f>
        <v>-22.161436190036277</v>
      </c>
      <c r="F113">
        <f>$F$2*'ROD '!P113</f>
        <v>-49.863231427581638</v>
      </c>
      <c r="G113">
        <f>$F$2*'ROD '!Q113</f>
        <v>-88.645744760145107</v>
      </c>
      <c r="H113">
        <f>$F$2*'ROD '!R113</f>
        <v>-138.50897618772677</v>
      </c>
      <c r="I113">
        <f>$F$2*'ROD '!S113</f>
        <v>-199.45292571032655</v>
      </c>
      <c r="J113">
        <f t="shared" si="14"/>
        <v>-4.2937782618195287E-2</v>
      </c>
      <c r="K113">
        <f t="shared" si="14"/>
        <v>-0.17175113047278115</v>
      </c>
      <c r="L113">
        <f t="shared" si="14"/>
        <v>-0.38644004356375772</v>
      </c>
      <c r="M113">
        <f t="shared" si="14"/>
        <v>-0.6870045218911246</v>
      </c>
      <c r="N113">
        <f t="shared" si="10"/>
        <v>-1.0734445654548825</v>
      </c>
      <c r="O113">
        <f t="shared" si="10"/>
        <v>-1.5457601742550309</v>
      </c>
      <c r="P113">
        <f>('ROD '!AH113/2)*'Gudgeon pin'!$H$2</f>
        <v>-2.0993296610588921</v>
      </c>
      <c r="Q113">
        <f>('ROD '!AI113/2)*'Gudgeon pin'!$H$2</f>
        <v>-3.1785106614987972</v>
      </c>
      <c r="R113">
        <f>('ROD '!AJ113/2)*'Gudgeon pin'!$H$2</f>
        <v>-5.2344833339645565</v>
      </c>
      <c r="S113">
        <f>('ROD '!AK113/2)*'Gudgeon pin'!$H$2</f>
        <v>-7.7337009057306112</v>
      </c>
      <c r="T113">
        <f>('ROD '!AL113/2)*'Gudgeon pin'!$H$2</f>
        <v>-11.177114044436395</v>
      </c>
      <c r="U113">
        <f>('ROD '!AM113/2)*'Gudgeon pin'!$H$2</f>
        <v>-15.039753899747435</v>
      </c>
      <c r="V113">
        <f t="shared" si="15"/>
        <v>-2.0563918784406967</v>
      </c>
      <c r="W113">
        <f t="shared" si="15"/>
        <v>-3.0067595310260162</v>
      </c>
      <c r="X113">
        <f t="shared" si="15"/>
        <v>-4.8480432904007991</v>
      </c>
      <c r="Y113">
        <f t="shared" si="15"/>
        <v>-7.0466963838394863</v>
      </c>
      <c r="Z113">
        <f t="shared" si="11"/>
        <v>-10.103669478981512</v>
      </c>
      <c r="AA113">
        <f t="shared" si="11"/>
        <v>-13.493993725492404</v>
      </c>
      <c r="AB113">
        <f t="shared" si="16"/>
        <v>-2563465.010381564</v>
      </c>
      <c r="AC113">
        <f t="shared" si="16"/>
        <v>-3748178.0263891234</v>
      </c>
      <c r="AD113">
        <f t="shared" si="16"/>
        <v>-6043492.718509078</v>
      </c>
      <c r="AE113">
        <f t="shared" si="16"/>
        <v>-8784298.2692832854</v>
      </c>
      <c r="AF113">
        <f t="shared" si="12"/>
        <v>-12595071.716325182</v>
      </c>
      <c r="AG113">
        <f t="shared" si="12"/>
        <v>-16821395.342135761</v>
      </c>
      <c r="AH113">
        <f>(('ROD '!AH113/2)+'Gudgeon pin'!D113)/'Gudgeon pin'!$I$2</f>
        <v>-1342391.1455864166</v>
      </c>
      <c r="AI113">
        <f>(('ROD '!AI113/2)+'Gudgeon pin'!E113)/'Gudgeon pin'!$I$2</f>
        <v>-2092991.1123239214</v>
      </c>
      <c r="AJ113">
        <f>(('ROD '!AJ113/2)+'Gudgeon pin'!F113)/'Gudgeon pin'!$I$2</f>
        <v>-3505557.7960393759</v>
      </c>
      <c r="AK113">
        <f>(('ROD '!AK113/2)+'Gudgeon pin'!G113)/'Gudgeon pin'!$I$2</f>
        <v>-5245109.4908890044</v>
      </c>
      <c r="AL113">
        <f>(('ROD '!AL113/2)+'Gudgeon pin'!H113)/'Gudgeon pin'!$I$2</f>
        <v>-7626162.7824238772</v>
      </c>
      <c r="AM113">
        <f>(('ROD '!AM113/2)+'Gudgeon pin'!I113)/'Gudgeon pin'!$I$2</f>
        <v>-10319121.522771982</v>
      </c>
    </row>
    <row r="114" spans="1:39">
      <c r="A114">
        <f t="shared" si="13"/>
        <v>-4.4156830075456535</v>
      </c>
      <c r="B114" s="3">
        <v>-253</v>
      </c>
      <c r="D114">
        <f>$F$2*'ROD '!N114</f>
        <v>-5.6542411195391802</v>
      </c>
      <c r="E114">
        <f>$F$2*'ROD '!O114</f>
        <v>-22.616964478156721</v>
      </c>
      <c r="F114">
        <f>$F$2*'ROD '!P114</f>
        <v>-50.888170075852628</v>
      </c>
      <c r="G114">
        <f>$F$2*'ROD '!Q114</f>
        <v>-90.467857912626883</v>
      </c>
      <c r="H114">
        <f>$F$2*'ROD '!R114</f>
        <v>-141.35602798847952</v>
      </c>
      <c r="I114">
        <f>$F$2*'ROD '!S114</f>
        <v>-203.55268030341051</v>
      </c>
      <c r="J114">
        <f t="shared" si="14"/>
        <v>-4.3820368676428648E-2</v>
      </c>
      <c r="K114">
        <f t="shared" si="14"/>
        <v>-0.17528147470571459</v>
      </c>
      <c r="L114">
        <f t="shared" si="14"/>
        <v>-0.39438331808785787</v>
      </c>
      <c r="M114">
        <f t="shared" si="14"/>
        <v>-0.70112589882285836</v>
      </c>
      <c r="N114">
        <f t="shared" si="10"/>
        <v>-1.0955092169107163</v>
      </c>
      <c r="O114">
        <f t="shared" si="10"/>
        <v>-1.5775332723514315</v>
      </c>
      <c r="P114">
        <f>('ROD '!AH114/2)*'Gudgeon pin'!$H$2</f>
        <v>-2.1056782774286837</v>
      </c>
      <c r="Q114">
        <f>('ROD '!AI114/2)*'Gudgeon pin'!$H$2</f>
        <v>-3.2159142183254827</v>
      </c>
      <c r="R114">
        <f>('ROD '!AJ114/2)*'Gudgeon pin'!$H$2</f>
        <v>-5.3087767260748482</v>
      </c>
      <c r="S114">
        <f>('ROD '!AK114/2)*'Gudgeon pin'!$H$2</f>
        <v>-7.8627281192987466</v>
      </c>
      <c r="T114">
        <f>('ROD '!AL114/2)*'Gudgeon pin'!$H$2</f>
        <v>-11.399306079375211</v>
      </c>
      <c r="U114">
        <f>('ROD '!AM114/2)*'Gudgeon pin'!$H$2</f>
        <v>-15.360945650883645</v>
      </c>
      <c r="V114">
        <f t="shared" si="15"/>
        <v>-2.0618579087522551</v>
      </c>
      <c r="W114">
        <f t="shared" si="15"/>
        <v>-3.040632743619768</v>
      </c>
      <c r="X114">
        <f t="shared" si="15"/>
        <v>-4.9143934079869904</v>
      </c>
      <c r="Y114">
        <f t="shared" si="15"/>
        <v>-7.1616022204758885</v>
      </c>
      <c r="Z114">
        <f t="shared" si="11"/>
        <v>-10.303796862464495</v>
      </c>
      <c r="AA114">
        <f t="shared" si="11"/>
        <v>-13.783412378532214</v>
      </c>
      <c r="AB114">
        <f t="shared" si="16"/>
        <v>-2570278.8757718462</v>
      </c>
      <c r="AC114">
        <f t="shared" si="16"/>
        <v>-3790403.8278930383</v>
      </c>
      <c r="AD114">
        <f t="shared" si="16"/>
        <v>-6126203.7069398798</v>
      </c>
      <c r="AE114">
        <f t="shared" si="16"/>
        <v>-8927538.0353970248</v>
      </c>
      <c r="AF114">
        <f t="shared" si="12"/>
        <v>-12844547.290779818</v>
      </c>
      <c r="AG114">
        <f t="shared" si="12"/>
        <v>-17182179.975744545</v>
      </c>
      <c r="AH114">
        <f>(('ROD '!AH114/2)+'Gudgeon pin'!D114)/'Gudgeon pin'!$I$2</f>
        <v>-1346877.5549115976</v>
      </c>
      <c r="AI114">
        <f>(('ROD '!AI114/2)+'Gudgeon pin'!E114)/'Gudgeon pin'!$I$2</f>
        <v>-2118476.5307851154</v>
      </c>
      <c r="AJ114">
        <f>(('ROD '!AJ114/2)+'Gudgeon pin'!F114)/'Gudgeon pin'!$I$2</f>
        <v>-3556706.5959095326</v>
      </c>
      <c r="AK114">
        <f>(('ROD '!AK114/2)+'Gudgeon pin'!G114)/'Gudgeon pin'!$I$2</f>
        <v>-5334125.8256015452</v>
      </c>
      <c r="AL114">
        <f>(('ROD '!AL114/2)+'Gudgeon pin'!H114)/'Gudgeon pin'!$I$2</f>
        <v>-7778176.1445444571</v>
      </c>
      <c r="AM114">
        <f>(('ROD '!AM114/2)+'Gudgeon pin'!I114)/'Gudgeon pin'!$I$2</f>
        <v>-10538796.284573549</v>
      </c>
    </row>
    <row r="115" spans="1:39">
      <c r="A115">
        <f t="shared" si="13"/>
        <v>-4.3982297150257104</v>
      </c>
      <c r="B115" s="3">
        <v>-252</v>
      </c>
      <c r="D115">
        <f>$F$2*'ROD '!N115</f>
        <v>-5.7640101867107276</v>
      </c>
      <c r="E115">
        <f>$F$2*'ROD '!O115</f>
        <v>-23.05604074684291</v>
      </c>
      <c r="F115">
        <f>$F$2*'ROD '!P115</f>
        <v>-51.876091680396563</v>
      </c>
      <c r="G115">
        <f>$F$2*'ROD '!Q115</f>
        <v>-92.224162987371642</v>
      </c>
      <c r="H115">
        <f>$F$2*'ROD '!R115</f>
        <v>-144.10025466776821</v>
      </c>
      <c r="I115">
        <f>$F$2*'ROD '!S115</f>
        <v>-207.50436672158625</v>
      </c>
      <c r="J115">
        <f t="shared" si="14"/>
        <v>-4.4671078947008142E-2</v>
      </c>
      <c r="K115">
        <f t="shared" si="14"/>
        <v>-0.17868431578803257</v>
      </c>
      <c r="L115">
        <f t="shared" si="14"/>
        <v>-0.40203971052307336</v>
      </c>
      <c r="M115">
        <f t="shared" si="14"/>
        <v>-0.71473726315213026</v>
      </c>
      <c r="N115">
        <f t="shared" si="10"/>
        <v>-1.1167769736752036</v>
      </c>
      <c r="O115">
        <f t="shared" si="10"/>
        <v>-1.6081588420922934</v>
      </c>
      <c r="P115">
        <f>('ROD '!AH115/2)*'Gudgeon pin'!$H$2</f>
        <v>-2.1151668132484942</v>
      </c>
      <c r="Q115">
        <f>('ROD '!AI115/2)*'Gudgeon pin'!$H$2</f>
        <v>-3.2555839460829423</v>
      </c>
      <c r="R115">
        <f>('ROD '!AJ115/2)*'Gudgeon pin'!$H$2</f>
        <v>-5.389026795018494</v>
      </c>
      <c r="S115">
        <f>('ROD '!AK115/2)*'Gudgeon pin'!$H$2</f>
        <v>-8.0008200165899801</v>
      </c>
      <c r="T115">
        <f>('ROD '!AL115/2)*'Gudgeon pin'!$H$2</f>
        <v>-11.617648045610091</v>
      </c>
      <c r="U115">
        <f>('ROD '!AM115/2)*'Gudgeon pin'!$H$2</f>
        <v>-15.66822125083249</v>
      </c>
      <c r="V115">
        <f t="shared" si="15"/>
        <v>-2.070495734301486</v>
      </c>
      <c r="W115">
        <f t="shared" si="15"/>
        <v>-3.0768996302949096</v>
      </c>
      <c r="X115">
        <f t="shared" si="15"/>
        <v>-4.9869870844954205</v>
      </c>
      <c r="Y115">
        <f t="shared" si="15"/>
        <v>-7.2860827534378494</v>
      </c>
      <c r="Z115">
        <f t="shared" si="11"/>
        <v>-10.500871071934887</v>
      </c>
      <c r="AA115">
        <f t="shared" si="11"/>
        <v>-14.060062408740196</v>
      </c>
      <c r="AB115">
        <f t="shared" si="16"/>
        <v>-2581046.6500435593</v>
      </c>
      <c r="AC115">
        <f t="shared" si="16"/>
        <v>-3835613.5449717175</v>
      </c>
      <c r="AD115">
        <f t="shared" si="16"/>
        <v>-6216697.8154098215</v>
      </c>
      <c r="AE115">
        <f t="shared" si="16"/>
        <v>-9082713.4638098236</v>
      </c>
      <c r="AF115">
        <f t="shared" si="12"/>
        <v>-13090216.827662559</v>
      </c>
      <c r="AG115">
        <f t="shared" si="12"/>
        <v>-17527047.449689701</v>
      </c>
      <c r="AH115">
        <f>(('ROD '!AH115/2)+'Gudgeon pin'!D115)/'Gudgeon pin'!$I$2</f>
        <v>-1353317.2533525012</v>
      </c>
      <c r="AI115">
        <f>(('ROD '!AI115/2)+'Gudgeon pin'!E115)/'Gudgeon pin'!$I$2</f>
        <v>-2145312.4361430835</v>
      </c>
      <c r="AJ115">
        <f>(('ROD '!AJ115/2)+'Gudgeon pin'!F115)/'Gudgeon pin'!$I$2</f>
        <v>-3611432.5470946087</v>
      </c>
      <c r="AK115">
        <f>(('ROD '!AK115/2)+'Gudgeon pin'!G115)/'Gudgeon pin'!$I$2</f>
        <v>-5428544.1079011811</v>
      </c>
      <c r="AL115">
        <f>(('ROD '!AL115/2)+'Gudgeon pin'!H115)/'Gudgeon pin'!$I$2</f>
        <v>-7927320.3780291686</v>
      </c>
      <c r="AM115">
        <f>(('ROD '!AM115/2)+'Gudgeon pin'!I115)/'Gudgeon pin'!$I$2</f>
        <v>-10749083.196559029</v>
      </c>
    </row>
    <row r="116" spans="1:39">
      <c r="A116">
        <f t="shared" si="13"/>
        <v>-4.3807764225057673</v>
      </c>
      <c r="B116" s="3">
        <v>-251</v>
      </c>
      <c r="D116">
        <f>$F$2*'ROD '!N116</f>
        <v>-5.8696905449819132</v>
      </c>
      <c r="E116">
        <f>$F$2*'ROD '!O116</f>
        <v>-23.478762179927653</v>
      </c>
      <c r="F116">
        <f>$F$2*'ROD '!P116</f>
        <v>-52.827214904837227</v>
      </c>
      <c r="G116">
        <f>$F$2*'ROD '!Q116</f>
        <v>-93.915048719710612</v>
      </c>
      <c r="H116">
        <f>$F$2*'ROD '!R116</f>
        <v>-146.74226362454786</v>
      </c>
      <c r="I116">
        <f>$F$2*'ROD '!S116</f>
        <v>-211.30885961934891</v>
      </c>
      <c r="J116">
        <f t="shared" si="14"/>
        <v>-4.549010172360983E-2</v>
      </c>
      <c r="K116">
        <f t="shared" si="14"/>
        <v>-0.18196040689443932</v>
      </c>
      <c r="L116">
        <f t="shared" si="14"/>
        <v>-0.40941091551248848</v>
      </c>
      <c r="M116">
        <f t="shared" si="14"/>
        <v>-0.72784162757775728</v>
      </c>
      <c r="N116">
        <f t="shared" si="10"/>
        <v>-1.1372525430902458</v>
      </c>
      <c r="O116">
        <f t="shared" si="10"/>
        <v>-1.6376436620499539</v>
      </c>
      <c r="P116">
        <f>('ROD '!AH116/2)*'Gudgeon pin'!$H$2</f>
        <v>-2.1175034820909064</v>
      </c>
      <c r="Q116">
        <f>('ROD '!AI116/2)*'Gudgeon pin'!$H$2</f>
        <v>-3.2923799731040675</v>
      </c>
      <c r="R116">
        <f>('ROD '!AJ116/2)*'Gudgeon pin'!$H$2</f>
        <v>-5.4598087644685043</v>
      </c>
      <c r="S116">
        <f>('ROD '!AK116/2)*'Gudgeon pin'!$H$2</f>
        <v>-8.1428573712398258</v>
      </c>
      <c r="T116">
        <f>('ROD '!AL116/2)*'Gudgeon pin'!$H$2</f>
        <v>-11.823605031797079</v>
      </c>
      <c r="U116">
        <f>('ROD '!AM116/2)*'Gudgeon pin'!$H$2</f>
        <v>-15.968504973414703</v>
      </c>
      <c r="V116">
        <f t="shared" si="15"/>
        <v>-2.0720133803672964</v>
      </c>
      <c r="W116">
        <f t="shared" si="15"/>
        <v>-3.1104195662096283</v>
      </c>
      <c r="X116">
        <f t="shared" si="15"/>
        <v>-5.050397848956016</v>
      </c>
      <c r="Y116">
        <f t="shared" si="15"/>
        <v>-7.4150157436620683</v>
      </c>
      <c r="Z116">
        <f t="shared" si="11"/>
        <v>-10.686352488706834</v>
      </c>
      <c r="AA116">
        <f t="shared" si="11"/>
        <v>-14.33086131136475</v>
      </c>
      <c r="AB116">
        <f t="shared" si="16"/>
        <v>-2582938.5231970358</v>
      </c>
      <c r="AC116">
        <f t="shared" si="16"/>
        <v>-3877398.9574548532</v>
      </c>
      <c r="AD116">
        <f t="shared" si="16"/>
        <v>-6295744.6535540866</v>
      </c>
      <c r="AE116">
        <f t="shared" si="16"/>
        <v>-9243439.2537668776</v>
      </c>
      <c r="AF116">
        <f t="shared" si="12"/>
        <v>-13321434.975796575</v>
      </c>
      <c r="AG116">
        <f t="shared" si="12"/>
        <v>-17864621.002185028</v>
      </c>
      <c r="AH116">
        <f>(('ROD '!AH116/2)+'Gudgeon pin'!D116)/'Gudgeon pin'!$I$2</f>
        <v>-1355248.7582820014</v>
      </c>
      <c r="AI116">
        <f>(('ROD '!AI116/2)+'Gudgeon pin'!E116)/'Gudgeon pin'!$I$2</f>
        <v>-2170272.241370732</v>
      </c>
      <c r="AJ116">
        <f>(('ROD '!AJ116/2)+'Gudgeon pin'!F116)/'Gudgeon pin'!$I$2</f>
        <v>-3660052.3276963462</v>
      </c>
      <c r="AK116">
        <f>(('ROD '!AK116/2)+'Gudgeon pin'!G116)/'Gudgeon pin'!$I$2</f>
        <v>-5525151.9940287145</v>
      </c>
      <c r="AL116">
        <f>(('ROD '!AL116/2)+'Gudgeon pin'!H116)/'Gudgeon pin'!$I$2</f>
        <v>-8068239.5983810294</v>
      </c>
      <c r="AM116">
        <f>(('ROD '!AM116/2)+'Gudgeon pin'!I116)/'Gudgeon pin'!$I$2</f>
        <v>-10954333.434909509</v>
      </c>
    </row>
    <row r="117" spans="1:39">
      <c r="A117">
        <f t="shared" si="13"/>
        <v>-4.3633231299858242</v>
      </c>
      <c r="B117" s="3">
        <v>-250</v>
      </c>
      <c r="D117">
        <f>$F$2*'ROD '!N117</f>
        <v>-5.9713105780938864</v>
      </c>
      <c r="E117">
        <f>$F$2*'ROD '!O117</f>
        <v>-23.885242312375546</v>
      </c>
      <c r="F117">
        <f>$F$2*'ROD '!P117</f>
        <v>-53.74179520284499</v>
      </c>
      <c r="G117">
        <f>$F$2*'ROD '!Q117</f>
        <v>-95.540969249502183</v>
      </c>
      <c r="H117">
        <f>$F$2*'ROD '!R117</f>
        <v>-149.28276445234721</v>
      </c>
      <c r="I117">
        <f>$F$2*'ROD '!S117</f>
        <v>-214.96718081137996</v>
      </c>
      <c r="J117">
        <f t="shared" si="14"/>
        <v>-4.6277656980227622E-2</v>
      </c>
      <c r="K117">
        <f t="shared" si="14"/>
        <v>-0.18511062792091049</v>
      </c>
      <c r="L117">
        <f t="shared" si="14"/>
        <v>-0.41649891282204865</v>
      </c>
      <c r="M117">
        <f t="shared" si="14"/>
        <v>-0.74044251168364195</v>
      </c>
      <c r="N117">
        <f t="shared" si="10"/>
        <v>-1.1569414245056908</v>
      </c>
      <c r="O117">
        <f t="shared" si="10"/>
        <v>-1.6659956512881946</v>
      </c>
      <c r="P117">
        <f>('ROD '!AH117/2)*'Gudgeon pin'!$H$2</f>
        <v>-2.1229838007306054</v>
      </c>
      <c r="Q117">
        <f>('ROD '!AI117/2)*'Gudgeon pin'!$H$2</f>
        <v>-3.3297415079668182</v>
      </c>
      <c r="R117">
        <f>('ROD '!AJ117/2)*'Gudgeon pin'!$H$2</f>
        <v>-5.5331498149208356</v>
      </c>
      <c r="S117">
        <f>('ROD '!AK117/2)*'Gudgeon pin'!$H$2</f>
        <v>-8.2923035106908305</v>
      </c>
      <c r="T117">
        <f>('ROD '!AL117/2)*'Gudgeon pin'!$H$2</f>
        <v>-12.008649363179636</v>
      </c>
      <c r="U117">
        <f>('ROD '!AM117/2)*'Gudgeon pin'!$H$2</f>
        <v>-16.256722421789377</v>
      </c>
      <c r="V117">
        <f t="shared" si="15"/>
        <v>-2.076706143750378</v>
      </c>
      <c r="W117">
        <f t="shared" si="15"/>
        <v>-3.1446308800459075</v>
      </c>
      <c r="X117">
        <f t="shared" si="15"/>
        <v>-5.1166509020987867</v>
      </c>
      <c r="Y117">
        <f t="shared" si="15"/>
        <v>-7.5518609990071885</v>
      </c>
      <c r="Z117">
        <f t="shared" si="11"/>
        <v>-10.851707938673945</v>
      </c>
      <c r="AA117">
        <f t="shared" si="11"/>
        <v>-14.590726770501181</v>
      </c>
      <c r="AB117">
        <f t="shared" si="16"/>
        <v>-2588788.4464828884</v>
      </c>
      <c r="AC117">
        <f t="shared" si="16"/>
        <v>-3920046.2305247043</v>
      </c>
      <c r="AD117">
        <f t="shared" si="16"/>
        <v>-6378334.6430123337</v>
      </c>
      <c r="AE117">
        <f t="shared" si="16"/>
        <v>-9414028.3460462876</v>
      </c>
      <c r="AF117">
        <f t="shared" si="12"/>
        <v>-13527564.417714039</v>
      </c>
      <c r="AG117">
        <f t="shared" si="12"/>
        <v>-18188565.100042537</v>
      </c>
      <c r="AH117">
        <f>(('ROD '!AH117/2)+'Gudgeon pin'!D117)/'Gudgeon pin'!$I$2</f>
        <v>-1359136.1259071056</v>
      </c>
      <c r="AI117">
        <f>(('ROD '!AI117/2)+'Gudgeon pin'!E117)/'Gudgeon pin'!$I$2</f>
        <v>-2195515.7162203249</v>
      </c>
      <c r="AJ117">
        <f>(('ROD '!AJ117/2)+'Gudgeon pin'!F117)/'Gudgeon pin'!$I$2</f>
        <v>-3710118.1986432234</v>
      </c>
      <c r="AK117">
        <f>(('ROD '!AK117/2)+'Gudgeon pin'!G117)/'Gudgeon pin'!$I$2</f>
        <v>-5626125.893427087</v>
      </c>
      <c r="AL117">
        <f>(('ROD '!AL117/2)+'Gudgeon pin'!H117)/'Gudgeon pin'!$I$2</f>
        <v>-8195582.9136505127</v>
      </c>
      <c r="AM117">
        <f>(('ROD '!AM117/2)+'Gudgeon pin'!I117)/'Gudgeon pin'!$I$2</f>
        <v>-11151365.58391396</v>
      </c>
    </row>
    <row r="118" spans="1:39">
      <c r="A118">
        <f t="shared" si="13"/>
        <v>-4.3458698374658802</v>
      </c>
      <c r="B118" s="3">
        <v>-249</v>
      </c>
      <c r="D118">
        <f>$F$2*'ROD '!N118</f>
        <v>-6.0689026751234891</v>
      </c>
      <c r="E118">
        <f>$F$2*'ROD '!O118</f>
        <v>-24.275610700493957</v>
      </c>
      <c r="F118">
        <f>$F$2*'ROD '!P118</f>
        <v>-54.620124076111409</v>
      </c>
      <c r="G118">
        <f>$F$2*'ROD '!Q118</f>
        <v>-97.102442801975826</v>
      </c>
      <c r="H118">
        <f>$F$2*'ROD '!R118</f>
        <v>-151.72256687808724</v>
      </c>
      <c r="I118">
        <f>$F$2*'ROD '!S118</f>
        <v>-218.48049630444564</v>
      </c>
      <c r="J118">
        <f t="shared" si="14"/>
        <v>-4.703399573220704E-2</v>
      </c>
      <c r="K118">
        <f t="shared" si="14"/>
        <v>-0.18813598292882816</v>
      </c>
      <c r="L118">
        <f t="shared" si="14"/>
        <v>-0.42330596158986344</v>
      </c>
      <c r="M118">
        <f t="shared" si="14"/>
        <v>-0.75254393171531264</v>
      </c>
      <c r="N118">
        <f t="shared" si="10"/>
        <v>-1.175849893305176</v>
      </c>
      <c r="O118">
        <f t="shared" si="10"/>
        <v>-1.6932238463594538</v>
      </c>
      <c r="P118">
        <f>('ROD '!AH118/2)*'Gudgeon pin'!$H$2</f>
        <v>-2.1264633092635736</v>
      </c>
      <c r="Q118">
        <f>('ROD '!AI118/2)*'Gudgeon pin'!$H$2</f>
        <v>-3.3590998024026471</v>
      </c>
      <c r="R118">
        <f>('ROD '!AJ118/2)*'Gudgeon pin'!$H$2</f>
        <v>-5.6022082502383297</v>
      </c>
      <c r="S118">
        <f>('ROD '!AK118/2)*'Gudgeon pin'!$H$2</f>
        <v>-8.4474795469549235</v>
      </c>
      <c r="T118">
        <f>('ROD '!AL118/2)*'Gudgeon pin'!$H$2</f>
        <v>-12.189994222805792</v>
      </c>
      <c r="U118">
        <f>('ROD '!AM118/2)*'Gudgeon pin'!$H$2</f>
        <v>-16.529524994102921</v>
      </c>
      <c r="V118">
        <f t="shared" si="15"/>
        <v>-2.0794293135313664</v>
      </c>
      <c r="W118">
        <f t="shared" si="15"/>
        <v>-3.170963819473819</v>
      </c>
      <c r="X118">
        <f t="shared" si="15"/>
        <v>-5.1789022886484659</v>
      </c>
      <c r="Y118">
        <f t="shared" si="15"/>
        <v>-7.6949356152396113</v>
      </c>
      <c r="Z118">
        <f t="shared" si="11"/>
        <v>-11.014144329500617</v>
      </c>
      <c r="AA118">
        <f t="shared" si="11"/>
        <v>-14.836301147743468</v>
      </c>
      <c r="AB118">
        <f t="shared" si="16"/>
        <v>-2592183.1060923133</v>
      </c>
      <c r="AC118">
        <f t="shared" si="16"/>
        <v>-3952872.4488888485</v>
      </c>
      <c r="AD118">
        <f t="shared" si="16"/>
        <v>-6455936.2193173543</v>
      </c>
      <c r="AE118">
        <f t="shared" si="16"/>
        <v>-9592382.8593230527</v>
      </c>
      <c r="AF118">
        <f t="shared" si="12"/>
        <v>-13730055.007500157</v>
      </c>
      <c r="AG118">
        <f t="shared" si="12"/>
        <v>-18494694.165278971</v>
      </c>
      <c r="AH118">
        <f>(('ROD '!AH118/2)+'Gudgeon pin'!D118)/'Gudgeon pin'!$I$2</f>
        <v>-1361749.603759717</v>
      </c>
      <c r="AI118">
        <f>(('ROD '!AI118/2)+'Gudgeon pin'!E118)/'Gudgeon pin'!$I$2</f>
        <v>-2215663.6319799479</v>
      </c>
      <c r="AJ118">
        <f>(('ROD '!AJ118/2)+'Gudgeon pin'!F118)/'Gudgeon pin'!$I$2</f>
        <v>-3757335.9543924942</v>
      </c>
      <c r="AK118">
        <f>(('ROD '!AK118/2)+'Gudgeon pin'!G118)/'Gudgeon pin'!$I$2</f>
        <v>-5730414.0115413461</v>
      </c>
      <c r="AL118">
        <f>(('ROD '!AL118/2)+'Gudgeon pin'!H118)/'Gudgeon pin'!$I$2</f>
        <v>-8320160.9976552175</v>
      </c>
      <c r="AM118">
        <f>(('ROD '!AM118/2)+'Gudgeon pin'!I118)/'Gudgeon pin'!$I$2</f>
        <v>-11338082.383722337</v>
      </c>
    </row>
    <row r="119" spans="1:39">
      <c r="A119">
        <f t="shared" si="13"/>
        <v>-4.3284165449459371</v>
      </c>
      <c r="B119" s="3">
        <v>-248</v>
      </c>
      <c r="D119">
        <f>$F$2*'ROD '!N119</f>
        <v>-6.1625031434428852</v>
      </c>
      <c r="E119">
        <f>$F$2*'ROD '!O119</f>
        <v>-24.650012573771541</v>
      </c>
      <c r="F119">
        <f>$F$2*'ROD '!P119</f>
        <v>-55.462528290985972</v>
      </c>
      <c r="G119">
        <f>$F$2*'ROD '!Q119</f>
        <v>-98.600050295086163</v>
      </c>
      <c r="H119">
        <f>$F$2*'ROD '!R119</f>
        <v>-154.06257858607214</v>
      </c>
      <c r="I119">
        <f>$F$2*'ROD '!S119</f>
        <v>-221.85011316394389</v>
      </c>
      <c r="J119">
        <f t="shared" si="14"/>
        <v>-4.7759399361682359E-2</v>
      </c>
      <c r="K119">
        <f t="shared" si="14"/>
        <v>-0.19103759744672943</v>
      </c>
      <c r="L119">
        <f t="shared" si="14"/>
        <v>-0.42983459425514126</v>
      </c>
      <c r="M119">
        <f t="shared" si="14"/>
        <v>-0.76415038978691774</v>
      </c>
      <c r="N119">
        <f t="shared" si="10"/>
        <v>-1.1939849840420591</v>
      </c>
      <c r="O119">
        <f t="shared" si="10"/>
        <v>-1.719338377020565</v>
      </c>
      <c r="P119">
        <f>('ROD '!AH119/2)*'Gudgeon pin'!$H$2</f>
        <v>-2.133091332116861</v>
      </c>
      <c r="Q119">
        <f>('ROD '!AI119/2)*'Gudgeon pin'!$H$2</f>
        <v>-3.3924742317286647</v>
      </c>
      <c r="R119">
        <f>('ROD '!AJ119/2)*'Gudgeon pin'!$H$2</f>
        <v>-5.6687227938307831</v>
      </c>
      <c r="S119">
        <f>('ROD '!AK119/2)*'Gudgeon pin'!$H$2</f>
        <v>-8.5947019400847307</v>
      </c>
      <c r="T119">
        <f>('ROD '!AL119/2)*'Gudgeon pin'!$H$2</f>
        <v>-12.377997392354795</v>
      </c>
      <c r="U119">
        <f>('ROD '!AM119/2)*'Gudgeon pin'!$H$2</f>
        <v>-16.77328057025591</v>
      </c>
      <c r="V119">
        <f t="shared" si="15"/>
        <v>-2.0853319327551785</v>
      </c>
      <c r="W119">
        <f t="shared" si="15"/>
        <v>-3.2014366342819351</v>
      </c>
      <c r="X119">
        <f t="shared" si="15"/>
        <v>-5.2388881995756416</v>
      </c>
      <c r="Y119">
        <f t="shared" si="15"/>
        <v>-7.8305515502978125</v>
      </c>
      <c r="Z119">
        <f t="shared" si="11"/>
        <v>-11.184012408312736</v>
      </c>
      <c r="AA119">
        <f t="shared" si="11"/>
        <v>-15.053942193235345</v>
      </c>
      <c r="AB119">
        <f t="shared" si="16"/>
        <v>-2599541.2161920872</v>
      </c>
      <c r="AC119">
        <f t="shared" si="16"/>
        <v>-3990859.3692552508</v>
      </c>
      <c r="AD119">
        <f t="shared" si="16"/>
        <v>-6530713.6901826262</v>
      </c>
      <c r="AE119">
        <f t="shared" si="16"/>
        <v>-9761439.5007232744</v>
      </c>
      <c r="AF119">
        <f t="shared" si="12"/>
        <v>-13941809.819888249</v>
      </c>
      <c r="AG119">
        <f t="shared" si="12"/>
        <v>-18766001.988846306</v>
      </c>
      <c r="AH119">
        <f>(('ROD '!AH119/2)+'Gudgeon pin'!D119)/'Gudgeon pin'!$I$2</f>
        <v>-1366322.300359718</v>
      </c>
      <c r="AI119">
        <f>(('ROD '!AI119/2)+'Gudgeon pin'!E119)/'Gudgeon pin'!$I$2</f>
        <v>-2238262.8647573632</v>
      </c>
      <c r="AJ119">
        <f>(('ROD '!AJ119/2)+'Gudgeon pin'!F119)/'Gudgeon pin'!$I$2</f>
        <v>-3802798.6701699123</v>
      </c>
      <c r="AK119">
        <f>(('ROD '!AK119/2)+'Gudgeon pin'!G119)/'Gudgeon pin'!$I$2</f>
        <v>-5829427.8354058294</v>
      </c>
      <c r="AL119">
        <f>(('ROD '!AL119/2)+'Gudgeon pin'!H119)/'Gudgeon pin'!$I$2</f>
        <v>-8448480.8633818235</v>
      </c>
      <c r="AM119">
        <f>(('ROD '!AM119/2)+'Gudgeon pin'!I119)/'Gudgeon pin'!$I$2</f>
        <v>-11505930.796105422</v>
      </c>
    </row>
    <row r="120" spans="1:39">
      <c r="A120">
        <f t="shared" si="13"/>
        <v>-4.310963252425994</v>
      </c>
      <c r="B120" s="3">
        <v>-247</v>
      </c>
      <c r="D120">
        <f>$F$2*'ROD '!N120</f>
        <v>-6.2521521172066885</v>
      </c>
      <c r="E120">
        <f>$F$2*'ROD '!O120</f>
        <v>-25.008608468826754</v>
      </c>
      <c r="F120">
        <f>$F$2*'ROD '!P120</f>
        <v>-56.269369054860213</v>
      </c>
      <c r="G120">
        <f>$F$2*'ROD '!Q120</f>
        <v>-100.03443387530702</v>
      </c>
      <c r="H120">
        <f>$F$2*'ROD '!R120</f>
        <v>-156.30380293016722</v>
      </c>
      <c r="I120">
        <f>$F$2*'ROD '!S120</f>
        <v>-225.07747621944085</v>
      </c>
      <c r="J120">
        <f t="shared" si="14"/>
        <v>-4.8454178908351839E-2</v>
      </c>
      <c r="K120">
        <f t="shared" si="14"/>
        <v>-0.19381671563340735</v>
      </c>
      <c r="L120">
        <f t="shared" si="14"/>
        <v>-0.43608761017516667</v>
      </c>
      <c r="M120">
        <f t="shared" si="14"/>
        <v>-0.77526686253362942</v>
      </c>
      <c r="N120">
        <f t="shared" si="10"/>
        <v>-1.2113544727087959</v>
      </c>
      <c r="O120">
        <f t="shared" si="10"/>
        <v>-1.7443504407006667</v>
      </c>
      <c r="P120">
        <f>('ROD '!AH120/2)*'Gudgeon pin'!$H$2</f>
        <v>-2.1428707112644307</v>
      </c>
      <c r="Q120">
        <f>('ROD '!AI120/2)*'Gudgeon pin'!$H$2</f>
        <v>-3.4247294104060746</v>
      </c>
      <c r="R120">
        <f>('ROD '!AJ120/2)*'Gudgeon pin'!$H$2</f>
        <v>-5.7310034389856535</v>
      </c>
      <c r="S120">
        <f>('ROD '!AK120/2)*'Gudgeon pin'!$H$2</f>
        <v>-8.7305849927072394</v>
      </c>
      <c r="T120">
        <f>('ROD '!AL120/2)*'Gudgeon pin'!$H$2</f>
        <v>-12.555574076393567</v>
      </c>
      <c r="U120">
        <f>('ROD '!AM120/2)*'Gudgeon pin'!$H$2</f>
        <v>-16.996669383702134</v>
      </c>
      <c r="V120">
        <f t="shared" si="15"/>
        <v>-2.0944165323560791</v>
      </c>
      <c r="W120">
        <f t="shared" si="15"/>
        <v>-3.2309126947726674</v>
      </c>
      <c r="X120">
        <f t="shared" si="15"/>
        <v>-5.2949158288104865</v>
      </c>
      <c r="Y120">
        <f t="shared" si="15"/>
        <v>-7.9553181301736098</v>
      </c>
      <c r="Z120">
        <f t="shared" si="11"/>
        <v>-11.34421960368477</v>
      </c>
      <c r="AA120">
        <f t="shared" si="11"/>
        <v>-15.252318943001468</v>
      </c>
      <c r="AB120">
        <f t="shared" si="16"/>
        <v>-2610865.9318041205</v>
      </c>
      <c r="AC120">
        <f t="shared" si="16"/>
        <v>-4027603.7517360738</v>
      </c>
      <c r="AD120">
        <f t="shared" si="16"/>
        <v>-6600556.8308135178</v>
      </c>
      <c r="AE120">
        <f t="shared" si="16"/>
        <v>-9916971.5106138736</v>
      </c>
      <c r="AF120">
        <f t="shared" si="12"/>
        <v>-14141521.530507814</v>
      </c>
      <c r="AG120">
        <f t="shared" si="12"/>
        <v>-19013295.251492471</v>
      </c>
      <c r="AH120">
        <f>(('ROD '!AH120/2)+'Gudgeon pin'!D120)/'Gudgeon pin'!$I$2</f>
        <v>-1372856.1763950789</v>
      </c>
      <c r="AI120">
        <f>(('ROD '!AI120/2)+'Gudgeon pin'!E120)/'Gudgeon pin'!$I$2</f>
        <v>-2260089.9225213951</v>
      </c>
      <c r="AJ120">
        <f>(('ROD '!AJ120/2)+'Gudgeon pin'!F120)/'Gudgeon pin'!$I$2</f>
        <v>-3845446.8805728685</v>
      </c>
      <c r="AK120">
        <f>(('ROD '!AK120/2)+'Gudgeon pin'!G120)/'Gudgeon pin'!$I$2</f>
        <v>-5921044.5128393704</v>
      </c>
      <c r="AL120">
        <f>(('ROD '!AL120/2)+'Gudgeon pin'!H120)/'Gudgeon pin'!$I$2</f>
        <v>-8569820.4120860845</v>
      </c>
      <c r="AM120">
        <f>(('ROD '!AM120/2)+'Gudgeon pin'!I120)/'Gudgeon pin'!$I$2</f>
        <v>-11660366.96380195</v>
      </c>
    </row>
    <row r="121" spans="1:39">
      <c r="A121">
        <f t="shared" si="13"/>
        <v>-4.2935099599060509</v>
      </c>
      <c r="B121" s="3">
        <v>-246</v>
      </c>
      <c r="D121">
        <f>$F$2*'ROD '!N121</f>
        <v>-6.3378934614924098</v>
      </c>
      <c r="E121">
        <f>$F$2*'ROD '!O121</f>
        <v>-25.351573845969639</v>
      </c>
      <c r="F121">
        <f>$F$2*'ROD '!P121</f>
        <v>-57.041041153431706</v>
      </c>
      <c r="G121">
        <f>$F$2*'ROD '!Q121</f>
        <v>-101.40629538387856</v>
      </c>
      <c r="H121">
        <f>$F$2*'ROD '!R121</f>
        <v>-158.44733653731029</v>
      </c>
      <c r="I121">
        <f>$F$2*'ROD '!S121</f>
        <v>-228.16416461372683</v>
      </c>
      <c r="J121">
        <f t="shared" si="14"/>
        <v>-4.9118674326566178E-2</v>
      </c>
      <c r="K121">
        <f t="shared" si="14"/>
        <v>-0.19647469730626471</v>
      </c>
      <c r="L121">
        <f t="shared" si="14"/>
        <v>-0.44206806893909573</v>
      </c>
      <c r="M121">
        <f t="shared" si="14"/>
        <v>-0.78589878922505885</v>
      </c>
      <c r="N121">
        <f t="shared" si="10"/>
        <v>-1.2279668581641547</v>
      </c>
      <c r="O121">
        <f t="shared" si="10"/>
        <v>-1.7682722757563829</v>
      </c>
      <c r="P121">
        <f>('ROD '!AH121/2)*'Gudgeon pin'!$H$2</f>
        <v>-2.1489422149609521</v>
      </c>
      <c r="Q121">
        <f>('ROD '!AI121/2)*'Gudgeon pin'!$H$2</f>
        <v>-3.4644556854961142</v>
      </c>
      <c r="R121">
        <f>('ROD '!AJ121/2)*'Gudgeon pin'!$H$2</f>
        <v>-5.7942248946454296</v>
      </c>
      <c r="S121">
        <f>('ROD '!AK121/2)*'Gudgeon pin'!$H$2</f>
        <v>-8.8517472345466182</v>
      </c>
      <c r="T121">
        <f>('ROD '!AL121/2)*'Gudgeon pin'!$H$2</f>
        <v>-12.726233098066984</v>
      </c>
      <c r="U121">
        <f>('ROD '!AM121/2)*'Gudgeon pin'!$H$2</f>
        <v>-17.19808767199472</v>
      </c>
      <c r="V121">
        <f t="shared" si="15"/>
        <v>-2.0998235406343859</v>
      </c>
      <c r="W121">
        <f t="shared" si="15"/>
        <v>-3.2679809881898496</v>
      </c>
      <c r="X121">
        <f t="shared" si="15"/>
        <v>-5.3521568257063334</v>
      </c>
      <c r="Y121">
        <f t="shared" si="15"/>
        <v>-8.06584844532156</v>
      </c>
      <c r="Z121">
        <f t="shared" si="11"/>
        <v>-11.498266239902829</v>
      </c>
      <c r="AA121">
        <f t="shared" si="11"/>
        <v>-15.429815396238338</v>
      </c>
      <c r="AB121">
        <f t="shared" si="16"/>
        <v>-2617606.2212779308</v>
      </c>
      <c r="AC121">
        <f t="shared" si="16"/>
        <v>-4073812.4895577566</v>
      </c>
      <c r="AD121">
        <f t="shared" si="16"/>
        <v>-6671912.536036944</v>
      </c>
      <c r="AE121">
        <f t="shared" si="16"/>
        <v>-10054756.822080413</v>
      </c>
      <c r="AF121">
        <f t="shared" si="12"/>
        <v>-14333553.587263167</v>
      </c>
      <c r="AG121">
        <f t="shared" si="12"/>
        <v>-19234559.472631373</v>
      </c>
      <c r="AH121">
        <f>(('ROD '!AH121/2)+'Gudgeon pin'!D121)/'Gudgeon pin'!$I$2</f>
        <v>-1377044.9284444484</v>
      </c>
      <c r="AI121">
        <f>(('ROD '!AI121/2)+'Gudgeon pin'!E121)/'Gudgeon pin'!$I$2</f>
        <v>-2286538.9350680499</v>
      </c>
      <c r="AJ121">
        <f>(('ROD '!AJ121/2)+'Gudgeon pin'!F121)/'Gudgeon pin'!$I$2</f>
        <v>-3888531.2069889577</v>
      </c>
      <c r="AK121">
        <f>(('ROD '!AK121/2)+'Gudgeon pin'!G121)/'Gudgeon pin'!$I$2</f>
        <v>-6003144.1079502227</v>
      </c>
      <c r="AL121">
        <f>(('ROD '!AL121/2)+'Gudgeon pin'!H121)/'Gudgeon pin'!$I$2</f>
        <v>-8686387.4408582039</v>
      </c>
      <c r="AM121">
        <f>(('ROD '!AM121/2)+'Gudgeon pin'!I121)/'Gudgeon pin'!$I$2</f>
        <v>-11800390.921635719</v>
      </c>
    </row>
    <row r="122" spans="1:39">
      <c r="A122">
        <f t="shared" si="13"/>
        <v>-4.2760566673861078</v>
      </c>
      <c r="B122" s="3">
        <v>-245</v>
      </c>
      <c r="D122">
        <f>$F$2*'ROD '!N122</f>
        <v>-6.4197746722253619</v>
      </c>
      <c r="E122">
        <f>$F$2*'ROD '!O122</f>
        <v>-25.679098688901448</v>
      </c>
      <c r="F122">
        <f>$F$2*'ROD '!P122</f>
        <v>-57.777972050028275</v>
      </c>
      <c r="G122">
        <f>$F$2*'ROD '!Q122</f>
        <v>-102.71639475560579</v>
      </c>
      <c r="H122">
        <f>$F$2*'ROD '!R122</f>
        <v>-160.49436680563412</v>
      </c>
      <c r="I122">
        <f>$F$2*'ROD '!S122</f>
        <v>-231.1118882001131</v>
      </c>
      <c r="J122">
        <f t="shared" si="14"/>
        <v>-4.9753253709746557E-2</v>
      </c>
      <c r="K122">
        <f t="shared" si="14"/>
        <v>-0.19901301483898623</v>
      </c>
      <c r="L122">
        <f t="shared" si="14"/>
        <v>-0.44777928338771911</v>
      </c>
      <c r="M122">
        <f t="shared" si="14"/>
        <v>-0.79605205935594492</v>
      </c>
      <c r="N122">
        <f t="shared" si="10"/>
        <v>-1.2438313427436645</v>
      </c>
      <c r="O122">
        <f t="shared" si="10"/>
        <v>-1.7911171335508764</v>
      </c>
      <c r="P122">
        <f>('ROD '!AH122/2)*'Gudgeon pin'!$H$2</f>
        <v>-2.1530247909592499</v>
      </c>
      <c r="Q122">
        <f>('ROD '!AI122/2)*'Gudgeon pin'!$H$2</f>
        <v>-3.5013730032279118</v>
      </c>
      <c r="R122">
        <f>('ROD '!AJ122/2)*'Gudgeon pin'!$H$2</f>
        <v>-5.8464083389340651</v>
      </c>
      <c r="S122">
        <f>('ROD '!AK122/2)*'Gudgeon pin'!$H$2</f>
        <v>-8.9599580624748167</v>
      </c>
      <c r="T122">
        <f>('ROD '!AL122/2)*'Gudgeon pin'!$H$2</f>
        <v>-12.898636461631339</v>
      </c>
      <c r="U122">
        <f>('ROD '!AM122/2)*'Gudgeon pin'!$H$2</f>
        <v>-17.393096773323528</v>
      </c>
      <c r="V122">
        <f t="shared" si="15"/>
        <v>-2.1032715372495034</v>
      </c>
      <c r="W122">
        <f t="shared" si="15"/>
        <v>-3.3023599883889254</v>
      </c>
      <c r="X122">
        <f t="shared" si="15"/>
        <v>-5.3986290555463459</v>
      </c>
      <c r="Y122">
        <f t="shared" si="15"/>
        <v>-8.1639060031188713</v>
      </c>
      <c r="Z122">
        <f t="shared" si="11"/>
        <v>-11.654805118887674</v>
      </c>
      <c r="AA122">
        <f t="shared" si="11"/>
        <v>-15.601979639772651</v>
      </c>
      <c r="AB122">
        <f t="shared" si="16"/>
        <v>-2621904.4383499948</v>
      </c>
      <c r="AC122">
        <f t="shared" si="16"/>
        <v>-4116668.7977479338</v>
      </c>
      <c r="AD122">
        <f t="shared" si="16"/>
        <v>-6729844.069611962</v>
      </c>
      <c r="AE122">
        <f t="shared" si="16"/>
        <v>-10176993.795029111</v>
      </c>
      <c r="AF122">
        <f t="shared" si="12"/>
        <v>-14528692.433729671</v>
      </c>
      <c r="AG122">
        <f t="shared" si="12"/>
        <v>-19449176.64699683</v>
      </c>
      <c r="AH122">
        <f>(('ROD '!AH122/2)+'Gudgeon pin'!D122)/'Gudgeon pin'!$I$2</f>
        <v>-1379967.9884373236</v>
      </c>
      <c r="AI122">
        <f>(('ROD '!AI122/2)+'Gudgeon pin'!E122)/'Gudgeon pin'!$I$2</f>
        <v>-2311156.5141717871</v>
      </c>
      <c r="AJ122">
        <f>(('ROD '!AJ122/2)+'Gudgeon pin'!F122)/'Gudgeon pin'!$I$2</f>
        <v>-3924532.751274013</v>
      </c>
      <c r="AK122">
        <f>(('ROD '!AK122/2)+'Gudgeon pin'!G122)/'Gudgeon pin'!$I$2</f>
        <v>-6076840.8576950533</v>
      </c>
      <c r="AL122">
        <f>(('ROD '!AL122/2)+'Gudgeon pin'!H122)/'Gudgeon pin'!$I$2</f>
        <v>-8803625.5160485618</v>
      </c>
      <c r="AM122">
        <f>(('ROD '!AM122/2)+'Gudgeon pin'!I122)/'Gudgeon pin'!$I$2</f>
        <v>-11935780.206021117</v>
      </c>
    </row>
    <row r="123" spans="1:39">
      <c r="A123">
        <f t="shared" si="13"/>
        <v>-4.2586033748661638</v>
      </c>
      <c r="B123" s="3">
        <v>-244</v>
      </c>
      <c r="D123">
        <f>$F$2*'ROD '!N123</f>
        <v>-6.4978467720241539</v>
      </c>
      <c r="E123">
        <f>$F$2*'ROD '!O123</f>
        <v>-25.991387088096616</v>
      </c>
      <c r="F123">
        <f>$F$2*'ROD '!P123</f>
        <v>-58.4806209482174</v>
      </c>
      <c r="G123">
        <f>$F$2*'ROD '!Q123</f>
        <v>-103.96554835238646</v>
      </c>
      <c r="H123">
        <f>$F$2*'ROD '!R123</f>
        <v>-162.44616930060388</v>
      </c>
      <c r="I123">
        <f>$F$2*'ROD '!S123</f>
        <v>-233.9224837928696</v>
      </c>
      <c r="J123">
        <f t="shared" si="14"/>
        <v>-5.0358312483187194E-2</v>
      </c>
      <c r="K123">
        <f t="shared" si="14"/>
        <v>-0.20143324993274878</v>
      </c>
      <c r="L123">
        <f t="shared" si="14"/>
        <v>-0.45322481234868484</v>
      </c>
      <c r="M123">
        <f t="shared" si="14"/>
        <v>-0.8057329997309951</v>
      </c>
      <c r="N123">
        <f t="shared" si="10"/>
        <v>-1.25895781207968</v>
      </c>
      <c r="O123">
        <f t="shared" si="10"/>
        <v>-1.8128992493947393</v>
      </c>
      <c r="P123">
        <f>('ROD '!AH123/2)*'Gudgeon pin'!$H$2</f>
        <v>-2.1585532212220637</v>
      </c>
      <c r="Q123">
        <f>('ROD '!AI123/2)*'Gudgeon pin'!$H$2</f>
        <v>-3.5372114001049058</v>
      </c>
      <c r="R123">
        <f>('ROD '!AJ123/2)*'Gudgeon pin'!$H$2</f>
        <v>-5.8961642112993911</v>
      </c>
      <c r="S123">
        <f>('ROD '!AK123/2)*'Gudgeon pin'!$H$2</f>
        <v>-9.051844115636273</v>
      </c>
      <c r="T123">
        <f>('ROD '!AL123/2)*'Gudgeon pin'!$H$2</f>
        <v>-13.067727738809596</v>
      </c>
      <c r="U123">
        <f>('ROD '!AM123/2)*'Gudgeon pin'!$H$2</f>
        <v>-17.585257924871961</v>
      </c>
      <c r="V123">
        <f t="shared" si="15"/>
        <v>-2.1081949087388767</v>
      </c>
      <c r="W123">
        <f t="shared" si="15"/>
        <v>-3.3357781501721568</v>
      </c>
      <c r="X123">
        <f t="shared" si="15"/>
        <v>-5.4429393989507062</v>
      </c>
      <c r="Y123">
        <f t="shared" si="15"/>
        <v>-8.2461111159052773</v>
      </c>
      <c r="Z123">
        <f t="shared" si="11"/>
        <v>-11.808769926729916</v>
      </c>
      <c r="AA123">
        <f t="shared" si="11"/>
        <v>-15.772358675477221</v>
      </c>
      <c r="AB123">
        <f t="shared" si="16"/>
        <v>-2628041.8339886554</v>
      </c>
      <c r="AC123">
        <f t="shared" si="16"/>
        <v>-4158327.3402371905</v>
      </c>
      <c r="AD123">
        <f t="shared" si="16"/>
        <v>-6785080.6303599067</v>
      </c>
      <c r="AE123">
        <f t="shared" si="16"/>
        <v>-10279469.36523133</v>
      </c>
      <c r="AF123">
        <f t="shared" si="12"/>
        <v>-14720622.484549062</v>
      </c>
      <c r="AG123">
        <f t="shared" si="12"/>
        <v>-19661568.410021298</v>
      </c>
      <c r="AH123">
        <f>(('ROD '!AH123/2)+'Gudgeon pin'!D123)/'Gudgeon pin'!$I$2</f>
        <v>-1383782.0721883436</v>
      </c>
      <c r="AI123">
        <f>(('ROD '!AI123/2)+'Gudgeon pin'!E123)/'Gudgeon pin'!$I$2</f>
        <v>-2335029.7419306901</v>
      </c>
      <c r="AJ123">
        <f>(('ROD '!AJ123/2)+'Gudgeon pin'!F123)/'Gudgeon pin'!$I$2</f>
        <v>-3958859.5050331913</v>
      </c>
      <c r="AK123">
        <f>(('ROD '!AK123/2)+'Gudgeon pin'!G123)/'Gudgeon pin'!$I$2</f>
        <v>-6140020.4209000766</v>
      </c>
      <c r="AL123">
        <f>(('ROD '!AL123/2)+'Gudgeon pin'!H123)/'Gudgeon pin'!$I$2</f>
        <v>-8918365.6185224093</v>
      </c>
      <c r="AM123">
        <f>(('ROD '!AM123/2)+'Gudgeon pin'!I123)/'Gudgeon pin'!$I$2</f>
        <v>-12068778.774680417</v>
      </c>
    </row>
    <row r="124" spans="1:39">
      <c r="A124">
        <f t="shared" si="13"/>
        <v>-4.2411500823462207</v>
      </c>
      <c r="B124" s="3">
        <v>-243</v>
      </c>
      <c r="D124">
        <f>$F$2*'ROD '!N124</f>
        <v>-6.5721642021077331</v>
      </c>
      <c r="E124">
        <f>$F$2*'ROD '!O124</f>
        <v>-26.288656808430932</v>
      </c>
      <c r="F124">
        <f>$F$2*'ROD '!P124</f>
        <v>-59.149477818969608</v>
      </c>
      <c r="G124">
        <f>$F$2*'ROD '!Q124</f>
        <v>-105.15462723372373</v>
      </c>
      <c r="H124">
        <f>$F$2*'ROD '!R124</f>
        <v>-164.30410505269336</v>
      </c>
      <c r="I124">
        <f>$F$2*'ROD '!S124</f>
        <v>-236.59791127587843</v>
      </c>
      <c r="J124">
        <f t="shared" si="14"/>
        <v>-5.0934272566334933E-2</v>
      </c>
      <c r="K124">
        <f t="shared" si="14"/>
        <v>-0.20373709026533973</v>
      </c>
      <c r="L124">
        <f t="shared" si="14"/>
        <v>-0.45840845309701445</v>
      </c>
      <c r="M124">
        <f t="shared" si="14"/>
        <v>-0.81494836106135893</v>
      </c>
      <c r="N124">
        <f t="shared" si="10"/>
        <v>-1.2733568141583735</v>
      </c>
      <c r="O124">
        <f t="shared" si="10"/>
        <v>-1.8336338123880578</v>
      </c>
      <c r="P124">
        <f>('ROD '!AH124/2)*'Gudgeon pin'!$H$2</f>
        <v>-2.1706781142677838</v>
      </c>
      <c r="Q124">
        <f>('ROD '!AI124/2)*'Gudgeon pin'!$H$2</f>
        <v>-3.563408374070963</v>
      </c>
      <c r="R124">
        <f>('ROD '!AJ124/2)*'Gudgeon pin'!$H$2</f>
        <v>-5.9349492851039667</v>
      </c>
      <c r="S124">
        <f>('ROD '!AK124/2)*'Gudgeon pin'!$H$2</f>
        <v>-9.1343294132836785</v>
      </c>
      <c r="T124">
        <f>('ROD '!AL124/2)*'Gudgeon pin'!$H$2</f>
        <v>-13.219878630869486</v>
      </c>
      <c r="U124">
        <f>('ROD '!AM124/2)*'Gudgeon pin'!$H$2</f>
        <v>-17.779856663089259</v>
      </c>
      <c r="V124">
        <f t="shared" si="15"/>
        <v>-2.1197438417014487</v>
      </c>
      <c r="W124">
        <f t="shared" si="15"/>
        <v>-3.3596712838056231</v>
      </c>
      <c r="X124">
        <f t="shared" si="15"/>
        <v>-5.4765408320069522</v>
      </c>
      <c r="Y124">
        <f t="shared" si="15"/>
        <v>-8.3193810522223188</v>
      </c>
      <c r="Z124">
        <f t="shared" si="11"/>
        <v>-11.946521816711112</v>
      </c>
      <c r="AA124">
        <f t="shared" si="11"/>
        <v>-15.946222850701201</v>
      </c>
      <c r="AB124">
        <f t="shared" si="16"/>
        <v>-2642438.5478967284</v>
      </c>
      <c r="AC124">
        <f t="shared" si="16"/>
        <v>-4188112.1359757362</v>
      </c>
      <c r="AD124">
        <f t="shared" si="16"/>
        <v>-6826967.6358676702</v>
      </c>
      <c r="AE124">
        <f t="shared" si="16"/>
        <v>-10370806.488291766</v>
      </c>
      <c r="AF124">
        <f t="shared" si="12"/>
        <v>-14892341.772970144</v>
      </c>
      <c r="AG124">
        <f t="shared" si="12"/>
        <v>-19878304.691864368</v>
      </c>
      <c r="AH124">
        <f>(('ROD '!AH124/2)+'Gudgeon pin'!D124)/'Gudgeon pin'!$I$2</f>
        <v>-1391721.174116584</v>
      </c>
      <c r="AI124">
        <f>(('ROD '!AI124/2)+'Gudgeon pin'!E124)/'Gudgeon pin'!$I$2</f>
        <v>-2352783.6989170634</v>
      </c>
      <c r="AJ124">
        <f>(('ROD '!AJ124/2)+'Gudgeon pin'!F124)/'Gudgeon pin'!$I$2</f>
        <v>-3986149.8470188836</v>
      </c>
      <c r="AK124">
        <f>(('ROD '!AK124/2)+'Gudgeon pin'!G124)/'Gudgeon pin'!$I$2</f>
        <v>-6197033.7981189806</v>
      </c>
      <c r="AL124">
        <f>(('ROD '!AL124/2)+'Gudgeon pin'!H124)/'Gudgeon pin'!$I$2</f>
        <v>-9022057.3464253582</v>
      </c>
      <c r="AM124">
        <f>(('ROD '!AM124/2)+'Gudgeon pin'!I124)/'Gudgeon pin'!$I$2</f>
        <v>-12202713.709293304</v>
      </c>
    </row>
    <row r="125" spans="1:39">
      <c r="A125">
        <f t="shared" si="13"/>
        <v>-4.2236967898262776</v>
      </c>
      <c r="B125" s="3">
        <v>-242</v>
      </c>
      <c r="D125">
        <f>$F$2*'ROD '!N125</f>
        <v>-6.6427847104097326</v>
      </c>
      <c r="E125">
        <f>$F$2*'ROD '!O125</f>
        <v>-26.57113884163893</v>
      </c>
      <c r="F125">
        <f>$F$2*'ROD '!P125</f>
        <v>-59.785062393687618</v>
      </c>
      <c r="G125">
        <f>$F$2*'ROD '!Q125</f>
        <v>-106.28455536655572</v>
      </c>
      <c r="H125">
        <f>$F$2*'ROD '!R125</f>
        <v>-166.06961776024335</v>
      </c>
      <c r="I125">
        <f>$F$2*'ROD '!S125</f>
        <v>-239.14024957475047</v>
      </c>
      <c r="J125">
        <f t="shared" si="14"/>
        <v>-5.1481581505675431E-2</v>
      </c>
      <c r="K125">
        <f t="shared" si="14"/>
        <v>-0.20592632602270172</v>
      </c>
      <c r="L125">
        <f t="shared" si="14"/>
        <v>-0.46333423355107906</v>
      </c>
      <c r="M125">
        <f t="shared" si="14"/>
        <v>-0.82370530409080689</v>
      </c>
      <c r="N125">
        <f t="shared" si="10"/>
        <v>-1.2870395376418859</v>
      </c>
      <c r="O125">
        <f t="shared" si="10"/>
        <v>-1.8533369342043162</v>
      </c>
      <c r="P125">
        <f>('ROD '!AH125/2)*'Gudgeon pin'!$H$2</f>
        <v>-2.179110052465449</v>
      </c>
      <c r="Q125">
        <f>('ROD '!AI125/2)*'Gudgeon pin'!$H$2</f>
        <v>-3.591989373426971</v>
      </c>
      <c r="R125">
        <f>('ROD '!AJ125/2)*'Gudgeon pin'!$H$2</f>
        <v>-5.9662315324493047</v>
      </c>
      <c r="S125">
        <f>('ROD '!AK125/2)*'Gudgeon pin'!$H$2</f>
        <v>-9.2109105521869328</v>
      </c>
      <c r="T125">
        <f>('ROD '!AL125/2)*'Gudgeon pin'!$H$2</f>
        <v>-13.358622537725989</v>
      </c>
      <c r="U125">
        <f>('ROD '!AM125/2)*'Gudgeon pin'!$H$2</f>
        <v>-17.959884355773561</v>
      </c>
      <c r="V125">
        <f t="shared" si="15"/>
        <v>-2.1276284709597735</v>
      </c>
      <c r="W125">
        <f t="shared" si="15"/>
        <v>-3.3860630474042694</v>
      </c>
      <c r="X125">
        <f t="shared" si="15"/>
        <v>-5.5028972988982261</v>
      </c>
      <c r="Y125">
        <f t="shared" si="15"/>
        <v>-8.3872052480961266</v>
      </c>
      <c r="Z125">
        <f t="shared" si="11"/>
        <v>-12.071583000084102</v>
      </c>
      <c r="AA125">
        <f t="shared" si="11"/>
        <v>-16.106547421569246</v>
      </c>
      <c r="AB125">
        <f t="shared" si="16"/>
        <v>-2652267.3997976962</v>
      </c>
      <c r="AC125">
        <f t="shared" si="16"/>
        <v>-4221011.6836041259</v>
      </c>
      <c r="AD125">
        <f t="shared" si="16"/>
        <v>-6859823.1831888799</v>
      </c>
      <c r="AE125">
        <f t="shared" si="16"/>
        <v>-10455355.038985135</v>
      </c>
      <c r="AF125">
        <f t="shared" si="12"/>
        <v>-15048241.030837599</v>
      </c>
      <c r="AG125">
        <f t="shared" si="12"/>
        <v>-20078162.720887668</v>
      </c>
      <c r="AH125">
        <f>(('ROD '!AH125/2)+'Gudgeon pin'!D125)/'Gudgeon pin'!$I$2</f>
        <v>-1397325.4458360404</v>
      </c>
      <c r="AI125">
        <f>(('ROD '!AI125/2)+'Gudgeon pin'!E125)/'Gudgeon pin'!$I$2</f>
        <v>-2371969.4510118295</v>
      </c>
      <c r="AJ125">
        <f>(('ROD '!AJ125/2)+'Gudgeon pin'!F125)/'Gudgeon pin'!$I$2</f>
        <v>-4008583.3910408136</v>
      </c>
      <c r="AK125">
        <f>(('ROD '!AK125/2)+'Gudgeon pin'!G125)/'Gudgeon pin'!$I$2</f>
        <v>-6250080.351422281</v>
      </c>
      <c r="AL125">
        <f>(('ROD '!AL125/2)+'Gudgeon pin'!H125)/'Gudgeon pin'!$I$2</f>
        <v>-9116925.4524489418</v>
      </c>
      <c r="AM125">
        <f>(('ROD '!AM125/2)+'Gudgeon pin'!I125)/'Gudgeon pin'!$I$2</f>
        <v>-12326915.45640032</v>
      </c>
    </row>
    <row r="126" spans="1:39">
      <c r="A126">
        <f t="shared" si="13"/>
        <v>-4.2062434973063345</v>
      </c>
      <c r="B126" s="3">
        <v>-241</v>
      </c>
      <c r="D126">
        <f>$F$2*'ROD '!N126</f>
        <v>-6.7097692360502332</v>
      </c>
      <c r="E126">
        <f>$F$2*'ROD '!O126</f>
        <v>-26.839076944200933</v>
      </c>
      <c r="F126">
        <f>$F$2*'ROD '!P126</f>
        <v>-60.387923124452108</v>
      </c>
      <c r="G126">
        <f>$F$2*'ROD '!Q126</f>
        <v>-107.35630777680373</v>
      </c>
      <c r="H126">
        <f>$F$2*'ROD '!R126</f>
        <v>-167.74423090125586</v>
      </c>
      <c r="I126">
        <f>$F$2*'ROD '!S126</f>
        <v>-241.55169249780843</v>
      </c>
      <c r="J126">
        <f t="shared" si="14"/>
        <v>-5.2000711579389305E-2</v>
      </c>
      <c r="K126">
        <f t="shared" si="14"/>
        <v>-0.20800284631755722</v>
      </c>
      <c r="L126">
        <f t="shared" si="14"/>
        <v>-0.46800640421450385</v>
      </c>
      <c r="M126">
        <f t="shared" si="14"/>
        <v>-0.83201138527022889</v>
      </c>
      <c r="N126">
        <f t="shared" si="10"/>
        <v>-1.3000177894847329</v>
      </c>
      <c r="O126">
        <f t="shared" si="10"/>
        <v>-1.8720256168580154</v>
      </c>
      <c r="P126">
        <f>('ROD '!AH126/2)*'Gudgeon pin'!$H$2</f>
        <v>-2.19243127341832</v>
      </c>
      <c r="Q126">
        <f>('ROD '!AI126/2)*'Gudgeon pin'!$H$2</f>
        <v>-3.6161093211087643</v>
      </c>
      <c r="R126">
        <f>('ROD '!AJ126/2)*'Gudgeon pin'!$H$2</f>
        <v>-6.000343297114286</v>
      </c>
      <c r="S126">
        <f>('ROD '!AK126/2)*'Gudgeon pin'!$H$2</f>
        <v>-9.2868033291755001</v>
      </c>
      <c r="T126">
        <f>('ROD '!AL126/2)*'Gudgeon pin'!$H$2</f>
        <v>-13.499507599987448</v>
      </c>
      <c r="U126">
        <f>('ROD '!AM126/2)*'Gudgeon pin'!$H$2</f>
        <v>-18.134074272954265</v>
      </c>
      <c r="V126">
        <f t="shared" si="15"/>
        <v>-2.1404305618389308</v>
      </c>
      <c r="W126">
        <f t="shared" si="15"/>
        <v>-3.4081064747912069</v>
      </c>
      <c r="X126">
        <f t="shared" si="15"/>
        <v>-5.5323368928997825</v>
      </c>
      <c r="Y126">
        <f t="shared" si="15"/>
        <v>-8.4547919439052706</v>
      </c>
      <c r="Z126">
        <f t="shared" si="11"/>
        <v>-12.199489810502715</v>
      </c>
      <c r="AA126">
        <f t="shared" si="11"/>
        <v>-16.262048656096251</v>
      </c>
      <c r="AB126">
        <f t="shared" si="16"/>
        <v>-2668226.2801903426</v>
      </c>
      <c r="AC126">
        <f t="shared" si="16"/>
        <v>-4248490.6653136564</v>
      </c>
      <c r="AD126">
        <f t="shared" si="16"/>
        <v>-6896522.1071313601</v>
      </c>
      <c r="AE126">
        <f t="shared" si="16"/>
        <v>-10539607.525921339</v>
      </c>
      <c r="AF126">
        <f t="shared" si="12"/>
        <v>-15207687.601569172</v>
      </c>
      <c r="AG126">
        <f t="shared" si="12"/>
        <v>-20272008.056477774</v>
      </c>
      <c r="AH126">
        <f>(('ROD '!AH126/2)+'Gudgeon pin'!D126)/'Gudgeon pin'!$I$2</f>
        <v>-1405983.4223987439</v>
      </c>
      <c r="AI126">
        <f>(('ROD '!AI126/2)+'Gudgeon pin'!E126)/'Gudgeon pin'!$I$2</f>
        <v>-2388290.4601586438</v>
      </c>
      <c r="AJ126">
        <f>(('ROD '!AJ126/2)+'Gudgeon pin'!F126)/'Gudgeon pin'!$I$2</f>
        <v>-4032649.6003874978</v>
      </c>
      <c r="AK126">
        <f>(('ROD '!AK126/2)+'Gudgeon pin'!G126)/'Gudgeon pin'!$I$2</f>
        <v>-6302439.0488773026</v>
      </c>
      <c r="AL126">
        <f>(('ROD '!AL126/2)+'Gudgeon pin'!H126)/'Gudgeon pin'!$I$2</f>
        <v>-9212738.3679490034</v>
      </c>
      <c r="AM126">
        <f>(('ROD '!AM126/2)+'Gudgeon pin'!I126)/'Gudgeon pin'!$I$2</f>
        <v>-12446876.748862822</v>
      </c>
    </row>
    <row r="127" spans="1:39">
      <c r="A127">
        <f t="shared" si="13"/>
        <v>-4.1887902047863905</v>
      </c>
      <c r="B127" s="3">
        <v>-240</v>
      </c>
      <c r="D127">
        <f>$F$2*'ROD '!N127</f>
        <v>-6.7731817903195042</v>
      </c>
      <c r="E127">
        <f>$F$2*'ROD '!O127</f>
        <v>-27.092727161278017</v>
      </c>
      <c r="F127">
        <f>$F$2*'ROD '!P127</f>
        <v>-60.958636112875546</v>
      </c>
      <c r="G127">
        <f>$F$2*'ROD '!Q127</f>
        <v>-108.37090864511207</v>
      </c>
      <c r="H127">
        <f>$F$2*'ROD '!R127</f>
        <v>-169.32954475798761</v>
      </c>
      <c r="I127">
        <f>$F$2*'ROD '!S127</f>
        <v>-243.83454445150218</v>
      </c>
      <c r="J127">
        <f t="shared" si="14"/>
        <v>-5.2492158874976158E-2</v>
      </c>
      <c r="K127">
        <f t="shared" si="14"/>
        <v>-0.20996863549990463</v>
      </c>
      <c r="L127">
        <f t="shared" si="14"/>
        <v>-0.47242942987478548</v>
      </c>
      <c r="M127">
        <f t="shared" si="14"/>
        <v>-0.83987454199961853</v>
      </c>
      <c r="N127">
        <f t="shared" si="10"/>
        <v>-1.3123039718744038</v>
      </c>
      <c r="O127">
        <f t="shared" si="10"/>
        <v>-1.8897177194991419</v>
      </c>
      <c r="P127">
        <f>('ROD '!AH127/2)*'Gudgeon pin'!$H$2</f>
        <v>-2.1969216340589082</v>
      </c>
      <c r="Q127">
        <f>('ROD '!AI127/2)*'Gudgeon pin'!$H$2</f>
        <v>-3.6495110239750712</v>
      </c>
      <c r="R127">
        <f>('ROD '!AJ127/2)*'Gudgeon pin'!$H$2</f>
        <v>-6.0407565428795804</v>
      </c>
      <c r="S127">
        <f>('ROD '!AK127/2)*'Gudgeon pin'!$H$2</f>
        <v>-9.3552179304684735</v>
      </c>
      <c r="T127">
        <f>('ROD '!AL127/2)*'Gudgeon pin'!$H$2</f>
        <v>-13.622060122871453</v>
      </c>
      <c r="U127">
        <f>('ROD '!AM127/2)*'Gudgeon pin'!$H$2</f>
        <v>-18.30430517840653</v>
      </c>
      <c r="V127">
        <f t="shared" si="15"/>
        <v>-2.1444294751839319</v>
      </c>
      <c r="W127">
        <f t="shared" si="15"/>
        <v>-3.4395423884751666</v>
      </c>
      <c r="X127">
        <f t="shared" si="15"/>
        <v>-5.5683271130047949</v>
      </c>
      <c r="Y127">
        <f t="shared" si="15"/>
        <v>-8.515343388468855</v>
      </c>
      <c r="Z127">
        <f t="shared" si="11"/>
        <v>-12.30975615099705</v>
      </c>
      <c r="AA127">
        <f t="shared" si="11"/>
        <v>-16.414587458907388</v>
      </c>
      <c r="AB127">
        <f t="shared" si="16"/>
        <v>-2673211.2611888242</v>
      </c>
      <c r="AC127">
        <f t="shared" si="16"/>
        <v>-4287678.1692340234</v>
      </c>
      <c r="AD127">
        <f t="shared" si="16"/>
        <v>-6941386.9361176956</v>
      </c>
      <c r="AE127">
        <f t="shared" si="16"/>
        <v>-10615089.981913388</v>
      </c>
      <c r="AF127">
        <f t="shared" si="12"/>
        <v>-15345143.846482173</v>
      </c>
      <c r="AG127">
        <f t="shared" si="12"/>
        <v>-20462160.472382255</v>
      </c>
      <c r="AH127">
        <f>(('ROD '!AH127/2)+'Gudgeon pin'!D127)/'Gudgeon pin'!$I$2</f>
        <v>-1409081.3382159488</v>
      </c>
      <c r="AI127">
        <f>(('ROD '!AI127/2)+'Gudgeon pin'!E127)/'Gudgeon pin'!$I$2</f>
        <v>-2410376.1277766409</v>
      </c>
      <c r="AJ127">
        <f>(('ROD '!AJ127/2)+'Gudgeon pin'!F127)/'Gudgeon pin'!$I$2</f>
        <v>-4060530.842742343</v>
      </c>
      <c r="AK127">
        <f>(('ROD '!AK127/2)+'Gudgeon pin'!G127)/'Gudgeon pin'!$I$2</f>
        <v>-6349851.4787638756</v>
      </c>
      <c r="AL127">
        <f>(('ROD '!AL127/2)+'Gudgeon pin'!H127)/'Gudgeon pin'!$I$2</f>
        <v>-9296648.9329452459</v>
      </c>
      <c r="AM127">
        <f>(('ROD '!AM127/2)+'Gudgeon pin'!I127)/'Gudgeon pin'!$I$2</f>
        <v>-12563787.276253968</v>
      </c>
    </row>
    <row r="128" spans="1:39">
      <c r="A128">
        <f t="shared" si="13"/>
        <v>-4.1713369122664474</v>
      </c>
      <c r="B128" s="3">
        <v>-239</v>
      </c>
      <c r="D128">
        <f>$F$2*'ROD '!N128</f>
        <v>-6.8330893343323433</v>
      </c>
      <c r="E128">
        <f>$F$2*'ROD '!O128</f>
        <v>-27.332357337329373</v>
      </c>
      <c r="F128">
        <f>$F$2*'ROD '!P128</f>
        <v>-61.497804008991103</v>
      </c>
      <c r="G128">
        <f>$F$2*'ROD '!Q128</f>
        <v>-109.32942934931749</v>
      </c>
      <c r="H128">
        <f>$F$2*'ROD '!R128</f>
        <v>-170.8272333583086</v>
      </c>
      <c r="I128">
        <f>$F$2*'ROD '!S128</f>
        <v>-245.99121603596441</v>
      </c>
      <c r="J128">
        <f t="shared" si="14"/>
        <v>-5.295644234107566E-2</v>
      </c>
      <c r="K128">
        <f t="shared" si="14"/>
        <v>-0.21182576936430264</v>
      </c>
      <c r="L128">
        <f t="shared" si="14"/>
        <v>-0.47660798106968105</v>
      </c>
      <c r="M128">
        <f t="shared" si="14"/>
        <v>-0.84730307745721056</v>
      </c>
      <c r="N128">
        <f t="shared" si="10"/>
        <v>-1.3239110585268916</v>
      </c>
      <c r="O128">
        <f t="shared" si="10"/>
        <v>-1.9064319242787242</v>
      </c>
      <c r="P128">
        <f>('ROD '!AH128/2)*'Gudgeon pin'!$H$2</f>
        <v>-2.2045949673755305</v>
      </c>
      <c r="Q128">
        <f>('ROD '!AI128/2)*'Gudgeon pin'!$H$2</f>
        <v>-3.6819199417197774</v>
      </c>
      <c r="R128">
        <f>('ROD '!AJ128/2)*'Gudgeon pin'!$H$2</f>
        <v>-6.0875139445123541</v>
      </c>
      <c r="S128">
        <f>('ROD '!AK128/2)*'Gudgeon pin'!$H$2</f>
        <v>-9.4333860671007788</v>
      </c>
      <c r="T128">
        <f>('ROD '!AL128/2)*'Gudgeon pin'!$H$2</f>
        <v>-13.733260985310794</v>
      </c>
      <c r="U128">
        <f>('ROD '!AM128/2)*'Gudgeon pin'!$H$2</f>
        <v>-18.470747771199015</v>
      </c>
      <c r="V128">
        <f t="shared" si="15"/>
        <v>-2.1516385250344547</v>
      </c>
      <c r="W128">
        <f t="shared" si="15"/>
        <v>-3.4700941723554748</v>
      </c>
      <c r="X128">
        <f t="shared" si="15"/>
        <v>-5.610905963442673</v>
      </c>
      <c r="Y128">
        <f t="shared" si="15"/>
        <v>-8.5860829896435682</v>
      </c>
      <c r="Z128">
        <f t="shared" si="11"/>
        <v>-12.409349926783904</v>
      </c>
      <c r="AA128">
        <f t="shared" si="11"/>
        <v>-16.564315846920291</v>
      </c>
      <c r="AB128">
        <f t="shared" si="16"/>
        <v>-2682197.9466759912</v>
      </c>
      <c r="AC128">
        <f t="shared" si="16"/>
        <v>-4325763.5311745191</v>
      </c>
      <c r="AD128">
        <f t="shared" si="16"/>
        <v>-6994465.0456084488</v>
      </c>
      <c r="AE128">
        <f t="shared" si="16"/>
        <v>-10703272.829920562</v>
      </c>
      <c r="AF128">
        <f t="shared" si="12"/>
        <v>-15469295.844045484</v>
      </c>
      <c r="AG128">
        <f t="shared" si="12"/>
        <v>-20648809.470443338</v>
      </c>
      <c r="AH128">
        <f>(('ROD '!AH128/2)+'Gudgeon pin'!D128)/'Gudgeon pin'!$I$2</f>
        <v>-1414162.2457230189</v>
      </c>
      <c r="AI128">
        <f>(('ROD '!AI128/2)+'Gudgeon pin'!E128)/'Gudgeon pin'!$I$2</f>
        <v>-2431776.8693992742</v>
      </c>
      <c r="AJ128">
        <f>(('ROD '!AJ128/2)+'Gudgeon pin'!F128)/'Gudgeon pin'!$I$2</f>
        <v>-4092256.5595793845</v>
      </c>
      <c r="AK128">
        <f>(('ROD '!AK128/2)+'Gudgeon pin'!G128)/'Gudgeon pin'!$I$2</f>
        <v>-6403141.0974238189</v>
      </c>
      <c r="AL128">
        <f>(('ROD '!AL128/2)+'Gudgeon pin'!H128)/'Gudgeon pin'!$I$2</f>
        <v>-9373047.3756874036</v>
      </c>
      <c r="AM128">
        <f>(('ROD '!AM128/2)+'Gudgeon pin'!I128)/'Gudgeon pin'!$I$2</f>
        <v>-12677764.804469896</v>
      </c>
    </row>
    <row r="129" spans="1:39">
      <c r="A129">
        <f t="shared" si="13"/>
        <v>-4.1538836197465043</v>
      </c>
      <c r="B129" s="3">
        <v>-238</v>
      </c>
      <c r="D129">
        <f>$F$2*'ROD '!N129</f>
        <v>-6.8895616535156243</v>
      </c>
      <c r="E129">
        <f>$F$2*'ROD '!O129</f>
        <v>-27.558246614062497</v>
      </c>
      <c r="F129">
        <f>$F$2*'ROD '!P129</f>
        <v>-62.00605488164063</v>
      </c>
      <c r="G129">
        <f>$F$2*'ROD '!Q129</f>
        <v>-110.23298645624999</v>
      </c>
      <c r="H129">
        <f>$F$2*'ROD '!R129</f>
        <v>-172.2390413378906</v>
      </c>
      <c r="I129">
        <f>$F$2*'ROD '!S129</f>
        <v>-248.02421952656252</v>
      </c>
      <c r="J129">
        <f t="shared" si="14"/>
        <v>-5.3394102814746089E-2</v>
      </c>
      <c r="K129">
        <f t="shared" si="14"/>
        <v>-0.21357641125898436</v>
      </c>
      <c r="L129">
        <f t="shared" si="14"/>
        <v>-0.48054692533271487</v>
      </c>
      <c r="M129">
        <f t="shared" si="14"/>
        <v>-0.85430564503593742</v>
      </c>
      <c r="N129">
        <f t="shared" si="10"/>
        <v>-1.334852570368652</v>
      </c>
      <c r="O129">
        <f t="shared" si="10"/>
        <v>-1.9221877013308595</v>
      </c>
      <c r="P129">
        <f>('ROD '!AH129/2)*'Gudgeon pin'!$H$2</f>
        <v>-2.2137406305255447</v>
      </c>
      <c r="Q129">
        <f>('ROD '!AI129/2)*'Gudgeon pin'!$H$2</f>
        <v>-3.7099246719287473</v>
      </c>
      <c r="R129">
        <f>('ROD '!AJ129/2)*'Gudgeon pin'!$H$2</f>
        <v>-6.1406599767327883</v>
      </c>
      <c r="S129">
        <f>('ROD '!AK129/2)*'Gudgeon pin'!$H$2</f>
        <v>-9.511093298372316</v>
      </c>
      <c r="T129">
        <f>('ROD '!AL129/2)*'Gudgeon pin'!$H$2</f>
        <v>-13.833233728194855</v>
      </c>
      <c r="U129">
        <f>('ROD '!AM129/2)*'Gudgeon pin'!$H$2</f>
        <v>-18.628433196777802</v>
      </c>
      <c r="V129">
        <f t="shared" si="15"/>
        <v>-2.1603465277107987</v>
      </c>
      <c r="W129">
        <f t="shared" si="15"/>
        <v>-3.4963482606697629</v>
      </c>
      <c r="X129">
        <f t="shared" si="15"/>
        <v>-5.6601130514000735</v>
      </c>
      <c r="Y129">
        <f t="shared" si="15"/>
        <v>-8.6567876533363783</v>
      </c>
      <c r="Z129">
        <f t="shared" si="11"/>
        <v>-12.498381157826204</v>
      </c>
      <c r="AA129">
        <f t="shared" si="11"/>
        <v>-16.706245495446943</v>
      </c>
      <c r="AB129">
        <f t="shared" si="16"/>
        <v>-2693053.2026246013</v>
      </c>
      <c r="AC129">
        <f t="shared" si="16"/>
        <v>-4358491.4550098237</v>
      </c>
      <c r="AD129">
        <f t="shared" si="16"/>
        <v>-7055805.8092848798</v>
      </c>
      <c r="AE129">
        <f t="shared" si="16"/>
        <v>-10791412.125425246</v>
      </c>
      <c r="AF129">
        <f t="shared" si="12"/>
        <v>-15580280.743373716</v>
      </c>
      <c r="AG129">
        <f t="shared" si="12"/>
        <v>-20825736.685410608</v>
      </c>
      <c r="AH129">
        <f>(('ROD '!AH129/2)+'Gudgeon pin'!D129)/'Gudgeon pin'!$I$2</f>
        <v>-1420152.4425776051</v>
      </c>
      <c r="AI129">
        <f>(('ROD '!AI129/2)+'Gudgeon pin'!E129)/'Gudgeon pin'!$I$2</f>
        <v>-2450352.0988458521</v>
      </c>
      <c r="AJ129">
        <f>(('ROD '!AJ129/2)+'Gudgeon pin'!F129)/'Gudgeon pin'!$I$2</f>
        <v>-4127857.4341666563</v>
      </c>
      <c r="AK129">
        <f>(('ROD '!AK129/2)+'Gudgeon pin'!G129)/'Gudgeon pin'!$I$2</f>
        <v>-6455899.7833230747</v>
      </c>
      <c r="AL129">
        <f>(('ROD '!AL129/2)+'Gudgeon pin'!H129)/'Gudgeon pin'!$I$2</f>
        <v>-9442018.9274755791</v>
      </c>
      <c r="AM129">
        <f>(('ROD '!AM129/2)+'Gudgeon pin'!I129)/'Gudgeon pin'!$I$2</f>
        <v>-12785700.73179969</v>
      </c>
    </row>
    <row r="130" spans="1:39">
      <c r="A130">
        <f t="shared" si="13"/>
        <v>-4.1364303272265612</v>
      </c>
      <c r="B130" s="3">
        <v>-237</v>
      </c>
      <c r="D130">
        <f>$F$2*'ROD '!N130</f>
        <v>-6.9426712290952812</v>
      </c>
      <c r="E130">
        <f>$F$2*'ROD '!O130</f>
        <v>-27.770684916381125</v>
      </c>
      <c r="F130">
        <f>$F$2*'ROD '!P130</f>
        <v>-62.484041061857546</v>
      </c>
      <c r="G130">
        <f>$F$2*'ROD '!Q130</f>
        <v>-111.0827396655245</v>
      </c>
      <c r="H130">
        <f>$F$2*'ROD '!R130</f>
        <v>-173.56678072738208</v>
      </c>
      <c r="I130">
        <f>$F$2*'ROD '!S130</f>
        <v>-249.93616424743018</v>
      </c>
      <c r="J130">
        <f t="shared" si="14"/>
        <v>-5.3805702025488428E-2</v>
      </c>
      <c r="K130">
        <f t="shared" si="14"/>
        <v>-0.21522280810195371</v>
      </c>
      <c r="L130">
        <f t="shared" si="14"/>
        <v>-0.48425131822939599</v>
      </c>
      <c r="M130">
        <f t="shared" si="14"/>
        <v>-0.86089123240781484</v>
      </c>
      <c r="N130">
        <f t="shared" si="10"/>
        <v>-1.3451425506372112</v>
      </c>
      <c r="O130">
        <f t="shared" si="10"/>
        <v>-1.937005272917584</v>
      </c>
      <c r="P130">
        <f>('ROD '!AH130/2)*'Gudgeon pin'!$H$2</f>
        <v>-2.2209325870826264</v>
      </c>
      <c r="Q130">
        <f>('ROD '!AI130/2)*'Gudgeon pin'!$H$2</f>
        <v>-3.72839899128777</v>
      </c>
      <c r="R130">
        <f>('ROD '!AJ130/2)*'Gudgeon pin'!$H$2</f>
        <v>-6.1779382340950466</v>
      </c>
      <c r="S130">
        <f>('ROD '!AK130/2)*'Gudgeon pin'!$H$2</f>
        <v>-9.5884217447648421</v>
      </c>
      <c r="T130">
        <f>('ROD '!AL130/2)*'Gudgeon pin'!$H$2</f>
        <v>-13.937546925080339</v>
      </c>
      <c r="U130">
        <f>('ROD '!AM130/2)*'Gudgeon pin'!$H$2</f>
        <v>-18.782692979661487</v>
      </c>
      <c r="V130">
        <f t="shared" si="15"/>
        <v>-2.1671268850571379</v>
      </c>
      <c r="W130">
        <f t="shared" si="15"/>
        <v>-3.5131761831858164</v>
      </c>
      <c r="X130">
        <f t="shared" si="15"/>
        <v>-5.6936869158656505</v>
      </c>
      <c r="Y130">
        <f t="shared" si="15"/>
        <v>-8.7275305123570277</v>
      </c>
      <c r="Z130">
        <f t="shared" si="11"/>
        <v>-12.592404374443127</v>
      </c>
      <c r="AA130">
        <f t="shared" si="11"/>
        <v>-16.845687706743902</v>
      </c>
      <c r="AB130">
        <f t="shared" si="16"/>
        <v>-2701505.4869374549</v>
      </c>
      <c r="AC130">
        <f t="shared" si="16"/>
        <v>-4379468.8723102771</v>
      </c>
      <c r="AD130">
        <f t="shared" si="16"/>
        <v>-7097658.4482313339</v>
      </c>
      <c r="AE130">
        <f t="shared" si="16"/>
        <v>-10879599.034610717</v>
      </c>
      <c r="AF130">
        <f t="shared" si="12"/>
        <v>-15697488.571554683</v>
      </c>
      <c r="AG130">
        <f t="shared" si="12"/>
        <v>-20999563.101171907</v>
      </c>
      <c r="AH130">
        <f>(('ROD '!AH130/2)+'Gudgeon pin'!D130)/'Gudgeon pin'!$I$2</f>
        <v>-1424901.2465418244</v>
      </c>
      <c r="AI130">
        <f>(('ROD '!AI130/2)+'Gudgeon pin'!E130)/'Gudgeon pin'!$I$2</f>
        <v>-2462884.6451366129</v>
      </c>
      <c r="AJ130">
        <f>(('ROD '!AJ130/2)+'Gudgeon pin'!F130)/'Gudgeon pin'!$I$2</f>
        <v>-4153362.8843349852</v>
      </c>
      <c r="AK130">
        <f>(('ROD '!AK130/2)+'Gudgeon pin'!G130)/'Gudgeon pin'!$I$2</f>
        <v>-6508184.191674822</v>
      </c>
      <c r="AL130">
        <f>(('ROD '!AL130/2)+'Gudgeon pin'!H130)/'Gudgeon pin'!$I$2</f>
        <v>-9513346.1164295394</v>
      </c>
      <c r="AM130">
        <f>(('ROD '!AM130/2)+'Gudgeon pin'!I130)/'Gudgeon pin'!$I$2</f>
        <v>-12890953.867256064</v>
      </c>
    </row>
    <row r="131" spans="1:39">
      <c r="A131">
        <f t="shared" si="13"/>
        <v>-4.1189770347066181</v>
      </c>
      <c r="B131" s="3">
        <v>-236</v>
      </c>
      <c r="D131">
        <f>$F$2*'ROD '!N131</f>
        <v>-6.9924931067526215</v>
      </c>
      <c r="E131">
        <f>$F$2*'ROD '!O131</f>
        <v>-27.969972427010486</v>
      </c>
      <c r="F131">
        <f>$F$2*'ROD '!P131</f>
        <v>-62.932437960773605</v>
      </c>
      <c r="G131">
        <f>$F$2*'ROD '!Q131</f>
        <v>-111.87988970804194</v>
      </c>
      <c r="H131">
        <f>$F$2*'ROD '!R131</f>
        <v>-174.81232766881558</v>
      </c>
      <c r="I131">
        <f>$F$2*'ROD '!S131</f>
        <v>-251.72975184309442</v>
      </c>
      <c r="J131">
        <f t="shared" si="14"/>
        <v>-5.4191821577332815E-2</v>
      </c>
      <c r="K131">
        <f t="shared" si="14"/>
        <v>-0.21676728630933126</v>
      </c>
      <c r="L131">
        <f t="shared" si="14"/>
        <v>-0.48772639419599545</v>
      </c>
      <c r="M131">
        <f t="shared" si="14"/>
        <v>-0.86706914523732503</v>
      </c>
      <c r="N131">
        <f t="shared" ref="N131:O194" si="17">H131*$G$2</f>
        <v>-1.3547955394333209</v>
      </c>
      <c r="O131">
        <f t="shared" si="17"/>
        <v>-1.9509055767839818</v>
      </c>
      <c r="P131">
        <f>('ROD '!AH131/2)*'Gudgeon pin'!$H$2</f>
        <v>-2.2244605666925112</v>
      </c>
      <c r="Q131">
        <f>('ROD '!AI131/2)*'Gudgeon pin'!$H$2</f>
        <v>-3.7459420786837447</v>
      </c>
      <c r="R131">
        <f>('ROD '!AJ131/2)*'Gudgeon pin'!$H$2</f>
        <v>-6.2028277126711444</v>
      </c>
      <c r="S131">
        <f>('ROD '!AK131/2)*'Gudgeon pin'!$H$2</f>
        <v>-9.6603096788269607</v>
      </c>
      <c r="T131">
        <f>('ROD '!AL131/2)*'Gudgeon pin'!$H$2</f>
        <v>-14.027461999805686</v>
      </c>
      <c r="U131">
        <f>('ROD '!AM131/2)*'Gudgeon pin'!$H$2</f>
        <v>-18.932002843834177</v>
      </c>
      <c r="V131">
        <f t="shared" si="15"/>
        <v>-2.1702687451151785</v>
      </c>
      <c r="W131">
        <f t="shared" si="15"/>
        <v>-3.5291747923744134</v>
      </c>
      <c r="X131">
        <f t="shared" si="15"/>
        <v>-5.7151013184751491</v>
      </c>
      <c r="Y131">
        <f t="shared" si="15"/>
        <v>-8.7932405335896355</v>
      </c>
      <c r="Z131">
        <f t="shared" ref="Z131:AA194" si="18">T131-N131</f>
        <v>-12.672666460372366</v>
      </c>
      <c r="AA131">
        <f t="shared" si="18"/>
        <v>-16.981097267050195</v>
      </c>
      <c r="AB131">
        <f t="shared" si="16"/>
        <v>-2705422.0791058745</v>
      </c>
      <c r="AC131">
        <f t="shared" si="16"/>
        <v>-4399412.4809676092</v>
      </c>
      <c r="AD131">
        <f t="shared" si="16"/>
        <v>-7124353.297779806</v>
      </c>
      <c r="AE131">
        <f t="shared" si="16"/>
        <v>-10961512.089231877</v>
      </c>
      <c r="AF131">
        <f t="shared" ref="AF131:AG194" si="19">(Z131*(0.5*$D$2))/$C$7</f>
        <v>-15797541.995757006</v>
      </c>
      <c r="AG131">
        <f t="shared" si="19"/>
        <v>-21168362.479128771</v>
      </c>
      <c r="AH131">
        <f>(('ROD '!AH131/2)+'Gudgeon pin'!D131)/'Gudgeon pin'!$I$2</f>
        <v>-1427335.212254389</v>
      </c>
      <c r="AI131">
        <f>(('ROD '!AI131/2)+'Gudgeon pin'!E131)/'Gudgeon pin'!$I$2</f>
        <v>-2474774.7311755759</v>
      </c>
      <c r="AJ131">
        <f>(('ROD '!AJ131/2)+'Gudgeon pin'!F131)/'Gudgeon pin'!$I$2</f>
        <v>-4170960.1293706526</v>
      </c>
      <c r="AK131">
        <f>(('ROD '!AK131/2)+'Gudgeon pin'!G131)/'Gudgeon pin'!$I$2</f>
        <v>-6556821.6474250285</v>
      </c>
      <c r="AL131">
        <f>(('ROD '!AL131/2)+'Gudgeon pin'!H131)/'Gudgeon pin'!$I$2</f>
        <v>-9575272.3708379995</v>
      </c>
      <c r="AM131">
        <f>(('ROD '!AM131/2)+'Gudgeon pin'!I131)/'Gudgeon pin'!$I$2</f>
        <v>-12992579.083634971</v>
      </c>
    </row>
    <row r="132" spans="1:39">
      <c r="A132">
        <f t="shared" si="13"/>
        <v>-4.1015237421866741</v>
      </c>
      <c r="B132" s="3">
        <v>-235</v>
      </c>
      <c r="D132">
        <f>$F$2*'ROD '!N132</f>
        <v>-7.0391047626230474</v>
      </c>
      <c r="E132">
        <f>$F$2*'ROD '!O132</f>
        <v>-28.15641905049219</v>
      </c>
      <c r="F132">
        <f>$F$2*'ROD '!P132</f>
        <v>-63.351942863607434</v>
      </c>
      <c r="G132">
        <f>$F$2*'ROD '!Q132</f>
        <v>-112.62567620196876</v>
      </c>
      <c r="H132">
        <f>$F$2*'ROD '!R132</f>
        <v>-175.97761906557622</v>
      </c>
      <c r="I132">
        <f>$F$2*'ROD '!S132</f>
        <v>-253.40777145442974</v>
      </c>
      <c r="J132">
        <f t="shared" si="14"/>
        <v>-5.4553061910328618E-2</v>
      </c>
      <c r="K132">
        <f t="shared" si="14"/>
        <v>-0.21821224764131447</v>
      </c>
      <c r="L132">
        <f t="shared" si="14"/>
        <v>-0.4909775571929576</v>
      </c>
      <c r="M132">
        <f t="shared" si="14"/>
        <v>-0.87284899056525789</v>
      </c>
      <c r="N132">
        <f t="shared" si="17"/>
        <v>-1.3638265477582157</v>
      </c>
      <c r="O132">
        <f t="shared" si="17"/>
        <v>-1.9639102287718304</v>
      </c>
      <c r="P132">
        <f>('ROD '!AH132/2)*'Gudgeon pin'!$H$2</f>
        <v>-2.2260456400623352</v>
      </c>
      <c r="Q132">
        <f>('ROD '!AI132/2)*'Gudgeon pin'!$H$2</f>
        <v>-3.7608602945541265</v>
      </c>
      <c r="R132">
        <f>('ROD '!AJ132/2)*'Gudgeon pin'!$H$2</f>
        <v>-6.2222401264342109</v>
      </c>
      <c r="S132">
        <f>('ROD '!AK132/2)*'Gudgeon pin'!$H$2</f>
        <v>-9.7234137112649197</v>
      </c>
      <c r="T132">
        <f>('ROD '!AL132/2)*'Gudgeon pin'!$H$2</f>
        <v>-14.118556368397799</v>
      </c>
      <c r="U132">
        <f>('ROD '!AM132/2)*'Gudgeon pin'!$H$2</f>
        <v>-19.071413540102263</v>
      </c>
      <c r="V132">
        <f t="shared" si="15"/>
        <v>-2.1714925781520065</v>
      </c>
      <c r="W132">
        <f t="shared" si="15"/>
        <v>-3.5426480469128121</v>
      </c>
      <c r="X132">
        <f t="shared" si="15"/>
        <v>-5.7312625692412533</v>
      </c>
      <c r="Y132">
        <f t="shared" si="15"/>
        <v>-8.850564720699662</v>
      </c>
      <c r="Z132">
        <f t="shared" si="18"/>
        <v>-12.754729820639584</v>
      </c>
      <c r="AA132">
        <f t="shared" si="18"/>
        <v>-17.107503311330433</v>
      </c>
      <c r="AB132">
        <f t="shared" si="16"/>
        <v>-2706947.6896674354</v>
      </c>
      <c r="AC132">
        <f t="shared" si="16"/>
        <v>-4416208.0231729886</v>
      </c>
      <c r="AD132">
        <f t="shared" si="16"/>
        <v>-7144499.6528093368</v>
      </c>
      <c r="AE132">
        <f t="shared" si="16"/>
        <v>-11032971.498037042</v>
      </c>
      <c r="AF132">
        <f t="shared" si="19"/>
        <v>-15899840.859550839</v>
      </c>
      <c r="AG132">
        <f t="shared" si="19"/>
        <v>-21325938.21895266</v>
      </c>
      <c r="AH132">
        <f>(('ROD '!AH132/2)+'Gudgeon pin'!D132)/'Gudgeon pin'!$I$2</f>
        <v>-1428535.2362785435</v>
      </c>
      <c r="AI132">
        <f>(('ROD '!AI132/2)+'Gudgeon pin'!E132)/'Gudgeon pin'!$I$2</f>
        <v>-2484960.3852439597</v>
      </c>
      <c r="AJ132">
        <f>(('ROD '!AJ132/2)+'Gudgeon pin'!F132)/'Gudgeon pin'!$I$2</f>
        <v>-4184991.6803711038</v>
      </c>
      <c r="AK132">
        <f>(('ROD '!AK132/2)+'Gudgeon pin'!G132)/'Gudgeon pin'!$I$2</f>
        <v>-6599718.4868872687</v>
      </c>
      <c r="AL132">
        <f>(('ROD '!AL132/2)+'Gudgeon pin'!H132)/'Gudgeon pin'!$I$2</f>
        <v>-9637586.3192724586</v>
      </c>
      <c r="AM132">
        <f>(('ROD '!AM132/2)+'Gudgeon pin'!I132)/'Gudgeon pin'!$I$2</f>
        <v>-13087481.305033483</v>
      </c>
    </row>
    <row r="133" spans="1:39">
      <c r="A133">
        <f t="shared" si="13"/>
        <v>-4.0840704496667311</v>
      </c>
      <c r="B133" s="3">
        <v>-234</v>
      </c>
      <c r="D133">
        <f>$F$2*'ROD '!N133</f>
        <v>-7.0825859668134434</v>
      </c>
      <c r="E133">
        <f>$F$2*'ROD '!O133</f>
        <v>-28.330343867253774</v>
      </c>
      <c r="F133">
        <f>$F$2*'ROD '!P133</f>
        <v>-63.743273701321009</v>
      </c>
      <c r="G133">
        <f>$F$2*'ROD '!Q133</f>
        <v>-113.32137546901509</v>
      </c>
      <c r="H133">
        <f>$F$2*'ROD '!R133</f>
        <v>-177.06464917033611</v>
      </c>
      <c r="I133">
        <f>$F$2*'ROD '!S133</f>
        <v>-254.97309480528403</v>
      </c>
      <c r="J133">
        <f t="shared" si="14"/>
        <v>-5.4890041242804187E-2</v>
      </c>
      <c r="K133">
        <f t="shared" si="14"/>
        <v>-0.21956016497121675</v>
      </c>
      <c r="L133">
        <f t="shared" si="14"/>
        <v>-0.49401037118523783</v>
      </c>
      <c r="M133">
        <f t="shared" si="14"/>
        <v>-0.87824065988486699</v>
      </c>
      <c r="N133">
        <f t="shared" si="17"/>
        <v>-1.3722510310701048</v>
      </c>
      <c r="O133">
        <f t="shared" si="17"/>
        <v>-1.9760414847409513</v>
      </c>
      <c r="P133">
        <f>('ROD '!AH133/2)*'Gudgeon pin'!$H$2</f>
        <v>-2.2239778713831759</v>
      </c>
      <c r="Q133">
        <f>('ROD '!AI133/2)*'Gudgeon pin'!$H$2</f>
        <v>-3.7783229870107489</v>
      </c>
      <c r="R133">
        <f>('ROD '!AJ133/2)*'Gudgeon pin'!$H$2</f>
        <v>-6.2430886513207762</v>
      </c>
      <c r="S133">
        <f>('ROD '!AK133/2)*'Gudgeon pin'!$H$2</f>
        <v>-9.7743930518310194</v>
      </c>
      <c r="T133">
        <f>('ROD '!AL133/2)*'Gudgeon pin'!$H$2</f>
        <v>-14.212686832067286</v>
      </c>
      <c r="U133">
        <f>('ROD '!AM133/2)*'Gudgeon pin'!$H$2</f>
        <v>-19.201128420560391</v>
      </c>
      <c r="V133">
        <f t="shared" si="15"/>
        <v>-2.1690878301403718</v>
      </c>
      <c r="W133">
        <f t="shared" si="15"/>
        <v>-3.5587628220395322</v>
      </c>
      <c r="X133">
        <f t="shared" si="15"/>
        <v>-5.7490782801355387</v>
      </c>
      <c r="Y133">
        <f t="shared" si="15"/>
        <v>-8.8961523919461527</v>
      </c>
      <c r="Z133">
        <f t="shared" si="18"/>
        <v>-12.840435800997181</v>
      </c>
      <c r="AA133">
        <f t="shared" si="18"/>
        <v>-17.225086935819441</v>
      </c>
      <c r="AB133">
        <f t="shared" si="16"/>
        <v>-2703949.9695095033</v>
      </c>
      <c r="AC133">
        <f t="shared" si="16"/>
        <v>-4436296.4424186628</v>
      </c>
      <c r="AD133">
        <f t="shared" si="16"/>
        <v>-7166708.4311999641</v>
      </c>
      <c r="AE133">
        <f t="shared" si="16"/>
        <v>-11089800.355109641</v>
      </c>
      <c r="AF133">
        <f t="shared" si="19"/>
        <v>-16006680.554907806</v>
      </c>
      <c r="AG133">
        <f t="shared" si="19"/>
        <v>-21472516.072294492</v>
      </c>
      <c r="AH133">
        <f>(('ROD '!AH133/2)+'Gudgeon pin'!D133)/'Gudgeon pin'!$I$2</f>
        <v>-1427428.1040570242</v>
      </c>
      <c r="AI133">
        <f>(('ROD '!AI133/2)+'Gudgeon pin'!E133)/'Gudgeon pin'!$I$2</f>
        <v>-2496688.5302731772</v>
      </c>
      <c r="AJ133">
        <f>(('ROD '!AJ133/2)+'Gudgeon pin'!F133)/'Gudgeon pin'!$I$2</f>
        <v>-4199801.0570475478</v>
      </c>
      <c r="AK133">
        <f>(('ROD '!AK133/2)+'Gudgeon pin'!G133)/'Gudgeon pin'!$I$2</f>
        <v>-6634782.8394662542</v>
      </c>
      <c r="AL133">
        <f>(('ROD '!AL133/2)+'Gudgeon pin'!H133)/'Gudgeon pin'!$I$2</f>
        <v>-9701462.4992544763</v>
      </c>
      <c r="AM133">
        <f>(('ROD '!AM133/2)+'Gudgeon pin'!I133)/'Gudgeon pin'!$I$2</f>
        <v>-13175800.82478679</v>
      </c>
    </row>
    <row r="134" spans="1:39">
      <c r="A134">
        <f t="shared" si="13"/>
        <v>-4.066617157146788</v>
      </c>
      <c r="B134" s="3">
        <v>-233</v>
      </c>
      <c r="D134">
        <f>$F$2*'ROD '!N134</f>
        <v>-7.1230186446173374</v>
      </c>
      <c r="E134">
        <f>$F$2*'ROD '!O134</f>
        <v>-28.492074578469349</v>
      </c>
      <c r="F134">
        <f>$F$2*'ROD '!P134</f>
        <v>-64.107167801556059</v>
      </c>
      <c r="G134">
        <f>$F$2*'ROD '!Q134</f>
        <v>-113.9682983138774</v>
      </c>
      <c r="H134">
        <f>$F$2*'ROD '!R134</f>
        <v>-178.07546611543347</v>
      </c>
      <c r="I134">
        <f>$F$2*'ROD '!S134</f>
        <v>-256.42867120622424</v>
      </c>
      <c r="J134">
        <f t="shared" si="14"/>
        <v>-5.5203394495784361E-2</v>
      </c>
      <c r="K134">
        <f t="shared" si="14"/>
        <v>-0.22081357798313744</v>
      </c>
      <c r="L134">
        <f t="shared" si="14"/>
        <v>-0.49683055046205948</v>
      </c>
      <c r="M134">
        <f t="shared" si="14"/>
        <v>-0.88325431193254977</v>
      </c>
      <c r="N134">
        <f t="shared" si="17"/>
        <v>-1.3800848623946094</v>
      </c>
      <c r="O134">
        <f t="shared" si="17"/>
        <v>-1.9873222018482379</v>
      </c>
      <c r="P134">
        <f>('ROD '!AH134/2)*'Gudgeon pin'!$H$2</f>
        <v>-2.2268409843281813</v>
      </c>
      <c r="Q134">
        <f>('ROD '!AI134/2)*'Gudgeon pin'!$H$2</f>
        <v>-3.7983533611818556</v>
      </c>
      <c r="R134">
        <f>('ROD '!AJ134/2)*'Gudgeon pin'!$H$2</f>
        <v>-6.2722878367822563</v>
      </c>
      <c r="S134">
        <f>('ROD '!AK134/2)*'Gudgeon pin'!$H$2</f>
        <v>-9.8099093520817977</v>
      </c>
      <c r="T134">
        <f>('ROD '!AL134/2)*'Gudgeon pin'!$H$2</f>
        <v>-14.30485166943102</v>
      </c>
      <c r="U134">
        <f>('ROD '!AM134/2)*'Gudgeon pin'!$H$2</f>
        <v>-19.333365422710269</v>
      </c>
      <c r="V134">
        <f t="shared" si="15"/>
        <v>-2.1716375898323972</v>
      </c>
      <c r="W134">
        <f t="shared" si="15"/>
        <v>-3.5775397831987181</v>
      </c>
      <c r="X134">
        <f t="shared" si="15"/>
        <v>-5.7754572863201972</v>
      </c>
      <c r="Y134">
        <f t="shared" si="15"/>
        <v>-8.9266550401492477</v>
      </c>
      <c r="Z134">
        <f t="shared" si="18"/>
        <v>-12.924766807036411</v>
      </c>
      <c r="AA134">
        <f t="shared" si="18"/>
        <v>-17.346043220862033</v>
      </c>
      <c r="AB134">
        <f t="shared" si="16"/>
        <v>-2707128.458893708</v>
      </c>
      <c r="AC134">
        <f t="shared" si="16"/>
        <v>-4459703.4999146126</v>
      </c>
      <c r="AD134">
        <f t="shared" si="16"/>
        <v>-7199592.0756414533</v>
      </c>
      <c r="AE134">
        <f t="shared" si="16"/>
        <v>-11127824.465305943</v>
      </c>
      <c r="AF134">
        <f t="shared" si="19"/>
        <v>-16111806.229414832</v>
      </c>
      <c r="AG134">
        <f t="shared" si="19"/>
        <v>-21623298.229986895</v>
      </c>
      <c r="AH134">
        <f>(('ROD '!AH134/2)+'Gudgeon pin'!D134)/'Gudgeon pin'!$I$2</f>
        <v>-1429403.3758867751</v>
      </c>
      <c r="AI134">
        <f>(('ROD '!AI134/2)+'Gudgeon pin'!E134)/'Gudgeon pin'!$I$2</f>
        <v>-2509975.1755639454</v>
      </c>
      <c r="AJ134">
        <f>(('ROD '!AJ134/2)+'Gudgeon pin'!F134)/'Gudgeon pin'!$I$2</f>
        <v>-4219732.7267040126</v>
      </c>
      <c r="AK134">
        <f>(('ROD '!AK134/2)+'Gudgeon pin'!G134)/'Gudgeon pin'!$I$2</f>
        <v>-6659924.5191761507</v>
      </c>
      <c r="AL134">
        <f>(('ROD '!AL134/2)+'Gudgeon pin'!H134)/'Gudgeon pin'!$I$2</f>
        <v>-9763769.6341304816</v>
      </c>
      <c r="AM134">
        <f>(('ROD '!AM134/2)+'Gudgeon pin'!I134)/'Gudgeon pin'!$I$2</f>
        <v>-13265221.507761823</v>
      </c>
    </row>
    <row r="135" spans="1:39">
      <c r="A135">
        <f t="shared" si="13"/>
        <v>-4.0491638646268449</v>
      </c>
      <c r="B135" s="3">
        <v>-232</v>
      </c>
      <c r="D135">
        <f>$F$2*'ROD '!N135</f>
        <v>-7.1604867356095561</v>
      </c>
      <c r="E135">
        <f>$F$2*'ROD '!O135</f>
        <v>-28.641946942438224</v>
      </c>
      <c r="F135">
        <f>$F$2*'ROD '!P135</f>
        <v>-64.444380620486029</v>
      </c>
      <c r="G135">
        <f>$F$2*'ROD '!Q135</f>
        <v>-114.5677877697529</v>
      </c>
      <c r="H135">
        <f>$F$2*'ROD '!R135</f>
        <v>-179.01216839023894</v>
      </c>
      <c r="I135">
        <f>$F$2*'ROD '!S135</f>
        <v>-257.77752248194412</v>
      </c>
      <c r="J135">
        <f t="shared" si="14"/>
        <v>-5.5493772200974061E-2</v>
      </c>
      <c r="K135">
        <f t="shared" si="14"/>
        <v>-0.22197508880389624</v>
      </c>
      <c r="L135">
        <f t="shared" si="14"/>
        <v>-0.49944394980876672</v>
      </c>
      <c r="M135">
        <f t="shared" ref="M135:O198" si="20">G135*$G$2</f>
        <v>-0.88790035521558497</v>
      </c>
      <c r="N135">
        <f t="shared" si="17"/>
        <v>-1.3873443050243517</v>
      </c>
      <c r="O135">
        <f t="shared" si="17"/>
        <v>-1.9977757992350669</v>
      </c>
      <c r="P135">
        <f>('ROD '!AH135/2)*'Gudgeon pin'!$H$2</f>
        <v>-2.227778584901539</v>
      </c>
      <c r="Q135">
        <f>('ROD '!AI135/2)*'Gudgeon pin'!$H$2</f>
        <v>-3.8209751927356774</v>
      </c>
      <c r="R135">
        <f>('ROD '!AJ135/2)*'Gudgeon pin'!$H$2</f>
        <v>-6.315037931506823</v>
      </c>
      <c r="S135">
        <f>('ROD '!AK135/2)*'Gudgeon pin'!$H$2</f>
        <v>-9.831773299168395</v>
      </c>
      <c r="T135">
        <f>('ROD '!AL135/2)*'Gudgeon pin'!$H$2</f>
        <v>-14.390052724980793</v>
      </c>
      <c r="U135">
        <f>('ROD '!AM135/2)*'Gudgeon pin'!$H$2</f>
        <v>-19.459760605174885</v>
      </c>
      <c r="V135">
        <f t="shared" si="15"/>
        <v>-2.1722848127005649</v>
      </c>
      <c r="W135">
        <f t="shared" si="15"/>
        <v>-3.5990001039317812</v>
      </c>
      <c r="X135">
        <f t="shared" si="15"/>
        <v>-5.815593981698056</v>
      </c>
      <c r="Y135">
        <f t="shared" ref="Y135:AA198" si="21">S135-M135</f>
        <v>-8.94387294395281</v>
      </c>
      <c r="Z135">
        <f t="shared" si="18"/>
        <v>-13.002708419956441</v>
      </c>
      <c r="AA135">
        <f t="shared" si="18"/>
        <v>-17.461984805939817</v>
      </c>
      <c r="AB135">
        <f t="shared" si="16"/>
        <v>-2707935.2765017045</v>
      </c>
      <c r="AC135">
        <f t="shared" si="16"/>
        <v>-4486455.5902566966</v>
      </c>
      <c r="AD135">
        <f t="shared" si="16"/>
        <v>-7249625.8339499626</v>
      </c>
      <c r="AE135">
        <f t="shared" ref="AE135:AG198" si="22">(Y135*(0.5*$D$2))/$C$7</f>
        <v>-11149288.027001206</v>
      </c>
      <c r="AF135">
        <f t="shared" si="19"/>
        <v>-16208966.98932053</v>
      </c>
      <c r="AG135">
        <f t="shared" si="19"/>
        <v>-21767829.143433437</v>
      </c>
      <c r="AH135">
        <f>(('ROD '!AH135/2)+'Gudgeon pin'!D135)/'Gudgeon pin'!$I$2</f>
        <v>-1430156.7061199562</v>
      </c>
      <c r="AI135">
        <f>(('ROD '!AI135/2)+'Gudgeon pin'!E135)/'Gudgeon pin'!$I$2</f>
        <v>-2524836.7240345543</v>
      </c>
      <c r="AJ135">
        <f>(('ROD '!AJ135/2)+'Gudgeon pin'!F135)/'Gudgeon pin'!$I$2</f>
        <v>-4248054.9306897046</v>
      </c>
      <c r="AK135">
        <f>(('ROD '!AK135/2)+'Gudgeon pin'!G135)/'Gudgeon pin'!$I$2</f>
        <v>-6676286.2492844658</v>
      </c>
      <c r="AL135">
        <f>(('ROD '!AL135/2)+'Gudgeon pin'!H135)/'Gudgeon pin'!$I$2</f>
        <v>-9821378.9073567279</v>
      </c>
      <c r="AM135">
        <f>(('ROD '!AM135/2)+'Gudgeon pin'!I135)/'Gudgeon pin'!$I$2</f>
        <v>-13350505.422251415</v>
      </c>
    </row>
    <row r="136" spans="1:39">
      <c r="A136">
        <f t="shared" ref="A136:A199" si="23">B136*(PI()/180)</f>
        <v>-4.0317105721069009</v>
      </c>
      <c r="B136" s="3">
        <v>-231</v>
      </c>
      <c r="D136">
        <f>$F$2*'ROD '!N136</f>
        <v>-7.195076050804607</v>
      </c>
      <c r="E136">
        <f>$F$2*'ROD '!O136</f>
        <v>-28.780304203218428</v>
      </c>
      <c r="F136">
        <f>$F$2*'ROD '!P136</f>
        <v>-64.755684457241486</v>
      </c>
      <c r="G136">
        <f>$F$2*'ROD '!Q136</f>
        <v>-115.12121681287371</v>
      </c>
      <c r="H136">
        <f>$F$2*'ROD '!R136</f>
        <v>-179.87690127011518</v>
      </c>
      <c r="I136">
        <f>$F$2*'ROD '!S136</f>
        <v>-259.02273782896594</v>
      </c>
      <c r="J136">
        <f t="shared" ref="J136:O199" si="24">D136*$G$2</f>
        <v>-5.5761839393735704E-2</v>
      </c>
      <c r="K136">
        <f t="shared" si="24"/>
        <v>-0.22304735757494282</v>
      </c>
      <c r="L136">
        <f t="shared" si="24"/>
        <v>-0.50185655454362155</v>
      </c>
      <c r="M136">
        <f t="shared" si="20"/>
        <v>-0.89218943029977127</v>
      </c>
      <c r="N136">
        <f t="shared" si="17"/>
        <v>-1.3940459848433926</v>
      </c>
      <c r="O136">
        <f t="shared" si="17"/>
        <v>-2.0074262181744862</v>
      </c>
      <c r="P136">
        <f>('ROD '!AH136/2)*'Gudgeon pin'!$H$2</f>
        <v>-2.2267967495404242</v>
      </c>
      <c r="Q136">
        <f>('ROD '!AI136/2)*'Gudgeon pin'!$H$2</f>
        <v>-3.8444972029426934</v>
      </c>
      <c r="R136">
        <f>('ROD '!AJ136/2)*'Gudgeon pin'!$H$2</f>
        <v>-6.3525221941686549</v>
      </c>
      <c r="S136">
        <f>('ROD '!AK136/2)*'Gudgeon pin'!$H$2</f>
        <v>-9.8658158832588594</v>
      </c>
      <c r="T136">
        <f>('ROD '!AL136/2)*'Gudgeon pin'!$H$2</f>
        <v>-14.468441909645954</v>
      </c>
      <c r="U136">
        <f>('ROD '!AM136/2)*'Gudgeon pin'!$H$2</f>
        <v>-19.585679473127172</v>
      </c>
      <c r="V136">
        <f t="shared" ref="V136:AA199" si="25">P136-J136</f>
        <v>-2.1710349101466884</v>
      </c>
      <c r="W136">
        <f t="shared" si="25"/>
        <v>-3.6214498453677506</v>
      </c>
      <c r="X136">
        <f t="shared" si="25"/>
        <v>-5.8506656396250332</v>
      </c>
      <c r="Y136">
        <f t="shared" si="21"/>
        <v>-8.9736264529590883</v>
      </c>
      <c r="Z136">
        <f t="shared" si="18"/>
        <v>-13.074395924802561</v>
      </c>
      <c r="AA136">
        <f t="shared" si="18"/>
        <v>-17.578253254952685</v>
      </c>
      <c r="AB136">
        <f t="shared" ref="AB136:AG199" si="26">(V136*(0.5*$D$2))/$C$7</f>
        <v>-2706377.1680998765</v>
      </c>
      <c r="AC136">
        <f t="shared" si="26"/>
        <v>-4514441.0765186138</v>
      </c>
      <c r="AD136">
        <f t="shared" si="26"/>
        <v>-7293345.5981128374</v>
      </c>
      <c r="AE136">
        <f t="shared" si="22"/>
        <v>-11186378.272334941</v>
      </c>
      <c r="AF136">
        <f t="shared" si="19"/>
        <v>-16298331.478784438</v>
      </c>
      <c r="AG136">
        <f t="shared" si="19"/>
        <v>-21912767.520199355</v>
      </c>
      <c r="AH136">
        <f>(('ROD '!AH136/2)+'Gudgeon pin'!D136)/'Gudgeon pin'!$I$2</f>
        <v>-1429692.2869122417</v>
      </c>
      <c r="AI136">
        <f>(('ROD '!AI136/2)+'Gudgeon pin'!E136)/'Gudgeon pin'!$I$2</f>
        <v>-2540212.8327133427</v>
      </c>
      <c r="AJ136">
        <f>(('ROD '!AJ136/2)+'Gudgeon pin'!F136)/'Gudgeon pin'!$I$2</f>
        <v>-4272957.1708678026</v>
      </c>
      <c r="AK136">
        <f>(('ROD '!AK136/2)+'Gudgeon pin'!G136)/'Gudgeon pin'!$I$2</f>
        <v>-6700091.7781972671</v>
      </c>
      <c r="AL136">
        <f>(('ROD '!AL136/2)+'Gudgeon pin'!H136)/'Gudgeon pin'!$I$2</f>
        <v>-9874395.1228250377</v>
      </c>
      <c r="AM136">
        <f>(('ROD '!AM136/2)+'Gudgeon pin'!I136)/'Gudgeon pin'!$I$2</f>
        <v>-13435034.820642866</v>
      </c>
    </row>
    <row r="137" spans="1:39">
      <c r="A137">
        <f t="shared" si="23"/>
        <v>-4.0142572795869578</v>
      </c>
      <c r="B137" s="3">
        <v>-230</v>
      </c>
      <c r="D137">
        <f>$F$2*'ROD '!N137</f>
        <v>-7.2268741280651403</v>
      </c>
      <c r="E137">
        <f>$F$2*'ROD '!O137</f>
        <v>-28.907496512260561</v>
      </c>
      <c r="F137">
        <f>$F$2*'ROD '!P137</f>
        <v>-65.041867152586278</v>
      </c>
      <c r="G137">
        <f>$F$2*'ROD '!Q137</f>
        <v>-115.62998604904224</v>
      </c>
      <c r="H137">
        <f>$F$2*'ROD '!R137</f>
        <v>-180.67185320162855</v>
      </c>
      <c r="I137">
        <f>$F$2*'ROD '!S137</f>
        <v>-260.16746861034511</v>
      </c>
      <c r="J137">
        <f t="shared" si="24"/>
        <v>-5.6008274492504839E-2</v>
      </c>
      <c r="K137">
        <f t="shared" si="24"/>
        <v>-0.22403309797001936</v>
      </c>
      <c r="L137">
        <f t="shared" si="24"/>
        <v>-0.50407447043254361</v>
      </c>
      <c r="M137">
        <f t="shared" si="20"/>
        <v>-0.89613239188007743</v>
      </c>
      <c r="N137">
        <f t="shared" si="17"/>
        <v>-1.4002068623126211</v>
      </c>
      <c r="O137">
        <f t="shared" si="17"/>
        <v>-2.0162978817301744</v>
      </c>
      <c r="P137">
        <f>('ROD '!AH137/2)*'Gudgeon pin'!$H$2</f>
        <v>-2.2273328459197672</v>
      </c>
      <c r="Q137">
        <f>('ROD '!AI137/2)*'Gudgeon pin'!$H$2</f>
        <v>-3.8672286021986699</v>
      </c>
      <c r="R137">
        <f>('ROD '!AJ137/2)*'Gudgeon pin'!$H$2</f>
        <v>-6.3813652442777782</v>
      </c>
      <c r="S137">
        <f>('ROD '!AK137/2)*'Gudgeon pin'!$H$2</f>
        <v>-9.9104206993708992</v>
      </c>
      <c r="T137">
        <f>('ROD '!AL137/2)*'Gudgeon pin'!$H$2</f>
        <v>-14.543605360345335</v>
      </c>
      <c r="U137">
        <f>('ROD '!AM137/2)*'Gudgeon pin'!$H$2</f>
        <v>-19.694189335650794</v>
      </c>
      <c r="V137">
        <f t="shared" si="25"/>
        <v>-2.1713245714272622</v>
      </c>
      <c r="W137">
        <f t="shared" si="25"/>
        <v>-3.6431955042286503</v>
      </c>
      <c r="X137">
        <f t="shared" si="25"/>
        <v>-5.8772907738452345</v>
      </c>
      <c r="Y137">
        <f t="shared" si="21"/>
        <v>-9.0142883074908227</v>
      </c>
      <c r="Z137">
        <f t="shared" si="18"/>
        <v>-13.143398498032713</v>
      </c>
      <c r="AA137">
        <f t="shared" si="18"/>
        <v>-17.677891453920619</v>
      </c>
      <c r="AB137">
        <f t="shared" si="26"/>
        <v>-2706738.255189063</v>
      </c>
      <c r="AC137">
        <f t="shared" si="26"/>
        <v>-4541548.86477728</v>
      </c>
      <c r="AD137">
        <f t="shared" si="26"/>
        <v>-7326536.0618010871</v>
      </c>
      <c r="AE137">
        <f t="shared" si="22"/>
        <v>-11237066.685590282</v>
      </c>
      <c r="AF137">
        <f t="shared" si="19"/>
        <v>-16384348.975719856</v>
      </c>
      <c r="AG137">
        <f t="shared" si="19"/>
        <v>-22036974.894985046</v>
      </c>
      <c r="AH137">
        <f>(('ROD '!AH137/2)+'Gudgeon pin'!D137)/'Gudgeon pin'!$I$2</f>
        <v>-1430168.6179703302</v>
      </c>
      <c r="AI137">
        <f>(('ROD '!AI137/2)+'Gudgeon pin'!E137)/'Gudgeon pin'!$I$2</f>
        <v>-2555043.4960779306</v>
      </c>
      <c r="AJ137">
        <f>(('ROD '!AJ137/2)+'Gudgeon pin'!F137)/'Gudgeon pin'!$I$2</f>
        <v>-4292323.7127115363</v>
      </c>
      <c r="AK137">
        <f>(('ROD '!AK137/2)+'Gudgeon pin'!G137)/'Gudgeon pin'!$I$2</f>
        <v>-6730332.418608088</v>
      </c>
      <c r="AL137">
        <f>(('ROD '!AL137/2)+'Gudgeon pin'!H137)/'Gudgeon pin'!$I$2</f>
        <v>-9925079.4166739453</v>
      </c>
      <c r="AM137">
        <f>(('ROD '!AM137/2)+'Gudgeon pin'!I137)/'Gudgeon pin'!$I$2</f>
        <v>-13508192.541640388</v>
      </c>
    </row>
    <row r="138" spans="1:39">
      <c r="A138">
        <f t="shared" si="23"/>
        <v>-3.9968039870670147</v>
      </c>
      <c r="B138" s="3">
        <v>-229</v>
      </c>
      <c r="D138">
        <f>$F$2*'ROD '!N138</f>
        <v>-7.2559700859489018</v>
      </c>
      <c r="E138">
        <f>$F$2*'ROD '!O138</f>
        <v>-29.023880343795607</v>
      </c>
      <c r="F138">
        <f>$F$2*'ROD '!P138</f>
        <v>-65.303730773540124</v>
      </c>
      <c r="G138">
        <f>$F$2*'ROD '!Q138</f>
        <v>-116.09552137518243</v>
      </c>
      <c r="H138">
        <f>$F$2*'ROD '!R138</f>
        <v>-181.39925214872255</v>
      </c>
      <c r="I138">
        <f>$F$2*'ROD '!S138</f>
        <v>-261.2149230941605</v>
      </c>
      <c r="J138">
        <f t="shared" si="24"/>
        <v>-5.6233768166103988E-2</v>
      </c>
      <c r="K138">
        <f t="shared" si="24"/>
        <v>-0.22493507266441595</v>
      </c>
      <c r="L138">
        <f t="shared" si="24"/>
        <v>-0.506103913494936</v>
      </c>
      <c r="M138">
        <f t="shared" si="20"/>
        <v>-0.89974029065766381</v>
      </c>
      <c r="N138">
        <f t="shared" si="17"/>
        <v>-1.4058442041525998</v>
      </c>
      <c r="O138">
        <f t="shared" si="17"/>
        <v>-2.024415653979744</v>
      </c>
      <c r="P138">
        <f>('ROD '!AH138/2)*'Gudgeon pin'!$H$2</f>
        <v>-2.2311087691682321</v>
      </c>
      <c r="Q138">
        <f>('ROD '!AI138/2)*'Gudgeon pin'!$H$2</f>
        <v>-3.887479048627184</v>
      </c>
      <c r="R138">
        <f>('ROD '!AJ138/2)*'Gudgeon pin'!$H$2</f>
        <v>-6.3964771242535772</v>
      </c>
      <c r="S138">
        <f>('ROD '!AK138/2)*'Gudgeon pin'!$H$2</f>
        <v>-9.9605419644770432</v>
      </c>
      <c r="T138">
        <f>('ROD '!AL138/2)*'Gudgeon pin'!$H$2</f>
        <v>-14.608838505427281</v>
      </c>
      <c r="U138">
        <f>('ROD '!AM138/2)*'Gudgeon pin'!$H$2</f>
        <v>-19.782086207205467</v>
      </c>
      <c r="V138">
        <f t="shared" si="25"/>
        <v>-2.1748750010021283</v>
      </c>
      <c r="W138">
        <f t="shared" si="25"/>
        <v>-3.6625439759627678</v>
      </c>
      <c r="X138">
        <f t="shared" si="25"/>
        <v>-5.8903732107586411</v>
      </c>
      <c r="Y138">
        <f t="shared" si="21"/>
        <v>-9.0608016738193786</v>
      </c>
      <c r="Z138">
        <f t="shared" si="18"/>
        <v>-13.202994301274682</v>
      </c>
      <c r="AA138">
        <f t="shared" si="18"/>
        <v>-17.757670553225722</v>
      </c>
      <c r="AB138">
        <f t="shared" si="26"/>
        <v>-2711164.16353971</v>
      </c>
      <c r="AC138">
        <f t="shared" si="26"/>
        <v>-4565668.3581553493</v>
      </c>
      <c r="AD138">
        <f t="shared" si="26"/>
        <v>-7342844.417046817</v>
      </c>
      <c r="AE138">
        <f t="shared" si="22"/>
        <v>-11295049.499249673</v>
      </c>
      <c r="AF138">
        <f t="shared" si="19"/>
        <v>-16458640.144624982</v>
      </c>
      <c r="AG138">
        <f t="shared" si="19"/>
        <v>-22136426.235837191</v>
      </c>
      <c r="AH138">
        <f>(('ROD '!AH138/2)+'Gudgeon pin'!D138)/'Gudgeon pin'!$I$2</f>
        <v>-1432667.1646288196</v>
      </c>
      <c r="AI138">
        <f>(('ROD '!AI138/2)+'Gudgeon pin'!E138)/'Gudgeon pin'!$I$2</f>
        <v>-2568269.0174949495</v>
      </c>
      <c r="AJ138">
        <f>(('ROD '!AJ138/2)+'Gudgeon pin'!F138)/'Gudgeon pin'!$I$2</f>
        <v>-4302962.4051000634</v>
      </c>
      <c r="AK138">
        <f>(('ROD '!AK138/2)+'Gudgeon pin'!G138)/'Gudgeon pin'!$I$2</f>
        <v>-6763846.4955778103</v>
      </c>
      <c r="AL138">
        <f>(('ROD '!AL138/2)+'Gudgeon pin'!H138)/'Gudgeon pin'!$I$2</f>
        <v>-9969232.1860321965</v>
      </c>
      <c r="AM138">
        <f>(('ROD '!AM138/2)+'Gudgeon pin'!I138)/'Gudgeon pin'!$I$2</f>
        <v>-13567981.096704144</v>
      </c>
    </row>
    <row r="139" spans="1:39">
      <c r="A139">
        <f t="shared" si="23"/>
        <v>-3.9793506945470716</v>
      </c>
      <c r="B139" s="3">
        <v>-228</v>
      </c>
      <c r="D139">
        <f>$F$2*'ROD '!N139</f>
        <v>-7.2824544761841974</v>
      </c>
      <c r="E139">
        <f>$F$2*'ROD '!O139</f>
        <v>-29.12981790473679</v>
      </c>
      <c r="F139">
        <f>$F$2*'ROD '!P139</f>
        <v>-65.542090285657807</v>
      </c>
      <c r="G139">
        <f>$F$2*'ROD '!Q139</f>
        <v>-116.51927161894716</v>
      </c>
      <c r="H139">
        <f>$F$2*'ROD '!R139</f>
        <v>-182.06136190460498</v>
      </c>
      <c r="I139">
        <f>$F$2*'ROD '!S139</f>
        <v>-262.16836114263123</v>
      </c>
      <c r="J139">
        <f t="shared" si="24"/>
        <v>-5.6439022190427526E-2</v>
      </c>
      <c r="K139">
        <f t="shared" si="24"/>
        <v>-0.22575608876171011</v>
      </c>
      <c r="L139">
        <f t="shared" si="24"/>
        <v>-0.50795119971384795</v>
      </c>
      <c r="M139">
        <f t="shared" si="20"/>
        <v>-0.90302435504684042</v>
      </c>
      <c r="N139">
        <f t="shared" si="17"/>
        <v>-1.4109755547606886</v>
      </c>
      <c r="O139">
        <f t="shared" si="17"/>
        <v>-2.0318047988553918</v>
      </c>
      <c r="P139">
        <f>('ROD '!AH139/2)*'Gudgeon pin'!$H$2</f>
        <v>-2.2312685935088679</v>
      </c>
      <c r="Q139">
        <f>('ROD '!AI139/2)*'Gudgeon pin'!$H$2</f>
        <v>-3.8949806839025936</v>
      </c>
      <c r="R139">
        <f>('ROD '!AJ139/2)*'Gudgeon pin'!$H$2</f>
        <v>-6.4047778812321647</v>
      </c>
      <c r="S139">
        <f>('ROD '!AK139/2)*'Gudgeon pin'!$H$2</f>
        <v>-10.014566688273725</v>
      </c>
      <c r="T139">
        <f>('ROD '!AL139/2)*'Gudgeon pin'!$H$2</f>
        <v>-14.654008141420375</v>
      </c>
      <c r="U139">
        <f>('ROD '!AM139/2)*'Gudgeon pin'!$H$2</f>
        <v>-19.866756769466331</v>
      </c>
      <c r="V139">
        <f t="shared" si="25"/>
        <v>-2.1748295713184405</v>
      </c>
      <c r="W139">
        <f t="shared" si="25"/>
        <v>-3.6692245951408835</v>
      </c>
      <c r="X139">
        <f t="shared" si="25"/>
        <v>-5.8968266815183163</v>
      </c>
      <c r="Y139">
        <f t="shared" si="21"/>
        <v>-9.1115423332268843</v>
      </c>
      <c r="Z139">
        <f t="shared" si="18"/>
        <v>-13.243032586659687</v>
      </c>
      <c r="AA139">
        <f t="shared" si="18"/>
        <v>-17.834951970610938</v>
      </c>
      <c r="AB139">
        <f t="shared" si="26"/>
        <v>-2711107.5316273845</v>
      </c>
      <c r="AC139">
        <f t="shared" si="26"/>
        <v>-4573996.3104733527</v>
      </c>
      <c r="AD139">
        <f t="shared" si="26"/>
        <v>-7350889.209803191</v>
      </c>
      <c r="AE139">
        <f t="shared" si="22"/>
        <v>-11358301.988407264</v>
      </c>
      <c r="AF139">
        <f t="shared" si="19"/>
        <v>-16508551.226620678</v>
      </c>
      <c r="AG139">
        <f t="shared" si="19"/>
        <v>-22232764.006617494</v>
      </c>
      <c r="AH139">
        <f>(('ROD '!AH139/2)+'Gudgeon pin'!D139)/'Gudgeon pin'!$I$2</f>
        <v>-1432883.9042657318</v>
      </c>
      <c r="AI139">
        <f>(('ROD '!AI139/2)+'Gudgeon pin'!E139)/'Gudgeon pin'!$I$2</f>
        <v>-2573444.4224200095</v>
      </c>
      <c r="AJ139">
        <f>(('ROD '!AJ139/2)+'Gudgeon pin'!F139)/'Gudgeon pin'!$I$2</f>
        <v>-4309221.5082096839</v>
      </c>
      <c r="AK139">
        <f>(('ROD '!AK139/2)+'Gudgeon pin'!G139)/'Gudgeon pin'!$I$2</f>
        <v>-6799627.6775989924</v>
      </c>
      <c r="AL139">
        <f>(('ROD '!AL139/2)+'Gudgeon pin'!H139)/'Gudgeon pin'!$I$2</f>
        <v>-10000501.355219467</v>
      </c>
      <c r="AM139">
        <f>(('ROD '!AM139/2)+'Gudgeon pin'!I139)/'Gudgeon pin'!$I$2</f>
        <v>-13625330.856973216</v>
      </c>
    </row>
    <row r="140" spans="1:39">
      <c r="A140">
        <f t="shared" si="23"/>
        <v>-3.961897402027128</v>
      </c>
      <c r="B140" s="3">
        <v>-227</v>
      </c>
      <c r="D140">
        <f>$F$2*'ROD '!N140</f>
        <v>-7.3064191349655552</v>
      </c>
      <c r="E140">
        <f>$F$2*'ROD '!O140</f>
        <v>-29.225676539862221</v>
      </c>
      <c r="F140">
        <f>$F$2*'ROD '!P140</f>
        <v>-65.757772214690021</v>
      </c>
      <c r="G140">
        <f>$F$2*'ROD '!Q140</f>
        <v>-116.90270615944888</v>
      </c>
      <c r="H140">
        <f>$F$2*'ROD '!R140</f>
        <v>-182.6604783741389</v>
      </c>
      <c r="I140">
        <f>$F$2*'ROD '!S140</f>
        <v>-263.03108885876009</v>
      </c>
      <c r="J140">
        <f t="shared" si="24"/>
        <v>-5.6624748295983053E-2</v>
      </c>
      <c r="K140">
        <f t="shared" si="24"/>
        <v>-0.22649899318393221</v>
      </c>
      <c r="L140">
        <f t="shared" si="24"/>
        <v>-0.50962273466384767</v>
      </c>
      <c r="M140">
        <f t="shared" si="20"/>
        <v>-0.90599597273572885</v>
      </c>
      <c r="N140">
        <f t="shared" si="17"/>
        <v>-1.4156187073995765</v>
      </c>
      <c r="O140">
        <f t="shared" si="17"/>
        <v>-2.0384909386553907</v>
      </c>
      <c r="P140">
        <f>('ROD '!AH140/2)*'Gudgeon pin'!$H$2</f>
        <v>-2.2346811599458931</v>
      </c>
      <c r="Q140">
        <f>('ROD '!AI140/2)*'Gudgeon pin'!$H$2</f>
        <v>-3.9017686117378285</v>
      </c>
      <c r="R140">
        <f>('ROD '!AJ140/2)*'Gudgeon pin'!$H$2</f>
        <v>-6.4183351343832262</v>
      </c>
      <c r="S140">
        <f>('ROD '!AK140/2)*'Gudgeon pin'!$H$2</f>
        <v>-10.070883335744357</v>
      </c>
      <c r="T140">
        <f>('ROD '!AL140/2)*'Gudgeon pin'!$H$2</f>
        <v>-14.694717105912375</v>
      </c>
      <c r="U140">
        <f>('ROD '!AM140/2)*'Gudgeon pin'!$H$2</f>
        <v>-19.9329948734181</v>
      </c>
      <c r="V140">
        <f t="shared" si="25"/>
        <v>-2.1780564116499099</v>
      </c>
      <c r="W140">
        <f t="shared" si="25"/>
        <v>-3.6752696185538962</v>
      </c>
      <c r="X140">
        <f t="shared" si="25"/>
        <v>-5.9087123997193789</v>
      </c>
      <c r="Y140">
        <f t="shared" si="21"/>
        <v>-9.1648873630086278</v>
      </c>
      <c r="Z140">
        <f t="shared" si="18"/>
        <v>-13.279098398512797</v>
      </c>
      <c r="AA140">
        <f t="shared" si="18"/>
        <v>-17.89450393476271</v>
      </c>
      <c r="AB140">
        <f t="shared" si="26"/>
        <v>-2715130.0588365863</v>
      </c>
      <c r="AC140">
        <f t="shared" si="26"/>
        <v>-4581531.9393428583</v>
      </c>
      <c r="AD140">
        <f t="shared" si="26"/>
        <v>-7365705.7547677541</v>
      </c>
      <c r="AE140">
        <f t="shared" si="22"/>
        <v>-11424801.043746343</v>
      </c>
      <c r="AF140">
        <f t="shared" si="19"/>
        <v>-16553510.287063261</v>
      </c>
      <c r="AG140">
        <f t="shared" si="19"/>
        <v>-22307000.526418537</v>
      </c>
      <c r="AH140">
        <f>(('ROD '!AH140/2)+'Gudgeon pin'!D140)/'Gudgeon pin'!$I$2</f>
        <v>-1435131.7697643894</v>
      </c>
      <c r="AI140">
        <f>(('ROD '!AI140/2)+'Gudgeon pin'!E140)/'Gudgeon pin'!$I$2</f>
        <v>-2578127.4380372288</v>
      </c>
      <c r="AJ140">
        <f>(('ROD '!AJ140/2)+'Gudgeon pin'!F140)/'Gudgeon pin'!$I$2</f>
        <v>-4318681.1817540741</v>
      </c>
      <c r="AK140">
        <f>(('ROD '!AK140/2)+'Gudgeon pin'!G140)/'Gudgeon pin'!$I$2</f>
        <v>-6836670.6371718692</v>
      </c>
      <c r="AL140">
        <f>(('ROD '!AL140/2)+'Gudgeon pin'!H140)/'Gudgeon pin'!$I$2</f>
        <v>-10028693.091232734</v>
      </c>
      <c r="AM140">
        <f>(('ROD '!AM140/2)+'Gudgeon pin'!I140)/'Gudgeon pin'!$I$2</f>
        <v>-13670709.332311248</v>
      </c>
    </row>
    <row r="141" spans="1:39">
      <c r="A141">
        <f t="shared" si="23"/>
        <v>-3.9444441095071849</v>
      </c>
      <c r="B141" s="3">
        <v>-226</v>
      </c>
      <c r="D141">
        <f>$F$2*'ROD '!N141</f>
        <v>-7.3279570332623694</v>
      </c>
      <c r="E141">
        <f>$F$2*'ROD '!O141</f>
        <v>-29.311828133049477</v>
      </c>
      <c r="F141">
        <f>$F$2*'ROD '!P141</f>
        <v>-65.951613299361341</v>
      </c>
      <c r="G141">
        <f>$F$2*'ROD '!Q141</f>
        <v>-117.24731253219791</v>
      </c>
      <c r="H141">
        <f>$F$2*'ROD '!R141</f>
        <v>-183.19892583155925</v>
      </c>
      <c r="I141">
        <f>$F$2*'ROD '!S141</f>
        <v>-263.80645319744536</v>
      </c>
      <c r="J141">
        <f t="shared" si="24"/>
        <v>-5.6791667007783361E-2</v>
      </c>
      <c r="K141">
        <f t="shared" si="24"/>
        <v>-0.22716666803113345</v>
      </c>
      <c r="L141">
        <f t="shared" si="24"/>
        <v>-0.51112500307005038</v>
      </c>
      <c r="M141">
        <f t="shared" si="20"/>
        <v>-0.90866667212453378</v>
      </c>
      <c r="N141">
        <f t="shared" si="17"/>
        <v>-1.4197916751945843</v>
      </c>
      <c r="O141">
        <f t="shared" si="17"/>
        <v>-2.0445000122802015</v>
      </c>
      <c r="P141">
        <f>('ROD '!AH141/2)*'Gudgeon pin'!$H$2</f>
        <v>-2.2413530519261768</v>
      </c>
      <c r="Q141">
        <f>('ROD '!AI141/2)*'Gudgeon pin'!$H$2</f>
        <v>-3.9044379969639196</v>
      </c>
      <c r="R141">
        <f>('ROD '!AJ141/2)*'Gudgeon pin'!$H$2</f>
        <v>-6.4354925502503422</v>
      </c>
      <c r="S141">
        <f>('ROD '!AK141/2)*'Gudgeon pin'!$H$2</f>
        <v>-10.114156981734849</v>
      </c>
      <c r="T141">
        <f>('ROD '!AL141/2)*'Gudgeon pin'!$H$2</f>
        <v>-14.739707907466029</v>
      </c>
      <c r="U141">
        <f>('ROD '!AM141/2)*'Gudgeon pin'!$H$2</f>
        <v>-19.97589076971331</v>
      </c>
      <c r="V141">
        <f t="shared" si="25"/>
        <v>-2.1845613849183936</v>
      </c>
      <c r="W141">
        <f t="shared" si="25"/>
        <v>-3.6772713289327861</v>
      </c>
      <c r="X141">
        <f t="shared" si="25"/>
        <v>-5.9243675471802915</v>
      </c>
      <c r="Y141">
        <f t="shared" si="21"/>
        <v>-9.2054903096103153</v>
      </c>
      <c r="Z141">
        <f t="shared" si="18"/>
        <v>-13.319916232271444</v>
      </c>
      <c r="AA141">
        <f t="shared" si="18"/>
        <v>-17.931390757433107</v>
      </c>
      <c r="AB141">
        <f t="shared" si="26"/>
        <v>-2723239.0537913176</v>
      </c>
      <c r="AC141">
        <f t="shared" si="26"/>
        <v>-4584027.2392762024</v>
      </c>
      <c r="AD141">
        <f t="shared" si="26"/>
        <v>-7385221.2095646504</v>
      </c>
      <c r="AE141">
        <f t="shared" si="22"/>
        <v>-11475416.02332443</v>
      </c>
      <c r="AF141">
        <f t="shared" si="19"/>
        <v>-16604393.141511803</v>
      </c>
      <c r="AG141">
        <f t="shared" si="19"/>
        <v>-22352983.045728724</v>
      </c>
      <c r="AH141">
        <f>(('ROD '!AH141/2)+'Gudgeon pin'!D141)/'Gudgeon pin'!$I$2</f>
        <v>-1439415.3030682607</v>
      </c>
      <c r="AI141">
        <f>(('ROD '!AI141/2)+'Gudgeon pin'!E141)/'Gudgeon pin'!$I$2</f>
        <v>-2580182.0089317723</v>
      </c>
      <c r="AJ141">
        <f>(('ROD '!AJ141/2)+'Gudgeon pin'!F141)/'Gudgeon pin'!$I$2</f>
        <v>-4330305.1916300906</v>
      </c>
      <c r="AK141">
        <f>(('ROD '!AK141/2)+'Gudgeon pin'!G141)/'Gudgeon pin'!$I$2</f>
        <v>-6865354.0410427488</v>
      </c>
      <c r="AL141">
        <f>(('ROD '!AL141/2)+'Gudgeon pin'!H141)/'Gudgeon pin'!$I$2</f>
        <v>-10059306.500630453</v>
      </c>
      <c r="AM141">
        <f>(('ROD '!AM141/2)+'Gudgeon pin'!I141)/'Gudgeon pin'!$I$2</f>
        <v>-13701048.69790002</v>
      </c>
    </row>
    <row r="142" spans="1:39">
      <c r="A142">
        <f t="shared" si="23"/>
        <v>-3.9269908169872414</v>
      </c>
      <c r="B142" s="3">
        <v>-225</v>
      </c>
      <c r="D142">
        <f>$F$2*'ROD '!N142</f>
        <v>-7.3471621263344868</v>
      </c>
      <c r="E142">
        <f>$F$2*'ROD '!O142</f>
        <v>-29.388648505337947</v>
      </c>
      <c r="F142">
        <f>$F$2*'ROD '!P142</f>
        <v>-66.124459137010405</v>
      </c>
      <c r="G142">
        <f>$F$2*'ROD '!Q142</f>
        <v>-117.55459402135179</v>
      </c>
      <c r="H142">
        <f>$F$2*'ROD '!R142</f>
        <v>-183.67905315836222</v>
      </c>
      <c r="I142">
        <f>$F$2*'ROD '!S142</f>
        <v>-264.49783654804162</v>
      </c>
      <c r="J142">
        <f t="shared" si="24"/>
        <v>-5.6940506479092275E-2</v>
      </c>
      <c r="K142">
        <f t="shared" si="24"/>
        <v>-0.2277620259163691</v>
      </c>
      <c r="L142">
        <f t="shared" si="24"/>
        <v>-0.51246455831183069</v>
      </c>
      <c r="M142">
        <f t="shared" si="20"/>
        <v>-0.91104810366547639</v>
      </c>
      <c r="N142">
        <f t="shared" si="17"/>
        <v>-1.4235126619773073</v>
      </c>
      <c r="O142">
        <f t="shared" si="17"/>
        <v>-2.0498582332473227</v>
      </c>
      <c r="P142">
        <f>('ROD '!AH142/2)*'Gudgeon pin'!$H$2</f>
        <v>-2.2478597536395819</v>
      </c>
      <c r="Q142">
        <f>('ROD '!AI142/2)*'Gudgeon pin'!$H$2</f>
        <v>-3.9133089590353687</v>
      </c>
      <c r="R142">
        <f>('ROD '!AJ142/2)*'Gudgeon pin'!$H$2</f>
        <v>-6.4545944226719953</v>
      </c>
      <c r="S142">
        <f>('ROD '!AK142/2)*'Gudgeon pin'!$H$2</f>
        <v>-10.144494076585994</v>
      </c>
      <c r="T142">
        <f>('ROD '!AL142/2)*'Gudgeon pin'!$H$2</f>
        <v>-14.787431290260612</v>
      </c>
      <c r="U142">
        <f>('ROD '!AM142/2)*'Gudgeon pin'!$H$2</f>
        <v>-20.000830725053401</v>
      </c>
      <c r="V142">
        <f t="shared" si="25"/>
        <v>-2.1909192471604895</v>
      </c>
      <c r="W142">
        <f t="shared" si="25"/>
        <v>-3.6855469331189994</v>
      </c>
      <c r="X142">
        <f t="shared" si="25"/>
        <v>-5.9421298643601643</v>
      </c>
      <c r="Y142">
        <f t="shared" si="21"/>
        <v>-9.2334459729205172</v>
      </c>
      <c r="Z142">
        <f t="shared" si="18"/>
        <v>-13.363918628283304</v>
      </c>
      <c r="AA142">
        <f t="shared" si="18"/>
        <v>-17.950972491806077</v>
      </c>
      <c r="AB142">
        <f t="shared" si="26"/>
        <v>-2731164.6625088532</v>
      </c>
      <c r="AC142">
        <f t="shared" si="26"/>
        <v>-4594343.4742280794</v>
      </c>
      <c r="AD142">
        <f t="shared" si="26"/>
        <v>-7407363.4282104606</v>
      </c>
      <c r="AE142">
        <f t="shared" si="22"/>
        <v>-11510265.103156455</v>
      </c>
      <c r="AF142">
        <f t="shared" si="19"/>
        <v>-16659245.819997815</v>
      </c>
      <c r="AG142">
        <f t="shared" si="19"/>
        <v>-22377393.320557158</v>
      </c>
      <c r="AH142">
        <f>(('ROD '!AH142/2)+'Gudgeon pin'!D142)/'Gudgeon pin'!$I$2</f>
        <v>-1443584.8710179946</v>
      </c>
      <c r="AI142">
        <f>(('ROD '!AI142/2)+'Gudgeon pin'!E142)/'Gudgeon pin'!$I$2</f>
        <v>-2586089.1647871779</v>
      </c>
      <c r="AJ142">
        <f>(('ROD '!AJ142/2)+'Gudgeon pin'!F142)/'Gudgeon pin'!$I$2</f>
        <v>-4343057.7365075778</v>
      </c>
      <c r="AK142">
        <f>(('ROD '!AK142/2)+'Gudgeon pin'!G142)/'Gudgeon pin'!$I$2</f>
        <v>-6885751.3296813136</v>
      </c>
      <c r="AL142">
        <f>(('ROD '!AL142/2)+'Gudgeon pin'!H142)/'Gudgeon pin'!$I$2</f>
        <v>-10091379.222552154</v>
      </c>
      <c r="AM142">
        <f>(('ROD '!AM142/2)+'Gudgeon pin'!I142)/'Gudgeon pin'!$I$2</f>
        <v>-13719745.529579377</v>
      </c>
    </row>
    <row r="143" spans="1:39">
      <c r="A143">
        <f t="shared" si="23"/>
        <v>-3.9095375244672983</v>
      </c>
      <c r="B143" s="3">
        <v>-224</v>
      </c>
      <c r="D143">
        <f>$F$2*'ROD '!N143</f>
        <v>-7.364129202649365</v>
      </c>
      <c r="E143">
        <f>$F$2*'ROD '!O143</f>
        <v>-29.45651681059746</v>
      </c>
      <c r="F143">
        <f>$F$2*'ROD '!P143</f>
        <v>-66.277162823844307</v>
      </c>
      <c r="G143">
        <f>$F$2*'ROD '!Q143</f>
        <v>-117.82606724238984</v>
      </c>
      <c r="H143">
        <f>$F$2*'ROD '!R143</f>
        <v>-184.10323006623418</v>
      </c>
      <c r="I143">
        <f>$F$2*'ROD '!S143</f>
        <v>-265.10865129537723</v>
      </c>
      <c r="J143">
        <f t="shared" si="24"/>
        <v>-5.7072001320532577E-2</v>
      </c>
      <c r="K143">
        <f t="shared" si="24"/>
        <v>-0.22828800528213031</v>
      </c>
      <c r="L143">
        <f t="shared" si="24"/>
        <v>-0.51364801188479337</v>
      </c>
      <c r="M143">
        <f t="shared" si="20"/>
        <v>-0.91315202112852123</v>
      </c>
      <c r="N143">
        <f t="shared" si="17"/>
        <v>-1.4268000330133148</v>
      </c>
      <c r="O143">
        <f t="shared" si="17"/>
        <v>-2.0545920475391735</v>
      </c>
      <c r="P143">
        <f>('ROD '!AH143/2)*'Gudgeon pin'!$H$2</f>
        <v>-2.2507768082769521</v>
      </c>
      <c r="Q143">
        <f>('ROD '!AI143/2)*'Gudgeon pin'!$H$2</f>
        <v>-3.9198304241501973</v>
      </c>
      <c r="R143">
        <f>('ROD '!AJ143/2)*'Gudgeon pin'!$H$2</f>
        <v>-6.4688388230608052</v>
      </c>
      <c r="S143">
        <f>('ROD '!AK143/2)*'Gudgeon pin'!$H$2</f>
        <v>-10.174011106001743</v>
      </c>
      <c r="T143">
        <f>('ROD '!AL143/2)*'Gudgeon pin'!$H$2</f>
        <v>-14.841486226934469</v>
      </c>
      <c r="U143">
        <f>('ROD '!AM143/2)*'Gudgeon pin'!$H$2</f>
        <v>-20.026927806000728</v>
      </c>
      <c r="V143">
        <f t="shared" si="25"/>
        <v>-2.1937048069564198</v>
      </c>
      <c r="W143">
        <f t="shared" si="25"/>
        <v>-3.691542418868067</v>
      </c>
      <c r="X143">
        <f t="shared" si="25"/>
        <v>-5.9551908111760117</v>
      </c>
      <c r="Y143">
        <f t="shared" si="21"/>
        <v>-9.2608590848732213</v>
      </c>
      <c r="Z143">
        <f t="shared" si="18"/>
        <v>-13.414686193921154</v>
      </c>
      <c r="AA143">
        <f t="shared" si="18"/>
        <v>-17.972335758461554</v>
      </c>
      <c r="AB143">
        <f t="shared" si="26"/>
        <v>-2734637.0965065053</v>
      </c>
      <c r="AC143">
        <f t="shared" si="26"/>
        <v>-4601817.3502432043</v>
      </c>
      <c r="AD143">
        <f t="shared" si="26"/>
        <v>-7423644.994246535</v>
      </c>
      <c r="AE143">
        <f t="shared" si="22"/>
        <v>-11544437.847200608</v>
      </c>
      <c r="AF143">
        <f t="shared" si="19"/>
        <v>-16722531.850028999</v>
      </c>
      <c r="AG143">
        <f t="shared" si="19"/>
        <v>-22404024.424848571</v>
      </c>
      <c r="AH143">
        <f>(('ROD '!AH143/2)+'Gudgeon pin'!D143)/'Gudgeon pin'!$I$2</f>
        <v>-1445490.8811592252</v>
      </c>
      <c r="AI143">
        <f>(('ROD '!AI143/2)+'Gudgeon pin'!E143)/'Gudgeon pin'!$I$2</f>
        <v>-2590481.870569041</v>
      </c>
      <c r="AJ143">
        <f>(('ROD '!AJ143/2)+'Gudgeon pin'!F143)/'Gudgeon pin'!$I$2</f>
        <v>-4352672.0466181803</v>
      </c>
      <c r="AK143">
        <f>(('ROD '!AK143/2)+'Gudgeon pin'!G143)/'Gudgeon pin'!$I$2</f>
        <v>-6905476.3759974707</v>
      </c>
      <c r="AL143">
        <f>(('ROD '!AL143/2)+'Gudgeon pin'!H143)/'Gudgeon pin'!$I$2</f>
        <v>-10127181.248545028</v>
      </c>
      <c r="AM143">
        <f>(('ROD '!AM143/2)+'Gudgeon pin'!I143)/'Gudgeon pin'!$I$2</f>
        <v>-13738814.761323435</v>
      </c>
    </row>
    <row r="144" spans="1:39">
      <c r="A144">
        <f t="shared" si="23"/>
        <v>-3.8920842319473548</v>
      </c>
      <c r="B144" s="3">
        <v>-223</v>
      </c>
      <c r="D144">
        <f>$F$2*'ROD '!N144</f>
        <v>-7.3789537323960461</v>
      </c>
      <c r="E144">
        <f>$F$2*'ROD '!O144</f>
        <v>-29.515814929584185</v>
      </c>
      <c r="F144">
        <f>$F$2*'ROD '!P144</f>
        <v>-66.410583591564432</v>
      </c>
      <c r="G144">
        <f>$F$2*'ROD '!Q144</f>
        <v>-118.06325971833674</v>
      </c>
      <c r="H144">
        <f>$F$2*'ROD '!R144</f>
        <v>-184.47384330990118</v>
      </c>
      <c r="I144">
        <f>$F$2*'ROD '!S144</f>
        <v>-265.64233436625773</v>
      </c>
      <c r="J144">
        <f t="shared" si="24"/>
        <v>-5.7186891426069357E-2</v>
      </c>
      <c r="K144">
        <f t="shared" si="24"/>
        <v>-0.22874756570427743</v>
      </c>
      <c r="L144">
        <f t="shared" si="24"/>
        <v>-0.51468202283462439</v>
      </c>
      <c r="M144">
        <f t="shared" si="20"/>
        <v>-0.91499026281710971</v>
      </c>
      <c r="N144">
        <f t="shared" si="17"/>
        <v>-1.4296722856517341</v>
      </c>
      <c r="O144">
        <f t="shared" si="17"/>
        <v>-2.0587280913384975</v>
      </c>
      <c r="P144">
        <f>('ROD '!AH144/2)*'Gudgeon pin'!$H$2</f>
        <v>-2.2518265607377512</v>
      </c>
      <c r="Q144">
        <f>('ROD '!AI144/2)*'Gudgeon pin'!$H$2</f>
        <v>-3.9326073563844797</v>
      </c>
      <c r="R144">
        <f>('ROD '!AJ144/2)*'Gudgeon pin'!$H$2</f>
        <v>-6.4714242572951273</v>
      </c>
      <c r="S144">
        <f>('ROD '!AK144/2)*'Gudgeon pin'!$H$2</f>
        <v>-10.209678574634918</v>
      </c>
      <c r="T144">
        <f>('ROD '!AL144/2)*'Gudgeon pin'!$H$2</f>
        <v>-14.89174822114949</v>
      </c>
      <c r="U144">
        <f>('ROD '!AM144/2)*'Gudgeon pin'!$H$2</f>
        <v>-20.057856556676629</v>
      </c>
      <c r="V144">
        <f t="shared" si="25"/>
        <v>-2.1946396693116821</v>
      </c>
      <c r="W144">
        <f t="shared" si="25"/>
        <v>-3.7038597906802022</v>
      </c>
      <c r="X144">
        <f t="shared" si="25"/>
        <v>-5.9567422344605028</v>
      </c>
      <c r="Y144">
        <f t="shared" si="21"/>
        <v>-9.2946883118178079</v>
      </c>
      <c r="Z144">
        <f t="shared" si="18"/>
        <v>-13.462075935497756</v>
      </c>
      <c r="AA144">
        <f t="shared" si="18"/>
        <v>-17.999128465338131</v>
      </c>
      <c r="AB144">
        <f t="shared" si="26"/>
        <v>-2735802.4808684858</v>
      </c>
      <c r="AC144">
        <f t="shared" si="26"/>
        <v>-4617171.9876502585</v>
      </c>
      <c r="AD144">
        <f t="shared" si="26"/>
        <v>-7425578.9735370483</v>
      </c>
      <c r="AE144">
        <f t="shared" si="22"/>
        <v>-11586608.816902388</v>
      </c>
      <c r="AF144">
        <f t="shared" si="19"/>
        <v>-16781607.138964083</v>
      </c>
      <c r="AG144">
        <f t="shared" si="19"/>
        <v>-22437423.78191255</v>
      </c>
      <c r="AH144">
        <f>(('ROD '!AH144/2)+'Gudgeon pin'!D144)/'Gudgeon pin'!$I$2</f>
        <v>-1446215.1091250293</v>
      </c>
      <c r="AI144">
        <f>(('ROD '!AI144/2)+'Gudgeon pin'!E144)/'Gudgeon pin'!$I$2</f>
        <v>-2598764.3404040211</v>
      </c>
      <c r="AJ144">
        <f>(('ROD '!AJ144/2)+'Gudgeon pin'!F144)/'Gudgeon pin'!$I$2</f>
        <v>-4354881.6519330041</v>
      </c>
      <c r="AK144">
        <f>(('ROD '!AK144/2)+'Gudgeon pin'!G144)/'Gudgeon pin'!$I$2</f>
        <v>-6928912.2509882171</v>
      </c>
      <c r="AL144">
        <f>(('ROD '!AL144/2)+'Gudgeon pin'!H144)/'Gudgeon pin'!$I$2</f>
        <v>-10160366.510011071</v>
      </c>
      <c r="AM144">
        <f>(('ROD '!AM144/2)+'Gudgeon pin'!I144)/'Gudgeon pin'!$I$2</f>
        <v>-13760578.521714969</v>
      </c>
    </row>
    <row r="145" spans="1:39">
      <c r="A145">
        <f t="shared" si="23"/>
        <v>-3.8746309394274117</v>
      </c>
      <c r="B145" s="3">
        <v>-222</v>
      </c>
      <c r="D145">
        <f>$F$2*'ROD '!N145</f>
        <v>-7.3917317157914706</v>
      </c>
      <c r="E145">
        <f>$F$2*'ROD '!O145</f>
        <v>-29.566926863165882</v>
      </c>
      <c r="F145">
        <f>$F$2*'ROD '!P145</f>
        <v>-66.525585442123244</v>
      </c>
      <c r="G145">
        <f>$F$2*'ROD '!Q145</f>
        <v>-118.26770745266353</v>
      </c>
      <c r="H145">
        <f>$F$2*'ROD '!R145</f>
        <v>-184.79329289478676</v>
      </c>
      <c r="I145">
        <f>$F$2*'ROD '!S145</f>
        <v>-266.10234176849298</v>
      </c>
      <c r="J145">
        <f t="shared" si="24"/>
        <v>-5.7285920797383899E-2</v>
      </c>
      <c r="K145">
        <f t="shared" si="24"/>
        <v>-0.2291436831895356</v>
      </c>
      <c r="L145">
        <f t="shared" si="24"/>
        <v>-0.51557328717645512</v>
      </c>
      <c r="M145">
        <f t="shared" si="20"/>
        <v>-0.91657473275814239</v>
      </c>
      <c r="N145">
        <f t="shared" si="17"/>
        <v>-1.4321480199345973</v>
      </c>
      <c r="O145">
        <f t="shared" si="17"/>
        <v>-2.0622931487058205</v>
      </c>
      <c r="P145">
        <f>('ROD '!AH145/2)*'Gudgeon pin'!$H$2</f>
        <v>-2.2578781468883542</v>
      </c>
      <c r="Q145">
        <f>('ROD '!AI145/2)*'Gudgeon pin'!$H$2</f>
        <v>-3.9345111027700694</v>
      </c>
      <c r="R145">
        <f>('ROD '!AJ145/2)*'Gudgeon pin'!$H$2</f>
        <v>-6.4864300896515621</v>
      </c>
      <c r="S145">
        <f>('ROD '!AK145/2)*'Gudgeon pin'!$H$2</f>
        <v>-10.241311742872318</v>
      </c>
      <c r="T145">
        <f>('ROD '!AL145/2)*'Gudgeon pin'!$H$2</f>
        <v>-14.926378130395802</v>
      </c>
      <c r="U145">
        <f>('ROD '!AM145/2)*'Gudgeon pin'!$H$2</f>
        <v>-20.092146118929108</v>
      </c>
      <c r="V145">
        <f t="shared" si="25"/>
        <v>-2.2005922260909703</v>
      </c>
      <c r="W145">
        <f t="shared" si="25"/>
        <v>-3.7053674195805337</v>
      </c>
      <c r="X145">
        <f t="shared" si="25"/>
        <v>-5.9708568024751072</v>
      </c>
      <c r="Y145">
        <f t="shared" si="21"/>
        <v>-9.3247370101141751</v>
      </c>
      <c r="Z145">
        <f t="shared" si="18"/>
        <v>-13.494230110461205</v>
      </c>
      <c r="AA145">
        <f t="shared" si="18"/>
        <v>-18.029852970223288</v>
      </c>
      <c r="AB145">
        <f t="shared" si="26"/>
        <v>-2743222.8423209852</v>
      </c>
      <c r="AC145">
        <f t="shared" si="26"/>
        <v>-4619051.3735665129</v>
      </c>
      <c r="AD145">
        <f t="shared" si="26"/>
        <v>-7443173.966797539</v>
      </c>
      <c r="AE145">
        <f t="shared" si="22"/>
        <v>-11624067.040452978</v>
      </c>
      <c r="AF145">
        <f t="shared" si="19"/>
        <v>-16821690.015832372</v>
      </c>
      <c r="AG145">
        <f t="shared" si="19"/>
        <v>-22475724.455077104</v>
      </c>
      <c r="AH145">
        <f>(('ROD '!AH145/2)+'Gudgeon pin'!D145)/'Gudgeon pin'!$I$2</f>
        <v>-1450070.691225182</v>
      </c>
      <c r="AI145">
        <f>(('ROD '!AI145/2)+'Gudgeon pin'!E145)/'Gudgeon pin'!$I$2</f>
        <v>-2600184.2180780447</v>
      </c>
      <c r="AJ145">
        <f>(('ROD '!AJ145/2)+'Gudgeon pin'!F145)/'Gudgeon pin'!$I$2</f>
        <v>-4364808.324164262</v>
      </c>
      <c r="AK145">
        <f>(('ROD '!AK145/2)+'Gudgeon pin'!G145)/'Gudgeon pin'!$I$2</f>
        <v>-6949671.3240052508</v>
      </c>
      <c r="AL145">
        <f>(('ROD '!AL145/2)+'Gudgeon pin'!H145)/'Gudgeon pin'!$I$2</f>
        <v>-10183512.474098889</v>
      </c>
      <c r="AM145">
        <f>(('ROD '!AM145/2)+'Gudgeon pin'!I145)/'Gudgeon pin'!$I$2</f>
        <v>-13784128.536724702</v>
      </c>
    </row>
    <row r="146" spans="1:39">
      <c r="A146">
        <f t="shared" si="23"/>
        <v>-3.8571776469074681</v>
      </c>
      <c r="B146" s="3">
        <v>-221</v>
      </c>
      <c r="D146">
        <f>$F$2*'ROD '!N146</f>
        <v>-7.4025595313747257</v>
      </c>
      <c r="E146">
        <f>$F$2*'ROD '!O146</f>
        <v>-29.610238125498903</v>
      </c>
      <c r="F146">
        <f>$F$2*'ROD '!P146</f>
        <v>-66.62303578237254</v>
      </c>
      <c r="G146">
        <f>$F$2*'ROD '!Q146</f>
        <v>-118.44095250199561</v>
      </c>
      <c r="H146">
        <f>$F$2*'ROD '!R146</f>
        <v>-185.06398828436812</v>
      </c>
      <c r="I146">
        <f>$F$2*'ROD '!S146</f>
        <v>-266.49214312949016</v>
      </c>
      <c r="J146">
        <f t="shared" si="24"/>
        <v>-5.7369836368154126E-2</v>
      </c>
      <c r="K146">
        <f t="shared" si="24"/>
        <v>-0.2294793454726165</v>
      </c>
      <c r="L146">
        <f t="shared" si="24"/>
        <v>-0.51632852731338719</v>
      </c>
      <c r="M146">
        <f t="shared" si="20"/>
        <v>-0.91791738189046601</v>
      </c>
      <c r="N146">
        <f t="shared" si="17"/>
        <v>-1.4342459092038529</v>
      </c>
      <c r="O146">
        <f t="shared" si="17"/>
        <v>-2.0653141092535487</v>
      </c>
      <c r="P146">
        <f>('ROD '!AH146/2)*'Gudgeon pin'!$H$2</f>
        <v>-2.2586448846026581</v>
      </c>
      <c r="Q146">
        <f>('ROD '!AI146/2)*'Gudgeon pin'!$H$2</f>
        <v>-3.942724807061937</v>
      </c>
      <c r="R146">
        <f>('ROD '!AJ146/2)*'Gudgeon pin'!$H$2</f>
        <v>-6.4950463135585146</v>
      </c>
      <c r="S146">
        <f>('ROD '!AK146/2)*'Gudgeon pin'!$H$2</f>
        <v>-10.275882144518006</v>
      </c>
      <c r="T146">
        <f>('ROD '!AL146/2)*'Gudgeon pin'!$H$2</f>
        <v>-14.962702418035574</v>
      </c>
      <c r="U146">
        <f>('ROD '!AM146/2)*'Gudgeon pin'!$H$2</f>
        <v>-20.130042183513353</v>
      </c>
      <c r="V146">
        <f t="shared" si="25"/>
        <v>-2.2012750482345038</v>
      </c>
      <c r="W146">
        <f t="shared" si="25"/>
        <v>-3.7132454615893202</v>
      </c>
      <c r="X146">
        <f t="shared" si="25"/>
        <v>-5.9787177862451273</v>
      </c>
      <c r="Y146">
        <f t="shared" si="21"/>
        <v>-9.3579647626275388</v>
      </c>
      <c r="Z146">
        <f t="shared" si="18"/>
        <v>-13.528456508831722</v>
      </c>
      <c r="AA146">
        <f t="shared" si="18"/>
        <v>-18.064728074259804</v>
      </c>
      <c r="AB146">
        <f t="shared" si="26"/>
        <v>-2744074.0374125498</v>
      </c>
      <c r="AC146">
        <f t="shared" si="26"/>
        <v>-4628872.0139082521</v>
      </c>
      <c r="AD146">
        <f t="shared" si="26"/>
        <v>-7452973.3426134465</v>
      </c>
      <c r="AE146">
        <f t="shared" si="22"/>
        <v>-11665488.221811762</v>
      </c>
      <c r="AF146">
        <f t="shared" si="19"/>
        <v>-16864356.093039762</v>
      </c>
      <c r="AG146">
        <f t="shared" si="19"/>
        <v>-22519199.198324397</v>
      </c>
      <c r="AH146">
        <f>(('ROD '!AH146/2)+'Gudgeon pin'!D146)/'Gudgeon pin'!$I$2</f>
        <v>-1450599.6663082342</v>
      </c>
      <c r="AI146">
        <f>(('ROD '!AI146/2)+'Gudgeon pin'!E146)/'Gudgeon pin'!$I$2</f>
        <v>-2605531.4531933125</v>
      </c>
      <c r="AJ146">
        <f>(('ROD '!AJ146/2)+'Gudgeon pin'!F146)/'Gudgeon pin'!$I$2</f>
        <v>-4370646.2115060855</v>
      </c>
      <c r="AK146">
        <f>(('ROD '!AK146/2)+'Gudgeon pin'!G146)/'Gudgeon pin'!$I$2</f>
        <v>-6972137.3760606758</v>
      </c>
      <c r="AL146">
        <f>(('ROD '!AL146/2)+'Gudgeon pin'!H146)/'Gudgeon pin'!$I$2</f>
        <v>-10207507.967118727</v>
      </c>
      <c r="AM146">
        <f>(('ROD '!AM146/2)+'Gudgeon pin'!I146)/'Gudgeon pin'!$I$2</f>
        <v>-13809634.309280703</v>
      </c>
    </row>
    <row r="147" spans="1:39">
      <c r="A147">
        <f t="shared" si="23"/>
        <v>-3.839724354387525</v>
      </c>
      <c r="B147" s="3">
        <v>-220</v>
      </c>
      <c r="D147">
        <f>$F$2*'ROD '!N147</f>
        <v>-7.4115337844846403</v>
      </c>
      <c r="E147">
        <f>$F$2*'ROD '!O147</f>
        <v>-29.646135137938561</v>
      </c>
      <c r="F147">
        <f>$F$2*'ROD '!P147</f>
        <v>-66.70380406036179</v>
      </c>
      <c r="G147">
        <f>$F$2*'ROD '!Q147</f>
        <v>-118.58454055175424</v>
      </c>
      <c r="H147">
        <f>$F$2*'ROD '!R147</f>
        <v>-185.28834461211608</v>
      </c>
      <c r="I147">
        <f>$F$2*'ROD '!S147</f>
        <v>-266.81521624144716</v>
      </c>
      <c r="J147">
        <f t="shared" si="24"/>
        <v>-5.743938682975596E-2</v>
      </c>
      <c r="K147">
        <f t="shared" si="24"/>
        <v>-0.22975754731902384</v>
      </c>
      <c r="L147">
        <f t="shared" si="24"/>
        <v>-0.51695448146780387</v>
      </c>
      <c r="M147">
        <f t="shared" si="20"/>
        <v>-0.91903018927609537</v>
      </c>
      <c r="N147">
        <f t="shared" si="17"/>
        <v>-1.4359846707438997</v>
      </c>
      <c r="O147">
        <f t="shared" si="17"/>
        <v>-2.0678179258712155</v>
      </c>
      <c r="P147">
        <f>('ROD '!AH147/2)*'Gudgeon pin'!$H$2</f>
        <v>-2.262711537075059</v>
      </c>
      <c r="Q147">
        <f>('ROD '!AI147/2)*'Gudgeon pin'!$H$2</f>
        <v>-3.9366888187347162</v>
      </c>
      <c r="R147">
        <f>('ROD '!AJ147/2)*'Gudgeon pin'!$H$2</f>
        <v>-6.5059124186368642</v>
      </c>
      <c r="S147">
        <f>('ROD '!AK147/2)*'Gudgeon pin'!$H$2</f>
        <v>-10.315214816903158</v>
      </c>
      <c r="T147">
        <f>('ROD '!AL147/2)*'Gudgeon pin'!$H$2</f>
        <v>-14.995745350716909</v>
      </c>
      <c r="U147">
        <f>('ROD '!AM147/2)*'Gudgeon pin'!$H$2</f>
        <v>-20.173506603826752</v>
      </c>
      <c r="V147">
        <f t="shared" si="25"/>
        <v>-2.2052721502453032</v>
      </c>
      <c r="W147">
        <f t="shared" si="25"/>
        <v>-3.7069312714156926</v>
      </c>
      <c r="X147">
        <f t="shared" si="25"/>
        <v>-5.9889579371690607</v>
      </c>
      <c r="Y147">
        <f t="shared" si="21"/>
        <v>-9.3961846276270631</v>
      </c>
      <c r="Z147">
        <f t="shared" si="18"/>
        <v>-13.55976067997301</v>
      </c>
      <c r="AA147">
        <f t="shared" si="18"/>
        <v>-18.105688677955538</v>
      </c>
      <c r="AB147">
        <f t="shared" si="26"/>
        <v>-2749056.7604309754</v>
      </c>
      <c r="AC147">
        <f t="shared" si="26"/>
        <v>-4621000.8460882045</v>
      </c>
      <c r="AD147">
        <f t="shared" si="26"/>
        <v>-7465738.5499018719</v>
      </c>
      <c r="AE147">
        <f t="shared" si="22"/>
        <v>-11713132.49022916</v>
      </c>
      <c r="AF147">
        <f t="shared" si="19"/>
        <v>-16903379.368827321</v>
      </c>
      <c r="AG147">
        <f t="shared" si="19"/>
        <v>-22570260.027478099</v>
      </c>
      <c r="AH147">
        <f>(('ROD '!AH147/2)+'Gudgeon pin'!D147)/'Gudgeon pin'!$I$2</f>
        <v>-1453192.3118405466</v>
      </c>
      <c r="AI147">
        <f>(('ROD '!AI147/2)+'Gudgeon pin'!E147)/'Gudgeon pin'!$I$2</f>
        <v>-2601899.5845959741</v>
      </c>
      <c r="AJ147">
        <f>(('ROD '!AJ147/2)+'Gudgeon pin'!F147)/'Gudgeon pin'!$I$2</f>
        <v>-4377823.3473816039</v>
      </c>
      <c r="AK147">
        <f>(('ROD '!AK147/2)+'Gudgeon pin'!G147)/'Gudgeon pin'!$I$2</f>
        <v>-6997463.0306623802</v>
      </c>
      <c r="AL147">
        <f>(('ROD '!AL147/2)+'Gudgeon pin'!H147)/'Gudgeon pin'!$I$2</f>
        <v>-10229239.641652422</v>
      </c>
      <c r="AM147">
        <f>(('ROD '!AM147/2)+'Gudgeon pin'!I147)/'Gudgeon pin'!$I$2</f>
        <v>-13838342.852782777</v>
      </c>
    </row>
    <row r="148" spans="1:39">
      <c r="A148">
        <f t="shared" si="23"/>
        <v>-3.8222710618675819</v>
      </c>
      <c r="B148" s="3">
        <v>-219</v>
      </c>
      <c r="D148">
        <f>$F$2*'ROD '!N148</f>
        <v>-7.4187511561157296</v>
      </c>
      <c r="E148">
        <f>$F$2*'ROD '!O148</f>
        <v>-29.675004624462918</v>
      </c>
      <c r="F148">
        <f>$F$2*'ROD '!P148</f>
        <v>-66.768760405041562</v>
      </c>
      <c r="G148">
        <f>$F$2*'ROD '!Q148</f>
        <v>-118.70001849785167</v>
      </c>
      <c r="H148">
        <f>$F$2*'ROD '!R148</f>
        <v>-185.46877890289323</v>
      </c>
      <c r="I148">
        <f>$F$2*'ROD '!S148</f>
        <v>-267.07504162016625</v>
      </c>
      <c r="J148">
        <f t="shared" si="24"/>
        <v>-5.74953214598969E-2</v>
      </c>
      <c r="K148">
        <f t="shared" si="24"/>
        <v>-0.2299812858395876</v>
      </c>
      <c r="L148">
        <f t="shared" si="24"/>
        <v>-0.51745789313907209</v>
      </c>
      <c r="M148">
        <f t="shared" si="20"/>
        <v>-0.91992514335835041</v>
      </c>
      <c r="N148">
        <f t="shared" si="17"/>
        <v>-1.4373830364974225</v>
      </c>
      <c r="O148">
        <f t="shared" si="17"/>
        <v>-2.0698315725562884</v>
      </c>
      <c r="P148">
        <f>('ROD '!AH148/2)*'Gudgeon pin'!$H$2</f>
        <v>-2.2632226125533172</v>
      </c>
      <c r="Q148">
        <f>('ROD '!AI148/2)*'Gudgeon pin'!$H$2</f>
        <v>-3.937017536169531</v>
      </c>
      <c r="R148">
        <f>('ROD '!AJ148/2)*'Gudgeon pin'!$H$2</f>
        <v>-6.5105120979411852</v>
      </c>
      <c r="S148">
        <f>('ROD '!AK148/2)*'Gudgeon pin'!$H$2</f>
        <v>-10.347410207250329</v>
      </c>
      <c r="T148">
        <f>('ROD '!AL148/2)*'Gudgeon pin'!$H$2</f>
        <v>-15.015384575586227</v>
      </c>
      <c r="U148">
        <f>('ROD '!AM148/2)*'Gudgeon pin'!$H$2</f>
        <v>-20.224501426130164</v>
      </c>
      <c r="V148">
        <f t="shared" si="25"/>
        <v>-2.2057272910934205</v>
      </c>
      <c r="W148">
        <f t="shared" si="25"/>
        <v>-3.7070362503299434</v>
      </c>
      <c r="X148">
        <f t="shared" si="25"/>
        <v>-5.9930542048021129</v>
      </c>
      <c r="Y148">
        <f t="shared" si="21"/>
        <v>-9.4274850638919787</v>
      </c>
      <c r="Z148">
        <f t="shared" si="18"/>
        <v>-13.578001539088804</v>
      </c>
      <c r="AA148">
        <f t="shared" si="18"/>
        <v>-18.154669853573875</v>
      </c>
      <c r="AB148">
        <f t="shared" si="26"/>
        <v>-2749624.1316850516</v>
      </c>
      <c r="AC148">
        <f t="shared" si="26"/>
        <v>-4621131.7111126827</v>
      </c>
      <c r="AD148">
        <f t="shared" si="26"/>
        <v>-7470844.8911885591</v>
      </c>
      <c r="AE148">
        <f t="shared" si="22"/>
        <v>-11752151.110179961</v>
      </c>
      <c r="AF148">
        <f t="shared" si="19"/>
        <v>-16926118.130146541</v>
      </c>
      <c r="AG148">
        <f t="shared" si="19"/>
        <v>-22631319.172469553</v>
      </c>
      <c r="AH148">
        <f>(('ROD '!AH148/2)+'Gudgeon pin'!D148)/'Gudgeon pin'!$I$2</f>
        <v>-1453544.9046353372</v>
      </c>
      <c r="AI148">
        <f>(('ROD '!AI148/2)+'Gudgeon pin'!E148)/'Gudgeon pin'!$I$2</f>
        <v>-2602232.8441807814</v>
      </c>
      <c r="AJ148">
        <f>(('ROD '!AJ148/2)+'Gudgeon pin'!F148)/'Gudgeon pin'!$I$2</f>
        <v>-4380996.6825347152</v>
      </c>
      <c r="AK148">
        <f>(('ROD '!AK148/2)+'Gudgeon pin'!G148)/'Gudgeon pin'!$I$2</f>
        <v>-7018184.0776999677</v>
      </c>
      <c r="AL148">
        <f>(('ROD '!AL148/2)+'Gudgeon pin'!H148)/'Gudgeon pin'!$I$2</f>
        <v>-10242362.90789959</v>
      </c>
      <c r="AM148">
        <f>(('ROD '!AM148/2)+'Gudgeon pin'!I148)/'Gudgeon pin'!$I$2</f>
        <v>-13871501.31368793</v>
      </c>
    </row>
    <row r="149" spans="1:39">
      <c r="A149">
        <f t="shared" si="23"/>
        <v>-3.8048177693476384</v>
      </c>
      <c r="B149" s="3">
        <v>-218</v>
      </c>
      <c r="D149">
        <f>$F$2*'ROD '!N149</f>
        <v>-7.4243082523467789</v>
      </c>
      <c r="E149">
        <f>$F$2*'ROD '!O149</f>
        <v>-29.697233009387116</v>
      </c>
      <c r="F149">
        <f>$F$2*'ROD '!P149</f>
        <v>-66.818774271121015</v>
      </c>
      <c r="G149">
        <f>$F$2*'ROD '!Q149</f>
        <v>-118.78893203754846</v>
      </c>
      <c r="H149">
        <f>$F$2*'ROD '!R149</f>
        <v>-185.60770630866949</v>
      </c>
      <c r="I149">
        <f>$F$2*'ROD '!S149</f>
        <v>-267.27509708448406</v>
      </c>
      <c r="J149">
        <f t="shared" si="24"/>
        <v>-5.7538388955687539E-2</v>
      </c>
      <c r="K149">
        <f t="shared" si="24"/>
        <v>-0.23015355582275016</v>
      </c>
      <c r="L149">
        <f t="shared" si="24"/>
        <v>-0.51784550060118784</v>
      </c>
      <c r="M149">
        <f t="shared" si="20"/>
        <v>-0.92061422329100062</v>
      </c>
      <c r="N149">
        <f t="shared" si="17"/>
        <v>-1.4384597238921886</v>
      </c>
      <c r="O149">
        <f t="shared" si="17"/>
        <v>-2.0713820024047513</v>
      </c>
      <c r="P149">
        <f>('ROD '!AH149/2)*'Gudgeon pin'!$H$2</f>
        <v>-2.2653317053277924</v>
      </c>
      <c r="Q149">
        <f>('ROD '!AI149/2)*'Gudgeon pin'!$H$2</f>
        <v>-3.9403071538327801</v>
      </c>
      <c r="R149">
        <f>('ROD '!AJ149/2)*'Gudgeon pin'!$H$2</f>
        <v>-6.5106225036510725</v>
      </c>
      <c r="S149">
        <f>('ROD '!AK149/2)*'Gudgeon pin'!$H$2</f>
        <v>-10.376008938207278</v>
      </c>
      <c r="T149">
        <f>('ROD '!AL149/2)*'Gudgeon pin'!$H$2</f>
        <v>-15.026937867470892</v>
      </c>
      <c r="U149">
        <f>('ROD '!AM149/2)*'Gudgeon pin'!$H$2</f>
        <v>-20.27126382988158</v>
      </c>
      <c r="V149">
        <f t="shared" si="25"/>
        <v>-2.2077933163721046</v>
      </c>
      <c r="W149">
        <f t="shared" si="25"/>
        <v>-3.71015359801003</v>
      </c>
      <c r="X149">
        <f t="shared" si="25"/>
        <v>-5.992777003049885</v>
      </c>
      <c r="Y149">
        <f t="shared" si="21"/>
        <v>-9.4553947149162774</v>
      </c>
      <c r="Z149">
        <f t="shared" si="18"/>
        <v>-13.588478143578703</v>
      </c>
      <c r="AA149">
        <f t="shared" si="18"/>
        <v>-18.19988182747683</v>
      </c>
      <c r="AB149">
        <f t="shared" si="26"/>
        <v>-2752199.6055370914</v>
      </c>
      <c r="AC149">
        <f t="shared" si="26"/>
        <v>-4625017.7465453632</v>
      </c>
      <c r="AD149">
        <f t="shared" si="26"/>
        <v>-7470499.3359468253</v>
      </c>
      <c r="AE149">
        <f t="shared" si="22"/>
        <v>-11786942.83183712</v>
      </c>
      <c r="AF149">
        <f t="shared" si="19"/>
        <v>-16939178.096643694</v>
      </c>
      <c r="AG149">
        <f t="shared" si="19"/>
        <v>-22687679.691281945</v>
      </c>
      <c r="AH149">
        <f>(('ROD '!AH149/2)+'Gudgeon pin'!D149)/'Gudgeon pin'!$I$2</f>
        <v>-1454893.4990064097</v>
      </c>
      <c r="AI149">
        <f>(('ROD '!AI149/2)+'Gudgeon pin'!E149)/'Gudgeon pin'!$I$2</f>
        <v>-2604395.8868820127</v>
      </c>
      <c r="AJ149">
        <f>(('ROD '!AJ149/2)+'Gudgeon pin'!F149)/'Gudgeon pin'!$I$2</f>
        <v>-4381285.8043364855</v>
      </c>
      <c r="AK149">
        <f>(('ROD '!AK149/2)+'Gudgeon pin'!G149)/'Gudgeon pin'!$I$2</f>
        <v>-7036530.2528540669</v>
      </c>
      <c r="AL149">
        <f>(('ROD '!AL149/2)+'Gudgeon pin'!H149)/'Gudgeon pin'!$I$2</f>
        <v>-10250227.08891193</v>
      </c>
      <c r="AM149">
        <f>(('ROD '!AM149/2)+'Gudgeon pin'!I149)/'Gudgeon pin'!$I$2</f>
        <v>-13901739.81394254</v>
      </c>
    </row>
    <row r="150" spans="1:39">
      <c r="A150">
        <f t="shared" si="23"/>
        <v>-3.7873644768276953</v>
      </c>
      <c r="B150" s="3">
        <v>-217</v>
      </c>
      <c r="D150">
        <f>$F$2*'ROD '!N150</f>
        <v>-7.4283014545355863</v>
      </c>
      <c r="E150">
        <f>$F$2*'ROD '!O150</f>
        <v>-29.713205818142345</v>
      </c>
      <c r="F150">
        <f>$F$2*'ROD '!P150</f>
        <v>-66.854713090820283</v>
      </c>
      <c r="G150">
        <f>$F$2*'ROD '!Q150</f>
        <v>-118.85282327256938</v>
      </c>
      <c r="H150">
        <f>$F$2*'ROD '!R150</f>
        <v>-185.70753636338964</v>
      </c>
      <c r="I150">
        <f>$F$2*'ROD '!S150</f>
        <v>-267.41885236328113</v>
      </c>
      <c r="J150">
        <f t="shared" si="24"/>
        <v>-5.7569336272650797E-2</v>
      </c>
      <c r="K150">
        <f t="shared" si="24"/>
        <v>-0.23027734509060319</v>
      </c>
      <c r="L150">
        <f t="shared" si="24"/>
        <v>-0.51812402645385724</v>
      </c>
      <c r="M150">
        <f t="shared" si="20"/>
        <v>-0.92110938036241274</v>
      </c>
      <c r="N150">
        <f t="shared" si="17"/>
        <v>-1.4392334068162698</v>
      </c>
      <c r="O150">
        <f t="shared" si="17"/>
        <v>-2.072496105815429</v>
      </c>
      <c r="P150">
        <f>('ROD '!AH150/2)*'Gudgeon pin'!$H$2</f>
        <v>-2.2673300558630651</v>
      </c>
      <c r="Q150">
        <f>('ROD '!AI150/2)*'Gudgeon pin'!$H$2</f>
        <v>-3.9448693870174365</v>
      </c>
      <c r="R150">
        <f>('ROD '!AJ150/2)*'Gudgeon pin'!$H$2</f>
        <v>-6.5045894757734857</v>
      </c>
      <c r="S150">
        <f>('ROD '!AK150/2)*'Gudgeon pin'!$H$2</f>
        <v>-10.387395533033036</v>
      </c>
      <c r="T150">
        <f>('ROD '!AL150/2)*'Gudgeon pin'!$H$2</f>
        <v>-15.044300525766577</v>
      </c>
      <c r="U150">
        <f>('ROD '!AM150/2)*'Gudgeon pin'!$H$2</f>
        <v>-20.312323928543481</v>
      </c>
      <c r="V150">
        <f t="shared" si="25"/>
        <v>-2.2097607195904145</v>
      </c>
      <c r="W150">
        <f t="shared" si="25"/>
        <v>-3.7145920419268332</v>
      </c>
      <c r="X150">
        <f t="shared" si="25"/>
        <v>-5.9864654493196285</v>
      </c>
      <c r="Y150">
        <f t="shared" si="21"/>
        <v>-9.466286152670623</v>
      </c>
      <c r="Z150">
        <f t="shared" si="18"/>
        <v>-13.605067118950307</v>
      </c>
      <c r="AA150">
        <f t="shared" si="18"/>
        <v>-18.239827822728053</v>
      </c>
      <c r="AB150">
        <f t="shared" si="26"/>
        <v>-2754652.1387163582</v>
      </c>
      <c r="AC150">
        <f t="shared" si="26"/>
        <v>-4630550.6392787732</v>
      </c>
      <c r="AD150">
        <f t="shared" si="26"/>
        <v>-7462631.4546746416</v>
      </c>
      <c r="AE150">
        <f t="shared" si="22"/>
        <v>-11800519.92280345</v>
      </c>
      <c r="AF150">
        <f t="shared" si="19"/>
        <v>-16959857.64628062</v>
      </c>
      <c r="AG150">
        <f t="shared" si="19"/>
        <v>-22737475.72588262</v>
      </c>
      <c r="AH150">
        <f>(('ROD '!AH150/2)+'Gudgeon pin'!D150)/'Gudgeon pin'!$I$2</f>
        <v>-1456165.6919117831</v>
      </c>
      <c r="AI150">
        <f>(('ROD '!AI150/2)+'Gudgeon pin'!E150)/'Gudgeon pin'!$I$2</f>
        <v>-2607330.4353148006</v>
      </c>
      <c r="AJ150">
        <f>(('ROD '!AJ150/2)+'Gudgeon pin'!F150)/'Gudgeon pin'!$I$2</f>
        <v>-4377655.9781639045</v>
      </c>
      <c r="AK150">
        <f>(('ROD '!AK150/2)+'Gudgeon pin'!G150)/'Gudgeon pin'!$I$2</f>
        <v>-7043960.0002078079</v>
      </c>
      <c r="AL150">
        <f>(('ROD '!AL150/2)+'Gudgeon pin'!H150)/'Gudgeon pin'!$I$2</f>
        <v>-10261566.791253559</v>
      </c>
      <c r="AM150">
        <f>(('ROD '!AM150/2)+'Gudgeon pin'!I150)/'Gudgeon pin'!$I$2</f>
        <v>-13928150.749837628</v>
      </c>
    </row>
    <row r="151" spans="1:39">
      <c r="A151">
        <f t="shared" si="23"/>
        <v>-3.7699111843077517</v>
      </c>
      <c r="B151" s="3">
        <v>-216</v>
      </c>
      <c r="D151">
        <f>$F$2*'ROD '!N151</f>
        <v>-7.4308267704720636</v>
      </c>
      <c r="E151">
        <f>$F$2*'ROD '!O151</f>
        <v>-29.723307081888255</v>
      </c>
      <c r="F151">
        <f>$F$2*'ROD '!P151</f>
        <v>-66.877440934248582</v>
      </c>
      <c r="G151">
        <f>$F$2*'ROD '!Q151</f>
        <v>-118.89322832755302</v>
      </c>
      <c r="H151">
        <f>$F$2*'ROD '!R151</f>
        <v>-185.77066926180157</v>
      </c>
      <c r="I151">
        <f>$F$2*'ROD '!S151</f>
        <v>-267.50976373699433</v>
      </c>
      <c r="J151">
        <f t="shared" si="24"/>
        <v>-5.7588907471158496E-2</v>
      </c>
      <c r="K151">
        <f t="shared" si="24"/>
        <v>-0.23035562988463398</v>
      </c>
      <c r="L151">
        <f t="shared" si="24"/>
        <v>-0.51830016724042649</v>
      </c>
      <c r="M151">
        <f t="shared" si="20"/>
        <v>-0.92142251953853593</v>
      </c>
      <c r="N151">
        <f t="shared" si="17"/>
        <v>-1.4397226867789621</v>
      </c>
      <c r="O151">
        <f t="shared" si="17"/>
        <v>-2.073200668961706</v>
      </c>
      <c r="P151">
        <f>('ROD '!AH151/2)*'Gudgeon pin'!$H$2</f>
        <v>-2.2640777092142459</v>
      </c>
      <c r="Q151">
        <f>('ROD '!AI151/2)*'Gudgeon pin'!$H$2</f>
        <v>-3.9541625986389835</v>
      </c>
      <c r="R151">
        <f>('ROD '!AJ151/2)*'Gudgeon pin'!$H$2</f>
        <v>-6.4959053696727187</v>
      </c>
      <c r="S151">
        <f>('ROD '!AK151/2)*'Gudgeon pin'!$H$2</f>
        <v>-10.386825520998444</v>
      </c>
      <c r="T151">
        <f>('ROD '!AL151/2)*'Gudgeon pin'!$H$2</f>
        <v>-15.069358097195567</v>
      </c>
      <c r="U151">
        <f>('ROD '!AM151/2)*'Gudgeon pin'!$H$2</f>
        <v>-20.351357636703753</v>
      </c>
      <c r="V151">
        <f t="shared" si="25"/>
        <v>-2.2064888017430873</v>
      </c>
      <c r="W151">
        <f t="shared" si="25"/>
        <v>-3.7238069687543494</v>
      </c>
      <c r="X151">
        <f t="shared" si="25"/>
        <v>-5.9776052024322919</v>
      </c>
      <c r="Y151">
        <f t="shared" si="21"/>
        <v>-9.465403001459908</v>
      </c>
      <c r="Z151">
        <f t="shared" si="18"/>
        <v>-13.629635410416604</v>
      </c>
      <c r="AA151">
        <f t="shared" si="18"/>
        <v>-18.278156967742046</v>
      </c>
      <c r="AB151">
        <f t="shared" si="26"/>
        <v>-2750573.4186015781</v>
      </c>
      <c r="AC151">
        <f t="shared" si="26"/>
        <v>-4642037.8187134024</v>
      </c>
      <c r="AD151">
        <f t="shared" si="26"/>
        <v>-7451586.4135435456</v>
      </c>
      <c r="AE151">
        <f t="shared" si="22"/>
        <v>-11799419.000721779</v>
      </c>
      <c r="AF151">
        <f t="shared" si="19"/>
        <v>-16990484.082904398</v>
      </c>
      <c r="AG151">
        <f t="shared" si="19"/>
        <v>-22785256.221006785</v>
      </c>
      <c r="AH151">
        <f>(('ROD '!AH151/2)+'Gudgeon pin'!D151)/'Gudgeon pin'!$I$2</f>
        <v>-1454134.8388707268</v>
      </c>
      <c r="AI151">
        <f>(('ROD '!AI151/2)+'Gudgeon pin'!E151)/'Gudgeon pin'!$I$2</f>
        <v>-2613209.473877165</v>
      </c>
      <c r="AJ151">
        <f>(('ROD '!AJ151/2)+'Gudgeon pin'!F151)/'Gudgeon pin'!$I$2</f>
        <v>-4372303.6399266347</v>
      </c>
      <c r="AK151">
        <f>(('ROD '!AK151/2)+'Gudgeon pin'!G151)/'Gudgeon pin'!$I$2</f>
        <v>-7043779.6993814996</v>
      </c>
      <c r="AL151">
        <f>(('ROD '!AL151/2)+'Gudgeon pin'!H151)/'Gudgeon pin'!$I$2</f>
        <v>-10277576.38407704</v>
      </c>
      <c r="AM151">
        <f>(('ROD '!AM151/2)+'Gudgeon pin'!I151)/'Gudgeon pin'!$I$2</f>
        <v>-13953057.195445728</v>
      </c>
    </row>
    <row r="152" spans="1:39">
      <c r="A152">
        <f t="shared" si="23"/>
        <v>-3.7524578917878086</v>
      </c>
      <c r="B152" s="3">
        <v>-215</v>
      </c>
      <c r="D152">
        <f>$F$2*'ROD '!N152</f>
        <v>-7.4319796866806787</v>
      </c>
      <c r="E152">
        <f>$F$2*'ROD '!O152</f>
        <v>-29.727918746722715</v>
      </c>
      <c r="F152">
        <f>$F$2*'ROD '!P152</f>
        <v>-66.887817180126135</v>
      </c>
      <c r="G152">
        <f>$F$2*'ROD '!Q152</f>
        <v>-118.91167498689086</v>
      </c>
      <c r="H152">
        <f>$F$2*'ROD '!R152</f>
        <v>-185.79949216701698</v>
      </c>
      <c r="I152">
        <f>$F$2*'ROD '!S152</f>
        <v>-267.55126872050454</v>
      </c>
      <c r="J152">
        <f t="shared" si="24"/>
        <v>-5.7597842571775262E-2</v>
      </c>
      <c r="K152">
        <f t="shared" si="24"/>
        <v>-0.23039137028710105</v>
      </c>
      <c r="L152">
        <f t="shared" si="24"/>
        <v>-0.51838058314597757</v>
      </c>
      <c r="M152">
        <f t="shared" si="20"/>
        <v>-0.9215654811484042</v>
      </c>
      <c r="N152">
        <f t="shared" si="17"/>
        <v>-1.4399460642943815</v>
      </c>
      <c r="O152">
        <f t="shared" si="17"/>
        <v>-2.0735223325839103</v>
      </c>
      <c r="P152">
        <f>('ROD '!AH152/2)*'Gudgeon pin'!$H$2</f>
        <v>-2.2658749338286275</v>
      </c>
      <c r="Q152">
        <f>('ROD '!AI152/2)*'Gudgeon pin'!$H$2</f>
        <v>-3.956204743661857</v>
      </c>
      <c r="R152">
        <f>('ROD '!AJ152/2)*'Gudgeon pin'!$H$2</f>
        <v>-6.4914933774635459</v>
      </c>
      <c r="S152">
        <f>('ROD '!AK152/2)*'Gudgeon pin'!$H$2</f>
        <v>-10.388131763177071</v>
      </c>
      <c r="T152">
        <f>('ROD '!AL152/2)*'Gudgeon pin'!$H$2</f>
        <v>-15.100564036729367</v>
      </c>
      <c r="U152">
        <f>('ROD '!AM152/2)*'Gudgeon pin'!$H$2</f>
        <v>-20.39375512460467</v>
      </c>
      <c r="V152">
        <f t="shared" si="25"/>
        <v>-2.2082770912568521</v>
      </c>
      <c r="W152">
        <f t="shared" si="25"/>
        <v>-3.725813373374756</v>
      </c>
      <c r="X152">
        <f t="shared" si="25"/>
        <v>-5.9731127943175686</v>
      </c>
      <c r="Y152">
        <f t="shared" si="21"/>
        <v>-9.4665662820286673</v>
      </c>
      <c r="Z152">
        <f t="shared" si="18"/>
        <v>-13.660617972434984</v>
      </c>
      <c r="AA152">
        <f t="shared" si="18"/>
        <v>-18.320232792020761</v>
      </c>
      <c r="AB152">
        <f t="shared" si="26"/>
        <v>-2752802.6715202602</v>
      </c>
      <c r="AC152">
        <f t="shared" si="26"/>
        <v>-4644538.9704126492</v>
      </c>
      <c r="AD152">
        <f t="shared" si="26"/>
        <v>-7445986.2499097642</v>
      </c>
      <c r="AE152">
        <f t="shared" si="22"/>
        <v>-11800869.127551464</v>
      </c>
      <c r="AF152">
        <f t="shared" si="19"/>
        <v>-17029106.445936836</v>
      </c>
      <c r="AG152">
        <f t="shared" si="19"/>
        <v>-22837707.266185604</v>
      </c>
      <c r="AH152">
        <f>(('ROD '!AH152/2)+'Gudgeon pin'!D152)/'Gudgeon pin'!$I$2</f>
        <v>-1455268.2742861235</v>
      </c>
      <c r="AI152">
        <f>(('ROD '!AI152/2)+'Gudgeon pin'!E152)/'Gudgeon pin'!$I$2</f>
        <v>-2614511.8807556923</v>
      </c>
      <c r="AJ152">
        <f>(('ROD '!AJ152/2)+'Gudgeon pin'!F152)/'Gudgeon pin'!$I$2</f>
        <v>-4369579.2195329694</v>
      </c>
      <c r="AK152">
        <f>(('ROD '!AK152/2)+'Gudgeon pin'!G152)/'Gudgeon pin'!$I$2</f>
        <v>-7044680.8805181971</v>
      </c>
      <c r="AL152">
        <f>(('ROD '!AL152/2)+'Gudgeon pin'!H152)/'Gudgeon pin'!$I$2</f>
        <v>-10297295.376707133</v>
      </c>
      <c r="AM152">
        <f>(('ROD '!AM152/2)+'Gudgeon pin'!I152)/'Gudgeon pin'!$I$2</f>
        <v>-13979858.419673422</v>
      </c>
    </row>
    <row r="153" spans="1:39">
      <c r="A153">
        <f t="shared" si="23"/>
        <v>-3.7350045992678651</v>
      </c>
      <c r="B153" s="3">
        <v>-214</v>
      </c>
      <c r="D153">
        <f>$F$2*'ROD '!N153</f>
        <v>-7.4318550220615229</v>
      </c>
      <c r="E153">
        <f>$F$2*'ROD '!O153</f>
        <v>-29.727420088246092</v>
      </c>
      <c r="F153">
        <f>$F$2*'ROD '!P153</f>
        <v>-66.88669519855371</v>
      </c>
      <c r="G153">
        <f>$F$2*'ROD '!Q153</f>
        <v>-118.90968035298437</v>
      </c>
      <c r="H153">
        <f>$F$2*'ROD '!R153</f>
        <v>-185.79637555153809</v>
      </c>
      <c r="I153">
        <f>$F$2*'ROD '!S153</f>
        <v>-267.54678079421484</v>
      </c>
      <c r="J153">
        <f t="shared" si="24"/>
        <v>-5.75968764209768E-2</v>
      </c>
      <c r="K153">
        <f t="shared" si="24"/>
        <v>-0.2303875056839072</v>
      </c>
      <c r="L153">
        <f t="shared" si="24"/>
        <v>-0.51837188778879129</v>
      </c>
      <c r="M153">
        <f t="shared" si="20"/>
        <v>-0.9215500227356288</v>
      </c>
      <c r="N153">
        <f t="shared" si="17"/>
        <v>-1.4399219105244201</v>
      </c>
      <c r="O153">
        <f t="shared" si="17"/>
        <v>-2.0734875511551651</v>
      </c>
      <c r="P153">
        <f>('ROD '!AH153/2)*'Gudgeon pin'!$H$2</f>
        <v>-2.2658661060956082</v>
      </c>
      <c r="Q153">
        <f>('ROD '!AI153/2)*'Gudgeon pin'!$H$2</f>
        <v>-3.9561694327297823</v>
      </c>
      <c r="R153">
        <f>('ROD '!AJ153/2)*'Gudgeon pin'!$H$2</f>
        <v>-6.4879827589099408</v>
      </c>
      <c r="S153">
        <f>('ROD '!AK153/2)*'Gudgeon pin'!$H$2</f>
        <v>-10.391421688405204</v>
      </c>
      <c r="T153">
        <f>('ROD '!AL153/2)*'Gudgeon pin'!$H$2</f>
        <v>-15.129508279533585</v>
      </c>
      <c r="U153">
        <f>('ROD '!AM153/2)*'Gudgeon pin'!$H$2</f>
        <v>-20.41573992443281</v>
      </c>
      <c r="V153">
        <f t="shared" si="25"/>
        <v>-2.2082692296746314</v>
      </c>
      <c r="W153">
        <f t="shared" si="25"/>
        <v>-3.7257819270458752</v>
      </c>
      <c r="X153">
        <f t="shared" si="25"/>
        <v>-5.9696108711211497</v>
      </c>
      <c r="Y153">
        <f t="shared" si="21"/>
        <v>-9.4698716656695758</v>
      </c>
      <c r="Z153">
        <f t="shared" si="18"/>
        <v>-13.689586369009165</v>
      </c>
      <c r="AA153">
        <f t="shared" si="18"/>
        <v>-18.342252373277645</v>
      </c>
      <c r="AB153">
        <f t="shared" si="26"/>
        <v>-2752792.8713984252</v>
      </c>
      <c r="AC153">
        <f t="shared" si="26"/>
        <v>-4644499.7699253121</v>
      </c>
      <c r="AD153">
        <f t="shared" si="26"/>
        <v>-7441620.8088295972</v>
      </c>
      <c r="AE153">
        <f t="shared" si="22"/>
        <v>-11804989.565585766</v>
      </c>
      <c r="AF153">
        <f t="shared" si="19"/>
        <v>-17065217.982752025</v>
      </c>
      <c r="AG153">
        <f t="shared" si="19"/>
        <v>-22865156.521693308</v>
      </c>
      <c r="AH153">
        <f>(('ROD '!AH153/2)+'Gudgeon pin'!D153)/'Gudgeon pin'!$I$2</f>
        <v>-1455262.1840016367</v>
      </c>
      <c r="AI153">
        <f>(('ROD '!AI153/2)+'Gudgeon pin'!E153)/'Gudgeon pin'!$I$2</f>
        <v>-2614487.5196177457</v>
      </c>
      <c r="AJ153">
        <f>(('ROD '!AJ153/2)+'Gudgeon pin'!F153)/'Gudgeon pin'!$I$2</f>
        <v>-4367370.1837838823</v>
      </c>
      <c r="AK153">
        <f>(('ROD '!AK153/2)+'Gudgeon pin'!G153)/'Gudgeon pin'!$I$2</f>
        <v>-7046737.6591551155</v>
      </c>
      <c r="AL153">
        <f>(('ROD '!AL153/2)+'Gudgeon pin'!H153)/'Gudgeon pin'!$I$2</f>
        <v>-10315454.016698964</v>
      </c>
      <c r="AM153">
        <f>(('ROD '!AM153/2)+'Gudgeon pin'!I153)/'Gudgeon pin'!$I$2</f>
        <v>-13993641.620158486</v>
      </c>
    </row>
    <row r="154" spans="1:39">
      <c r="A154">
        <f t="shared" si="23"/>
        <v>-3.717551306747922</v>
      </c>
      <c r="B154" s="3">
        <v>-213</v>
      </c>
      <c r="D154">
        <f>$F$2*'ROD '!N154</f>
        <v>-7.4305467830574461</v>
      </c>
      <c r="E154">
        <f>$F$2*'ROD '!O154</f>
        <v>-29.722187132229784</v>
      </c>
      <c r="F154">
        <f>$F$2*'ROD '!P154</f>
        <v>-66.874921047517034</v>
      </c>
      <c r="G154">
        <f>$F$2*'ROD '!Q154</f>
        <v>-118.88874852891914</v>
      </c>
      <c r="H154">
        <f>$F$2*'ROD '!R154</f>
        <v>-185.76366957643617</v>
      </c>
      <c r="I154">
        <f>$F$2*'ROD '!S154</f>
        <v>-267.49968419006814</v>
      </c>
      <c r="J154">
        <f t="shared" si="24"/>
        <v>-5.7586737568695208E-2</v>
      </c>
      <c r="K154">
        <f t="shared" si="24"/>
        <v>-0.23034695027478083</v>
      </c>
      <c r="L154">
        <f t="shared" si="24"/>
        <v>-0.51828063811825698</v>
      </c>
      <c r="M154">
        <f t="shared" si="20"/>
        <v>-0.92138780109912333</v>
      </c>
      <c r="N154">
        <f t="shared" si="17"/>
        <v>-1.4396684392173804</v>
      </c>
      <c r="O154">
        <f t="shared" si="17"/>
        <v>-2.0731225524730279</v>
      </c>
      <c r="P154">
        <f>('ROD '!AH154/2)*'Gudgeon pin'!$H$2</f>
        <v>-2.2623422983076358</v>
      </c>
      <c r="Q154">
        <f>('ROD '!AI154/2)*'Gudgeon pin'!$H$2</f>
        <v>-3.9506521239689762</v>
      </c>
      <c r="R154">
        <f>('ROD '!AJ154/2)*'Gudgeon pin'!$H$2</f>
        <v>-6.4871490094260933</v>
      </c>
      <c r="S154">
        <f>('ROD '!AK154/2)*'Gudgeon pin'!$H$2</f>
        <v>-10.396801805013455</v>
      </c>
      <c r="T154">
        <f>('ROD '!AL154/2)*'Gudgeon pin'!$H$2</f>
        <v>-15.158072829353031</v>
      </c>
      <c r="U154">
        <f>('ROD '!AM154/2)*'Gudgeon pin'!$H$2</f>
        <v>-20.427845186801374</v>
      </c>
      <c r="V154">
        <f t="shared" si="25"/>
        <v>-2.2047555607389406</v>
      </c>
      <c r="W154">
        <f t="shared" si="25"/>
        <v>-3.7203051736941952</v>
      </c>
      <c r="X154">
        <f t="shared" si="25"/>
        <v>-5.9688683713078365</v>
      </c>
      <c r="Y154">
        <f t="shared" si="21"/>
        <v>-9.4754140039143309</v>
      </c>
      <c r="Z154">
        <f t="shared" si="18"/>
        <v>-13.718404390135651</v>
      </c>
      <c r="AA154">
        <f t="shared" si="18"/>
        <v>-18.354722634328347</v>
      </c>
      <c r="AB154">
        <f t="shared" si="26"/>
        <v>-2748412.7882687747</v>
      </c>
      <c r="AC154">
        <f t="shared" si="26"/>
        <v>-4637672.5373658426</v>
      </c>
      <c r="AD154">
        <f t="shared" si="26"/>
        <v>-7440695.22051562</v>
      </c>
      <c r="AE154">
        <f t="shared" si="22"/>
        <v>-11811898.55521711</v>
      </c>
      <c r="AF154">
        <f t="shared" si="19"/>
        <v>-17101142.063954972</v>
      </c>
      <c r="AG154">
        <f t="shared" si="19"/>
        <v>-22880701.748363834</v>
      </c>
      <c r="AH154">
        <f>(('ROD '!AH154/2)+'Gudgeon pin'!D154)/'Gudgeon pin'!$I$2</f>
        <v>-1453044.0489527304</v>
      </c>
      <c r="AI154">
        <f>(('ROD '!AI154/2)+'Gudgeon pin'!E154)/'Gudgeon pin'!$I$2</f>
        <v>-2611000.5373938852</v>
      </c>
      <c r="AJ154">
        <f>(('ROD '!AJ154/2)+'Gudgeon pin'!F154)/'Gudgeon pin'!$I$2</f>
        <v>-4366794.977042078</v>
      </c>
      <c r="AK154">
        <f>(('ROD '!AK154/2)+'Gudgeon pin'!G154)/'Gudgeon pin'!$I$2</f>
        <v>-7050023.5157693196</v>
      </c>
      <c r="AL154">
        <f>(('ROD '!AL154/2)+'Gudgeon pin'!H154)/'Gudgeon pin'!$I$2</f>
        <v>-10333244.228892308</v>
      </c>
      <c r="AM154">
        <f>(('ROD '!AM154/2)+'Gudgeon pin'!I154)/'Gudgeon pin'!$I$2</f>
        <v>-14001034.797540443</v>
      </c>
    </row>
    <row r="155" spans="1:39">
      <c r="A155">
        <f t="shared" si="23"/>
        <v>-3.7000980142279785</v>
      </c>
      <c r="B155" s="3">
        <v>-212</v>
      </c>
      <c r="D155">
        <f>$F$2*'ROD '!N155</f>
        <v>-7.4281480205326975</v>
      </c>
      <c r="E155">
        <f>$F$2*'ROD '!O155</f>
        <v>-29.71259208213079</v>
      </c>
      <c r="F155">
        <f>$F$2*'ROD '!P155</f>
        <v>-66.853332184794297</v>
      </c>
      <c r="G155">
        <f>$F$2*'ROD '!Q155</f>
        <v>-118.85036832852316</v>
      </c>
      <c r="H155">
        <f>$F$2*'ROD '!R155</f>
        <v>-185.70370051331747</v>
      </c>
      <c r="I155">
        <f>$F$2*'ROD '!S155</f>
        <v>-267.41332873917719</v>
      </c>
      <c r="J155">
        <f t="shared" si="24"/>
        <v>-5.7568147159128405E-2</v>
      </c>
      <c r="K155">
        <f t="shared" si="24"/>
        <v>-0.23027258863651362</v>
      </c>
      <c r="L155">
        <f t="shared" si="24"/>
        <v>-0.51811332443215585</v>
      </c>
      <c r="M155">
        <f t="shared" si="20"/>
        <v>-0.92109035454605448</v>
      </c>
      <c r="N155">
        <f t="shared" si="17"/>
        <v>-1.4392036789782103</v>
      </c>
      <c r="O155">
        <f t="shared" si="17"/>
        <v>-2.0724532977286234</v>
      </c>
      <c r="P155">
        <f>('ROD '!AH155/2)*'Gudgeon pin'!$H$2</f>
        <v>-2.2656036064383804</v>
      </c>
      <c r="Q155">
        <f>('ROD '!AI155/2)*'Gudgeon pin'!$H$2</f>
        <v>-3.9499726806662188</v>
      </c>
      <c r="R155">
        <f>('ROD '!AJ155/2)*'Gudgeon pin'!$H$2</f>
        <v>-6.4873358464731075</v>
      </c>
      <c r="S155">
        <f>('ROD '!AK155/2)*'Gudgeon pin'!$H$2</f>
        <v>-10.404377538671728</v>
      </c>
      <c r="T155">
        <f>('ROD '!AL155/2)*'Gudgeon pin'!$H$2</f>
        <v>-15.174413322449402</v>
      </c>
      <c r="U155">
        <f>('ROD '!AM155/2)*'Gudgeon pin'!$H$2</f>
        <v>-20.428592534989427</v>
      </c>
      <c r="V155">
        <f t="shared" si="25"/>
        <v>-2.2080354592792522</v>
      </c>
      <c r="W155">
        <f t="shared" si="25"/>
        <v>-3.7197000920297052</v>
      </c>
      <c r="X155">
        <f t="shared" si="25"/>
        <v>-5.9692225220409512</v>
      </c>
      <c r="Y155">
        <f t="shared" si="21"/>
        <v>-9.4832871841256736</v>
      </c>
      <c r="Z155">
        <f t="shared" si="18"/>
        <v>-13.735209643471192</v>
      </c>
      <c r="AA155">
        <f t="shared" si="18"/>
        <v>-18.356139237260805</v>
      </c>
      <c r="AB155">
        <f t="shared" si="26"/>
        <v>-2752501.4569869502</v>
      </c>
      <c r="AC155">
        <f t="shared" si="26"/>
        <v>-4636918.2523039309</v>
      </c>
      <c r="AD155">
        <f t="shared" si="26"/>
        <v>-7441136.6991181467</v>
      </c>
      <c r="AE155">
        <f t="shared" si="22"/>
        <v>-11821713.134920426</v>
      </c>
      <c r="AF155">
        <f t="shared" si="19"/>
        <v>-17122091.222219944</v>
      </c>
      <c r="AG155">
        <f t="shared" si="19"/>
        <v>-22882467.662773941</v>
      </c>
      <c r="AH155">
        <f>(('ROD '!AH155/2)+'Gudgeon pin'!D155)/'Gudgeon pin'!$I$2</f>
        <v>-1455081.0845521211</v>
      </c>
      <c r="AI155">
        <f>(('ROD '!AI155/2)+'Gudgeon pin'!E155)/'Gudgeon pin'!$I$2</f>
        <v>-2610531.7870366238</v>
      </c>
      <c r="AJ155">
        <f>(('ROD '!AJ155/2)+'Gudgeon pin'!F155)/'Gudgeon pin'!$I$2</f>
        <v>-4366817.4003325943</v>
      </c>
      <c r="AK155">
        <f>(('ROD '!AK155/2)+'Gudgeon pin'!G155)/'Gudgeon pin'!$I$2</f>
        <v>-7054611.1839063941</v>
      </c>
      <c r="AL155">
        <f>(('ROD '!AL155/2)+'Gudgeon pin'!H155)/'Gudgeon pin'!$I$2</f>
        <v>-10343239.878291661</v>
      </c>
      <c r="AM155">
        <f>(('ROD '!AM155/2)+'Gudgeon pin'!I155)/'Gudgeon pin'!$I$2</f>
        <v>-14001124.49070251</v>
      </c>
    </row>
    <row r="156" spans="1:39">
      <c r="A156">
        <f t="shared" si="23"/>
        <v>-3.6826447217080354</v>
      </c>
      <c r="B156" s="3">
        <v>-211</v>
      </c>
      <c r="D156">
        <f>$F$2*'ROD '!N156</f>
        <v>-7.4247506885460899</v>
      </c>
      <c r="E156">
        <f>$F$2*'ROD '!O156</f>
        <v>-29.69900275418436</v>
      </c>
      <c r="F156">
        <f>$F$2*'ROD '!P156</f>
        <v>-66.822756196914824</v>
      </c>
      <c r="G156">
        <f>$F$2*'ROD '!Q156</f>
        <v>-118.79601101673744</v>
      </c>
      <c r="H156">
        <f>$F$2*'ROD '!R156</f>
        <v>-185.61876721365226</v>
      </c>
      <c r="I156">
        <f>$F$2*'ROD '!S156</f>
        <v>-267.2910247876593</v>
      </c>
      <c r="J156">
        <f t="shared" si="24"/>
        <v>-5.7541817836232197E-2</v>
      </c>
      <c r="K156">
        <f t="shared" si="24"/>
        <v>-0.23016727134492879</v>
      </c>
      <c r="L156">
        <f t="shared" si="24"/>
        <v>-0.51787636052608987</v>
      </c>
      <c r="M156">
        <f t="shared" si="20"/>
        <v>-0.92066908537971515</v>
      </c>
      <c r="N156">
        <f t="shared" si="17"/>
        <v>-1.4385454459058051</v>
      </c>
      <c r="O156">
        <f t="shared" si="17"/>
        <v>-2.0715054421043595</v>
      </c>
      <c r="P156">
        <f>('ROD '!AH156/2)*'Gudgeon pin'!$H$2</f>
        <v>-2.2636474505778641</v>
      </c>
      <c r="Q156">
        <f>('ROD '!AI156/2)*'Gudgeon pin'!$H$2</f>
        <v>-3.950725979615239</v>
      </c>
      <c r="R156">
        <f>('ROD '!AJ156/2)*'Gudgeon pin'!$H$2</f>
        <v>-6.4714460282066764</v>
      </c>
      <c r="S156">
        <f>('ROD '!AK156/2)*'Gudgeon pin'!$H$2</f>
        <v>-10.415968656858897</v>
      </c>
      <c r="T156">
        <f>('ROD '!AL156/2)*'Gudgeon pin'!$H$2</f>
        <v>-15.178692544761228</v>
      </c>
      <c r="U156">
        <f>('ROD '!AM156/2)*'Gudgeon pin'!$H$2</f>
        <v>-20.43708781000883</v>
      </c>
      <c r="V156">
        <f t="shared" si="25"/>
        <v>-2.206105632741632</v>
      </c>
      <c r="W156">
        <f t="shared" si="25"/>
        <v>-3.72055870827031</v>
      </c>
      <c r="X156">
        <f t="shared" si="25"/>
        <v>-5.9535696676805863</v>
      </c>
      <c r="Y156">
        <f t="shared" si="21"/>
        <v>-9.4952995714791815</v>
      </c>
      <c r="Z156">
        <f t="shared" si="18"/>
        <v>-13.740147098855424</v>
      </c>
      <c r="AA156">
        <f t="shared" si="18"/>
        <v>-18.365582367904469</v>
      </c>
      <c r="AB156">
        <f t="shared" si="26"/>
        <v>-2750095.7662928952</v>
      </c>
      <c r="AC156">
        <f t="shared" si="26"/>
        <v>-4637988.5894868439</v>
      </c>
      <c r="AD156">
        <f t="shared" si="26"/>
        <v>-7421624.1028634775</v>
      </c>
      <c r="AE156">
        <f t="shared" si="22"/>
        <v>-11836687.583611215</v>
      </c>
      <c r="AF156">
        <f t="shared" si="19"/>
        <v>-17128246.174615204</v>
      </c>
      <c r="AG156">
        <f t="shared" si="19"/>
        <v>-22894239.317411989</v>
      </c>
      <c r="AH156">
        <f>(('ROD '!AH156/2)+'Gudgeon pin'!D156)/'Gudgeon pin'!$I$2</f>
        <v>-1453838.0019033155</v>
      </c>
      <c r="AI156">
        <f>(('ROD '!AI156/2)+'Gudgeon pin'!E156)/'Gudgeon pin'!$I$2</f>
        <v>-2610945.0144131659</v>
      </c>
      <c r="AJ156">
        <f>(('ROD '!AJ156/2)+'Gudgeon pin'!F156)/'Gudgeon pin'!$I$2</f>
        <v>-4356706.7680876963</v>
      </c>
      <c r="AK156">
        <f>(('ROD '!AK156/2)+'Gudgeon pin'!G156)/'Gudgeon pin'!$I$2</f>
        <v>-7061649.6513843266</v>
      </c>
      <c r="AL156">
        <f>(('ROD '!AL156/2)+'Gudgeon pin'!H156)/'Gudgeon pin'!$I$2</f>
        <v>-10345553.271496462</v>
      </c>
      <c r="AM156">
        <f>(('ROD '!AM156/2)+'Gudgeon pin'!I156)/'Gudgeon pin'!$I$2</f>
        <v>-14005920.648685742</v>
      </c>
    </row>
    <row r="157" spans="1:39">
      <c r="A157">
        <f t="shared" si="23"/>
        <v>-3.6651914291880923</v>
      </c>
      <c r="B157" s="3">
        <v>-210</v>
      </c>
      <c r="D157">
        <f>$F$2*'ROD '!N157</f>
        <v>-7.4204455051992735</v>
      </c>
      <c r="E157">
        <f>$F$2*'ROD '!O157</f>
        <v>-29.681782020797094</v>
      </c>
      <c r="F157">
        <f>$F$2*'ROD '!P157</f>
        <v>-66.78400954679347</v>
      </c>
      <c r="G157">
        <f>$F$2*'ROD '!Q157</f>
        <v>-118.72712808318838</v>
      </c>
      <c r="H157">
        <f>$F$2*'ROD '!R157</f>
        <v>-185.51113762998185</v>
      </c>
      <c r="I157">
        <f>$F$2*'ROD '!S157</f>
        <v>-267.13603818717388</v>
      </c>
      <c r="J157">
        <f t="shared" si="24"/>
        <v>-5.750845266529437E-2</v>
      </c>
      <c r="K157">
        <f t="shared" si="24"/>
        <v>-0.23003381066117748</v>
      </c>
      <c r="L157">
        <f t="shared" si="24"/>
        <v>-0.51757607398764938</v>
      </c>
      <c r="M157">
        <f t="shared" si="20"/>
        <v>-0.92013524264470992</v>
      </c>
      <c r="N157">
        <f t="shared" si="17"/>
        <v>-1.4377113166323594</v>
      </c>
      <c r="O157">
        <f t="shared" si="17"/>
        <v>-2.0703042959505975</v>
      </c>
      <c r="P157">
        <f>('ROD '!AH157/2)*'Gudgeon pin'!$H$2</f>
        <v>-2.2616270080778591</v>
      </c>
      <c r="Q157">
        <f>('ROD '!AI157/2)*'Gudgeon pin'!$H$2</f>
        <v>-3.9563688854409556</v>
      </c>
      <c r="R157">
        <f>('ROD '!AJ157/2)*'Gudgeon pin'!$H$2</f>
        <v>-6.4515464612284132</v>
      </c>
      <c r="S157">
        <f>('ROD '!AK157/2)*'Gudgeon pin'!$H$2</f>
        <v>-10.426531188814243</v>
      </c>
      <c r="T157">
        <f>('ROD '!AL157/2)*'Gudgeon pin'!$H$2</f>
        <v>-15.172786678694742</v>
      </c>
      <c r="U157">
        <f>('ROD '!AM157/2)*'Gudgeon pin'!$H$2</f>
        <v>-20.427828505702678</v>
      </c>
      <c r="V157">
        <f t="shared" si="25"/>
        <v>-2.2041185554125646</v>
      </c>
      <c r="W157">
        <f t="shared" si="25"/>
        <v>-3.7263350747797781</v>
      </c>
      <c r="X157">
        <f t="shared" si="25"/>
        <v>-5.9339703872407643</v>
      </c>
      <c r="Y157">
        <f t="shared" si="21"/>
        <v>-9.5063959461695333</v>
      </c>
      <c r="Z157">
        <f t="shared" si="18"/>
        <v>-13.735075362062382</v>
      </c>
      <c r="AA157">
        <f t="shared" si="18"/>
        <v>-18.357524209752079</v>
      </c>
      <c r="AB157">
        <f t="shared" si="26"/>
        <v>-2747618.7076838869</v>
      </c>
      <c r="AC157">
        <f t="shared" si="26"/>
        <v>-4645189.3149854243</v>
      </c>
      <c r="AD157">
        <f t="shared" si="26"/>
        <v>-7397191.9553905763</v>
      </c>
      <c r="AE157">
        <f t="shared" si="22"/>
        <v>-11850520.145662749</v>
      </c>
      <c r="AF157">
        <f t="shared" si="19"/>
        <v>-17121923.82917748</v>
      </c>
      <c r="AG157">
        <f t="shared" si="19"/>
        <v>-22884194.147185273</v>
      </c>
      <c r="AH157">
        <f>(('ROD '!AH157/2)+'Gudgeon pin'!D157)/'Gudgeon pin'!$I$2</f>
        <v>-1452550.5676726997</v>
      </c>
      <c r="AI157">
        <f>(('ROD '!AI157/2)+'Gudgeon pin'!E157)/'Gudgeon pin'!$I$2</f>
        <v>-2614412.1702455268</v>
      </c>
      <c r="AJ157">
        <f>(('ROD '!AJ157/2)+'Gudgeon pin'!F157)/'Gudgeon pin'!$I$2</f>
        <v>-4344042.7484178012</v>
      </c>
      <c r="AK157">
        <f>(('ROD '!AK157/2)+'Gudgeon pin'!G157)/'Gudgeon pin'!$I$2</f>
        <v>-7067978.4935532995</v>
      </c>
      <c r="AL157">
        <f>(('ROD '!AL157/2)+'Gudgeon pin'!H157)/'Gudgeon pin'!$I$2</f>
        <v>-10341372.317184245</v>
      </c>
      <c r="AM157">
        <f>(('ROD '!AM157/2)+'Gudgeon pin'!I157)/'Gudgeon pin'!$I$2</f>
        <v>-13999426.145374633</v>
      </c>
    </row>
    <row r="158" spans="1:39">
      <c r="A158">
        <f t="shared" si="23"/>
        <v>-3.6477381366681487</v>
      </c>
      <c r="B158" s="3">
        <v>-209</v>
      </c>
      <c r="D158">
        <f>$F$2*'ROD '!N158</f>
        <v>-7.4153218157379142</v>
      </c>
      <c r="E158">
        <f>$F$2*'ROD '!O158</f>
        <v>-29.661287262951657</v>
      </c>
      <c r="F158">
        <f>$F$2*'ROD '!P158</f>
        <v>-66.737896341641246</v>
      </c>
      <c r="G158">
        <f>$F$2*'ROD '!Q158</f>
        <v>-118.64514905180663</v>
      </c>
      <c r="H158">
        <f>$F$2*'ROD '!R158</f>
        <v>-185.38304539344784</v>
      </c>
      <c r="I158">
        <f>$F$2*'ROD '!S158</f>
        <v>-266.95158536656498</v>
      </c>
      <c r="J158">
        <f t="shared" si="24"/>
        <v>-5.7468744071968836E-2</v>
      </c>
      <c r="K158">
        <f t="shared" si="24"/>
        <v>-0.22987497628787534</v>
      </c>
      <c r="L158">
        <f t="shared" si="24"/>
        <v>-0.51721869664771969</v>
      </c>
      <c r="M158">
        <f t="shared" si="20"/>
        <v>-0.91949990515150137</v>
      </c>
      <c r="N158">
        <f t="shared" si="17"/>
        <v>-1.4367186017992208</v>
      </c>
      <c r="O158">
        <f t="shared" si="17"/>
        <v>-2.0688747865908788</v>
      </c>
      <c r="P158">
        <f>('ROD '!AH158/2)*'Gudgeon pin'!$H$2</f>
        <v>-2.2578330211627882</v>
      </c>
      <c r="Q158">
        <f>('ROD '!AI158/2)*'Gudgeon pin'!$H$2</f>
        <v>-3.9583487825628452</v>
      </c>
      <c r="R158">
        <f>('ROD '!AJ158/2)*'Gudgeon pin'!$H$2</f>
        <v>-6.4379875927313828</v>
      </c>
      <c r="S158">
        <f>('ROD '!AK158/2)*'Gudgeon pin'!$H$2</f>
        <v>-10.422441685954281</v>
      </c>
      <c r="T158">
        <f>('ROD '!AL158/2)*'Gudgeon pin'!$H$2</f>
        <v>-15.1602850607724</v>
      </c>
      <c r="U158">
        <f>('ROD '!AM158/2)*'Gudgeon pin'!$H$2</f>
        <v>-20.423344981582861</v>
      </c>
      <c r="V158">
        <f t="shared" si="25"/>
        <v>-2.2003642770908192</v>
      </c>
      <c r="W158">
        <f t="shared" si="25"/>
        <v>-3.7284738062749696</v>
      </c>
      <c r="X158">
        <f t="shared" si="25"/>
        <v>-5.9207688960836631</v>
      </c>
      <c r="Y158">
        <f t="shared" si="21"/>
        <v>-9.5029417808027787</v>
      </c>
      <c r="Z158">
        <f t="shared" si="18"/>
        <v>-13.723566458973179</v>
      </c>
      <c r="AA158">
        <f t="shared" si="18"/>
        <v>-18.354470194991983</v>
      </c>
      <c r="AB158">
        <f t="shared" si="26"/>
        <v>-2742938.6847670842</v>
      </c>
      <c r="AC158">
        <f t="shared" si="26"/>
        <v>-4647855.4232364846</v>
      </c>
      <c r="AD158">
        <f t="shared" si="26"/>
        <v>-7380735.1890412793</v>
      </c>
      <c r="AE158">
        <f t="shared" si="22"/>
        <v>-11846214.238724204</v>
      </c>
      <c r="AF158">
        <f t="shared" si="19"/>
        <v>-17107577.015865121</v>
      </c>
      <c r="AG158">
        <f t="shared" si="19"/>
        <v>-22880387.061551075</v>
      </c>
      <c r="AH158">
        <f>(('ROD '!AH158/2)+'Gudgeon pin'!D158)/'Gudgeon pin'!$I$2</f>
        <v>-1450146.035080632</v>
      </c>
      <c r="AI158">
        <f>(('ROD '!AI158/2)+'Gudgeon pin'!E158)/'Gudgeon pin'!$I$2</f>
        <v>-2615565.1558207851</v>
      </c>
      <c r="AJ158">
        <f>(('ROD '!AJ158/2)+'Gudgeon pin'!F158)/'Gudgeon pin'!$I$2</f>
        <v>-4335327.2942214273</v>
      </c>
      <c r="AK158">
        <f>(('ROD '!AK158/2)+'Gudgeon pin'!G158)/'Gudgeon pin'!$I$2</f>
        <v>-7065050.6546938624</v>
      </c>
      <c r="AL158">
        <f>(('ROD '!AL158/2)+'Gudgeon pin'!H158)/'Gudgeon pin'!$I$2</f>
        <v>-10332960.358911492</v>
      </c>
      <c r="AM158">
        <f>(('ROD '!AM158/2)+'Gudgeon pin'!I158)/'Gudgeon pin'!$I$2</f>
        <v>-13995800.564825373</v>
      </c>
    </row>
    <row r="159" spans="1:39">
      <c r="A159">
        <f t="shared" si="23"/>
        <v>-3.6302848441482056</v>
      </c>
      <c r="B159" s="3">
        <v>-208</v>
      </c>
      <c r="D159">
        <f>$F$2*'ROD '!N159</f>
        <v>-7.4094674580805826</v>
      </c>
      <c r="E159">
        <f>$F$2*'ROD '!O159</f>
        <v>-29.63786983232233</v>
      </c>
      <c r="F159">
        <f>$F$2*'ROD '!P159</f>
        <v>-66.685207122725259</v>
      </c>
      <c r="G159">
        <f>$F$2*'ROD '!Q159</f>
        <v>-118.55147932928932</v>
      </c>
      <c r="H159">
        <f>$F$2*'ROD '!R159</f>
        <v>-185.2366864520146</v>
      </c>
      <c r="I159">
        <f>$F$2*'ROD '!S159</f>
        <v>-266.74082849090104</v>
      </c>
      <c r="J159">
        <f t="shared" si="24"/>
        <v>-5.7423372800124516E-2</v>
      </c>
      <c r="K159">
        <f t="shared" si="24"/>
        <v>-0.22969349120049806</v>
      </c>
      <c r="L159">
        <f t="shared" si="24"/>
        <v>-0.51681035520112073</v>
      </c>
      <c r="M159">
        <f t="shared" si="20"/>
        <v>-0.91877396480199225</v>
      </c>
      <c r="N159">
        <f t="shared" si="17"/>
        <v>-1.4355843200031131</v>
      </c>
      <c r="O159">
        <f t="shared" si="17"/>
        <v>-2.0672414208044829</v>
      </c>
      <c r="P159">
        <f>('ROD '!AH159/2)*'Gudgeon pin'!$H$2</f>
        <v>-2.2574184632333161</v>
      </c>
      <c r="Q159">
        <f>('ROD '!AI159/2)*'Gudgeon pin'!$H$2</f>
        <v>-3.9618373042796082</v>
      </c>
      <c r="R159">
        <f>('ROD '!AJ159/2)*'Gudgeon pin'!$H$2</f>
        <v>-6.429109817931483</v>
      </c>
      <c r="S159">
        <f>('ROD '!AK159/2)*'Gudgeon pin'!$H$2</f>
        <v>-10.420955512517379</v>
      </c>
      <c r="T159">
        <f>('ROD '!AL159/2)*'Gudgeon pin'!$H$2</f>
        <v>-15.139627605666298</v>
      </c>
      <c r="U159">
        <f>('ROD '!AM159/2)*'Gudgeon pin'!$H$2</f>
        <v>-20.4118520650783</v>
      </c>
      <c r="V159">
        <f t="shared" si="25"/>
        <v>-2.1999950904331915</v>
      </c>
      <c r="W159">
        <f t="shared" si="25"/>
        <v>-3.73214381307911</v>
      </c>
      <c r="X159">
        <f t="shared" si="25"/>
        <v>-5.9122994627303624</v>
      </c>
      <c r="Y159">
        <f t="shared" si="21"/>
        <v>-9.5021815477153861</v>
      </c>
      <c r="Z159">
        <f t="shared" si="18"/>
        <v>-13.704043285663186</v>
      </c>
      <c r="AA159">
        <f t="shared" si="18"/>
        <v>-18.344610644273818</v>
      </c>
      <c r="AB159">
        <f t="shared" si="26"/>
        <v>-2742478.4626231194</v>
      </c>
      <c r="AC159">
        <f t="shared" si="26"/>
        <v>-4652430.3946361048</v>
      </c>
      <c r="AD159">
        <f t="shared" si="26"/>
        <v>-7370177.3297701143</v>
      </c>
      <c r="AE159">
        <f t="shared" si="22"/>
        <v>-11845266.544396242</v>
      </c>
      <c r="AF159">
        <f t="shared" si="19"/>
        <v>-17083239.742315035</v>
      </c>
      <c r="AG159">
        <f t="shared" si="19"/>
        <v>-22868096.304351982</v>
      </c>
      <c r="AH159">
        <f>(('ROD '!AH159/2)+'Gudgeon pin'!D159)/'Gudgeon pin'!$I$2</f>
        <v>-1449860.0300869013</v>
      </c>
      <c r="AI159">
        <f>(('ROD '!AI159/2)+'Gudgeon pin'!E159)/'Gudgeon pin'!$I$2</f>
        <v>-2617652.4706289219</v>
      </c>
      <c r="AJ159">
        <f>(('ROD '!AJ159/2)+'Gudgeon pin'!F159)/'Gudgeon pin'!$I$2</f>
        <v>-4329521.9144947929</v>
      </c>
      <c r="AK159">
        <f>(('ROD '!AK159/2)+'Gudgeon pin'!G159)/'Gudgeon pin'!$I$2</f>
        <v>-7063705.9095772328</v>
      </c>
      <c r="AL159">
        <f>(('ROD '!AL159/2)+'Gudgeon pin'!H159)/'Gudgeon pin'!$I$2</f>
        <v>-10319347.564502113</v>
      </c>
      <c r="AM159">
        <f>(('ROD '!AM159/2)+'Gudgeon pin'!I159)/'Gudgeon pin'!$I$2</f>
        <v>-13987658.608239779</v>
      </c>
    </row>
    <row r="160" spans="1:39">
      <c r="A160">
        <f t="shared" si="23"/>
        <v>-3.6128315516282621</v>
      </c>
      <c r="B160" s="3">
        <v>-207</v>
      </c>
      <c r="D160">
        <f>$F$2*'ROD '!N160</f>
        <v>-7.4029686309470062</v>
      </c>
      <c r="E160">
        <f>$F$2*'ROD '!O160</f>
        <v>-29.611874523788025</v>
      </c>
      <c r="F160">
        <f>$F$2*'ROD '!P160</f>
        <v>-66.626717678523079</v>
      </c>
      <c r="G160">
        <f>$F$2*'ROD '!Q160</f>
        <v>-118.4474980951521</v>
      </c>
      <c r="H160">
        <f>$F$2*'ROD '!R160</f>
        <v>-185.07421577367518</v>
      </c>
      <c r="I160">
        <f>$F$2*'ROD '!S160</f>
        <v>-266.50687071409232</v>
      </c>
      <c r="J160">
        <f t="shared" si="24"/>
        <v>-5.7373006889839297E-2</v>
      </c>
      <c r="K160">
        <f t="shared" si="24"/>
        <v>-0.22949202755935719</v>
      </c>
      <c r="L160">
        <f t="shared" si="24"/>
        <v>-0.5163570620085538</v>
      </c>
      <c r="M160">
        <f t="shared" si="20"/>
        <v>-0.91796811023742875</v>
      </c>
      <c r="N160">
        <f t="shared" si="17"/>
        <v>-1.4343251722459827</v>
      </c>
      <c r="O160">
        <f t="shared" si="17"/>
        <v>-2.0654282480342152</v>
      </c>
      <c r="P160">
        <f>('ROD '!AH160/2)*'Gudgeon pin'!$H$2</f>
        <v>-2.258673853702525</v>
      </c>
      <c r="Q160">
        <f>('ROD '!AI160/2)*'Gudgeon pin'!$H$2</f>
        <v>-3.9582809437653603</v>
      </c>
      <c r="R160">
        <f>('ROD '!AJ160/2)*'Gudgeon pin'!$H$2</f>
        <v>-6.4404083321543686</v>
      </c>
      <c r="S160">
        <f>('ROD '!AK160/2)*'Gudgeon pin'!$H$2</f>
        <v>-10.420454746286124</v>
      </c>
      <c r="T160">
        <f>('ROD '!AL160/2)*'Gudgeon pin'!$H$2</f>
        <v>-15.119544833050018</v>
      </c>
      <c r="U160">
        <f>('ROD '!AM160/2)*'Gudgeon pin'!$H$2</f>
        <v>-20.402147418666889</v>
      </c>
      <c r="V160">
        <f t="shared" si="25"/>
        <v>-2.2013008468126856</v>
      </c>
      <c r="W160">
        <f t="shared" si="25"/>
        <v>-3.7287889162060033</v>
      </c>
      <c r="X160">
        <f t="shared" si="25"/>
        <v>-5.9240512701458146</v>
      </c>
      <c r="Y160">
        <f t="shared" si="21"/>
        <v>-9.5024866360486957</v>
      </c>
      <c r="Z160">
        <f t="shared" si="18"/>
        <v>-13.685219660804036</v>
      </c>
      <c r="AA160">
        <f t="shared" si="18"/>
        <v>-18.336719170632673</v>
      </c>
      <c r="AB160">
        <f t="shared" si="26"/>
        <v>-2744106.1975047868</v>
      </c>
      <c r="AC160">
        <f t="shared" si="26"/>
        <v>-4648248.2342036432</v>
      </c>
      <c r="AD160">
        <f t="shared" si="26"/>
        <v>-7384826.9437051276</v>
      </c>
      <c r="AE160">
        <f t="shared" si="22"/>
        <v>-11845646.862601012</v>
      </c>
      <c r="AF160">
        <f t="shared" si="19"/>
        <v>-17059774.514601935</v>
      </c>
      <c r="AG160">
        <f t="shared" si="19"/>
        <v>-22858258.920353577</v>
      </c>
      <c r="AH160">
        <f>(('ROD '!AH160/2)+'Gudgeon pin'!D160)/'Gudgeon pin'!$I$2</f>
        <v>-1450619.6521935274</v>
      </c>
      <c r="AI160">
        <f>(('ROD '!AI160/2)+'Gudgeon pin'!E160)/'Gudgeon pin'!$I$2</f>
        <v>-2615305.4010836626</v>
      </c>
      <c r="AJ160">
        <f>(('ROD '!AJ160/2)+'Gudgeon pin'!F160)/'Gudgeon pin'!$I$2</f>
        <v>-4336358.5134544307</v>
      </c>
      <c r="AK160">
        <f>(('ROD '!AK160/2)+'Gudgeon pin'!G160)/'Gudgeon pin'!$I$2</f>
        <v>-7062934.5241510179</v>
      </c>
      <c r="AL160">
        <f>(('ROD '!AL160/2)+'Gudgeon pin'!H160)/'Gudgeon pin'!$I$2</f>
        <v>-10306024.769337181</v>
      </c>
      <c r="AM160">
        <f>(('ROD '!AM160/2)+'Gudgeon pin'!I160)/'Gudgeon pin'!$I$2</f>
        <v>-13980537.433059031</v>
      </c>
    </row>
    <row r="161" spans="1:39">
      <c r="A161">
        <f t="shared" si="23"/>
        <v>-3.595378259108319</v>
      </c>
      <c r="B161" s="3">
        <v>-206</v>
      </c>
      <c r="D161">
        <f>$F$2*'ROD '!N161</f>
        <v>-7.3959097647539105</v>
      </c>
      <c r="E161">
        <f>$F$2*'ROD '!O161</f>
        <v>-29.583639059015642</v>
      </c>
      <c r="F161">
        <f>$F$2*'ROD '!P161</f>
        <v>-66.563187882785215</v>
      </c>
      <c r="G161">
        <f>$F$2*'ROD '!Q161</f>
        <v>-118.33455623606257</v>
      </c>
      <c r="H161">
        <f>$F$2*'ROD '!R161</f>
        <v>-184.89774411884778</v>
      </c>
      <c r="I161">
        <f>$F$2*'ROD '!S161</f>
        <v>-266.25275153114086</v>
      </c>
      <c r="J161">
        <f t="shared" si="24"/>
        <v>-5.7318300676842807E-2</v>
      </c>
      <c r="K161">
        <f t="shared" si="24"/>
        <v>-0.22927320270737123</v>
      </c>
      <c r="L161">
        <f t="shared" si="24"/>
        <v>-0.51586470609158541</v>
      </c>
      <c r="M161">
        <f t="shared" si="20"/>
        <v>-0.91709281082948491</v>
      </c>
      <c r="N161">
        <f t="shared" si="17"/>
        <v>-1.4329575169210702</v>
      </c>
      <c r="O161">
        <f t="shared" si="17"/>
        <v>-2.0634588243663416</v>
      </c>
      <c r="P161">
        <f>('ROD '!AH161/2)*'Gudgeon pin'!$H$2</f>
        <v>-2.2547428333320307</v>
      </c>
      <c r="Q161">
        <f>('ROD '!AI161/2)*'Gudgeon pin'!$H$2</f>
        <v>-3.9562815381091196</v>
      </c>
      <c r="R161">
        <f>('ROD '!AJ161/2)*'Gudgeon pin'!$H$2</f>
        <v>-6.4599278521228678</v>
      </c>
      <c r="S161">
        <f>('ROD '!AK161/2)*'Gudgeon pin'!$H$2</f>
        <v>-10.412457123661163</v>
      </c>
      <c r="T161">
        <f>('ROD '!AL161/2)*'Gudgeon pin'!$H$2</f>
        <v>-15.115626470089603</v>
      </c>
      <c r="U161">
        <f>('ROD '!AM161/2)*'Gudgeon pin'!$H$2</f>
        <v>-20.389299521195376</v>
      </c>
      <c r="V161">
        <f t="shared" si="25"/>
        <v>-2.1974245326551878</v>
      </c>
      <c r="W161">
        <f t="shared" si="25"/>
        <v>-3.7270083354017483</v>
      </c>
      <c r="X161">
        <f t="shared" si="25"/>
        <v>-5.9440631460312821</v>
      </c>
      <c r="Y161">
        <f t="shared" si="21"/>
        <v>-9.4953643128316774</v>
      </c>
      <c r="Z161">
        <f t="shared" si="18"/>
        <v>-13.682668953168534</v>
      </c>
      <c r="AA161">
        <f t="shared" si="18"/>
        <v>-18.325840696829033</v>
      </c>
      <c r="AB161">
        <f t="shared" si="26"/>
        <v>-2739274.0466797566</v>
      </c>
      <c r="AC161">
        <f t="shared" si="26"/>
        <v>-4646028.5908381362</v>
      </c>
      <c r="AD161">
        <f t="shared" si="26"/>
        <v>-7409773.4260183107</v>
      </c>
      <c r="AE161">
        <f t="shared" si="22"/>
        <v>-11836768.289138984</v>
      </c>
      <c r="AF161">
        <f t="shared" si="19"/>
        <v>-17056594.843526654</v>
      </c>
      <c r="AG161">
        <f t="shared" si="19"/>
        <v>-22844697.990039494</v>
      </c>
      <c r="AH161">
        <f>(('ROD '!AH161/2)+'Gudgeon pin'!D161)/'Gudgeon pin'!$I$2</f>
        <v>-1448120.5797319431</v>
      </c>
      <c r="AI161">
        <f>(('ROD '!AI161/2)+'Gudgeon pin'!E161)/'Gudgeon pin'!$I$2</f>
        <v>-2613926.0039921487</v>
      </c>
      <c r="AJ161">
        <f>(('ROD '!AJ161/2)+'Gudgeon pin'!F161)/'Gudgeon pin'!$I$2</f>
        <v>-4348334.4323194651</v>
      </c>
      <c r="AK161">
        <f>(('ROD '!AK161/2)+'Gudgeon pin'!G161)/'Gudgeon pin'!$I$2</f>
        <v>-7057416.935784963</v>
      </c>
      <c r="AL161">
        <f>(('ROD '!AL161/2)+'Gudgeon pin'!H161)/'Gudgeon pin'!$I$2</f>
        <v>-10302789.095486984</v>
      </c>
      <c r="AM161">
        <f>(('ROD '!AM161/2)+'Gudgeon pin'!I161)/'Gudgeon pin'!$I$2</f>
        <v>-13971354.194018465</v>
      </c>
    </row>
    <row r="162" spans="1:39">
      <c r="A162">
        <f t="shared" si="23"/>
        <v>-3.5779249665883754</v>
      </c>
      <c r="B162" s="3">
        <v>-205</v>
      </c>
      <c r="D162">
        <f>$F$2*'ROD '!N162</f>
        <v>-7.3883733954430788</v>
      </c>
      <c r="E162">
        <f>$F$2*'ROD '!O162</f>
        <v>-29.553493581772315</v>
      </c>
      <c r="F162">
        <f>$F$2*'ROD '!P162</f>
        <v>-66.495360558987727</v>
      </c>
      <c r="G162">
        <f>$F$2*'ROD '!Q162</f>
        <v>-118.21397432708926</v>
      </c>
      <c r="H162">
        <f>$F$2*'ROD '!R162</f>
        <v>-184.70933488607699</v>
      </c>
      <c r="I162">
        <f>$F$2*'ROD '!S162</f>
        <v>-265.98144223595091</v>
      </c>
      <c r="J162">
        <f t="shared" si="24"/>
        <v>-5.7259893814683861E-2</v>
      </c>
      <c r="K162">
        <f t="shared" si="24"/>
        <v>-0.22903957525873544</v>
      </c>
      <c r="L162">
        <f t="shared" si="24"/>
        <v>-0.51533904433215483</v>
      </c>
      <c r="M162">
        <f t="shared" si="20"/>
        <v>-0.91615830103494178</v>
      </c>
      <c r="N162">
        <f t="shared" si="17"/>
        <v>-1.4314973453670967</v>
      </c>
      <c r="O162">
        <f t="shared" si="17"/>
        <v>-2.0613561773286193</v>
      </c>
      <c r="P162">
        <f>('ROD '!AH162/2)*'Gudgeon pin'!$H$2</f>
        <v>-2.2524935845578988</v>
      </c>
      <c r="Q162">
        <f>('ROD '!AI162/2)*'Gudgeon pin'!$H$2</f>
        <v>-3.9524312964472426</v>
      </c>
      <c r="R162">
        <f>('ROD '!AJ162/2)*'Gudgeon pin'!$H$2</f>
        <v>-6.4825742251111071</v>
      </c>
      <c r="S162">
        <f>('ROD '!AK162/2)*'Gudgeon pin'!$H$2</f>
        <v>-10.422789924186908</v>
      </c>
      <c r="T162">
        <f>('ROD '!AL162/2)*'Gudgeon pin'!$H$2</f>
        <v>-15.109147200604591</v>
      </c>
      <c r="U162">
        <f>('ROD '!AM162/2)*'Gudgeon pin'!$H$2</f>
        <v>-20.361509684151343</v>
      </c>
      <c r="V162">
        <f t="shared" si="25"/>
        <v>-2.1952336907432151</v>
      </c>
      <c r="W162">
        <f t="shared" si="25"/>
        <v>-3.723391721188507</v>
      </c>
      <c r="X162">
        <f t="shared" si="25"/>
        <v>-5.9672351807789523</v>
      </c>
      <c r="Y162">
        <f t="shared" si="21"/>
        <v>-9.5066316231519661</v>
      </c>
      <c r="Z162">
        <f t="shared" si="18"/>
        <v>-13.677649855237494</v>
      </c>
      <c r="AA162">
        <f t="shared" si="18"/>
        <v>-18.300153506822724</v>
      </c>
      <c r="AB162">
        <f t="shared" si="26"/>
        <v>-2736542.978422048</v>
      </c>
      <c r="AC162">
        <f t="shared" si="26"/>
        <v>-4641520.1777827796</v>
      </c>
      <c r="AD162">
        <f t="shared" si="26"/>
        <v>-7438659.3114945954</v>
      </c>
      <c r="AE162">
        <f t="shared" si="22"/>
        <v>-11850813.93679495</v>
      </c>
      <c r="AF162">
        <f t="shared" si="19"/>
        <v>-17050338.116846886</v>
      </c>
      <c r="AG162">
        <f t="shared" si="19"/>
        <v>-22812676.752508577</v>
      </c>
      <c r="AH162">
        <f>(('ROD '!AH162/2)+'Gudgeon pin'!D162)/'Gudgeon pin'!$I$2</f>
        <v>-1446675.2912369536</v>
      </c>
      <c r="AI162">
        <f>(('ROD '!AI162/2)+'Gudgeon pin'!E162)/'Gudgeon pin'!$I$2</f>
        <v>-2611376.1847952483</v>
      </c>
      <c r="AJ162">
        <f>(('ROD '!AJ162/2)+'Gudgeon pin'!F162)/'Gudgeon pin'!$I$2</f>
        <v>-4362254.6257233825</v>
      </c>
      <c r="AK162">
        <f>(('ROD '!AK162/2)+'Gudgeon pin'!G162)/'Gudgeon pin'!$I$2</f>
        <v>-7063374.3329126565</v>
      </c>
      <c r="AL162">
        <f>(('ROD '!AL162/2)+'Gudgeon pin'!H162)/'Gudgeon pin'!$I$2</f>
        <v>-10297893.119348476</v>
      </c>
      <c r="AM162">
        <f>(('ROD '!AM162/2)+'Gudgeon pin'!I162)/'Gudgeon pin'!$I$2</f>
        <v>-13952714.267623775</v>
      </c>
    </row>
    <row r="163" spans="1:39">
      <c r="A163">
        <f t="shared" si="23"/>
        <v>-3.5604716740684323</v>
      </c>
      <c r="B163" s="3">
        <v>-204</v>
      </c>
      <c r="D163">
        <f>$F$2*'ROD '!N163</f>
        <v>-7.3804400414024656</v>
      </c>
      <c r="E163">
        <f>$F$2*'ROD '!O163</f>
        <v>-29.521760165609862</v>
      </c>
      <c r="F163">
        <f>$F$2*'ROD '!P163</f>
        <v>-66.423960372622204</v>
      </c>
      <c r="G163">
        <f>$F$2*'ROD '!Q163</f>
        <v>-118.08704066243945</v>
      </c>
      <c r="H163">
        <f>$F$2*'ROD '!R163</f>
        <v>-184.51100103506167</v>
      </c>
      <c r="I163">
        <f>$F$2*'ROD '!S163</f>
        <v>-265.69584149048882</v>
      </c>
      <c r="J163">
        <f t="shared" si="24"/>
        <v>-5.7198410320869107E-2</v>
      </c>
      <c r="K163">
        <f t="shared" si="24"/>
        <v>-0.22879364128347643</v>
      </c>
      <c r="L163">
        <f t="shared" si="24"/>
        <v>-0.51478569288782206</v>
      </c>
      <c r="M163">
        <f t="shared" si="20"/>
        <v>-0.91517456513390572</v>
      </c>
      <c r="N163">
        <f t="shared" si="17"/>
        <v>-1.4299602580217279</v>
      </c>
      <c r="O163">
        <f t="shared" si="17"/>
        <v>-2.0591427715512882</v>
      </c>
      <c r="P163">
        <f>('ROD '!AH163/2)*'Gudgeon pin'!$H$2</f>
        <v>-2.251931809036595</v>
      </c>
      <c r="Q163">
        <f>('ROD '!AI163/2)*'Gudgeon pin'!$H$2</f>
        <v>-3.9553309477966789</v>
      </c>
      <c r="R163">
        <f>('ROD '!AJ163/2)*'Gudgeon pin'!$H$2</f>
        <v>-6.5083987660272831</v>
      </c>
      <c r="S163">
        <f>('ROD '!AK163/2)*'Gudgeon pin'!$H$2</f>
        <v>-10.436104114062873</v>
      </c>
      <c r="T163">
        <f>('ROD '!AL163/2)*'Gudgeon pin'!$H$2</f>
        <v>-15.091671643615562</v>
      </c>
      <c r="U163">
        <f>('ROD '!AM163/2)*'Gudgeon pin'!$H$2</f>
        <v>-20.334423427471542</v>
      </c>
      <c r="V163">
        <f t="shared" si="25"/>
        <v>-2.194733398715726</v>
      </c>
      <c r="W163">
        <f t="shared" si="25"/>
        <v>-3.7265373065132024</v>
      </c>
      <c r="X163">
        <f t="shared" si="25"/>
        <v>-5.9936130731394606</v>
      </c>
      <c r="Y163">
        <f t="shared" si="21"/>
        <v>-9.5209295489289669</v>
      </c>
      <c r="Z163">
        <f t="shared" si="18"/>
        <v>-13.661711385593835</v>
      </c>
      <c r="AA163">
        <f t="shared" si="18"/>
        <v>-18.275280655920255</v>
      </c>
      <c r="AB163">
        <f t="shared" si="26"/>
        <v>-2735919.3224346428</v>
      </c>
      <c r="AC163">
        <f t="shared" si="26"/>
        <v>-4645441.4138086382</v>
      </c>
      <c r="AD163">
        <f t="shared" si="26"/>
        <v>-7471541.5674608303</v>
      </c>
      <c r="AE163">
        <f t="shared" si="22"/>
        <v>-11868637.500890218</v>
      </c>
      <c r="AF163">
        <f t="shared" si="19"/>
        <v>-17030469.4771781</v>
      </c>
      <c r="AG163">
        <f t="shared" si="19"/>
        <v>-22781670.656994689</v>
      </c>
      <c r="AH163">
        <f>(('ROD '!AH163/2)+'Gudgeon pin'!D163)/'Gudgeon pin'!$I$2</f>
        <v>-1446287.7203016852</v>
      </c>
      <c r="AI163">
        <f>(('ROD '!AI163/2)+'Gudgeon pin'!E163)/'Gudgeon pin'!$I$2</f>
        <v>-2613057.2358372337</v>
      </c>
      <c r="AJ163">
        <f>(('ROD '!AJ163/2)+'Gudgeon pin'!F163)/'Gudgeon pin'!$I$2</f>
        <v>-4378154.4960043197</v>
      </c>
      <c r="AK163">
        <f>(('ROD '!AK163/2)+'Gudgeon pin'!G163)/'Gudgeon pin'!$I$2</f>
        <v>-7071175.64867495</v>
      </c>
      <c r="AL163">
        <f>(('ROD '!AL163/2)+'Gudgeon pin'!H163)/'Gudgeon pin'!$I$2</f>
        <v>-10286049.622778058</v>
      </c>
      <c r="AM163">
        <f>(('ROD '!AM163/2)+'Gudgeon pin'!I163)/'Gudgeon pin'!$I$2</f>
        <v>-13934453.2675767</v>
      </c>
    </row>
    <row r="164" spans="1:39">
      <c r="A164">
        <f t="shared" si="23"/>
        <v>-3.5430183815484888</v>
      </c>
      <c r="B164" s="3">
        <v>-203</v>
      </c>
      <c r="D164">
        <f>$F$2*'ROD '!N164</f>
        <v>-7.3721880836371589</v>
      </c>
      <c r="E164">
        <f>$F$2*'ROD '!O164</f>
        <v>-29.488752334548636</v>
      </c>
      <c r="F164">
        <f>$F$2*'ROD '!P164</f>
        <v>-66.349692752734441</v>
      </c>
      <c r="G164">
        <f>$F$2*'ROD '!Q164</f>
        <v>-117.95500933819454</v>
      </c>
      <c r="H164">
        <f>$F$2*'ROD '!R164</f>
        <v>-184.304702090929</v>
      </c>
      <c r="I164">
        <f>$F$2*'ROD '!S164</f>
        <v>-265.39877101093776</v>
      </c>
      <c r="J164">
        <f t="shared" si="24"/>
        <v>-5.7134457648187982E-2</v>
      </c>
      <c r="K164">
        <f t="shared" si="24"/>
        <v>-0.22853783059275193</v>
      </c>
      <c r="L164">
        <f t="shared" si="24"/>
        <v>-0.51421011883369194</v>
      </c>
      <c r="M164">
        <f t="shared" si="20"/>
        <v>-0.91415132237100771</v>
      </c>
      <c r="N164">
        <f t="shared" si="17"/>
        <v>-1.4283614412046997</v>
      </c>
      <c r="O164">
        <f t="shared" si="17"/>
        <v>-2.0568404753347678</v>
      </c>
      <c r="P164">
        <f>('ROD '!AH164/2)*'Gudgeon pin'!$H$2</f>
        <v>-2.2547786415507569</v>
      </c>
      <c r="Q164">
        <f>('ROD '!AI164/2)*'Gudgeon pin'!$H$2</f>
        <v>-3.9598559399404567</v>
      </c>
      <c r="R164">
        <f>('ROD '!AJ164/2)*'Gudgeon pin'!$H$2</f>
        <v>-6.528873505220087</v>
      </c>
      <c r="S164">
        <f>('ROD '!AK164/2)*'Gudgeon pin'!$H$2</f>
        <v>-10.435332653377595</v>
      </c>
      <c r="T164">
        <f>('ROD '!AL164/2)*'Gudgeon pin'!$H$2</f>
        <v>-15.070200894645875</v>
      </c>
      <c r="U164">
        <f>('ROD '!AM164/2)*'Gudgeon pin'!$H$2</f>
        <v>-20.311671731071506</v>
      </c>
      <c r="V164">
        <f t="shared" si="25"/>
        <v>-2.1976441839025691</v>
      </c>
      <c r="W164">
        <f t="shared" si="25"/>
        <v>-3.7313181093477046</v>
      </c>
      <c r="X164">
        <f t="shared" si="25"/>
        <v>-6.0146633863863954</v>
      </c>
      <c r="Y164">
        <f t="shared" si="21"/>
        <v>-9.521181331006586</v>
      </c>
      <c r="Z164">
        <f t="shared" si="18"/>
        <v>-13.641839453441175</v>
      </c>
      <c r="AA164">
        <f t="shared" si="18"/>
        <v>-18.25483125573674</v>
      </c>
      <c r="AB164">
        <f t="shared" si="26"/>
        <v>-2739547.860388638</v>
      </c>
      <c r="AC164">
        <f t="shared" si="26"/>
        <v>-4651401.0856573097</v>
      </c>
      <c r="AD164">
        <f t="shared" si="26"/>
        <v>-7497782.5490713036</v>
      </c>
      <c r="AE164">
        <f t="shared" si="22"/>
        <v>-11868951.368374808</v>
      </c>
      <c r="AF164">
        <f t="shared" si="19"/>
        <v>-17005697.446469322</v>
      </c>
      <c r="AG164">
        <f t="shared" si="19"/>
        <v>-22756178.763935141</v>
      </c>
      <c r="AH164">
        <f>(('ROD '!AH164/2)+'Gudgeon pin'!D164)/'Gudgeon pin'!$I$2</f>
        <v>-1448038.8076953008</v>
      </c>
      <c r="AI164">
        <f>(('ROD '!AI164/2)+'Gudgeon pin'!E164)/'Gudgeon pin'!$I$2</f>
        <v>-2615753.1390342838</v>
      </c>
      <c r="AJ164">
        <f>(('ROD '!AJ164/2)+'Gudgeon pin'!F164)/'Gudgeon pin'!$I$2</f>
        <v>-4390682.9477638006</v>
      </c>
      <c r="AK164">
        <f>(('ROD '!AK164/2)+'Gudgeon pin'!G164)/'Gudgeon pin'!$I$2</f>
        <v>-7070111.0339252688</v>
      </c>
      <c r="AL164">
        <f>(('ROD '!AL164/2)+'Gudgeon pin'!H164)/'Gudgeon pin'!$I$2</f>
        <v>-10271662.781523386</v>
      </c>
      <c r="AM164">
        <f>(('ROD '!AM164/2)+'Gudgeon pin'!I164)/'Gudgeon pin'!$I$2</f>
        <v>-13918863.267359093</v>
      </c>
    </row>
    <row r="165" spans="1:39">
      <c r="A165">
        <f t="shared" si="23"/>
        <v>-3.5255650890285457</v>
      </c>
      <c r="B165" s="3">
        <v>-202</v>
      </c>
      <c r="D165">
        <f>$F$2*'ROD '!N165</f>
        <v>-7.3636936493428111</v>
      </c>
      <c r="E165">
        <f>$F$2*'ROD '!O165</f>
        <v>-29.454774597371244</v>
      </c>
      <c r="F165">
        <f>$F$2*'ROD '!P165</f>
        <v>-66.273242844085317</v>
      </c>
      <c r="G165">
        <f>$F$2*'ROD '!Q165</f>
        <v>-117.81909838948498</v>
      </c>
      <c r="H165">
        <f>$F$2*'ROD '!R165</f>
        <v>-184.09234123357027</v>
      </c>
      <c r="I165">
        <f>$F$2*'ROD '!S165</f>
        <v>-265.09297137634127</v>
      </c>
      <c r="J165">
        <f t="shared" si="24"/>
        <v>-5.7068625782406783E-2</v>
      </c>
      <c r="K165">
        <f t="shared" si="24"/>
        <v>-0.22827450312962713</v>
      </c>
      <c r="L165">
        <f t="shared" si="24"/>
        <v>-0.51361763204166122</v>
      </c>
      <c r="M165">
        <f t="shared" si="20"/>
        <v>-0.91309801251850853</v>
      </c>
      <c r="N165">
        <f t="shared" si="17"/>
        <v>-1.4267156445601696</v>
      </c>
      <c r="O165">
        <f t="shared" si="17"/>
        <v>-2.0544705281666449</v>
      </c>
      <c r="P165">
        <f>('ROD '!AH165/2)*'Gudgeon pin'!$H$2</f>
        <v>-2.2541771348955062</v>
      </c>
      <c r="Q165">
        <f>('ROD '!AI165/2)*'Gudgeon pin'!$H$2</f>
        <v>-3.9608810822758893</v>
      </c>
      <c r="R165">
        <f>('ROD '!AJ165/2)*'Gudgeon pin'!$H$2</f>
        <v>-6.5371846211485698</v>
      </c>
      <c r="S165">
        <f>('ROD '!AK165/2)*'Gudgeon pin'!$H$2</f>
        <v>-10.442864391675759</v>
      </c>
      <c r="T165">
        <f>('ROD '!AL165/2)*'Gudgeon pin'!$H$2</f>
        <v>-15.060309981699262</v>
      </c>
      <c r="U165">
        <f>('ROD '!AM165/2)*'Gudgeon pin'!$H$2</f>
        <v>-20.288301907004271</v>
      </c>
      <c r="V165">
        <f t="shared" si="25"/>
        <v>-2.1971085091130993</v>
      </c>
      <c r="W165">
        <f t="shared" si="25"/>
        <v>-3.7326065791462621</v>
      </c>
      <c r="X165">
        <f t="shared" si="25"/>
        <v>-6.023566989106909</v>
      </c>
      <c r="Y165">
        <f t="shared" si="21"/>
        <v>-9.52976637915725</v>
      </c>
      <c r="Z165">
        <f t="shared" si="18"/>
        <v>-13.633594337139092</v>
      </c>
      <c r="AA165">
        <f t="shared" si="18"/>
        <v>-18.233831378837628</v>
      </c>
      <c r="AB165">
        <f t="shared" si="26"/>
        <v>-2738880.0968197649</v>
      </c>
      <c r="AC165">
        <f t="shared" si="26"/>
        <v>-4653007.271365473</v>
      </c>
      <c r="AD165">
        <f t="shared" si="26"/>
        <v>-7508881.636886064</v>
      </c>
      <c r="AE165">
        <f t="shared" si="22"/>
        <v>-11879653.351191116</v>
      </c>
      <c r="AF165">
        <f t="shared" si="19"/>
        <v>-16995419.217222985</v>
      </c>
      <c r="AG165">
        <f t="shared" si="19"/>
        <v>-22730000.655463904</v>
      </c>
      <c r="AH165">
        <f>(('ROD '!AH165/2)+'Gudgeon pin'!D165)/'Gudgeon pin'!$I$2</f>
        <v>-1447623.8261090531</v>
      </c>
      <c r="AI165">
        <f>(('ROD '!AI165/2)+'Gudgeon pin'!E165)/'Gudgeon pin'!$I$2</f>
        <v>-2616247.4358780002</v>
      </c>
      <c r="AJ165">
        <f>(('ROD '!AJ165/2)+'Gudgeon pin'!F165)/'Gudgeon pin'!$I$2</f>
        <v>-4395565.0062423963</v>
      </c>
      <c r="AK165">
        <f>(('ROD '!AK165/2)+'Gudgeon pin'!G165)/'Gudgeon pin'!$I$2</f>
        <v>-7074242.4444888383</v>
      </c>
      <c r="AL165">
        <f>(('ROD '!AL165/2)+'Gudgeon pin'!H165)/'Gudgeon pin'!$I$2</f>
        <v>-10264519.576650256</v>
      </c>
      <c r="AM165">
        <f>(('ROD '!AM165/2)+'Gudgeon pin'!I165)/'Gudgeon pin'!$I$2</f>
        <v>-13902846.818659831</v>
      </c>
    </row>
    <row r="166" spans="1:39">
      <c r="A166">
        <f t="shared" si="23"/>
        <v>-3.5081117965086026</v>
      </c>
      <c r="B166" s="3">
        <v>-201</v>
      </c>
      <c r="D166">
        <f>$F$2*'ROD '!N166</f>
        <v>-7.3550304990297617</v>
      </c>
      <c r="E166">
        <f>$F$2*'ROD '!O166</f>
        <v>-29.420121996119047</v>
      </c>
      <c r="F166">
        <f>$F$2*'ROD '!P166</f>
        <v>-66.195274491267867</v>
      </c>
      <c r="G166">
        <f>$F$2*'ROD '!Q166</f>
        <v>-117.68048798447619</v>
      </c>
      <c r="H166">
        <f>$F$2*'ROD '!R166</f>
        <v>-183.87576247574404</v>
      </c>
      <c r="I166">
        <f>$F$2*'ROD '!S166</f>
        <v>-264.78109796507147</v>
      </c>
      <c r="J166">
        <f t="shared" si="24"/>
        <v>-5.7001486367480654E-2</v>
      </c>
      <c r="K166">
        <f t="shared" si="24"/>
        <v>-0.22800594546992262</v>
      </c>
      <c r="L166">
        <f t="shared" si="24"/>
        <v>-0.51301337730732599</v>
      </c>
      <c r="M166">
        <f t="shared" si="20"/>
        <v>-0.91202378187969046</v>
      </c>
      <c r="N166">
        <f t="shared" si="17"/>
        <v>-1.4250371591870163</v>
      </c>
      <c r="O166">
        <f t="shared" si="17"/>
        <v>-2.052053509229304</v>
      </c>
      <c r="P166">
        <f>('ROD '!AH166/2)*'Gudgeon pin'!$H$2</f>
        <v>-2.2569948501023247</v>
      </c>
      <c r="Q166">
        <f>('ROD '!AI166/2)*'Gudgeon pin'!$H$2</f>
        <v>-3.967005189668511</v>
      </c>
      <c r="R166">
        <f>('ROD '!AJ166/2)*'Gudgeon pin'!$H$2</f>
        <v>-6.5385258753148943</v>
      </c>
      <c r="S166">
        <f>('ROD '!AK166/2)*'Gudgeon pin'!$H$2</f>
        <v>-10.434764716160121</v>
      </c>
      <c r="T166">
        <f>('ROD '!AL166/2)*'Gudgeon pin'!$H$2</f>
        <v>-15.046689222437077</v>
      </c>
      <c r="U166">
        <f>('ROD '!AM166/2)*'Gudgeon pin'!$H$2</f>
        <v>-20.262786403061654</v>
      </c>
      <c r="V166">
        <f t="shared" si="25"/>
        <v>-2.1999933637348441</v>
      </c>
      <c r="W166">
        <f t="shared" si="25"/>
        <v>-3.7389992441985882</v>
      </c>
      <c r="X166">
        <f t="shared" si="25"/>
        <v>-6.0255124980075685</v>
      </c>
      <c r="Y166">
        <f t="shared" si="21"/>
        <v>-9.5227409342804297</v>
      </c>
      <c r="Z166">
        <f t="shared" si="18"/>
        <v>-13.62165206325006</v>
      </c>
      <c r="AA166">
        <f t="shared" si="18"/>
        <v>-18.21073289383235</v>
      </c>
      <c r="AB166">
        <f t="shared" si="26"/>
        <v>-2742476.310148757</v>
      </c>
      <c r="AC166">
        <f t="shared" si="26"/>
        <v>-4660976.2647059616</v>
      </c>
      <c r="AD166">
        <f t="shared" si="26"/>
        <v>-7511306.8769614184</v>
      </c>
      <c r="AE166">
        <f t="shared" si="22"/>
        <v>-11870895.54470836</v>
      </c>
      <c r="AF166">
        <f t="shared" si="19"/>
        <v>-16980532.170848276</v>
      </c>
      <c r="AG166">
        <f t="shared" si="19"/>
        <v>-22701206.45591243</v>
      </c>
      <c r="AH166">
        <f>(('ROD '!AH166/2)+'Gudgeon pin'!D166)/'Gudgeon pin'!$I$2</f>
        <v>-1449354.8253685089</v>
      </c>
      <c r="AI166">
        <f>(('ROD '!AI166/2)+'Gudgeon pin'!E166)/'Gudgeon pin'!$I$2</f>
        <v>-2619940.0981327649</v>
      </c>
      <c r="AJ166">
        <f>(('ROD '!AJ166/2)+'Gudgeon pin'!F166)/'Gudgeon pin'!$I$2</f>
        <v>-4396064.4372565579</v>
      </c>
      <c r="AK166">
        <f>(('ROD '!AK166/2)+'Gudgeon pin'!G166)/'Gudgeon pin'!$I$2</f>
        <v>-7068547.9732151926</v>
      </c>
      <c r="AL166">
        <f>(('ROD '!AL166/2)+'Gudgeon pin'!H166)/'Gudgeon pin'!$I$2</f>
        <v>-10255016.090013359</v>
      </c>
      <c r="AM166">
        <f>(('ROD '!AM166/2)+'Gudgeon pin'!I166)/'Gudgeon pin'!$I$2</f>
        <v>-13885456.534018122</v>
      </c>
    </row>
    <row r="167" spans="1:39">
      <c r="A167">
        <f t="shared" si="23"/>
        <v>-3.4906585039886591</v>
      </c>
      <c r="B167" s="3">
        <v>-200</v>
      </c>
      <c r="D167">
        <f>$F$2*'ROD '!N167</f>
        <v>-7.3462699173415063</v>
      </c>
      <c r="E167">
        <f>$F$2*'ROD '!O167</f>
        <v>-29.385079669366025</v>
      </c>
      <c r="F167">
        <f>$F$2*'ROD '!P167</f>
        <v>-66.116429256073573</v>
      </c>
      <c r="G167">
        <f>$F$2*'ROD '!Q167</f>
        <v>-117.5403186774641</v>
      </c>
      <c r="H167">
        <f>$F$2*'ROD '!R167</f>
        <v>-183.65674793353764</v>
      </c>
      <c r="I167">
        <f>$F$2*'ROD '!S167</f>
        <v>-264.46571702429429</v>
      </c>
      <c r="J167">
        <f t="shared" si="24"/>
        <v>-5.6933591859396671E-2</v>
      </c>
      <c r="K167">
        <f t="shared" si="24"/>
        <v>-0.22773436743758668</v>
      </c>
      <c r="L167">
        <f t="shared" si="24"/>
        <v>-0.5124023267345702</v>
      </c>
      <c r="M167">
        <f t="shared" si="20"/>
        <v>-0.91093746975034673</v>
      </c>
      <c r="N167">
        <f t="shared" si="17"/>
        <v>-1.4233397964849168</v>
      </c>
      <c r="O167">
        <f t="shared" si="17"/>
        <v>-2.0496093069382808</v>
      </c>
      <c r="P167">
        <f>('ROD '!AH167/2)*'Gudgeon pin'!$H$2</f>
        <v>-2.2598056660126642</v>
      </c>
      <c r="Q167">
        <f>('ROD '!AI167/2)*'Gudgeon pin'!$H$2</f>
        <v>-3.9713861153969998</v>
      </c>
      <c r="R167">
        <f>('ROD '!AJ167/2)*'Gudgeon pin'!$H$2</f>
        <v>-6.5329426979000393</v>
      </c>
      <c r="S167">
        <f>('ROD '!AK167/2)*'Gudgeon pin'!$H$2</f>
        <v>-10.411114391596865</v>
      </c>
      <c r="T167">
        <f>('ROD '!AL167/2)*'Gudgeon pin'!$H$2</f>
        <v>-15.019171304937188</v>
      </c>
      <c r="U167">
        <f>('ROD '!AM167/2)*'Gudgeon pin'!$H$2</f>
        <v>-20.231875771011154</v>
      </c>
      <c r="V167">
        <f t="shared" si="25"/>
        <v>-2.2028720741532677</v>
      </c>
      <c r="W167">
        <f t="shared" si="25"/>
        <v>-3.7436517479594134</v>
      </c>
      <c r="X167">
        <f t="shared" si="25"/>
        <v>-6.0205403711654695</v>
      </c>
      <c r="Y167">
        <f t="shared" si="21"/>
        <v>-9.5001769218465171</v>
      </c>
      <c r="Z167">
        <f t="shared" si="18"/>
        <v>-13.595831508452271</v>
      </c>
      <c r="AA167">
        <f t="shared" si="18"/>
        <v>-18.182266464072875</v>
      </c>
      <c r="AB167">
        <f t="shared" si="26"/>
        <v>-2746064.8642128031</v>
      </c>
      <c r="AC167">
        <f t="shared" si="26"/>
        <v>-4666776.0009948369</v>
      </c>
      <c r="AD167">
        <f t="shared" si="26"/>
        <v>-7505108.7036849493</v>
      </c>
      <c r="AE167">
        <f t="shared" si="22"/>
        <v>-11842767.610060025</v>
      </c>
      <c r="AF167">
        <f t="shared" si="19"/>
        <v>-16948344.682915304</v>
      </c>
      <c r="AG167">
        <f t="shared" si="19"/>
        <v>-22665720.662847426</v>
      </c>
      <c r="AH167">
        <f>(('ROD '!AH167/2)+'Gudgeon pin'!D167)/'Gudgeon pin'!$I$2</f>
        <v>-1451081.0647787233</v>
      </c>
      <c r="AI167">
        <f>(('ROD '!AI167/2)+'Gudgeon pin'!E167)/'Gudgeon pin'!$I$2</f>
        <v>-2622536.6093962104</v>
      </c>
      <c r="AJ167">
        <f>(('ROD '!AJ167/2)+'Gudgeon pin'!F167)/'Gudgeon pin'!$I$2</f>
        <v>-4392212.5832501343</v>
      </c>
      <c r="AK167">
        <f>(('ROD '!AK167/2)+'Gudgeon pin'!G167)/'Gudgeon pin'!$I$2</f>
        <v>-7053083.3400045028</v>
      </c>
      <c r="AL167">
        <f>(('ROD '!AL167/2)+'Gudgeon pin'!H167)/'Gudgeon pin'!$I$2</f>
        <v>-10236776.714390602</v>
      </c>
      <c r="AM167">
        <f>(('ROD '!AM167/2)+'Gudgeon pin'!I167)/'Gudgeon pin'!$I$2</f>
        <v>-13864663.560020663</v>
      </c>
    </row>
    <row r="168" spans="1:39">
      <c r="A168">
        <f t="shared" si="23"/>
        <v>-3.473205211468716</v>
      </c>
      <c r="B168" s="3">
        <v>-199</v>
      </c>
      <c r="D168">
        <f>$F$2*'ROD '!N168</f>
        <v>-7.3374806077064161</v>
      </c>
      <c r="E168">
        <f>$F$2*'ROD '!O168</f>
        <v>-29.349922430825664</v>
      </c>
      <c r="F168">
        <f>$F$2*'ROD '!P168</f>
        <v>-66.037325469357768</v>
      </c>
      <c r="G168">
        <f>$F$2*'ROD '!Q168</f>
        <v>-117.39968972330266</v>
      </c>
      <c r="H168">
        <f>$F$2*'ROD '!R168</f>
        <v>-183.43701519266043</v>
      </c>
      <c r="I168">
        <f>$F$2*'ROD '!S168</f>
        <v>-264.14930187743107</v>
      </c>
      <c r="J168">
        <f t="shared" si="24"/>
        <v>-5.6865474709724723E-2</v>
      </c>
      <c r="K168">
        <f t="shared" si="24"/>
        <v>-0.22746189883889889</v>
      </c>
      <c r="L168">
        <f t="shared" si="24"/>
        <v>-0.5117892723875227</v>
      </c>
      <c r="M168">
        <f t="shared" si="20"/>
        <v>-0.90984759535559556</v>
      </c>
      <c r="N168">
        <f t="shared" si="17"/>
        <v>-1.4216368677431184</v>
      </c>
      <c r="O168">
        <f t="shared" si="17"/>
        <v>-2.0471570895500908</v>
      </c>
      <c r="P168">
        <f>('ROD '!AH168/2)*'Gudgeon pin'!$H$2</f>
        <v>-2.2660456166002132</v>
      </c>
      <c r="Q168">
        <f>('ROD '!AI168/2)*'Gudgeon pin'!$H$2</f>
        <v>-3.9791900729650242</v>
      </c>
      <c r="R168">
        <f>('ROD '!AJ168/2)*'Gudgeon pin'!$H$2</f>
        <v>-6.5187632895810763</v>
      </c>
      <c r="S168">
        <f>('ROD '!AK168/2)*'Gudgeon pin'!$H$2</f>
        <v>-10.392578272000661</v>
      </c>
      <c r="T168">
        <f>('ROD '!AL168/2)*'Gudgeon pin'!$H$2</f>
        <v>-15.003611621804192</v>
      </c>
      <c r="U168">
        <f>('ROD '!AM168/2)*'Gudgeon pin'!$H$2</f>
        <v>-20.212900996256078</v>
      </c>
      <c r="V168">
        <f t="shared" si="25"/>
        <v>-2.2091801418904886</v>
      </c>
      <c r="W168">
        <f t="shared" si="25"/>
        <v>-3.7517281741261255</v>
      </c>
      <c r="X168">
        <f t="shared" si="25"/>
        <v>-6.0069740171935537</v>
      </c>
      <c r="Y168">
        <f t="shared" si="21"/>
        <v>-9.4827306766450654</v>
      </c>
      <c r="Z168">
        <f t="shared" si="18"/>
        <v>-13.581974754061074</v>
      </c>
      <c r="AA168">
        <f t="shared" si="18"/>
        <v>-18.165743906705988</v>
      </c>
      <c r="AB168">
        <f t="shared" si="26"/>
        <v>-2753928.3999021896</v>
      </c>
      <c r="AC168">
        <f t="shared" si="26"/>
        <v>-4676843.9438341167</v>
      </c>
      <c r="AD168">
        <f t="shared" si="26"/>
        <v>-7488197.1052245293</v>
      </c>
      <c r="AE168">
        <f t="shared" si="22"/>
        <v>-11821019.401654158</v>
      </c>
      <c r="AF168">
        <f t="shared" si="19"/>
        <v>-16931071.075967282</v>
      </c>
      <c r="AG168">
        <f t="shared" si="19"/>
        <v>-22645123.908825934</v>
      </c>
      <c r="AH168">
        <f>(('ROD '!AH168/2)+'Gudgeon pin'!D168)/'Gudgeon pin'!$I$2</f>
        <v>-1454960.1239211529</v>
      </c>
      <c r="AI168">
        <f>(('ROD '!AI168/2)+'Gudgeon pin'!E168)/'Gudgeon pin'!$I$2</f>
        <v>-2627281.7300223983</v>
      </c>
      <c r="AJ168">
        <f>(('ROD '!AJ168/2)+'Gudgeon pin'!F168)/'Gudgeon pin'!$I$2</f>
        <v>-4382962.5401635282</v>
      </c>
      <c r="AK168">
        <f>(('ROD '!AK168/2)+'Gudgeon pin'!G168)/'Gudgeon pin'!$I$2</f>
        <v>-7040827.5862730173</v>
      </c>
      <c r="AL168">
        <f>(('ROD '!AL168/2)+'Gudgeon pin'!H168)/'Gudgeon pin'!$I$2</f>
        <v>-10226042.03351604</v>
      </c>
      <c r="AM168">
        <f>(('ROD '!AM168/2)+'Gudgeon pin'!I168)/'Gudgeon pin'!$I$2</f>
        <v>-13851359.84275</v>
      </c>
    </row>
    <row r="169" spans="1:39">
      <c r="A169">
        <f t="shared" si="23"/>
        <v>-3.4557519189487724</v>
      </c>
      <c r="B169" s="3">
        <v>-198</v>
      </c>
      <c r="D169">
        <f>$F$2*'ROD '!N169</f>
        <v>-7.3287285909566915</v>
      </c>
      <c r="E169">
        <f>$F$2*'ROD '!O169</f>
        <v>-29.314914363826766</v>
      </c>
      <c r="F169">
        <f>$F$2*'ROD '!P169</f>
        <v>-65.958557318610247</v>
      </c>
      <c r="G169">
        <f>$F$2*'ROD '!Q169</f>
        <v>-117.25965745530706</v>
      </c>
      <c r="H169">
        <f>$F$2*'ROD '!R169</f>
        <v>-183.21821477391731</v>
      </c>
      <c r="I169">
        <f>$F$2*'ROD '!S169</f>
        <v>-263.83422927444099</v>
      </c>
      <c r="J169">
        <f t="shared" si="24"/>
        <v>-5.679764657991436E-2</v>
      </c>
      <c r="K169">
        <f t="shared" si="24"/>
        <v>-0.22719058631965744</v>
      </c>
      <c r="L169">
        <f t="shared" si="24"/>
        <v>-0.51117881921922936</v>
      </c>
      <c r="M169">
        <f t="shared" si="20"/>
        <v>-0.90876234527862976</v>
      </c>
      <c r="N169">
        <f t="shared" si="17"/>
        <v>-1.4199411644978592</v>
      </c>
      <c r="O169">
        <f t="shared" si="17"/>
        <v>-2.0447152768769175</v>
      </c>
      <c r="P169">
        <f>('ROD '!AH169/2)*'Gudgeon pin'!$H$2</f>
        <v>-2.2722882079661781</v>
      </c>
      <c r="Q169">
        <f>('ROD '!AI169/2)*'Gudgeon pin'!$H$2</f>
        <v>-3.987004593646712</v>
      </c>
      <c r="R169">
        <f>('ROD '!AJ169/2)*'Gudgeon pin'!$H$2</f>
        <v>-6.5028920637896395</v>
      </c>
      <c r="S169">
        <f>('ROD '!AK169/2)*'Gudgeon pin'!$H$2</f>
        <v>-10.36379089798981</v>
      </c>
      <c r="T169">
        <f>('ROD '!AL169/2)*'Gudgeon pin'!$H$2</f>
        <v>-14.998411465000899</v>
      </c>
      <c r="U169">
        <f>('ROD '!AM169/2)*'Gudgeon pin'!$H$2</f>
        <v>-20.209461549827928</v>
      </c>
      <c r="V169">
        <f t="shared" si="25"/>
        <v>-2.2154905613862637</v>
      </c>
      <c r="W169">
        <f t="shared" si="25"/>
        <v>-3.7598140073270545</v>
      </c>
      <c r="X169">
        <f t="shared" si="25"/>
        <v>-5.99171324457041</v>
      </c>
      <c r="Y169">
        <f t="shared" si="21"/>
        <v>-9.4550285527111804</v>
      </c>
      <c r="Z169">
        <f t="shared" si="18"/>
        <v>-13.57847030050304</v>
      </c>
      <c r="AA169">
        <f t="shared" si="18"/>
        <v>-18.16474627295101</v>
      </c>
      <c r="AB169">
        <f t="shared" si="26"/>
        <v>-2761794.8672559294</v>
      </c>
      <c r="AC169">
        <f t="shared" si="26"/>
        <v>-4686923.6133308075</v>
      </c>
      <c r="AD169">
        <f t="shared" si="26"/>
        <v>-7469173.2717514653</v>
      </c>
      <c r="AE169">
        <f t="shared" si="22"/>
        <v>-11786486.379926989</v>
      </c>
      <c r="AF169">
        <f t="shared" si="19"/>
        <v>-16926702.480579063</v>
      </c>
      <c r="AG169">
        <f t="shared" si="19"/>
        <v>-22643880.274647608</v>
      </c>
      <c r="AH169">
        <f>(('ROD '!AH169/2)+'Gudgeon pin'!D169)/'Gudgeon pin'!$I$2</f>
        <v>-1458841.0049460276</v>
      </c>
      <c r="AI169">
        <f>(('ROD '!AI169/2)+'Gudgeon pin'!E169)/'Gudgeon pin'!$I$2</f>
        <v>-2632034.1381783681</v>
      </c>
      <c r="AJ169">
        <f>(('ROD '!AJ169/2)+'Gudgeon pin'!F169)/'Gudgeon pin'!$I$2</f>
        <v>-4372651.7824245775</v>
      </c>
      <c r="AK169">
        <f>(('ROD '!AK169/2)+'Gudgeon pin'!G169)/'Gudgeon pin'!$I$2</f>
        <v>-7022138.3130945424</v>
      </c>
      <c r="AL169">
        <f>(('ROD '!AL169/2)+'Gudgeon pin'!H169)/'Gudgeon pin'!$I$2</f>
        <v>-10221815.569268731</v>
      </c>
      <c r="AM169">
        <f>(('ROD '!AM169/2)+'Gudgeon pin'!I169)/'Gudgeon pin'!$I$2</f>
        <v>-13847815.71759655</v>
      </c>
    </row>
    <row r="170" spans="1:39">
      <c r="A170">
        <f t="shared" si="23"/>
        <v>-3.4382986264288293</v>
      </c>
      <c r="B170" s="3">
        <v>-197</v>
      </c>
      <c r="D170">
        <f>$F$2*'ROD '!N170</f>
        <v>-7.320077108043443</v>
      </c>
      <c r="E170">
        <f>$F$2*'ROD '!O170</f>
        <v>-29.280308432173772</v>
      </c>
      <c r="F170">
        <f>$F$2*'ROD '!P170</f>
        <v>-65.880693972391015</v>
      </c>
      <c r="G170">
        <f>$F$2*'ROD '!Q170</f>
        <v>-117.12123372869509</v>
      </c>
      <c r="H170">
        <f>$F$2*'ROD '!R170</f>
        <v>-183.00192770108612</v>
      </c>
      <c r="I170">
        <f>$F$2*'ROD '!S170</f>
        <v>-263.52277588956406</v>
      </c>
      <c r="J170">
        <f t="shared" si="24"/>
        <v>-5.673059758733668E-2</v>
      </c>
      <c r="K170">
        <f t="shared" si="24"/>
        <v>-0.22692239034934672</v>
      </c>
      <c r="L170">
        <f t="shared" si="24"/>
        <v>-0.51057537828603039</v>
      </c>
      <c r="M170">
        <f t="shared" si="20"/>
        <v>-0.90768956139738688</v>
      </c>
      <c r="N170">
        <f t="shared" si="17"/>
        <v>-1.4182649396834175</v>
      </c>
      <c r="O170">
        <f t="shared" si="17"/>
        <v>-2.0423015131441216</v>
      </c>
      <c r="P170">
        <f>('ROD '!AH170/2)*'Gudgeon pin'!$H$2</f>
        <v>-2.2819690872760963</v>
      </c>
      <c r="Q170">
        <f>('ROD '!AI170/2)*'Gudgeon pin'!$H$2</f>
        <v>-3.9982787592349078</v>
      </c>
      <c r="R170">
        <f>('ROD '!AJ170/2)*'Gudgeon pin'!$H$2</f>
        <v>-6.4819381554512159</v>
      </c>
      <c r="S170">
        <f>('ROD '!AK170/2)*'Gudgeon pin'!$H$2</f>
        <v>-10.345410934648559</v>
      </c>
      <c r="T170">
        <f>('ROD '!AL170/2)*'Gudgeon pin'!$H$2</f>
        <v>-14.981380191538051</v>
      </c>
      <c r="U170">
        <f>('ROD '!AM170/2)*'Gudgeon pin'!$H$2</f>
        <v>-20.20970955590688</v>
      </c>
      <c r="V170">
        <f t="shared" si="25"/>
        <v>-2.2252384896887594</v>
      </c>
      <c r="W170">
        <f t="shared" si="25"/>
        <v>-3.7713563688855611</v>
      </c>
      <c r="X170">
        <f t="shared" si="25"/>
        <v>-5.9713627771651856</v>
      </c>
      <c r="Y170">
        <f t="shared" si="21"/>
        <v>-9.437721373251172</v>
      </c>
      <c r="Z170">
        <f t="shared" si="18"/>
        <v>-13.563115251854633</v>
      </c>
      <c r="AA170">
        <f t="shared" si="18"/>
        <v>-18.167408042762759</v>
      </c>
      <c r="AB170">
        <f t="shared" si="26"/>
        <v>-2773946.4777486259</v>
      </c>
      <c r="AC170">
        <f t="shared" si="26"/>
        <v>-4701312.1354323635</v>
      </c>
      <c r="AD170">
        <f t="shared" si="26"/>
        <v>-7443804.7067006445</v>
      </c>
      <c r="AE170">
        <f t="shared" si="22"/>
        <v>-11764911.528635625</v>
      </c>
      <c r="AF170">
        <f t="shared" si="19"/>
        <v>-16907561.124130629</v>
      </c>
      <c r="AG170">
        <f t="shared" si="19"/>
        <v>-22647198.39404384</v>
      </c>
      <c r="AH170">
        <f>(('ROD '!AH170/2)+'Gudgeon pin'!D170)/'Gudgeon pin'!$I$2</f>
        <v>-1464881.0205744817</v>
      </c>
      <c r="AI170">
        <f>(('ROD '!AI170/2)+'Gudgeon pin'!E170)/'Gudgeon pin'!$I$2</f>
        <v>-2638960.415182536</v>
      </c>
      <c r="AJ170">
        <f>(('ROD '!AJ170/2)+'Gudgeon pin'!F170)/'Gudgeon pin'!$I$2</f>
        <v>-4359153.8926364249</v>
      </c>
      <c r="AK170">
        <f>(('ROD '!AK170/2)+'Gudgeon pin'!G170)/'Gudgeon pin'!$I$2</f>
        <v>-7009990.2921201568</v>
      </c>
      <c r="AL170">
        <f>(('ROD '!AL170/2)+'Gudgeon pin'!H170)/'Gudgeon pin'!$I$2</f>
        <v>-10210172.109232783</v>
      </c>
      <c r="AM170">
        <f>(('ROD '!AM170/2)+'Gudgeon pin'!I170)/'Gudgeon pin'!$I$2</f>
        <v>-13846602.626567239</v>
      </c>
    </row>
    <row r="171" spans="1:39">
      <c r="A171">
        <f t="shared" si="23"/>
        <v>-3.4208453339088858</v>
      </c>
      <c r="B171" s="3">
        <v>-196</v>
      </c>
      <c r="D171">
        <f>$F$2*'ROD '!N171</f>
        <v>-7.3115865269715865</v>
      </c>
      <c r="E171">
        <f>$F$2*'ROD '!O171</f>
        <v>-29.246346107886346</v>
      </c>
      <c r="F171">
        <f>$F$2*'ROD '!P171</f>
        <v>-65.804278742744302</v>
      </c>
      <c r="G171">
        <f>$F$2*'ROD '!Q171</f>
        <v>-116.98538443154538</v>
      </c>
      <c r="H171">
        <f>$F$2*'ROD '!R171</f>
        <v>-182.78966317428967</v>
      </c>
      <c r="I171">
        <f>$F$2*'ROD '!S171</f>
        <v>-263.21711497097721</v>
      </c>
      <c r="J171">
        <f t="shared" si="24"/>
        <v>-5.6664795584029794E-2</v>
      </c>
      <c r="K171">
        <f t="shared" si="24"/>
        <v>-0.22665918233611917</v>
      </c>
      <c r="L171">
        <f t="shared" si="24"/>
        <v>-0.50998316025626833</v>
      </c>
      <c r="M171">
        <f t="shared" si="20"/>
        <v>-0.9066367293444767</v>
      </c>
      <c r="N171">
        <f t="shared" si="17"/>
        <v>-1.4166198896007449</v>
      </c>
      <c r="O171">
        <f t="shared" si="17"/>
        <v>-2.0399326410250733</v>
      </c>
      <c r="P171">
        <f>('ROD '!AH171/2)*'Gudgeon pin'!$H$2</f>
        <v>-2.2899457758657666</v>
      </c>
      <c r="Q171">
        <f>('ROD '!AI171/2)*'Gudgeon pin'!$H$2</f>
        <v>-3.9993049929856808</v>
      </c>
      <c r="R171">
        <f>('ROD '!AJ171/2)*'Gudgeon pin'!$H$2</f>
        <v>-6.4713802978038233</v>
      </c>
      <c r="S171">
        <f>('ROD '!AK171/2)*'Gudgeon pin'!$H$2</f>
        <v>-10.346084700695213</v>
      </c>
      <c r="T171">
        <f>('ROD '!AL171/2)*'Gudgeon pin'!$H$2</f>
        <v>-14.968064930980875</v>
      </c>
      <c r="U171">
        <f>('ROD '!AM171/2)*'Gudgeon pin'!$H$2</f>
        <v>-20.206936568316312</v>
      </c>
      <c r="V171">
        <f t="shared" si="25"/>
        <v>-2.2332809802817368</v>
      </c>
      <c r="W171">
        <f t="shared" si="25"/>
        <v>-3.7726458106495615</v>
      </c>
      <c r="X171">
        <f t="shared" si="25"/>
        <v>-5.9613971375475554</v>
      </c>
      <c r="Y171">
        <f t="shared" si="21"/>
        <v>-9.4394479713507362</v>
      </c>
      <c r="Z171">
        <f t="shared" si="18"/>
        <v>-13.551445041380131</v>
      </c>
      <c r="AA171">
        <f t="shared" si="18"/>
        <v>-18.16700392729124</v>
      </c>
      <c r="AB171">
        <f t="shared" si="26"/>
        <v>-2783972.1170480056</v>
      </c>
      <c r="AC171">
        <f t="shared" si="26"/>
        <v>-4702919.5327770011</v>
      </c>
      <c r="AD171">
        <f t="shared" si="26"/>
        <v>-7431381.7007873747</v>
      </c>
      <c r="AE171">
        <f t="shared" si="22"/>
        <v>-11767063.878030518</v>
      </c>
      <c r="AF171">
        <f t="shared" si="19"/>
        <v>-16893013.2276286</v>
      </c>
      <c r="AG171">
        <f t="shared" si="19"/>
        <v>-22646694.630202789</v>
      </c>
      <c r="AH171">
        <f>(('ROD '!AH171/2)+'Gudgeon pin'!D171)/'Gudgeon pin'!$I$2</f>
        <v>-1469851.7852028327</v>
      </c>
      <c r="AI171">
        <f>(('ROD '!AI171/2)+'Gudgeon pin'!E171)/'Gudgeon pin'!$I$2</f>
        <v>-2639455.4649975868</v>
      </c>
      <c r="AJ171">
        <f>(('ROD '!AJ171/2)+'Gudgeon pin'!F171)/'Gudgeon pin'!$I$2</f>
        <v>-4352189.4177626409</v>
      </c>
      <c r="AK171">
        <f>(('ROD '!AK171/2)+'Gudgeon pin'!G171)/'Gudgeon pin'!$I$2</f>
        <v>-7009816.2681916514</v>
      </c>
      <c r="AL171">
        <f>(('ROD '!AL171/2)+'Gudgeon pin'!H171)/'Gudgeon pin'!$I$2</f>
        <v>-10200879.387241786</v>
      </c>
      <c r="AM171">
        <f>(('ROD '!AM171/2)+'Gudgeon pin'!I171)/'Gudgeon pin'!$I$2</f>
        <v>-13843518.293742223</v>
      </c>
    </row>
    <row r="172" spans="1:39">
      <c r="A172">
        <f t="shared" si="23"/>
        <v>-3.4033920413889427</v>
      </c>
      <c r="B172" s="3">
        <v>-195</v>
      </c>
      <c r="D172">
        <f>$F$2*'ROD '!N172</f>
        <v>-7.3033142540727809</v>
      </c>
      <c r="E172">
        <f>$F$2*'ROD '!O172</f>
        <v>-29.213257016291124</v>
      </c>
      <c r="F172">
        <f>$F$2*'ROD '!P172</f>
        <v>-65.729828286655064</v>
      </c>
      <c r="G172">
        <f>$F$2*'ROD '!Q172</f>
        <v>-116.85302806516449</v>
      </c>
      <c r="H172">
        <f>$F$2*'ROD '!R172</f>
        <v>-182.58285635181954</v>
      </c>
      <c r="I172">
        <f>$F$2*'ROD '!S172</f>
        <v>-262.91931314662025</v>
      </c>
      <c r="J172">
        <f t="shared" si="24"/>
        <v>-5.6600685469064049E-2</v>
      </c>
      <c r="K172">
        <f t="shared" si="24"/>
        <v>-0.2264027418762562</v>
      </c>
      <c r="L172">
        <f t="shared" si="24"/>
        <v>-0.50940616922157678</v>
      </c>
      <c r="M172">
        <f t="shared" si="20"/>
        <v>-0.90561096750502479</v>
      </c>
      <c r="N172">
        <f t="shared" si="17"/>
        <v>-1.4150171367266013</v>
      </c>
      <c r="O172">
        <f t="shared" si="17"/>
        <v>-2.0376246768863071</v>
      </c>
      <c r="P172">
        <f>('ROD '!AH172/2)*'Gudgeon pin'!$H$2</f>
        <v>-2.2945067543058442</v>
      </c>
      <c r="Q172">
        <f>('ROD '!AI172/2)*'Gudgeon pin'!$H$2</f>
        <v>-4.0038242309202525</v>
      </c>
      <c r="R172">
        <f>('ROD '!AJ172/2)*'Gudgeon pin'!$H$2</f>
        <v>-6.4592459849397894</v>
      </c>
      <c r="S172">
        <f>('ROD '!AK172/2)*'Gudgeon pin'!$H$2</f>
        <v>-10.347005807651332</v>
      </c>
      <c r="T172">
        <f>('ROD '!AL172/2)*'Gudgeon pin'!$H$2</f>
        <v>-14.974007569855136</v>
      </c>
      <c r="U172">
        <f>('ROD '!AM172/2)*'Gudgeon pin'!$H$2</f>
        <v>-20.208151266728471</v>
      </c>
      <c r="V172">
        <f t="shared" si="25"/>
        <v>-2.23790606883678</v>
      </c>
      <c r="W172">
        <f t="shared" si="25"/>
        <v>-3.7774214890439963</v>
      </c>
      <c r="X172">
        <f t="shared" si="25"/>
        <v>-5.9498398157182129</v>
      </c>
      <c r="Y172">
        <f t="shared" si="21"/>
        <v>-9.441394840146307</v>
      </c>
      <c r="Z172">
        <f t="shared" si="18"/>
        <v>-13.558990433128535</v>
      </c>
      <c r="AA172">
        <f t="shared" si="18"/>
        <v>-18.170526589842165</v>
      </c>
      <c r="AB172">
        <f t="shared" si="26"/>
        <v>-2789737.6779827042</v>
      </c>
      <c r="AC172">
        <f t="shared" si="26"/>
        <v>-4708872.8165811822</v>
      </c>
      <c r="AD172">
        <f t="shared" si="26"/>
        <v>-7416974.5294530354</v>
      </c>
      <c r="AE172">
        <f t="shared" si="22"/>
        <v>-11769490.813328976</v>
      </c>
      <c r="AF172">
        <f t="shared" si="19"/>
        <v>-16902419.19151099</v>
      </c>
      <c r="AG172">
        <f t="shared" si="19"/>
        <v>-22651085.924628403</v>
      </c>
      <c r="AH172">
        <f>(('ROD '!AH172/2)+'Gudgeon pin'!D172)/'Gudgeon pin'!$I$2</f>
        <v>-1472678.9917284392</v>
      </c>
      <c r="AI172">
        <f>(('ROD '!AI172/2)+'Gudgeon pin'!E172)/'Gudgeon pin'!$I$2</f>
        <v>-2642147.3983451882</v>
      </c>
      <c r="AJ172">
        <f>(('ROD '!AJ172/2)+'Gudgeon pin'!F172)/'Gudgeon pin'!$I$2</f>
        <v>-4344243.8170681577</v>
      </c>
      <c r="AK172">
        <f>(('ROD '!AK172/2)+'Gudgeon pin'!G172)/'Gudgeon pin'!$I$2</f>
        <v>-7009812.8856385313</v>
      </c>
      <c r="AL172">
        <f>(('ROD '!AL172/2)+'Gudgeon pin'!H172)/'Gudgeon pin'!$I$2</f>
        <v>-10203701.519937713</v>
      </c>
      <c r="AM172">
        <f>(('ROD '!AM172/2)+'Gudgeon pin'!I172)/'Gudgeon pin'!$I$2</f>
        <v>-13842972.127200525</v>
      </c>
    </row>
    <row r="173" spans="1:39">
      <c r="A173">
        <f t="shared" si="23"/>
        <v>-3.3859387488689991</v>
      </c>
      <c r="B173" s="3">
        <v>-194</v>
      </c>
      <c r="D173">
        <f>$F$2*'ROD '!N173</f>
        <v>-7.2953146497291552</v>
      </c>
      <c r="E173">
        <f>$F$2*'ROD '!O173</f>
        <v>-29.181258598916621</v>
      </c>
      <c r="F173">
        <f>$F$2*'ROD '!P173</f>
        <v>-65.65783184756242</v>
      </c>
      <c r="G173">
        <f>$F$2*'ROD '!Q173</f>
        <v>-116.72503439566648</v>
      </c>
      <c r="H173">
        <f>$F$2*'ROD '!R173</f>
        <v>-182.3828662432289</v>
      </c>
      <c r="I173">
        <f>$F$2*'ROD '!S173</f>
        <v>-262.63132739024968</v>
      </c>
      <c r="J173">
        <f t="shared" si="24"/>
        <v>-5.6538688535400949E-2</v>
      </c>
      <c r="K173">
        <f t="shared" si="24"/>
        <v>-0.2261547541416038</v>
      </c>
      <c r="L173">
        <f t="shared" si="24"/>
        <v>-0.50884819681860871</v>
      </c>
      <c r="M173">
        <f t="shared" si="20"/>
        <v>-0.90461901656641519</v>
      </c>
      <c r="N173">
        <f t="shared" si="17"/>
        <v>-1.4134672133850239</v>
      </c>
      <c r="O173">
        <f t="shared" si="17"/>
        <v>-2.0353927872744348</v>
      </c>
      <c r="P173">
        <f>('ROD '!AH173/2)*'Gudgeon pin'!$H$2</f>
        <v>-2.3025182098687313</v>
      </c>
      <c r="Q173">
        <f>('ROD '!AI173/2)*'Gudgeon pin'!$H$2</f>
        <v>-3.9981271946510244</v>
      </c>
      <c r="R173">
        <f>('ROD '!AJ173/2)*'Gudgeon pin'!$H$2</f>
        <v>-6.440423107660262</v>
      </c>
      <c r="S173">
        <f>('ROD '!AK173/2)*'Gudgeon pin'!$H$2</f>
        <v>-10.351667014225892</v>
      </c>
      <c r="T173">
        <f>('ROD '!AL173/2)*'Gudgeon pin'!$H$2</f>
        <v>-14.982148497366991</v>
      </c>
      <c r="U173">
        <f>('ROD '!AM173/2)*'Gudgeon pin'!$H$2</f>
        <v>-20.203198721217269</v>
      </c>
      <c r="V173">
        <f t="shared" si="25"/>
        <v>-2.2459795213333305</v>
      </c>
      <c r="W173">
        <f t="shared" si="25"/>
        <v>-3.7719724405094208</v>
      </c>
      <c r="X173">
        <f t="shared" si="25"/>
        <v>-5.9315749108416531</v>
      </c>
      <c r="Y173">
        <f t="shared" si="21"/>
        <v>-9.4470479976594781</v>
      </c>
      <c r="Z173">
        <f t="shared" si="18"/>
        <v>-13.568681283981967</v>
      </c>
      <c r="AA173">
        <f t="shared" si="18"/>
        <v>-18.167805933942834</v>
      </c>
      <c r="AB173">
        <f t="shared" si="26"/>
        <v>-2799801.913892631</v>
      </c>
      <c r="AC173">
        <f t="shared" si="26"/>
        <v>-4702080.1204007007</v>
      </c>
      <c r="AD173">
        <f t="shared" si="26"/>
        <v>-7394205.793075555</v>
      </c>
      <c r="AE173">
        <f t="shared" si="22"/>
        <v>-11776537.948476279</v>
      </c>
      <c r="AF173">
        <f t="shared" si="19"/>
        <v>-16914499.650174558</v>
      </c>
      <c r="AG173">
        <f t="shared" si="19"/>
        <v>-22647694.398783382</v>
      </c>
      <c r="AH173">
        <f>(('ROD '!AH173/2)+'Gudgeon pin'!D173)/'Gudgeon pin'!$I$2</f>
        <v>-1477673.7422155808</v>
      </c>
      <c r="AI173">
        <f>(('ROD '!AI173/2)+'Gudgeon pin'!E173)/'Gudgeon pin'!$I$2</f>
        <v>-2638429.9452179908</v>
      </c>
      <c r="AJ173">
        <f>(('ROD '!AJ173/2)+'Gudgeon pin'!F173)/'Gudgeon pin'!$I$2</f>
        <v>-4332109.6569517255</v>
      </c>
      <c r="AK173">
        <f>(('ROD '!AK173/2)+'Gudgeon pin'!G173)/'Gudgeon pin'!$I$2</f>
        <v>-7012176.8586393856</v>
      </c>
      <c r="AL173">
        <f>(('ROD '!AL173/2)+'Gudgeon pin'!H173)/'Gudgeon pin'!$I$2</f>
        <v>-10207933.783548724</v>
      </c>
      <c r="AM173">
        <f>(('ROD '!AM173/2)+'Gudgeon pin'!I173)/'Gudgeon pin'!$I$2</f>
        <v>-13838597.062103268</v>
      </c>
    </row>
    <row r="174" spans="1:39">
      <c r="A174">
        <f t="shared" si="23"/>
        <v>-3.3684854563490561</v>
      </c>
      <c r="B174" s="3">
        <v>-193</v>
      </c>
      <c r="D174">
        <f>$F$2*'ROD '!N174</f>
        <v>-7.2876389486548687</v>
      </c>
      <c r="E174">
        <f>$F$2*'ROD '!O174</f>
        <v>-29.150555794619475</v>
      </c>
      <c r="F174">
        <f>$F$2*'ROD '!P174</f>
        <v>-65.588750537893844</v>
      </c>
      <c r="G174">
        <f>$F$2*'ROD '!Q174</f>
        <v>-116.6022231784779</v>
      </c>
      <c r="H174">
        <f>$F$2*'ROD '!R174</f>
        <v>-182.19097371637173</v>
      </c>
      <c r="I174">
        <f>$F$2*'ROD '!S174</f>
        <v>-262.35500215157538</v>
      </c>
      <c r="J174">
        <f t="shared" si="24"/>
        <v>-5.647920185207523E-2</v>
      </c>
      <c r="K174">
        <f t="shared" si="24"/>
        <v>-0.22591680740830092</v>
      </c>
      <c r="L174">
        <f t="shared" si="24"/>
        <v>-0.50831281666867734</v>
      </c>
      <c r="M174">
        <f t="shared" si="20"/>
        <v>-0.90366722963320367</v>
      </c>
      <c r="N174">
        <f t="shared" si="17"/>
        <v>-1.4119800463018808</v>
      </c>
      <c r="O174">
        <f t="shared" si="17"/>
        <v>-2.0332512666747093</v>
      </c>
      <c r="P174">
        <f>('ROD '!AH174/2)*'Gudgeon pin'!$H$2</f>
        <v>-2.3105526016231788</v>
      </c>
      <c r="Q174">
        <f>('ROD '!AI174/2)*'Gudgeon pin'!$H$2</f>
        <v>-4.0028154100173357</v>
      </c>
      <c r="R174">
        <f>('ROD '!AJ174/2)*'Gudgeon pin'!$H$2</f>
        <v>-6.4303845784958575</v>
      </c>
      <c r="S174">
        <f>('ROD '!AK174/2)*'Gudgeon pin'!$H$2</f>
        <v>-10.360126368821835</v>
      </c>
      <c r="T174">
        <f>('ROD '!AL174/2)*'Gudgeon pin'!$H$2</f>
        <v>-14.987431660711398</v>
      </c>
      <c r="U174">
        <f>('ROD '!AM174/2)*'Gudgeon pin'!$H$2</f>
        <v>-20.205934216515082</v>
      </c>
      <c r="V174">
        <f t="shared" si="25"/>
        <v>-2.2540733997711033</v>
      </c>
      <c r="W174">
        <f t="shared" si="25"/>
        <v>-3.7768986026090348</v>
      </c>
      <c r="X174">
        <f t="shared" si="25"/>
        <v>-5.9220717618271799</v>
      </c>
      <c r="Y174">
        <f t="shared" si="21"/>
        <v>-9.456459139188631</v>
      </c>
      <c r="Z174">
        <f t="shared" si="18"/>
        <v>-13.575451614409516</v>
      </c>
      <c r="AA174">
        <f t="shared" si="18"/>
        <v>-18.172682949840372</v>
      </c>
      <c r="AB174">
        <f t="shared" si="26"/>
        <v>-2809891.6124520544</v>
      </c>
      <c r="AC174">
        <f t="shared" si="26"/>
        <v>-4708220.9947691625</v>
      </c>
      <c r="AD174">
        <f t="shared" si="26"/>
        <v>-7382359.3205026733</v>
      </c>
      <c r="AE174">
        <f t="shared" si="22"/>
        <v>-11788269.725999165</v>
      </c>
      <c r="AF174">
        <f t="shared" si="19"/>
        <v>-16922939.435091868</v>
      </c>
      <c r="AG174">
        <f t="shared" si="19"/>
        <v>-22653774.008287527</v>
      </c>
      <c r="AH174">
        <f>(('ROD '!AH174/2)+'Gudgeon pin'!D174)/'Gudgeon pin'!$I$2</f>
        <v>-1482684.3164630632</v>
      </c>
      <c r="AI174">
        <f>(('ROD '!AI174/2)+'Gudgeon pin'!E174)/'Gudgeon pin'!$I$2</f>
        <v>-2641238.456698271</v>
      </c>
      <c r="AJ174">
        <f>(('ROD '!AJ174/2)+'Gudgeon pin'!F174)/'Gudgeon pin'!$I$2</f>
        <v>-4325503.4686501222</v>
      </c>
      <c r="AK174">
        <f>(('ROD '!AK174/2)+'Gudgeon pin'!G174)/'Gudgeon pin'!$I$2</f>
        <v>-7016948.2349943919</v>
      </c>
      <c r="AL174">
        <f>(('ROD '!AL174/2)+'Gudgeon pin'!H174)/'Gudgeon pin'!$I$2</f>
        <v>-10210407.417979538</v>
      </c>
      <c r="AM174">
        <f>(('ROD '!AM174/2)+'Gudgeon pin'!I174)/'Gudgeon pin'!$I$2</f>
        <v>-13839100.09875568</v>
      </c>
    </row>
    <row r="175" spans="1:39">
      <c r="A175">
        <f t="shared" si="23"/>
        <v>-3.351032163829113</v>
      </c>
      <c r="B175" s="3">
        <v>-192</v>
      </c>
      <c r="D175">
        <f>$F$2*'ROD '!N175</f>
        <v>-7.280335184836721</v>
      </c>
      <c r="E175">
        <f>$F$2*'ROD '!O175</f>
        <v>-29.121340739346884</v>
      </c>
      <c r="F175">
        <f>$F$2*'ROD '!P175</f>
        <v>-65.523016663530498</v>
      </c>
      <c r="G175">
        <f>$F$2*'ROD '!Q175</f>
        <v>-116.48536295738754</v>
      </c>
      <c r="H175">
        <f>$F$2*'ROD '!R175</f>
        <v>-182.00837962091802</v>
      </c>
      <c r="I175">
        <f>$F$2*'ROD '!S175</f>
        <v>-262.09206665412199</v>
      </c>
      <c r="J175">
        <f t="shared" si="24"/>
        <v>-5.6422597682484588E-2</v>
      </c>
      <c r="K175">
        <f t="shared" si="24"/>
        <v>-0.22569039072993835</v>
      </c>
      <c r="L175">
        <f t="shared" si="24"/>
        <v>-0.5078033791423614</v>
      </c>
      <c r="M175">
        <f t="shared" si="20"/>
        <v>-0.9027615629197534</v>
      </c>
      <c r="N175">
        <f t="shared" si="17"/>
        <v>-1.4105649420621147</v>
      </c>
      <c r="O175">
        <f t="shared" si="17"/>
        <v>-2.0312135165694456</v>
      </c>
      <c r="P175">
        <f>('ROD '!AH175/2)*'Gudgeon pin'!$H$2</f>
        <v>-2.316897746466708</v>
      </c>
      <c r="Q175">
        <f>('ROD '!AI175/2)*'Gudgeon pin'!$H$2</f>
        <v>-4.0076089756528486</v>
      </c>
      <c r="R175">
        <f>('ROD '!AJ175/2)*'Gudgeon pin'!$H$2</f>
        <v>-6.4205830874371523</v>
      </c>
      <c r="S175">
        <f>('ROD '!AK175/2)*'Gudgeon pin'!$H$2</f>
        <v>-10.362144786581711</v>
      </c>
      <c r="T175">
        <f>('ROD '!AL175/2)*'Gudgeon pin'!$H$2</f>
        <v>-15.003666770107609</v>
      </c>
      <c r="U175">
        <f>('ROD '!AM175/2)*'Gudgeon pin'!$H$2</f>
        <v>-20.202755526322822</v>
      </c>
      <c r="V175">
        <f t="shared" si="25"/>
        <v>-2.2604751487842236</v>
      </c>
      <c r="W175">
        <f t="shared" si="25"/>
        <v>-3.7819185849229102</v>
      </c>
      <c r="X175">
        <f t="shared" si="25"/>
        <v>-5.9127797082947913</v>
      </c>
      <c r="Y175">
        <f t="shared" si="21"/>
        <v>-9.4593832236619573</v>
      </c>
      <c r="Z175">
        <f t="shared" si="18"/>
        <v>-13.593101828045494</v>
      </c>
      <c r="AA175">
        <f t="shared" si="18"/>
        <v>-18.171542009753377</v>
      </c>
      <c r="AB175">
        <f t="shared" si="26"/>
        <v>-2817871.929711828</v>
      </c>
      <c r="AC175">
        <f t="shared" si="26"/>
        <v>-4714478.823906336</v>
      </c>
      <c r="AD175">
        <f t="shared" si="26"/>
        <v>-7370775.9961593905</v>
      </c>
      <c r="AE175">
        <f t="shared" si="22"/>
        <v>-11791914.842629587</v>
      </c>
      <c r="AF175">
        <f t="shared" si="19"/>
        <v>-16944941.907264583</v>
      </c>
      <c r="AG175">
        <f t="shared" si="19"/>
        <v>-22652351.730742756</v>
      </c>
      <c r="AH175">
        <f>(('ROD '!AH175/2)+'Gudgeon pin'!D175)/'Gudgeon pin'!$I$2</f>
        <v>-1486635.949497784</v>
      </c>
      <c r="AI175">
        <f>(('ROD '!AI175/2)+'Gudgeon pin'!E175)/'Gudgeon pin'!$I$2</f>
        <v>-2644119.6497049211</v>
      </c>
      <c r="AJ175">
        <f>(('ROD '!AJ175/2)+'Gudgeon pin'!F175)/'Gudgeon pin'!$I$2</f>
        <v>-4319060.8137828475</v>
      </c>
      <c r="AK175">
        <f>(('ROD '!AK175/2)+'Gudgeon pin'!G175)/'Gudgeon pin'!$I$2</f>
        <v>-7017701.8910774579</v>
      </c>
      <c r="AL175">
        <f>(('ROD '!AL175/2)+'Gudgeon pin'!H175)/'Gudgeon pin'!$I$2</f>
        <v>-10219797.981516272</v>
      </c>
      <c r="AM175">
        <f>(('ROD '!AM175/2)+'Gudgeon pin'!I175)/'Gudgeon pin'!$I$2</f>
        <v>-13835948.822767992</v>
      </c>
    </row>
    <row r="176" spans="1:39">
      <c r="A176">
        <f t="shared" si="23"/>
        <v>-3.3335788713091694</v>
      </c>
      <c r="B176" s="3">
        <v>-191</v>
      </c>
      <c r="D176">
        <f>$F$2*'ROD '!N176</f>
        <v>-7.2734481212291247</v>
      </c>
      <c r="E176">
        <f>$F$2*'ROD '!O176</f>
        <v>-29.093792484916499</v>
      </c>
      <c r="F176">
        <f>$F$2*'ROD '!P176</f>
        <v>-65.461033091062134</v>
      </c>
      <c r="G176">
        <f>$F$2*'ROD '!Q176</f>
        <v>-116.37516993966599</v>
      </c>
      <c r="H176">
        <f>$F$2*'ROD '!R176</f>
        <v>-181.83620303072811</v>
      </c>
      <c r="I176">
        <f>$F$2*'ROD '!S176</f>
        <v>-261.84413236424854</v>
      </c>
      <c r="J176">
        <f t="shared" si="24"/>
        <v>-5.6369222939525718E-2</v>
      </c>
      <c r="K176">
        <f t="shared" si="24"/>
        <v>-0.22547689175810287</v>
      </c>
      <c r="L176">
        <f t="shared" si="24"/>
        <v>-0.50732300645573158</v>
      </c>
      <c r="M176">
        <f t="shared" si="20"/>
        <v>-0.90190756703241148</v>
      </c>
      <c r="N176">
        <f t="shared" si="17"/>
        <v>-1.409230573488143</v>
      </c>
      <c r="O176">
        <f t="shared" si="17"/>
        <v>-2.0292920258229263</v>
      </c>
      <c r="P176">
        <f>('ROD '!AH176/2)*'Gudgeon pin'!$H$2</f>
        <v>-2.3232723986254049</v>
      </c>
      <c r="Q176">
        <f>('ROD '!AI176/2)*'Gudgeon pin'!$H$2</f>
        <v>-4.0125205705490288</v>
      </c>
      <c r="R176">
        <f>('ROD '!AJ176/2)*'Gudgeon pin'!$H$2</f>
        <v>-6.4127627466931711</v>
      </c>
      <c r="S176">
        <f>('ROD '!AK176/2)*'Gudgeon pin'!$H$2</f>
        <v>-10.359488567949612</v>
      </c>
      <c r="T176">
        <f>('ROD '!AL176/2)*'Gudgeon pin'!$H$2</f>
        <v>-15.039510991643393</v>
      </c>
      <c r="U176">
        <f>('ROD '!AM176/2)*'Gudgeon pin'!$H$2</f>
        <v>-20.202354683954802</v>
      </c>
      <c r="V176">
        <f t="shared" si="25"/>
        <v>-2.2669031756858793</v>
      </c>
      <c r="W176">
        <f t="shared" si="25"/>
        <v>-3.7870436787909258</v>
      </c>
      <c r="X176">
        <f t="shared" si="25"/>
        <v>-5.9054397402374397</v>
      </c>
      <c r="Y176">
        <f t="shared" si="21"/>
        <v>-9.4575810009171999</v>
      </c>
      <c r="Z176">
        <f t="shared" si="18"/>
        <v>-13.63028041815525</v>
      </c>
      <c r="AA176">
        <f t="shared" si="18"/>
        <v>-18.173062658131876</v>
      </c>
      <c r="AB176">
        <f t="shared" si="26"/>
        <v>-2825885.0045644096</v>
      </c>
      <c r="AC176">
        <f t="shared" si="26"/>
        <v>-4720867.6834147396</v>
      </c>
      <c r="AD176">
        <f t="shared" si="26"/>
        <v>-7361626.1101432061</v>
      </c>
      <c r="AE176">
        <f t="shared" si="22"/>
        <v>-11789668.220769458</v>
      </c>
      <c r="AF176">
        <f t="shared" si="19"/>
        <v>-16991288.139167592</v>
      </c>
      <c r="AG176">
        <f t="shared" si="19"/>
        <v>-22654247.346530896</v>
      </c>
      <c r="AH176">
        <f>(('ROD '!AH176/2)+'Gudgeon pin'!D176)/'Gudgeon pin'!$I$2</f>
        <v>-1490607.9397344536</v>
      </c>
      <c r="AI176">
        <f>(('ROD '!AI176/2)+'Gudgeon pin'!E176)/'Gudgeon pin'!$I$2</f>
        <v>-2647082.2715193625</v>
      </c>
      <c r="AJ176">
        <f>(('ROD '!AJ176/2)+'Gudgeon pin'!F176)/'Gudgeon pin'!$I$2</f>
        <v>-4313878.485327458</v>
      </c>
      <c r="AK176">
        <f>(('ROD '!AK176/2)+'Gudgeon pin'!G176)/'Gudgeon pin'!$I$2</f>
        <v>-7015549.9276086371</v>
      </c>
      <c r="AL176">
        <f>(('ROD '!AL176/2)+'Gudgeon pin'!H176)/'Gudgeon pin'!$I$2</f>
        <v>-10241545.702639591</v>
      </c>
      <c r="AM176">
        <f>(('ROD '!AM176/2)+'Gudgeon pin'!I176)/'Gudgeon pin'!$I$2</f>
        <v>-13834607.517644787</v>
      </c>
    </row>
    <row r="177" spans="1:39">
      <c r="A177">
        <f t="shared" si="23"/>
        <v>-3.3161255787892263</v>
      </c>
      <c r="B177" s="3">
        <v>-190</v>
      </c>
      <c r="D177">
        <f>$F$2*'ROD '!N177</f>
        <v>-7.2670191842926926</v>
      </c>
      <c r="E177">
        <f>$F$2*'ROD '!O177</f>
        <v>-29.06807673717077</v>
      </c>
      <c r="F177">
        <f>$F$2*'ROD '!P177</f>
        <v>-65.403172658634233</v>
      </c>
      <c r="G177">
        <f>$F$2*'ROD '!Q177</f>
        <v>-116.27230694868308</v>
      </c>
      <c r="H177">
        <f>$F$2*'ROD '!R177</f>
        <v>-181.6754796073173</v>
      </c>
      <c r="I177">
        <f>$F$2*'ROD '!S177</f>
        <v>-261.61269063453693</v>
      </c>
      <c r="J177">
        <f t="shared" si="24"/>
        <v>-5.6319398678268365E-2</v>
      </c>
      <c r="K177">
        <f t="shared" si="24"/>
        <v>-0.22527759471307346</v>
      </c>
      <c r="L177">
        <f t="shared" si="24"/>
        <v>-0.50687458810441532</v>
      </c>
      <c r="M177">
        <f t="shared" si="20"/>
        <v>-0.90111037885229384</v>
      </c>
      <c r="N177">
        <f t="shared" si="17"/>
        <v>-1.407984966956709</v>
      </c>
      <c r="O177">
        <f t="shared" si="17"/>
        <v>-2.0274983524176613</v>
      </c>
      <c r="P177">
        <f>('ROD '!AH177/2)*'Gudgeon pin'!$H$2</f>
        <v>-2.3313950760620363</v>
      </c>
      <c r="Q177">
        <f>('ROD '!AI177/2)*'Gudgeon pin'!$H$2</f>
        <v>-4.0106995907312104</v>
      </c>
      <c r="R177">
        <f>('ROD '!AJ177/2)*'Gudgeon pin'!$H$2</f>
        <v>-6.4172434644941632</v>
      </c>
      <c r="S177">
        <f>('ROD '!AK177/2)*'Gudgeon pin'!$H$2</f>
        <v>-10.352204648678336</v>
      </c>
      <c r="T177">
        <f>('ROD '!AL177/2)*'Gudgeon pin'!$H$2</f>
        <v>-15.069303895259237</v>
      </c>
      <c r="U177">
        <f>('ROD '!AM177/2)*'Gudgeon pin'!$H$2</f>
        <v>-20.197974956941952</v>
      </c>
      <c r="V177">
        <f t="shared" si="25"/>
        <v>-2.2750756773837679</v>
      </c>
      <c r="W177">
        <f t="shared" si="25"/>
        <v>-3.7854219960181368</v>
      </c>
      <c r="X177">
        <f t="shared" si="25"/>
        <v>-5.9103688763897475</v>
      </c>
      <c r="Y177">
        <f t="shared" si="21"/>
        <v>-9.4510942698260418</v>
      </c>
      <c r="Z177">
        <f t="shared" si="18"/>
        <v>-13.661318928302528</v>
      </c>
      <c r="AA177">
        <f t="shared" si="18"/>
        <v>-18.170476604524289</v>
      </c>
      <c r="AB177">
        <f t="shared" si="26"/>
        <v>-2836072.7136141588</v>
      </c>
      <c r="AC177">
        <f t="shared" si="26"/>
        <v>-4718846.1197772017</v>
      </c>
      <c r="AD177">
        <f t="shared" si="26"/>
        <v>-7367770.6919178776</v>
      </c>
      <c r="AE177">
        <f t="shared" si="22"/>
        <v>-11781581.966219304</v>
      </c>
      <c r="AF177">
        <f t="shared" si="19"/>
        <v>-17029980.24623682</v>
      </c>
      <c r="AG177">
        <f t="shared" si="19"/>
        <v>-22651023.613735836</v>
      </c>
      <c r="AH177">
        <f>(('ROD '!AH177/2)+'Gudgeon pin'!D177)/'Gudgeon pin'!$I$2</f>
        <v>-1495679.4225888748</v>
      </c>
      <c r="AI177">
        <f>(('ROD '!AI177/2)+'Gudgeon pin'!E177)/'Gudgeon pin'!$I$2</f>
        <v>-2645825.9710499872</v>
      </c>
      <c r="AJ177">
        <f>(('ROD '!AJ177/2)+'Gudgeon pin'!F177)/'Gudgeon pin'!$I$2</f>
        <v>-4316437.3672431288</v>
      </c>
      <c r="AK177">
        <f>(('ROD '!AK177/2)+'Gudgeon pin'!G177)/'Gudgeon pin'!$I$2</f>
        <v>-7010524.7257311372</v>
      </c>
      <c r="AL177">
        <f>(('ROD '!AL177/2)+'Gudgeon pin'!H177)/'Gudgeon pin'!$I$2</f>
        <v>-10259544.50297047</v>
      </c>
      <c r="AM177">
        <f>(('ROD '!AM177/2)+'Gudgeon pin'!I177)/'Gudgeon pin'!$I$2</f>
        <v>-13830840.594580885</v>
      </c>
    </row>
    <row r="178" spans="1:39">
      <c r="A178">
        <f t="shared" si="23"/>
        <v>-3.2986722862692828</v>
      </c>
      <c r="B178" s="3">
        <v>-189</v>
      </c>
      <c r="D178">
        <f>$F$2*'ROD '!N178</f>
        <v>-7.2610864034594957</v>
      </c>
      <c r="E178">
        <f>$F$2*'ROD '!O178</f>
        <v>-29.044345613837983</v>
      </c>
      <c r="F178">
        <f>$F$2*'ROD '!P178</f>
        <v>-65.349777631135481</v>
      </c>
      <c r="G178">
        <f>$F$2*'ROD '!Q178</f>
        <v>-116.17738245535193</v>
      </c>
      <c r="H178">
        <f>$F$2*'ROD '!R178</f>
        <v>-181.52716008648741</v>
      </c>
      <c r="I178">
        <f>$F$2*'ROD '!S178</f>
        <v>-261.39911052454192</v>
      </c>
      <c r="J178">
        <f t="shared" si="24"/>
        <v>-5.6273419626811094E-2</v>
      </c>
      <c r="K178">
        <f t="shared" si="24"/>
        <v>-0.22509367850724438</v>
      </c>
      <c r="L178">
        <f t="shared" si="24"/>
        <v>-0.50646077664129996</v>
      </c>
      <c r="M178">
        <f t="shared" si="20"/>
        <v>-0.90037471402897751</v>
      </c>
      <c r="N178">
        <f t="shared" si="17"/>
        <v>-1.4068354906702774</v>
      </c>
      <c r="O178">
        <f t="shared" si="17"/>
        <v>-2.0258431065651998</v>
      </c>
      <c r="P178">
        <f>('ROD '!AH178/2)*'Gudgeon pin'!$H$2</f>
        <v>-2.3361217182766052</v>
      </c>
      <c r="Q178">
        <f>('ROD '!AI178/2)*'Gudgeon pin'!$H$2</f>
        <v>-4.0073035613726615</v>
      </c>
      <c r="R178">
        <f>('ROD '!AJ178/2)*'Gudgeon pin'!$H$2</f>
        <v>-6.4237559703827234</v>
      </c>
      <c r="S178">
        <f>('ROD '!AK178/2)*'Gudgeon pin'!$H$2</f>
        <v>-10.348914038113445</v>
      </c>
      <c r="T178">
        <f>('ROD '!AL178/2)*'Gudgeon pin'!$H$2</f>
        <v>-15.087966050886864</v>
      </c>
      <c r="U178">
        <f>('ROD '!AM178/2)*'Gudgeon pin'!$H$2</f>
        <v>-20.189713290931845</v>
      </c>
      <c r="V178">
        <f t="shared" si="25"/>
        <v>-2.2798482986497941</v>
      </c>
      <c r="W178">
        <f t="shared" si="25"/>
        <v>-3.7822098828654171</v>
      </c>
      <c r="X178">
        <f t="shared" si="25"/>
        <v>-5.9172951937414231</v>
      </c>
      <c r="Y178">
        <f t="shared" si="21"/>
        <v>-9.4485393240844679</v>
      </c>
      <c r="Z178">
        <f t="shared" si="18"/>
        <v>-13.681130560216587</v>
      </c>
      <c r="AA178">
        <f t="shared" si="18"/>
        <v>-18.163870184366644</v>
      </c>
      <c r="AB178">
        <f t="shared" si="26"/>
        <v>-2842022.186451281</v>
      </c>
      <c r="AC178">
        <f t="shared" si="26"/>
        <v>-4714841.9512319406</v>
      </c>
      <c r="AD178">
        <f t="shared" si="26"/>
        <v>-7376404.9276236137</v>
      </c>
      <c r="AE178">
        <f t="shared" si="22"/>
        <v>-11778397.011989221</v>
      </c>
      <c r="AF178">
        <f t="shared" si="19"/>
        <v>-17054677.107638918</v>
      </c>
      <c r="AG178">
        <f t="shared" si="19"/>
        <v>-22642788.156722244</v>
      </c>
      <c r="AH178">
        <f>(('ROD '!AH178/2)+'Gudgeon pin'!D178)/'Gudgeon pin'!$I$2</f>
        <v>-1498620.9211432096</v>
      </c>
      <c r="AI178">
        <f>(('ROD '!AI178/2)+'Gudgeon pin'!E178)/'Gudgeon pin'!$I$2</f>
        <v>-2643589.5145407375</v>
      </c>
      <c r="AJ178">
        <f>(('ROD '!AJ178/2)+'Gudgeon pin'!F178)/'Gudgeon pin'!$I$2</f>
        <v>-4320291.5107507296</v>
      </c>
      <c r="AK178">
        <f>(('ROD '!AK178/2)+'Gudgeon pin'!G178)/'Gudgeon pin'!$I$2</f>
        <v>-7008041.5692602564</v>
      </c>
      <c r="AL178">
        <f>(('ROD '!AL178/2)+'Gudgeon pin'!H178)/'Gudgeon pin'!$I$2</f>
        <v>-10270609.494356368</v>
      </c>
      <c r="AM178">
        <f>(('ROD '!AM178/2)+'Gudgeon pin'!I178)/'Gudgeon pin'!$I$2</f>
        <v>-13824714.936724227</v>
      </c>
    </row>
    <row r="179" spans="1:39">
      <c r="A179">
        <f t="shared" si="23"/>
        <v>-3.2812189937493397</v>
      </c>
      <c r="B179" s="3">
        <v>-188</v>
      </c>
      <c r="D179">
        <f>$F$2*'ROD '!N179</f>
        <v>-7.2556843556018347</v>
      </c>
      <c r="E179">
        <f>$F$2*'ROD '!O179</f>
        <v>-29.022737422407339</v>
      </c>
      <c r="F179">
        <f>$F$2*'ROD '!P179</f>
        <v>-65.301159200416535</v>
      </c>
      <c r="G179">
        <f>$F$2*'ROD '!Q179</f>
        <v>-116.09094968962935</v>
      </c>
      <c r="H179">
        <f>$F$2*'ROD '!R179</f>
        <v>-181.39210889004588</v>
      </c>
      <c r="I179">
        <f>$F$2*'ROD '!S179</f>
        <v>-261.20463680166614</v>
      </c>
      <c r="J179">
        <f t="shared" si="24"/>
        <v>-5.6231553755914217E-2</v>
      </c>
      <c r="K179">
        <f t="shared" si="24"/>
        <v>-0.22492621502365687</v>
      </c>
      <c r="L179">
        <f t="shared" si="24"/>
        <v>-0.50608398380322817</v>
      </c>
      <c r="M179">
        <f t="shared" si="20"/>
        <v>-0.89970486009462747</v>
      </c>
      <c r="N179">
        <f t="shared" si="17"/>
        <v>-1.4057888438978556</v>
      </c>
      <c r="O179">
        <f t="shared" si="17"/>
        <v>-2.0243359352129127</v>
      </c>
      <c r="P179">
        <f>('ROD '!AH179/2)*'Gudgeon pin'!$H$2</f>
        <v>-2.3443171116344717</v>
      </c>
      <c r="Q179">
        <f>('ROD '!AI179/2)*'Gudgeon pin'!$H$2</f>
        <v>-4.0109201986744347</v>
      </c>
      <c r="R179">
        <f>('ROD '!AJ179/2)*'Gudgeon pin'!$H$2</f>
        <v>-6.4288911314748329</v>
      </c>
      <c r="S179">
        <f>('ROD '!AK179/2)*'Gudgeon pin'!$H$2</f>
        <v>-10.3496559114948</v>
      </c>
      <c r="T179">
        <f>('ROD '!AL179/2)*'Gudgeon pin'!$H$2</f>
        <v>-15.104136592229631</v>
      </c>
      <c r="U179">
        <f>('ROD '!AM179/2)*'Gudgeon pin'!$H$2</f>
        <v>-20.186235752605242</v>
      </c>
      <c r="V179">
        <f t="shared" si="25"/>
        <v>-2.2880855578785573</v>
      </c>
      <c r="W179">
        <f t="shared" si="25"/>
        <v>-3.7859939836507777</v>
      </c>
      <c r="X179">
        <f t="shared" si="25"/>
        <v>-5.9228071476716044</v>
      </c>
      <c r="Y179">
        <f t="shared" si="21"/>
        <v>-9.4499510514001717</v>
      </c>
      <c r="Z179">
        <f t="shared" si="18"/>
        <v>-13.698347748331775</v>
      </c>
      <c r="AA179">
        <f t="shared" si="18"/>
        <v>-18.161899817392328</v>
      </c>
      <c r="AB179">
        <f t="shared" si="26"/>
        <v>-2852290.6211965047</v>
      </c>
      <c r="AC179">
        <f t="shared" si="26"/>
        <v>-4719559.1503517814</v>
      </c>
      <c r="AD179">
        <f t="shared" si="26"/>
        <v>-7383276.0406575594</v>
      </c>
      <c r="AE179">
        <f t="shared" si="22"/>
        <v>-11780156.848533971</v>
      </c>
      <c r="AF179">
        <f t="shared" si="19"/>
        <v>-17076139.777168576</v>
      </c>
      <c r="AG179">
        <f t="shared" si="19"/>
        <v>-22640331.928972453</v>
      </c>
      <c r="AH179">
        <f>(('ROD '!AH179/2)+'Gudgeon pin'!D179)/'Gudgeon pin'!$I$2</f>
        <v>-1503742.5709709737</v>
      </c>
      <c r="AI179">
        <f>(('ROD '!AI179/2)+'Gudgeon pin'!E179)/'Gudgeon pin'!$I$2</f>
        <v>-2645765.2167477938</v>
      </c>
      <c r="AJ179">
        <f>(('ROD '!AJ179/2)+'Gudgeon pin'!F179)/'Gudgeon pin'!$I$2</f>
        <v>-4323301.8954264894</v>
      </c>
      <c r="AK179">
        <f>(('ROD '!AK179/2)+'Gudgeon pin'!G179)/'Gudgeon pin'!$I$2</f>
        <v>-7008127.4853336569</v>
      </c>
      <c r="AL179">
        <f>(('ROD '!AL179/2)+'Gudgeon pin'!H179)/'Gudgeon pin'!$I$2</f>
        <v>-10280168.464671645</v>
      </c>
      <c r="AM179">
        <f>(('ROD '!AM179/2)+'Gudgeon pin'!I179)/'Gudgeon pin'!$I$2</f>
        <v>-13821676.913106322</v>
      </c>
    </row>
    <row r="180" spans="1:39">
      <c r="A180">
        <f t="shared" si="23"/>
        <v>-3.2637657012293961</v>
      </c>
      <c r="B180" s="3">
        <v>-187</v>
      </c>
      <c r="D180">
        <f>$F$2*'ROD '!N180</f>
        <v>-7.2508441145749654</v>
      </c>
      <c r="E180">
        <f>$F$2*'ROD '!O180</f>
        <v>-29.003376458299861</v>
      </c>
      <c r="F180">
        <f>$F$2*'ROD '!P180</f>
        <v>-65.257597031174711</v>
      </c>
      <c r="G180">
        <f>$F$2*'ROD '!Q180</f>
        <v>-116.01350583319945</v>
      </c>
      <c r="H180">
        <f>$F$2*'ROD '!R180</f>
        <v>-181.27110286437417</v>
      </c>
      <c r="I180">
        <f>$F$2*'ROD '!S180</f>
        <v>-261.03038812469885</v>
      </c>
      <c r="J180">
        <f t="shared" si="24"/>
        <v>-5.619404188795598E-2</v>
      </c>
      <c r="K180">
        <f t="shared" si="24"/>
        <v>-0.22477616755182392</v>
      </c>
      <c r="L180">
        <f t="shared" si="24"/>
        <v>-0.50574637699160396</v>
      </c>
      <c r="M180">
        <f t="shared" si="20"/>
        <v>-0.89910467020729568</v>
      </c>
      <c r="N180">
        <f t="shared" si="17"/>
        <v>-1.4048510471988997</v>
      </c>
      <c r="O180">
        <f t="shared" si="17"/>
        <v>-2.0229855079664159</v>
      </c>
      <c r="P180">
        <f>('ROD '!AH180/2)*'Gudgeon pin'!$H$2</f>
        <v>-2.3491211186201202</v>
      </c>
      <c r="Q180">
        <f>('ROD '!AI180/2)*'Gudgeon pin'!$H$2</f>
        <v>-4.0112647973566391</v>
      </c>
      <c r="R180">
        <f>('ROD '!AJ180/2)*'Gudgeon pin'!$H$2</f>
        <v>-6.4343843358248902</v>
      </c>
      <c r="S180">
        <f>('ROD '!AK180/2)*'Gudgeon pin'!$H$2</f>
        <v>-10.340740799354315</v>
      </c>
      <c r="T180">
        <f>('ROD '!AL180/2)*'Gudgeon pin'!$H$2</f>
        <v>-15.11958611369959</v>
      </c>
      <c r="U180">
        <f>('ROD '!AM180/2)*'Gudgeon pin'!$H$2</f>
        <v>-20.187621556266869</v>
      </c>
      <c r="V180">
        <f t="shared" si="25"/>
        <v>-2.2929270767321643</v>
      </c>
      <c r="W180">
        <f t="shared" si="25"/>
        <v>-3.7864886298048153</v>
      </c>
      <c r="X180">
        <f t="shared" si="25"/>
        <v>-5.9286379588332867</v>
      </c>
      <c r="Y180">
        <f t="shared" si="21"/>
        <v>-9.4416361291470192</v>
      </c>
      <c r="Z180">
        <f t="shared" si="18"/>
        <v>-13.71473506650069</v>
      </c>
      <c r="AA180">
        <f t="shared" si="18"/>
        <v>-18.164636048300451</v>
      </c>
      <c r="AB180">
        <f t="shared" si="26"/>
        <v>-2858325.9806571417</v>
      </c>
      <c r="AC180">
        <f t="shared" si="26"/>
        <v>-4720175.7682842333</v>
      </c>
      <c r="AD180">
        <f t="shared" si="26"/>
        <v>-7390544.6359831011</v>
      </c>
      <c r="AE180">
        <f t="shared" si="22"/>
        <v>-11769791.60031282</v>
      </c>
      <c r="AF180">
        <f t="shared" si="19"/>
        <v>-17096567.944183052</v>
      </c>
      <c r="AG180">
        <f t="shared" si="19"/>
        <v>-22643742.870372698</v>
      </c>
      <c r="AH180">
        <f>(('ROD '!AH180/2)+'Gudgeon pin'!D180)/'Gudgeon pin'!$I$2</f>
        <v>-1506737.4437567357</v>
      </c>
      <c r="AI180">
        <f>(('ROD '!AI180/2)+'Gudgeon pin'!E180)/'Gudgeon pin'!$I$2</f>
        <v>-2645896.4803529582</v>
      </c>
      <c r="AJ180">
        <f>(('ROD '!AJ180/2)+'Gudgeon pin'!F180)/'Gudgeon pin'!$I$2</f>
        <v>-4326559.2954225801</v>
      </c>
      <c r="AK180">
        <f>(('ROD '!AK180/2)+'Gudgeon pin'!G180)/'Gudgeon pin'!$I$2</f>
        <v>-7002189.8701881971</v>
      </c>
      <c r="AL180">
        <f>(('ROD '!AL180/2)+'Gudgeon pin'!H180)/'Gudgeon pin'!$I$2</f>
        <v>-10289336.477060158</v>
      </c>
      <c r="AM180">
        <f>(('ROD '!AM180/2)+'Gudgeon pin'!I180)/'Gudgeon pin'!$I$2</f>
        <v>-13821781.173958451</v>
      </c>
    </row>
    <row r="181" spans="1:39">
      <c r="A181">
        <f t="shared" si="23"/>
        <v>-3.246312408709453</v>
      </c>
      <c r="B181" s="3">
        <v>-186</v>
      </c>
      <c r="D181">
        <f>$F$2*'ROD '!N181</f>
        <v>-7.2465932058978098</v>
      </c>
      <c r="E181">
        <f>$F$2*'ROD '!O181</f>
        <v>-28.986372823591239</v>
      </c>
      <c r="F181">
        <f>$F$2*'ROD '!P181</f>
        <v>-65.219338853080302</v>
      </c>
      <c r="G181">
        <f>$F$2*'ROD '!Q181</f>
        <v>-115.94549129436496</v>
      </c>
      <c r="H181">
        <f>$F$2*'ROD '!R181</f>
        <v>-181.16483014744526</v>
      </c>
      <c r="I181">
        <f>$F$2*'ROD '!S181</f>
        <v>-260.87735541232121</v>
      </c>
      <c r="J181">
        <f t="shared" si="24"/>
        <v>-5.6161097345708025E-2</v>
      </c>
      <c r="K181">
        <f t="shared" si="24"/>
        <v>-0.2246443893828321</v>
      </c>
      <c r="L181">
        <f t="shared" si="24"/>
        <v>-0.50544987611137238</v>
      </c>
      <c r="M181">
        <f t="shared" si="20"/>
        <v>-0.8985775575313284</v>
      </c>
      <c r="N181">
        <f t="shared" si="17"/>
        <v>-1.4040274336427008</v>
      </c>
      <c r="O181">
        <f t="shared" si="17"/>
        <v>-2.0217995044454895</v>
      </c>
      <c r="P181">
        <f>('ROD '!AH181/2)*'Gudgeon pin'!$H$2</f>
        <v>-2.3522512728448413</v>
      </c>
      <c r="Q181">
        <f>('ROD '!AI181/2)*'Gudgeon pin'!$H$2</f>
        <v>-4.0169230763426542</v>
      </c>
      <c r="R181">
        <f>('ROD '!AJ181/2)*'Gudgeon pin'!$H$2</f>
        <v>-6.4299596187612504</v>
      </c>
      <c r="S181">
        <f>('ROD '!AK181/2)*'Gudgeon pin'!$H$2</f>
        <v>-10.335924563646898</v>
      </c>
      <c r="T181">
        <f>('ROD '!AL181/2)*'Gudgeon pin'!$H$2</f>
        <v>-15.113776329884971</v>
      </c>
      <c r="U181">
        <f>('ROD '!AM181/2)*'Gudgeon pin'!$H$2</f>
        <v>-20.190509701750912</v>
      </c>
      <c r="V181">
        <f t="shared" si="25"/>
        <v>-2.2960901754991334</v>
      </c>
      <c r="W181">
        <f t="shared" si="25"/>
        <v>-3.792278686959822</v>
      </c>
      <c r="X181">
        <f t="shared" si="25"/>
        <v>-5.9245097426498781</v>
      </c>
      <c r="Y181">
        <f t="shared" si="21"/>
        <v>-9.4373470061155693</v>
      </c>
      <c r="Z181">
        <f t="shared" si="18"/>
        <v>-13.709748896242269</v>
      </c>
      <c r="AA181">
        <f t="shared" si="18"/>
        <v>-18.168710197305423</v>
      </c>
      <c r="AB181">
        <f t="shared" si="26"/>
        <v>-2862269.0486581959</v>
      </c>
      <c r="AC181">
        <f t="shared" si="26"/>
        <v>-4727393.560321141</v>
      </c>
      <c r="AD181">
        <f t="shared" si="26"/>
        <v>-7385398.468147872</v>
      </c>
      <c r="AE181">
        <f t="shared" si="22"/>
        <v>-11764444.848591216</v>
      </c>
      <c r="AF181">
        <f t="shared" si="19"/>
        <v>-17090352.264609877</v>
      </c>
      <c r="AG181">
        <f t="shared" si="19"/>
        <v>-22648821.6389337</v>
      </c>
      <c r="AH181">
        <f>(('ROD '!AH181/2)+'Gudgeon pin'!D181)/'Gudgeon pin'!$I$2</f>
        <v>-1508683.995808705</v>
      </c>
      <c r="AI181">
        <f>(('ROD '!AI181/2)+'Gudgeon pin'!E181)/'Gudgeon pin'!$I$2</f>
        <v>-2649374.242183425</v>
      </c>
      <c r="AJ181">
        <f>(('ROD '!AJ181/2)+'Gudgeon pin'!F181)/'Gudgeon pin'!$I$2</f>
        <v>-4323613.1435975991</v>
      </c>
      <c r="AK181">
        <f>(('ROD '!AK181/2)+'Gudgeon pin'!G181)/'Gudgeon pin'!$I$2</f>
        <v>-6998867.1320004156</v>
      </c>
      <c r="AL181">
        <f>(('ROD '!AL181/2)+'Gudgeon pin'!H181)/'Gudgeon pin'!$I$2</f>
        <v>-10285221.810236102</v>
      </c>
      <c r="AM181">
        <f>(('ROD '!AM181/2)+'Gudgeon pin'!I181)/'Gudgeon pin'!$I$2</f>
        <v>-13822921.905790761</v>
      </c>
    </row>
    <row r="182" spans="1:39">
      <c r="A182">
        <f t="shared" si="23"/>
        <v>-3.2288591161895095</v>
      </c>
      <c r="B182" s="3">
        <v>-185</v>
      </c>
      <c r="D182">
        <f>$F$2*'ROD '!N182</f>
        <v>-7.2429555666291199</v>
      </c>
      <c r="E182">
        <f>$F$2*'ROD '!O182</f>
        <v>-28.97182226651648</v>
      </c>
      <c r="F182">
        <f>$F$2*'ROD '!P182</f>
        <v>-65.186600099662101</v>
      </c>
      <c r="G182">
        <f>$F$2*'ROD '!Q182</f>
        <v>-115.88728906606592</v>
      </c>
      <c r="H182">
        <f>$F$2*'ROD '!R182</f>
        <v>-181.07388916572802</v>
      </c>
      <c r="I182">
        <f>$F$2*'ROD '!S182</f>
        <v>-260.7464003986484</v>
      </c>
      <c r="J182">
        <f t="shared" si="24"/>
        <v>-5.6132905641375679E-2</v>
      </c>
      <c r="K182">
        <f t="shared" si="24"/>
        <v>-0.22453162256550271</v>
      </c>
      <c r="L182">
        <f t="shared" si="24"/>
        <v>-0.50519615077238123</v>
      </c>
      <c r="M182">
        <f t="shared" si="20"/>
        <v>-0.89812649026201086</v>
      </c>
      <c r="N182">
        <f t="shared" si="17"/>
        <v>-1.4033226410343922</v>
      </c>
      <c r="O182">
        <f t="shared" si="17"/>
        <v>-2.0207846030895249</v>
      </c>
      <c r="P182">
        <f>('ROD '!AH182/2)*'Gudgeon pin'!$H$2</f>
        <v>-2.3554248538144011</v>
      </c>
      <c r="Q182">
        <f>('ROD '!AI182/2)*'Gudgeon pin'!$H$2</f>
        <v>-4.0158927243951563</v>
      </c>
      <c r="R182">
        <f>('ROD '!AJ182/2)*'Gudgeon pin'!$H$2</f>
        <v>-6.4242101579229463</v>
      </c>
      <c r="S182">
        <f>('ROD '!AK182/2)*'Gudgeon pin'!$H$2</f>
        <v>-10.333518740335125</v>
      </c>
      <c r="T182">
        <f>('ROD '!AL182/2)*'Gudgeon pin'!$H$2</f>
        <v>-15.103905461256675</v>
      </c>
      <c r="U182">
        <f>('ROD '!AM182/2)*'Gudgeon pin'!$H$2</f>
        <v>-20.19153004109274</v>
      </c>
      <c r="V182">
        <f t="shared" si="25"/>
        <v>-2.2992919481730256</v>
      </c>
      <c r="W182">
        <f t="shared" si="25"/>
        <v>-3.7913611018296538</v>
      </c>
      <c r="X182">
        <f t="shared" si="25"/>
        <v>-5.9190140071505652</v>
      </c>
      <c r="Y182">
        <f t="shared" si="21"/>
        <v>-9.4353922500731144</v>
      </c>
      <c r="Z182">
        <f t="shared" si="18"/>
        <v>-13.700582820222282</v>
      </c>
      <c r="AA182">
        <f t="shared" si="18"/>
        <v>-18.170745438003216</v>
      </c>
      <c r="AB182">
        <f t="shared" si="26"/>
        <v>-2866260.3269290193</v>
      </c>
      <c r="AC182">
        <f t="shared" si="26"/>
        <v>-4726249.713469822</v>
      </c>
      <c r="AD182">
        <f t="shared" si="26"/>
        <v>-7378547.5727487495</v>
      </c>
      <c r="AE182">
        <f t="shared" si="22"/>
        <v>-11762008.081177766</v>
      </c>
      <c r="AF182">
        <f t="shared" si="19"/>
        <v>-17078925.981805477</v>
      </c>
      <c r="AG182">
        <f t="shared" si="19"/>
        <v>-22651358.737222794</v>
      </c>
      <c r="AH182">
        <f>(('ROD '!AH182/2)+'Gudgeon pin'!D182)/'Gudgeon pin'!$I$2</f>
        <v>-1510660.5081267857</v>
      </c>
      <c r="AI182">
        <f>(('ROD '!AI182/2)+'Gudgeon pin'!E182)/'Gudgeon pin'!$I$2</f>
        <v>-2648663.3987009241</v>
      </c>
      <c r="AJ182">
        <f>(('ROD '!AJ182/2)+'Gudgeon pin'!F182)/'Gudgeon pin'!$I$2</f>
        <v>-4319859.5225732662</v>
      </c>
      <c r="AK182">
        <f>(('ROD '!AK182/2)+'Gudgeon pin'!G182)/'Gudgeon pin'!$I$2</f>
        <v>-6997100.869664765</v>
      </c>
      <c r="AL182">
        <f>(('ROD '!AL182/2)+'Gudgeon pin'!H182)/'Gudgeon pin'!$I$2</f>
        <v>-10278624.815281764</v>
      </c>
      <c r="AM182">
        <f>(('ROD '!AM182/2)+'Gudgeon pin'!I182)/'Gudgeon pin'!$I$2</f>
        <v>-13822986.984014373</v>
      </c>
    </row>
    <row r="183" spans="1:39">
      <c r="A183">
        <f t="shared" si="23"/>
        <v>-3.2114058236695664</v>
      </c>
      <c r="B183" s="3">
        <v>-184</v>
      </c>
      <c r="D183">
        <f>$F$2*'ROD '!N183</f>
        <v>-7.2399515104899921</v>
      </c>
      <c r="E183">
        <f>$F$2*'ROD '!O183</f>
        <v>-28.959806041959968</v>
      </c>
      <c r="F183">
        <f>$F$2*'ROD '!P183</f>
        <v>-65.159563594409946</v>
      </c>
      <c r="G183">
        <f>$F$2*'ROD '!Q183</f>
        <v>-115.83922416783987</v>
      </c>
      <c r="H183">
        <f>$F$2*'ROD '!R183</f>
        <v>-180.99878776224978</v>
      </c>
      <c r="I183">
        <f>$F$2*'ROD '!S183</f>
        <v>-260.63825437763978</v>
      </c>
      <c r="J183">
        <f t="shared" si="24"/>
        <v>-5.6109624206297441E-2</v>
      </c>
      <c r="K183">
        <f t="shared" si="24"/>
        <v>-0.22443849682518976</v>
      </c>
      <c r="L183">
        <f t="shared" si="24"/>
        <v>-0.50498661785667709</v>
      </c>
      <c r="M183">
        <f t="shared" si="20"/>
        <v>-0.89775398730075906</v>
      </c>
      <c r="N183">
        <f t="shared" si="17"/>
        <v>-1.4027406051574358</v>
      </c>
      <c r="O183">
        <f t="shared" si="17"/>
        <v>-2.0199464714267084</v>
      </c>
      <c r="P183">
        <f>('ROD '!AH183/2)*'Gudgeon pin'!$H$2</f>
        <v>-2.3569277155028696</v>
      </c>
      <c r="Q183">
        <f>('ROD '!AI183/2)*'Gudgeon pin'!$H$2</f>
        <v>-4.0167574177143788</v>
      </c>
      <c r="R183">
        <f>('ROD '!AJ183/2)*'Gudgeon pin'!$H$2</f>
        <v>-6.4222956528152073</v>
      </c>
      <c r="S183">
        <f>('ROD '!AK183/2)*'Gudgeon pin'!$H$2</f>
        <v>-10.333546344655579</v>
      </c>
      <c r="T183">
        <f>('ROD '!AL183/2)*'Gudgeon pin'!$H$2</f>
        <v>-15.098587391512954</v>
      </c>
      <c r="U183">
        <f>('ROD '!AM183/2)*'Gudgeon pin'!$H$2</f>
        <v>-20.201027865443958</v>
      </c>
      <c r="V183">
        <f t="shared" si="25"/>
        <v>-2.3008180912965721</v>
      </c>
      <c r="W183">
        <f t="shared" si="25"/>
        <v>-3.7923189208891892</v>
      </c>
      <c r="X183">
        <f t="shared" si="25"/>
        <v>-5.9173090349585298</v>
      </c>
      <c r="Y183">
        <f t="shared" si="21"/>
        <v>-9.4357923573548206</v>
      </c>
      <c r="Z183">
        <f t="shared" si="18"/>
        <v>-13.695846786355517</v>
      </c>
      <c r="AA183">
        <f t="shared" si="18"/>
        <v>-18.181081394017248</v>
      </c>
      <c r="AB183">
        <f t="shared" si="26"/>
        <v>-2868162.7923778775</v>
      </c>
      <c r="AC183">
        <f t="shared" si="26"/>
        <v>-4727443.7152897744</v>
      </c>
      <c r="AD183">
        <f t="shared" si="26"/>
        <v>-7376422.181862033</v>
      </c>
      <c r="AE183">
        <f t="shared" si="22"/>
        <v>-11762506.848473925</v>
      </c>
      <c r="AF183">
        <f t="shared" si="19"/>
        <v>-17073022.118231267</v>
      </c>
      <c r="AG183">
        <f t="shared" si="19"/>
        <v>-22664243.373594195</v>
      </c>
      <c r="AH183">
        <f>(('ROD '!AH183/2)+'Gudgeon pin'!D183)/'Gudgeon pin'!$I$2</f>
        <v>-1511590.8615099862</v>
      </c>
      <c r="AI183">
        <f>(('ROD '!AI183/2)+'Gudgeon pin'!E183)/'Gudgeon pin'!$I$2</f>
        <v>-2649153.4774506669</v>
      </c>
      <c r="AJ183">
        <f>(('ROD '!AJ183/2)+'Gudgeon pin'!F183)/'Gudgeon pin'!$I$2</f>
        <v>-4318538.6986728935</v>
      </c>
      <c r="AK183">
        <f>(('ROD '!AK183/2)+'Gudgeon pin'!G183)/'Gudgeon pin'!$I$2</f>
        <v>-6996906.9614750296</v>
      </c>
      <c r="AL183">
        <f>(('ROD '!AL183/2)+'Gudgeon pin'!H183)/'Gudgeon pin'!$I$2</f>
        <v>-10274955.86000295</v>
      </c>
      <c r="AM183">
        <f>(('ROD '!AM183/2)+'Gudgeon pin'!I183)/'Gudgeon pin'!$I$2</f>
        <v>-13828474.804356411</v>
      </c>
    </row>
    <row r="184" spans="1:39">
      <c r="A184">
        <f t="shared" si="23"/>
        <v>-3.1939525311496229</v>
      </c>
      <c r="B184" s="3">
        <v>-183</v>
      </c>
      <c r="D184">
        <f>$F$2*'ROD '!N184</f>
        <v>-7.2375976982769767</v>
      </c>
      <c r="E184">
        <f>$F$2*'ROD '!O184</f>
        <v>-28.950390793107907</v>
      </c>
      <c r="F184">
        <f>$F$2*'ROD '!P184</f>
        <v>-65.138379284492814</v>
      </c>
      <c r="G184">
        <f>$F$2*'ROD '!Q184</f>
        <v>-115.80156317243163</v>
      </c>
      <c r="H184">
        <f>$F$2*'ROD '!R184</f>
        <v>-180.93994245692443</v>
      </c>
      <c r="I184">
        <f>$F$2*'ROD '!S184</f>
        <v>-260.55351713797126</v>
      </c>
      <c r="J184">
        <f t="shared" si="24"/>
        <v>-5.6091382161646566E-2</v>
      </c>
      <c r="K184">
        <f t="shared" si="24"/>
        <v>-0.22436552864658627</v>
      </c>
      <c r="L184">
        <f t="shared" si="24"/>
        <v>-0.50482243945481931</v>
      </c>
      <c r="M184">
        <f t="shared" si="20"/>
        <v>-0.89746211458634506</v>
      </c>
      <c r="N184">
        <f t="shared" si="17"/>
        <v>-1.4022845540411644</v>
      </c>
      <c r="O184">
        <f t="shared" si="17"/>
        <v>-2.0192897578192772</v>
      </c>
      <c r="P184">
        <f>('ROD '!AH184/2)*'Gudgeon pin'!$H$2</f>
        <v>-2.3567610376921673</v>
      </c>
      <c r="Q184">
        <f>('ROD '!AI184/2)*'Gudgeon pin'!$H$2</f>
        <v>-4.0212374599062199</v>
      </c>
      <c r="R184">
        <f>('ROD '!AJ184/2)*'Gudgeon pin'!$H$2</f>
        <v>-6.4207955525188849</v>
      </c>
      <c r="S184">
        <f>('ROD '!AK184/2)*'Gudgeon pin'!$H$2</f>
        <v>-10.337741837597207</v>
      </c>
      <c r="T184">
        <f>('ROD '!AL184/2)*'Gudgeon pin'!$H$2</f>
        <v>-15.099567199680042</v>
      </c>
      <c r="U184">
        <f>('ROD '!AM184/2)*'Gudgeon pin'!$H$2</f>
        <v>-20.213898893519051</v>
      </c>
      <c r="V184">
        <f t="shared" si="25"/>
        <v>-2.3006696555305206</v>
      </c>
      <c r="W184">
        <f t="shared" si="25"/>
        <v>-3.7968719312596337</v>
      </c>
      <c r="X184">
        <f t="shared" si="25"/>
        <v>-5.9159731130640658</v>
      </c>
      <c r="Y184">
        <f t="shared" si="21"/>
        <v>-9.4402797230108622</v>
      </c>
      <c r="Z184">
        <f t="shared" si="18"/>
        <v>-13.697282645638877</v>
      </c>
      <c r="AA184">
        <f t="shared" si="18"/>
        <v>-18.194609135699775</v>
      </c>
      <c r="AB184">
        <f t="shared" si="26"/>
        <v>-2867977.7547415434</v>
      </c>
      <c r="AC184">
        <f t="shared" si="26"/>
        <v>-4733119.4247199195</v>
      </c>
      <c r="AD184">
        <f t="shared" si="26"/>
        <v>-7374756.8431350309</v>
      </c>
      <c r="AE184">
        <f t="shared" si="22"/>
        <v>-11768100.726259891</v>
      </c>
      <c r="AF184">
        <f t="shared" si="19"/>
        <v>-17074812.0372984</v>
      </c>
      <c r="AG184">
        <f t="shared" si="19"/>
        <v>-22681106.838596273</v>
      </c>
      <c r="AH184">
        <f>(('ROD '!AH184/2)+'Gudgeon pin'!D184)/'Gudgeon pin'!$I$2</f>
        <v>-1511475.8698940603</v>
      </c>
      <c r="AI184">
        <f>(('ROD '!AI184/2)+'Gudgeon pin'!E184)/'Gudgeon pin'!$I$2</f>
        <v>-2651924.845770021</v>
      </c>
      <c r="AJ184">
        <f>(('ROD '!AJ184/2)+'Gudgeon pin'!F184)/'Gudgeon pin'!$I$2</f>
        <v>-4317503.7741295574</v>
      </c>
      <c r="AK184">
        <f>(('ROD '!AK184/2)+'Gudgeon pin'!G184)/'Gudgeon pin'!$I$2</f>
        <v>-6999375.5419976227</v>
      </c>
      <c r="AL184">
        <f>(('ROD '!AL184/2)+'Gudgeon pin'!H184)/'Gudgeon pin'!$I$2</f>
        <v>-10275312.404387856</v>
      </c>
      <c r="AM184">
        <f>(('ROD '!AM184/2)+'Gudgeon pin'!I184)/'Gudgeon pin'!$I$2</f>
        <v>-13836183.333720949</v>
      </c>
    </row>
    <row r="185" spans="1:39">
      <c r="A185">
        <f t="shared" si="23"/>
        <v>-3.1764992386296798</v>
      </c>
      <c r="B185" s="3">
        <v>-182</v>
      </c>
      <c r="D185">
        <f>$F$2*'ROD '!N185</f>
        <v>-7.235907113603286</v>
      </c>
      <c r="E185">
        <f>$F$2*'ROD '!O185</f>
        <v>-28.943628454413144</v>
      </c>
      <c r="F185">
        <f>$F$2*'ROD '!P185</f>
        <v>-65.123164022429592</v>
      </c>
      <c r="G185">
        <f>$F$2*'ROD '!Q185</f>
        <v>-115.77451381765258</v>
      </c>
      <c r="H185">
        <f>$F$2*'ROD '!R185</f>
        <v>-180.89767784008217</v>
      </c>
      <c r="I185">
        <f>$F$2*'ROD '!S185</f>
        <v>-260.49265608971837</v>
      </c>
      <c r="J185">
        <f t="shared" si="24"/>
        <v>-5.6078280130425463E-2</v>
      </c>
      <c r="K185">
        <f t="shared" si="24"/>
        <v>-0.22431312052170185</v>
      </c>
      <c r="L185">
        <f t="shared" si="24"/>
        <v>-0.50470452117382936</v>
      </c>
      <c r="M185">
        <f t="shared" si="20"/>
        <v>-0.89725248208680741</v>
      </c>
      <c r="N185">
        <f t="shared" si="17"/>
        <v>-1.4019570032606368</v>
      </c>
      <c r="O185">
        <f t="shared" si="17"/>
        <v>-2.0188180846953174</v>
      </c>
      <c r="P185">
        <f>('ROD '!AH185/2)*'Gudgeon pin'!$H$2</f>
        <v>-2.3566413242542557</v>
      </c>
      <c r="Q185">
        <f>('ROD '!AI185/2)*'Gudgeon pin'!$H$2</f>
        <v>-4.0241897751110089</v>
      </c>
      <c r="R185">
        <f>('ROD '!AJ185/2)*'Gudgeon pin'!$H$2</f>
        <v>-6.42658046949055</v>
      </c>
      <c r="S185">
        <f>('ROD '!AK185/2)*'Gudgeon pin'!$H$2</f>
        <v>-10.346119929459926</v>
      </c>
      <c r="T185">
        <f>('ROD '!AL185/2)*'Gudgeon pin'!$H$2</f>
        <v>-15.094858779254039</v>
      </c>
      <c r="U185">
        <f>('ROD '!AM185/2)*'Gudgeon pin'!$H$2</f>
        <v>-20.24218531484037</v>
      </c>
      <c r="V185">
        <f t="shared" si="25"/>
        <v>-2.3005630441238303</v>
      </c>
      <c r="W185">
        <f t="shared" si="25"/>
        <v>-3.799876654589307</v>
      </c>
      <c r="X185">
        <f t="shared" si="25"/>
        <v>-5.9218759483167203</v>
      </c>
      <c r="Y185">
        <f t="shared" si="21"/>
        <v>-9.448867447373118</v>
      </c>
      <c r="Z185">
        <f t="shared" si="18"/>
        <v>-13.692901775993402</v>
      </c>
      <c r="AA185">
        <f t="shared" si="18"/>
        <v>-18.223367230145051</v>
      </c>
      <c r="AB185">
        <f t="shared" si="26"/>
        <v>-2867844.8546782709</v>
      </c>
      <c r="AC185">
        <f t="shared" si="26"/>
        <v>-4736865.0644504819</v>
      </c>
      <c r="AD185">
        <f t="shared" si="26"/>
        <v>-7382115.2225328814</v>
      </c>
      <c r="AE185">
        <f t="shared" si="22"/>
        <v>-11778806.045198487</v>
      </c>
      <c r="AF185">
        <f t="shared" si="19"/>
        <v>-17069350.915724758</v>
      </c>
      <c r="AG185">
        <f t="shared" si="19"/>
        <v>-22716956.216163166</v>
      </c>
      <c r="AH185">
        <f>(('ROD '!AH185/2)+'Gudgeon pin'!D185)/'Gudgeon pin'!$I$2</f>
        <v>-1511393.2791663832</v>
      </c>
      <c r="AI185">
        <f>(('ROD '!AI185/2)+'Gudgeon pin'!E185)/'Gudgeon pin'!$I$2</f>
        <v>-2653748.7060480188</v>
      </c>
      <c r="AJ185">
        <f>(('ROD '!AJ185/2)+'Gudgeon pin'!F185)/'Gudgeon pin'!$I$2</f>
        <v>-4321068.9039578773</v>
      </c>
      <c r="AK185">
        <f>(('ROD '!AK185/2)+'Gudgeon pin'!G185)/'Gudgeon pin'!$I$2</f>
        <v>-7004516.75992091</v>
      </c>
      <c r="AL185">
        <f>(('ROD '!AL185/2)+'Gudgeon pin'!H185)/'Gudgeon pin'!$I$2</f>
        <v>-10272170.524601579</v>
      </c>
      <c r="AM185">
        <f>(('ROD '!AM185/2)+'Gudgeon pin'!I185)/'Gudgeon pin'!$I$2</f>
        <v>-13853675.187817289</v>
      </c>
    </row>
    <row r="186" spans="1:39">
      <c r="A186">
        <f t="shared" si="23"/>
        <v>-3.1590459461097367</v>
      </c>
      <c r="B186" s="3">
        <v>-181</v>
      </c>
      <c r="D186">
        <f>$F$2*'ROD '!N186</f>
        <v>-7.2348890439988756</v>
      </c>
      <c r="E186">
        <f>$F$2*'ROD '!O186</f>
        <v>-28.939556175995502</v>
      </c>
      <c r="F186">
        <f>$F$2*'ROD '!P186</f>
        <v>-65.114001395989902</v>
      </c>
      <c r="G186">
        <f>$F$2*'ROD '!Q186</f>
        <v>-115.75822470398201</v>
      </c>
      <c r="H186">
        <f>$F$2*'ROD '!R186</f>
        <v>-180.87222609997193</v>
      </c>
      <c r="I186">
        <f>$F$2*'ROD '!S186</f>
        <v>-260.45600558395961</v>
      </c>
      <c r="J186">
        <f t="shared" si="24"/>
        <v>-5.6070390090991289E-2</v>
      </c>
      <c r="K186">
        <f t="shared" si="24"/>
        <v>-0.22428156036396515</v>
      </c>
      <c r="L186">
        <f t="shared" si="24"/>
        <v>-0.50463351081892172</v>
      </c>
      <c r="M186">
        <f t="shared" si="20"/>
        <v>-0.89712624145586062</v>
      </c>
      <c r="N186">
        <f t="shared" si="17"/>
        <v>-1.4017597522747824</v>
      </c>
      <c r="O186">
        <f t="shared" si="17"/>
        <v>-2.0185340432756869</v>
      </c>
      <c r="P186">
        <f>('ROD '!AH186/2)*'Gudgeon pin'!$H$2</f>
        <v>-2.358284817334583</v>
      </c>
      <c r="Q186">
        <f>('ROD '!AI186/2)*'Gudgeon pin'!$H$2</f>
        <v>-4.0273325784758853</v>
      </c>
      <c r="R186">
        <f>('ROD '!AJ186/2)*'Gudgeon pin'!$H$2</f>
        <v>-6.4345095693006291</v>
      </c>
      <c r="S186">
        <f>('ROD '!AK186/2)*'Gudgeon pin'!$H$2</f>
        <v>-10.355259973962996</v>
      </c>
      <c r="T186">
        <f>('ROD '!AL186/2)*'Gudgeon pin'!$H$2</f>
        <v>-15.103350001176103</v>
      </c>
      <c r="U186">
        <f>('ROD '!AM186/2)*'Gudgeon pin'!$H$2</f>
        <v>-20.275617298558902</v>
      </c>
      <c r="V186">
        <f t="shared" si="25"/>
        <v>-2.3022144272435918</v>
      </c>
      <c r="W186">
        <f t="shared" si="25"/>
        <v>-3.8030510181119204</v>
      </c>
      <c r="X186">
        <f t="shared" si="25"/>
        <v>-5.9298760584817076</v>
      </c>
      <c r="Y186">
        <f t="shared" si="21"/>
        <v>-9.458133732507136</v>
      </c>
      <c r="Z186">
        <f t="shared" si="18"/>
        <v>-13.70159024890132</v>
      </c>
      <c r="AA186">
        <f t="shared" si="18"/>
        <v>-18.257083255283217</v>
      </c>
      <c r="AB186">
        <f t="shared" si="26"/>
        <v>-2869903.4422902069</v>
      </c>
      <c r="AC186">
        <f t="shared" si="26"/>
        <v>-4740822.1749145743</v>
      </c>
      <c r="AD186">
        <f t="shared" si="26"/>
        <v>-7392088.0310730003</v>
      </c>
      <c r="AE186">
        <f t="shared" si="22"/>
        <v>-11790357.247071199</v>
      </c>
      <c r="AF186">
        <f t="shared" si="19"/>
        <v>-17080181.826178454</v>
      </c>
      <c r="AG186">
        <f t="shared" si="19"/>
        <v>-22758986.070315462</v>
      </c>
      <c r="AH186">
        <f>(('ROD '!AH186/2)+'Gudgeon pin'!D186)/'Gudgeon pin'!$I$2</f>
        <v>-1512420.654648276</v>
      </c>
      <c r="AI186">
        <f>(('ROD '!AI186/2)+'Gudgeon pin'!E186)/'Gudgeon pin'!$I$2</f>
        <v>-2655703.9847868849</v>
      </c>
      <c r="AJ186">
        <f>(('ROD '!AJ186/2)+'Gudgeon pin'!F186)/'Gudgeon pin'!$I$2</f>
        <v>-4326006.8369175009</v>
      </c>
      <c r="AK186">
        <f>(('ROD '!AK186/2)+'Gudgeon pin'!G186)/'Gudgeon pin'!$I$2</f>
        <v>-7010183.6516876668</v>
      </c>
      <c r="AL186">
        <f>(('ROD '!AL186/2)+'Gudgeon pin'!H186)/'Gudgeon pin'!$I$2</f>
        <v>-10277389.791356195</v>
      </c>
      <c r="AM186">
        <f>(('ROD '!AM186/2)+'Gudgeon pin'!I186)/'Gudgeon pin'!$I$2</f>
        <v>-13874504.031250138</v>
      </c>
    </row>
    <row r="187" spans="1:39">
      <c r="A187">
        <f t="shared" si="23"/>
        <v>-3.1415926535897931</v>
      </c>
      <c r="B187" s="3">
        <v>-180</v>
      </c>
      <c r="D187">
        <f>$F$2*'ROD '!N187</f>
        <v>-7.2345490673933543</v>
      </c>
      <c r="E187">
        <f>$F$2*'ROD '!O187</f>
        <v>-28.938196269573417</v>
      </c>
      <c r="F187">
        <f>$F$2*'ROD '!P187</f>
        <v>-65.110941606540209</v>
      </c>
      <c r="G187">
        <f>$F$2*'ROD '!Q187</f>
        <v>-115.75278507829367</v>
      </c>
      <c r="H187">
        <f>$F$2*'ROD '!R187</f>
        <v>-180.86372668483386</v>
      </c>
      <c r="I187">
        <f>$F$2*'ROD '!S187</f>
        <v>-260.44376642616083</v>
      </c>
      <c r="J187">
        <f t="shared" si="24"/>
        <v>-5.6067755272298493E-2</v>
      </c>
      <c r="K187">
        <f t="shared" si="24"/>
        <v>-0.22427102108919397</v>
      </c>
      <c r="L187">
        <f t="shared" si="24"/>
        <v>-0.50460979745068657</v>
      </c>
      <c r="M187">
        <f t="shared" si="20"/>
        <v>-0.89708408435677589</v>
      </c>
      <c r="N187">
        <f t="shared" si="17"/>
        <v>-1.4016938818074625</v>
      </c>
      <c r="O187">
        <f t="shared" si="17"/>
        <v>-2.0184391898027463</v>
      </c>
      <c r="P187">
        <f>('ROD '!AH187/2)*'Gudgeon pin'!$H$2</f>
        <v>-2.3599763274384791</v>
      </c>
      <c r="Q187">
        <f>('ROD '!AI187/2)*'Gudgeon pin'!$H$2</f>
        <v>-4.0323830344132503</v>
      </c>
      <c r="R187">
        <f>('ROD '!AJ187/2)*'Gudgeon pin'!$H$2</f>
        <v>-6.4377240688881709</v>
      </c>
      <c r="S187">
        <f>('ROD '!AK187/2)*'Gudgeon pin'!$H$2</f>
        <v>-10.356590368452071</v>
      </c>
      <c r="T187">
        <f>('ROD '!AL187/2)*'Gudgeon pin'!$H$2</f>
        <v>-15.111326064209154</v>
      </c>
      <c r="U187">
        <f>('ROD '!AM187/2)*'Gudgeon pin'!$H$2</f>
        <v>-20.321071401995198</v>
      </c>
      <c r="V187">
        <f t="shared" si="25"/>
        <v>-2.3039085721661805</v>
      </c>
      <c r="W187">
        <f t="shared" si="25"/>
        <v>-3.8081120133240565</v>
      </c>
      <c r="X187">
        <f t="shared" si="25"/>
        <v>-5.9331142714374847</v>
      </c>
      <c r="Y187">
        <f t="shared" si="21"/>
        <v>-9.4595062840952959</v>
      </c>
      <c r="Z187">
        <f t="shared" si="18"/>
        <v>-13.709632182401691</v>
      </c>
      <c r="AA187">
        <f t="shared" si="18"/>
        <v>-18.302632212192453</v>
      </c>
      <c r="AB187">
        <f t="shared" si="26"/>
        <v>-2872015.3360771365</v>
      </c>
      <c r="AC187">
        <f t="shared" si="26"/>
        <v>-4747131.1300704647</v>
      </c>
      <c r="AD187">
        <f t="shared" si="26"/>
        <v>-7396124.7352125784</v>
      </c>
      <c r="AE187">
        <f t="shared" si="22"/>
        <v>-11792068.24778467</v>
      </c>
      <c r="AF187">
        <f t="shared" si="19"/>
        <v>-17090206.771015156</v>
      </c>
      <c r="AG187">
        <f t="shared" si="19"/>
        <v>-22815766.666718494</v>
      </c>
      <c r="AH187">
        <f>(('ROD '!AH187/2)+'Gudgeon pin'!D187)/'Gudgeon pin'!$I$2</f>
        <v>-1513481.1572459429</v>
      </c>
      <c r="AI187">
        <f>(('ROD '!AI187/2)+'Gudgeon pin'!E187)/'Gudgeon pin'!$I$2</f>
        <v>-2658868.8835831983</v>
      </c>
      <c r="AJ187">
        <f>(('ROD '!AJ187/2)+'Gudgeon pin'!F187)/'Gudgeon pin'!$I$2</f>
        <v>-4328011.5791360307</v>
      </c>
      <c r="AK187">
        <f>(('ROD '!AK187/2)+'Gudgeon pin'!G187)/'Gudgeon pin'!$I$2</f>
        <v>-7010995.0193350399</v>
      </c>
      <c r="AL187">
        <f>(('ROD '!AL187/2)+'Gudgeon pin'!H187)/'Gudgeon pin'!$I$2</f>
        <v>-10282360.124410802</v>
      </c>
      <c r="AM187">
        <f>(('ROD '!AM187/2)+'Gudgeon pin'!I187)/'Gudgeon pin'!$I$2</f>
        <v>-13902988.120416963</v>
      </c>
    </row>
    <row r="188" spans="1:39">
      <c r="A188">
        <f t="shared" si="23"/>
        <v>-3.12413936106985</v>
      </c>
      <c r="B188" s="3">
        <v>-179</v>
      </c>
      <c r="D188">
        <f>$F$2*'ROD '!N188</f>
        <v>-7.2348890439988756</v>
      </c>
      <c r="E188">
        <f>$F$2*'ROD '!O188</f>
        <v>-28.939556175995502</v>
      </c>
      <c r="F188">
        <f>$F$2*'ROD '!P188</f>
        <v>-65.114001395989902</v>
      </c>
      <c r="G188">
        <f>$F$2*'ROD '!Q188</f>
        <v>-115.75822470398201</v>
      </c>
      <c r="H188">
        <f>$F$2*'ROD '!R188</f>
        <v>-180.87222609997193</v>
      </c>
      <c r="I188">
        <f>$F$2*'ROD '!S188</f>
        <v>-260.45600558395961</v>
      </c>
      <c r="J188">
        <f t="shared" si="24"/>
        <v>-5.6070390090991289E-2</v>
      </c>
      <c r="K188">
        <f t="shared" si="24"/>
        <v>-0.22428156036396515</v>
      </c>
      <c r="L188">
        <f t="shared" si="24"/>
        <v>-0.50463351081892172</v>
      </c>
      <c r="M188">
        <f t="shared" si="20"/>
        <v>-0.89712624145586062</v>
      </c>
      <c r="N188">
        <f t="shared" si="17"/>
        <v>-1.4017597522747824</v>
      </c>
      <c r="O188">
        <f t="shared" si="17"/>
        <v>-2.0185340432756869</v>
      </c>
      <c r="P188">
        <f>('ROD '!AH188/2)*'Gudgeon pin'!$H$2</f>
        <v>-2.358284817334583</v>
      </c>
      <c r="Q188">
        <f>('ROD '!AI188/2)*'Gudgeon pin'!$H$2</f>
        <v>-4.022185825041233</v>
      </c>
      <c r="R188">
        <f>('ROD '!AJ188/2)*'Gudgeon pin'!$H$2</f>
        <v>-6.4327939848224123</v>
      </c>
      <c r="S188">
        <f>('ROD '!AK188/2)*'Gudgeon pin'!$H$2</f>
        <v>-10.348397636050127</v>
      </c>
      <c r="T188">
        <f>('ROD '!AL188/2)*'Gudgeon pin'!$H$2</f>
        <v>-15.120505845958276</v>
      </c>
      <c r="U188">
        <f>('ROD '!AM188/2)*'Gudgeon pin'!$H$2</f>
        <v>-20.364827691426196</v>
      </c>
      <c r="V188">
        <f t="shared" si="25"/>
        <v>-2.3022144272435918</v>
      </c>
      <c r="W188">
        <f t="shared" si="25"/>
        <v>-3.797904264677268</v>
      </c>
      <c r="X188">
        <f t="shared" si="25"/>
        <v>-5.9281604740034908</v>
      </c>
      <c r="Y188">
        <f t="shared" si="21"/>
        <v>-9.4512713945942668</v>
      </c>
      <c r="Z188">
        <f t="shared" si="18"/>
        <v>-13.718746093683492</v>
      </c>
      <c r="AA188">
        <f t="shared" si="18"/>
        <v>-18.34629364815051</v>
      </c>
      <c r="AB188">
        <f t="shared" si="26"/>
        <v>-2869903.4422902069</v>
      </c>
      <c r="AC188">
        <f t="shared" si="26"/>
        <v>-4734406.3149390928</v>
      </c>
      <c r="AD188">
        <f t="shared" si="26"/>
        <v>-7389949.4110811735</v>
      </c>
      <c r="AE188">
        <f t="shared" si="22"/>
        <v>-11781802.767103892</v>
      </c>
      <c r="AF188">
        <f t="shared" si="19"/>
        <v>-17101568.02609672</v>
      </c>
      <c r="AG188">
        <f t="shared" si="19"/>
        <v>-22870194.309890456</v>
      </c>
      <c r="AH188">
        <f>(('ROD '!AH188/2)+'Gudgeon pin'!D188)/'Gudgeon pin'!$I$2</f>
        <v>-1512420.654648276</v>
      </c>
      <c r="AI188">
        <f>(('ROD '!AI188/2)+'Gudgeon pin'!E188)/'Gudgeon pin'!$I$2</f>
        <v>-2652472.6500038258</v>
      </c>
      <c r="AJ188">
        <f>(('ROD '!AJ188/2)+'Gudgeon pin'!F188)/'Gudgeon pin'!$I$2</f>
        <v>-4324929.7253231481</v>
      </c>
      <c r="AK188">
        <f>(('ROD '!AK188/2)+'Gudgeon pin'!G188)/'Gudgeon pin'!$I$2</f>
        <v>-7005875.2053102544</v>
      </c>
      <c r="AL188">
        <f>(('ROD '!AL188/2)+'Gudgeon pin'!H188)/'Gudgeon pin'!$I$2</f>
        <v>-10288160.907299725</v>
      </c>
      <c r="AM188">
        <f>(('ROD '!AM188/2)+'Gudgeon pin'!I188)/'Gudgeon pin'!$I$2</f>
        <v>-13930513.834156491</v>
      </c>
    </row>
    <row r="189" spans="1:39">
      <c r="A189">
        <f t="shared" si="23"/>
        <v>-3.1066860685499065</v>
      </c>
      <c r="B189" s="3">
        <v>-178</v>
      </c>
      <c r="D189">
        <f>$F$2*'ROD '!N189</f>
        <v>-7.235907113603286</v>
      </c>
      <c r="E189">
        <f>$F$2*'ROD '!O189</f>
        <v>-28.943628454413144</v>
      </c>
      <c r="F189">
        <f>$F$2*'ROD '!P189</f>
        <v>-65.123164022429606</v>
      </c>
      <c r="G189">
        <f>$F$2*'ROD '!Q189</f>
        <v>-115.77451381765258</v>
      </c>
      <c r="H189">
        <f>$F$2*'ROD '!R189</f>
        <v>-180.8976778400822</v>
      </c>
      <c r="I189">
        <f>$F$2*'ROD '!S189</f>
        <v>-260.49265608971842</v>
      </c>
      <c r="J189">
        <f t="shared" si="24"/>
        <v>-5.6078280130425463E-2</v>
      </c>
      <c r="K189">
        <f t="shared" si="24"/>
        <v>-0.22431312052170185</v>
      </c>
      <c r="L189">
        <f t="shared" si="24"/>
        <v>-0.50470452117382947</v>
      </c>
      <c r="M189">
        <f t="shared" si="20"/>
        <v>-0.89725248208680741</v>
      </c>
      <c r="N189">
        <f t="shared" si="17"/>
        <v>-1.401957003260637</v>
      </c>
      <c r="O189">
        <f t="shared" si="17"/>
        <v>-2.0188180846953179</v>
      </c>
      <c r="P189">
        <f>('ROD '!AH189/2)*'Gudgeon pin'!$H$2</f>
        <v>-2.3755127535146454</v>
      </c>
      <c r="Q189">
        <f>('ROD '!AI189/2)*'Gudgeon pin'!$H$2</f>
        <v>-4.0276209440674435</v>
      </c>
      <c r="R189">
        <f>('ROD '!AJ189/2)*'Gudgeon pin'!$H$2</f>
        <v>-6.4300116384469854</v>
      </c>
      <c r="S189">
        <f>('ROD '!AK189/2)*'Gudgeon pin'!$H$2</f>
        <v>-10.339257591547057</v>
      </c>
      <c r="T189">
        <f>('ROD '!AL189/2)*'Gudgeon pin'!$H$2</f>
        <v>-15.132601637774821</v>
      </c>
      <c r="U189">
        <f>('ROD '!AM189/2)*'Gudgeon pin'!$H$2</f>
        <v>-20.39658791787992</v>
      </c>
      <c r="V189">
        <f t="shared" si="25"/>
        <v>-2.31943447338422</v>
      </c>
      <c r="W189">
        <f t="shared" si="25"/>
        <v>-3.8033078235457416</v>
      </c>
      <c r="X189">
        <f t="shared" si="25"/>
        <v>-5.9253071172731557</v>
      </c>
      <c r="Y189">
        <f t="shared" si="21"/>
        <v>-9.4420051094602488</v>
      </c>
      <c r="Z189">
        <f t="shared" si="18"/>
        <v>-13.730644634514183</v>
      </c>
      <c r="AA189">
        <f t="shared" si="18"/>
        <v>-18.377769833184601</v>
      </c>
      <c r="AB189">
        <f t="shared" si="26"/>
        <v>-2891369.6745883664</v>
      </c>
      <c r="AC189">
        <f t="shared" si="26"/>
        <v>-4741142.3044341365</v>
      </c>
      <c r="AD189">
        <f t="shared" si="26"/>
        <v>-7386392.4625165369</v>
      </c>
      <c r="AE189">
        <f t="shared" si="22"/>
        <v>-11770251.56523118</v>
      </c>
      <c r="AF189">
        <f t="shared" si="19"/>
        <v>-17116400.55554495</v>
      </c>
      <c r="AG189">
        <f t="shared" si="19"/>
        <v>-22909432.015427578</v>
      </c>
      <c r="AH189">
        <f>(('ROD '!AH189/2)+'Gudgeon pin'!D189)/'Gudgeon pin'!$I$2</f>
        <v>-1523241.5067042662</v>
      </c>
      <c r="AI189">
        <f>(('ROD '!AI189/2)+'Gudgeon pin'!E189)/'Gudgeon pin'!$I$2</f>
        <v>-2655902.929236725</v>
      </c>
      <c r="AJ189">
        <f>(('ROD '!AJ189/2)+'Gudgeon pin'!F189)/'Gudgeon pin'!$I$2</f>
        <v>-4323223.127146584</v>
      </c>
      <c r="AK189">
        <f>(('ROD '!AK189/2)+'Gudgeon pin'!G189)/'Gudgeon pin'!$I$2</f>
        <v>-7000208.3135434976</v>
      </c>
      <c r="AL189">
        <f>(('ROD '!AL189/2)+'Gudgeon pin'!H189)/'Gudgeon pin'!$I$2</f>
        <v>-10295866.979677346</v>
      </c>
      <c r="AM189">
        <f>(('ROD '!AM189/2)+'Gudgeon pin'!I189)/'Gudgeon pin'!$I$2</f>
        <v>-13950615.231309058</v>
      </c>
    </row>
    <row r="190" spans="1:39">
      <c r="A190">
        <f t="shared" si="23"/>
        <v>-3.0892327760299634</v>
      </c>
      <c r="B190" s="3">
        <v>-177</v>
      </c>
      <c r="D190">
        <f>$F$2*'ROD '!N190</f>
        <v>-7.2375976982769785</v>
      </c>
      <c r="E190">
        <f>$F$2*'ROD '!O190</f>
        <v>-28.950390793107914</v>
      </c>
      <c r="F190">
        <f>$F$2*'ROD '!P190</f>
        <v>-65.138379284492814</v>
      </c>
      <c r="G190">
        <f>$F$2*'ROD '!Q190</f>
        <v>-115.80156317243166</v>
      </c>
      <c r="H190">
        <f>$F$2*'ROD '!R190</f>
        <v>-180.93994245692443</v>
      </c>
      <c r="I190">
        <f>$F$2*'ROD '!S190</f>
        <v>-260.55351713797126</v>
      </c>
      <c r="J190">
        <f t="shared" si="24"/>
        <v>-5.609138216164658E-2</v>
      </c>
      <c r="K190">
        <f t="shared" si="24"/>
        <v>-0.22436552864658632</v>
      </c>
      <c r="L190">
        <f t="shared" si="24"/>
        <v>-0.50482243945481931</v>
      </c>
      <c r="M190">
        <f t="shared" si="20"/>
        <v>-0.89746211458634528</v>
      </c>
      <c r="N190">
        <f t="shared" si="17"/>
        <v>-1.4022845540411644</v>
      </c>
      <c r="O190">
        <f t="shared" si="17"/>
        <v>-2.0192897578192772</v>
      </c>
      <c r="P190">
        <f>('ROD '!AH190/2)*'Gudgeon pin'!$H$2</f>
        <v>-2.3619077911268191</v>
      </c>
      <c r="Q190">
        <f>('ROD '!AI190/2)*'Gudgeon pin'!$H$2</f>
        <v>-4.0349621357319583</v>
      </c>
      <c r="R190">
        <f>('ROD '!AJ190/2)*'Gudgeon pin'!$H$2</f>
        <v>-6.4310890593881878</v>
      </c>
      <c r="S190">
        <f>('ROD '!AK190/2)*'Gudgeon pin'!$H$2</f>
        <v>-10.327448330727904</v>
      </c>
      <c r="T190">
        <f>('ROD '!AL190/2)*'Gudgeon pin'!$H$2</f>
        <v>-15.147603565070122</v>
      </c>
      <c r="U190">
        <f>('ROD '!AM190/2)*'Gudgeon pin'!$H$2</f>
        <v>-20.428346953296206</v>
      </c>
      <c r="V190">
        <f t="shared" si="25"/>
        <v>-2.3058164089651725</v>
      </c>
      <c r="W190">
        <f t="shared" si="25"/>
        <v>-3.8105966070853721</v>
      </c>
      <c r="X190">
        <f t="shared" si="25"/>
        <v>-5.9262666199333687</v>
      </c>
      <c r="Y190">
        <f t="shared" si="21"/>
        <v>-9.4299862161415593</v>
      </c>
      <c r="Z190">
        <f t="shared" si="18"/>
        <v>-13.745319011028958</v>
      </c>
      <c r="AA190">
        <f t="shared" si="18"/>
        <v>-18.40905719547693</v>
      </c>
      <c r="AB190">
        <f t="shared" si="26"/>
        <v>-2874393.6147170248</v>
      </c>
      <c r="AC190">
        <f t="shared" si="26"/>
        <v>-4750228.384654535</v>
      </c>
      <c r="AD190">
        <f t="shared" si="26"/>
        <v>-7387588.563085991</v>
      </c>
      <c r="AE190">
        <f t="shared" si="22"/>
        <v>-11755269.006308932</v>
      </c>
      <c r="AF190">
        <f t="shared" si="19"/>
        <v>-17134693.397069547</v>
      </c>
      <c r="AG190">
        <f t="shared" si="19"/>
        <v>-22948434.337574624</v>
      </c>
      <c r="AH190">
        <f>(('ROD '!AH190/2)+'Gudgeon pin'!D190)/'Gudgeon pin'!$I$2</f>
        <v>-1514707.2046771194</v>
      </c>
      <c r="AI190">
        <f>(('ROD '!AI190/2)+'Gudgeon pin'!E190)/'Gudgeon pin'!$I$2</f>
        <v>-2660541.7385248449</v>
      </c>
      <c r="AJ190">
        <f>(('ROD '!AJ190/2)+'Gudgeon pin'!F190)/'Gudgeon pin'!$I$2</f>
        <v>-4323966.4436956747</v>
      </c>
      <c r="AK190">
        <f>(('ROD '!AK190/2)+'Gudgeon pin'!G190)/'Gudgeon pin'!$I$2</f>
        <v>-6992912.8724315055</v>
      </c>
      <c r="AL190">
        <f>(('ROD '!AL190/2)+'Gudgeon pin'!H190)/'Gudgeon pin'!$I$2</f>
        <v>-10305471.529029736</v>
      </c>
      <c r="AM190">
        <f>(('ROD '!AM190/2)+'Gudgeon pin'!I190)/'Gudgeon pin'!$I$2</f>
        <v>-13970822.283015072</v>
      </c>
    </row>
    <row r="191" spans="1:39">
      <c r="A191">
        <f t="shared" si="23"/>
        <v>-3.0717794835100198</v>
      </c>
      <c r="B191" s="3">
        <v>-176</v>
      </c>
      <c r="D191">
        <f>$F$2*'ROD '!N191</f>
        <v>-7.2399515104899921</v>
      </c>
      <c r="E191">
        <f>$F$2*'ROD '!O191</f>
        <v>-28.959806041959968</v>
      </c>
      <c r="F191">
        <f>$F$2*'ROD '!P191</f>
        <v>-65.159563594409946</v>
      </c>
      <c r="G191">
        <f>$F$2*'ROD '!Q191</f>
        <v>-115.83922416783987</v>
      </c>
      <c r="H191">
        <f>$F$2*'ROD '!R191</f>
        <v>-180.9987877622498</v>
      </c>
      <c r="I191">
        <f>$F$2*'ROD '!S191</f>
        <v>-260.63825437763978</v>
      </c>
      <c r="J191">
        <f t="shared" si="24"/>
        <v>-5.6109624206297441E-2</v>
      </c>
      <c r="K191">
        <f t="shared" si="24"/>
        <v>-0.22443849682518976</v>
      </c>
      <c r="L191">
        <f t="shared" si="24"/>
        <v>-0.50498661785667709</v>
      </c>
      <c r="M191">
        <f t="shared" si="20"/>
        <v>-0.89775398730075906</v>
      </c>
      <c r="N191">
        <f t="shared" si="17"/>
        <v>-1.402740605157436</v>
      </c>
      <c r="O191">
        <f t="shared" si="17"/>
        <v>-2.0199464714267084</v>
      </c>
      <c r="P191">
        <f>('ROD '!AH191/2)*'Gudgeon pin'!$H$2</f>
        <v>-2.3620744689375215</v>
      </c>
      <c r="Q191">
        <f>('ROD '!AI191/2)*'Gudgeon pin'!$H$2</f>
        <v>-4.0545002762351574</v>
      </c>
      <c r="R191">
        <f>('ROD '!AJ191/2)*'Gudgeon pin'!$H$2</f>
        <v>-6.424011237293425</v>
      </c>
      <c r="S191">
        <f>('ROD '!AK191/2)*'Gudgeon pin'!$H$2</f>
        <v>-10.319821668829841</v>
      </c>
      <c r="T191">
        <f>('ROD '!AL191/2)*'Gudgeon pin'!$H$2</f>
        <v>-15.156917263772341</v>
      </c>
      <c r="U191">
        <f>('ROD '!AM191/2)*'Gudgeon pin'!$H$2</f>
        <v>-20.454934368220105</v>
      </c>
      <c r="V191">
        <f t="shared" si="25"/>
        <v>-2.305964844731224</v>
      </c>
      <c r="W191">
        <f t="shared" si="25"/>
        <v>-3.8300617794099678</v>
      </c>
      <c r="X191">
        <f t="shared" si="25"/>
        <v>-5.9190246194367475</v>
      </c>
      <c r="Y191">
        <f t="shared" si="21"/>
        <v>-9.4220676815290823</v>
      </c>
      <c r="Z191">
        <f t="shared" si="18"/>
        <v>-13.754176658614904</v>
      </c>
      <c r="AA191">
        <f t="shared" si="18"/>
        <v>-18.434987896793395</v>
      </c>
      <c r="AB191">
        <f t="shared" si="26"/>
        <v>-2874578.652353358</v>
      </c>
      <c r="AC191">
        <f t="shared" si="26"/>
        <v>-4774493.3551099645</v>
      </c>
      <c r="AD191">
        <f t="shared" si="26"/>
        <v>-7378560.8018538607</v>
      </c>
      <c r="AE191">
        <f t="shared" si="22"/>
        <v>-11745397.888539311</v>
      </c>
      <c r="AF191">
        <f t="shared" si="19"/>
        <v>-17145735.197953377</v>
      </c>
      <c r="AG191">
        <f t="shared" si="19"/>
        <v>-22980759.132384561</v>
      </c>
      <c r="AH191">
        <f>(('ROD '!AH191/2)+'Gudgeon pin'!D191)/'Gudgeon pin'!$I$2</f>
        <v>-1514822.1962930453</v>
      </c>
      <c r="AI191">
        <f>(('ROD '!AI191/2)+'Gudgeon pin'!E191)/'Gudgeon pin'!$I$2</f>
        <v>-2672849.932526432</v>
      </c>
      <c r="AJ191">
        <f>(('ROD '!AJ191/2)+'Gudgeon pin'!F191)/'Gudgeon pin'!$I$2</f>
        <v>-4319615.8102672463</v>
      </c>
      <c r="AK191">
        <f>(('ROD '!AK191/2)+'Gudgeon pin'!G191)/'Gudgeon pin'!$I$2</f>
        <v>-6988290.0687202057</v>
      </c>
      <c r="AL191">
        <f>(('ROD '!AL191/2)+'Gudgeon pin'!H191)/'Gudgeon pin'!$I$2</f>
        <v>-10311577.654210951</v>
      </c>
      <c r="AM191">
        <f>(('ROD '!AM191/2)+'Gudgeon pin'!I191)/'Gudgeon pin'!$I$2</f>
        <v>-13987887.320320653</v>
      </c>
    </row>
    <row r="192" spans="1:39">
      <c r="A192">
        <f t="shared" si="23"/>
        <v>-3.0543261909900767</v>
      </c>
      <c r="B192" s="3">
        <v>-175</v>
      </c>
      <c r="D192">
        <f>$F$2*'ROD '!N192</f>
        <v>-7.2429555666291199</v>
      </c>
      <c r="E192">
        <f>$F$2*'ROD '!O192</f>
        <v>-28.97182226651648</v>
      </c>
      <c r="F192">
        <f>$F$2*'ROD '!P192</f>
        <v>-65.186600099662101</v>
      </c>
      <c r="G192">
        <f>$F$2*'ROD '!Q192</f>
        <v>-115.88728906606592</v>
      </c>
      <c r="H192">
        <f>$F$2*'ROD '!R192</f>
        <v>-181.07388916572802</v>
      </c>
      <c r="I192">
        <f>$F$2*'ROD '!S192</f>
        <v>-260.7464003986484</v>
      </c>
      <c r="J192">
        <f t="shared" si="24"/>
        <v>-5.6132905641375679E-2</v>
      </c>
      <c r="K192">
        <f t="shared" si="24"/>
        <v>-0.22453162256550271</v>
      </c>
      <c r="L192">
        <f t="shared" si="24"/>
        <v>-0.50519615077238123</v>
      </c>
      <c r="M192">
        <f t="shared" si="20"/>
        <v>-0.89812649026201086</v>
      </c>
      <c r="N192">
        <f t="shared" si="17"/>
        <v>-1.4033226410343922</v>
      </c>
      <c r="O192">
        <f t="shared" si="17"/>
        <v>-2.0207846030895249</v>
      </c>
      <c r="P192">
        <f>('ROD '!AH192/2)*'Gudgeon pin'!$H$2</f>
        <v>-2.3725806985965736</v>
      </c>
      <c r="Q192">
        <f>('ROD '!AI192/2)*'Gudgeon pin'!$H$2</f>
        <v>-4.0467732450030667</v>
      </c>
      <c r="R192">
        <f>('ROD '!AJ192/2)*'Gudgeon pin'!$H$2</f>
        <v>-6.417347820010078</v>
      </c>
      <c r="S192">
        <f>('ROD '!AK192/2)*'Gudgeon pin'!$H$2</f>
        <v>-10.307784973161867</v>
      </c>
      <c r="T192">
        <f>('ROD '!AL192/2)*'Gudgeon pin'!$H$2</f>
        <v>-15.160519749037844</v>
      </c>
      <c r="U192">
        <f>('ROD '!AM192/2)*'Gudgeon pin'!$H$2</f>
        <v>-20.484894986867882</v>
      </c>
      <c r="V192">
        <f t="shared" si="25"/>
        <v>-2.3164477929551981</v>
      </c>
      <c r="W192">
        <f t="shared" si="25"/>
        <v>-3.8222416224375642</v>
      </c>
      <c r="X192">
        <f t="shared" si="25"/>
        <v>-5.912151669237697</v>
      </c>
      <c r="Y192">
        <f t="shared" si="21"/>
        <v>-9.4096584828998573</v>
      </c>
      <c r="Z192">
        <f t="shared" si="18"/>
        <v>-13.757197108003451</v>
      </c>
      <c r="AA192">
        <f t="shared" si="18"/>
        <v>-18.464110383778358</v>
      </c>
      <c r="AB192">
        <f t="shared" si="26"/>
        <v>-2887646.5268472875</v>
      </c>
      <c r="AC192">
        <f t="shared" si="26"/>
        <v>-4764744.8733227048</v>
      </c>
      <c r="AD192">
        <f t="shared" si="26"/>
        <v>-7369993.0927814441</v>
      </c>
      <c r="AE192">
        <f t="shared" si="22"/>
        <v>-11729928.781300368</v>
      </c>
      <c r="AF192">
        <f t="shared" si="19"/>
        <v>-17149500.441535763</v>
      </c>
      <c r="AG192">
        <f t="shared" si="19"/>
        <v>-23017062.755825177</v>
      </c>
      <c r="AH192">
        <f>(('ROD '!AH192/2)+'Gudgeon pin'!D192)/'Gudgeon pin'!$I$2</f>
        <v>-1521431.6240703159</v>
      </c>
      <c r="AI192">
        <f>(('ROD '!AI192/2)+'Gudgeon pin'!E192)/'Gudgeon pin'!$I$2</f>
        <v>-2668051.4073992777</v>
      </c>
      <c r="AJ192">
        <f>(('ROD '!AJ192/2)+'Gudgeon pin'!F192)/'Gudgeon pin'!$I$2</f>
        <v>-4315551.0761958547</v>
      </c>
      <c r="AK192">
        <f>(('ROD '!AK192/2)+'Gudgeon pin'!G192)/'Gudgeon pin'!$I$2</f>
        <v>-6980944.195749471</v>
      </c>
      <c r="AL192">
        <f>(('ROD '!AL192/2)+'Gudgeon pin'!H192)/'Gudgeon pin'!$I$2</f>
        <v>-10314169.497895414</v>
      </c>
      <c r="AM192">
        <f>(('ROD '!AM192/2)+'Gudgeon pin'!I192)/'Gudgeon pin'!$I$2</f>
        <v>-14007173.066648731</v>
      </c>
    </row>
    <row r="193" spans="1:39">
      <c r="A193">
        <f t="shared" si="23"/>
        <v>-3.0368728984701332</v>
      </c>
      <c r="B193" s="3">
        <v>-174</v>
      </c>
      <c r="D193">
        <f>$F$2*'ROD '!N193</f>
        <v>-7.2465932058978098</v>
      </c>
      <c r="E193">
        <f>$F$2*'ROD '!O193</f>
        <v>-28.986372823591239</v>
      </c>
      <c r="F193">
        <f>$F$2*'ROD '!P193</f>
        <v>-65.219338853080302</v>
      </c>
      <c r="G193">
        <f>$F$2*'ROD '!Q193</f>
        <v>-115.94549129436496</v>
      </c>
      <c r="H193">
        <f>$F$2*'ROD '!R193</f>
        <v>-181.16483014744526</v>
      </c>
      <c r="I193">
        <f>$F$2*'ROD '!S193</f>
        <v>-260.87735541232121</v>
      </c>
      <c r="J193">
        <f t="shared" si="24"/>
        <v>-5.6161097345708025E-2</v>
      </c>
      <c r="K193">
        <f t="shared" si="24"/>
        <v>-0.2246443893828321</v>
      </c>
      <c r="L193">
        <f t="shared" si="24"/>
        <v>-0.50544987611137238</v>
      </c>
      <c r="M193">
        <f t="shared" si="20"/>
        <v>-0.8985775575313284</v>
      </c>
      <c r="N193">
        <f t="shared" si="17"/>
        <v>-1.4040274336427008</v>
      </c>
      <c r="O193">
        <f t="shared" si="17"/>
        <v>-2.0217995044454895</v>
      </c>
      <c r="P193">
        <f>('ROD '!AH193/2)*'Gudgeon pin'!$H$2</f>
        <v>-2.367691533148796</v>
      </c>
      <c r="Q193">
        <f>('ROD '!AI193/2)*'Gudgeon pin'!$H$2</f>
        <v>-4.0426568435159123</v>
      </c>
      <c r="R193">
        <f>('ROD '!AJ193/2)*'Gudgeon pin'!$H$2</f>
        <v>-6.4128037739790784</v>
      </c>
      <c r="S193">
        <f>('ROD '!AK193/2)*'Gudgeon pin'!$H$2</f>
        <v>-10.299897289604335</v>
      </c>
      <c r="T193">
        <f>('ROD '!AL193/2)*'Gudgeon pin'!$H$2</f>
        <v>-15.163528279753267</v>
      </c>
      <c r="U193">
        <f>('ROD '!AM193/2)*'Gudgeon pin'!$H$2</f>
        <v>-20.514755168133963</v>
      </c>
      <c r="V193">
        <f t="shared" si="25"/>
        <v>-2.3115304358030881</v>
      </c>
      <c r="W193">
        <f t="shared" si="25"/>
        <v>-3.81801245413308</v>
      </c>
      <c r="X193">
        <f t="shared" si="25"/>
        <v>-5.907353897867706</v>
      </c>
      <c r="Y193">
        <f t="shared" si="21"/>
        <v>-9.4013197320730058</v>
      </c>
      <c r="Z193">
        <f t="shared" si="18"/>
        <v>-13.759500846110566</v>
      </c>
      <c r="AA193">
        <f t="shared" si="18"/>
        <v>-18.492955663688473</v>
      </c>
      <c r="AB193">
        <f t="shared" si="26"/>
        <v>-2881516.6285846364</v>
      </c>
      <c r="AC193">
        <f t="shared" si="26"/>
        <v>-4759472.8601985415</v>
      </c>
      <c r="AD193">
        <f t="shared" si="26"/>
        <v>-7364012.2682296038</v>
      </c>
      <c r="AE193">
        <f t="shared" si="22"/>
        <v>-11719533.82876285</v>
      </c>
      <c r="AF193">
        <f t="shared" si="19"/>
        <v>-17152372.244372852</v>
      </c>
      <c r="AG193">
        <f t="shared" si="19"/>
        <v>-23053020.817388959</v>
      </c>
      <c r="AH193">
        <f>(('ROD '!AH193/2)+'Gudgeon pin'!D193)/'Gudgeon pin'!$I$2</f>
        <v>-1518378.0001578818</v>
      </c>
      <c r="AI193">
        <f>(('ROD '!AI193/2)+'Gudgeon pin'!E193)/'Gudgeon pin'!$I$2</f>
        <v>-2665530.9160987195</v>
      </c>
      <c r="AJ193">
        <f>(('ROD '!AJ193/2)+'Gudgeon pin'!F193)/'Gudgeon pin'!$I$2</f>
        <v>-4312842.0276540695</v>
      </c>
      <c r="AK193">
        <f>(('ROD '!AK193/2)+'Gudgeon pin'!G193)/'Gudgeon pin'!$I$2</f>
        <v>-6976247.7885190025</v>
      </c>
      <c r="AL193">
        <f>(('ROD '!AL193/2)+'Gudgeon pin'!H193)/'Gudgeon pin'!$I$2</f>
        <v>-10316458.046472337</v>
      </c>
      <c r="AM193">
        <f>(('ROD '!AM193/2)+'Gudgeon pin'!I193)/'Gudgeon pin'!$I$2</f>
        <v>-14026495.997123474</v>
      </c>
    </row>
    <row r="194" spans="1:39">
      <c r="A194">
        <f t="shared" si="23"/>
        <v>-3.0194196059501901</v>
      </c>
      <c r="B194" s="3">
        <v>-173</v>
      </c>
      <c r="D194">
        <f>$F$2*'ROD '!N194</f>
        <v>-7.2508441145749654</v>
      </c>
      <c r="E194">
        <f>$F$2*'ROD '!O194</f>
        <v>-29.003376458299861</v>
      </c>
      <c r="F194">
        <f>$F$2*'ROD '!P194</f>
        <v>-65.257597031174697</v>
      </c>
      <c r="G194">
        <f>$F$2*'ROD '!Q194</f>
        <v>-116.01350583319945</v>
      </c>
      <c r="H194">
        <f>$F$2*'ROD '!R194</f>
        <v>-181.27110286437411</v>
      </c>
      <c r="I194">
        <f>$F$2*'ROD '!S194</f>
        <v>-261.03038812469879</v>
      </c>
      <c r="J194">
        <f t="shared" si="24"/>
        <v>-5.619404188795598E-2</v>
      </c>
      <c r="K194">
        <f t="shared" si="24"/>
        <v>-0.22477616755182392</v>
      </c>
      <c r="L194">
        <f t="shared" si="24"/>
        <v>-0.50574637699160385</v>
      </c>
      <c r="M194">
        <f t="shared" si="20"/>
        <v>-0.89910467020729568</v>
      </c>
      <c r="N194">
        <f t="shared" si="17"/>
        <v>-1.4048510471988993</v>
      </c>
      <c r="O194">
        <f t="shared" si="17"/>
        <v>-2.0229855079664154</v>
      </c>
      <c r="P194">
        <f>('ROD '!AH194/2)*'Gudgeon pin'!$H$2</f>
        <v>-2.3697081323587272</v>
      </c>
      <c r="Q194">
        <f>('ROD '!AI194/2)*'Gudgeon pin'!$H$2</f>
        <v>-4.0421453179645495</v>
      </c>
      <c r="R194">
        <f>('ROD '!AJ194/2)*'Gudgeon pin'!$H$2</f>
        <v>-6.4017882307387612</v>
      </c>
      <c r="S194">
        <f>('ROD '!AK194/2)*'Gudgeon pin'!$H$2</f>
        <v>-10.299566771877101</v>
      </c>
      <c r="T194">
        <f>('ROD '!AL194/2)*'Gudgeon pin'!$H$2</f>
        <v>-15.1607601411768</v>
      </c>
      <c r="U194">
        <f>('ROD '!AM194/2)*'Gudgeon pin'!$H$2</f>
        <v>-20.529022867432083</v>
      </c>
      <c r="V194">
        <f t="shared" si="25"/>
        <v>-2.3135140904707714</v>
      </c>
      <c r="W194">
        <f t="shared" si="25"/>
        <v>-3.8173691504127256</v>
      </c>
      <c r="X194">
        <f t="shared" si="25"/>
        <v>-5.8960418537471577</v>
      </c>
      <c r="Y194">
        <f t="shared" si="21"/>
        <v>-9.400462101669806</v>
      </c>
      <c r="Z194">
        <f t="shared" si="18"/>
        <v>-13.7559090939779</v>
      </c>
      <c r="AA194">
        <f t="shared" si="18"/>
        <v>-18.506037359465669</v>
      </c>
      <c r="AB194">
        <f t="shared" si="26"/>
        <v>-2883989.420559064</v>
      </c>
      <c r="AC194">
        <f t="shared" si="26"/>
        <v>-4758670.9281371161</v>
      </c>
      <c r="AD194">
        <f t="shared" si="26"/>
        <v>-7349910.8561383896</v>
      </c>
      <c r="AE194">
        <f t="shared" si="22"/>
        <v>-11718464.720508976</v>
      </c>
      <c r="AF194">
        <f t="shared" si="19"/>
        <v>-17147894.823986895</v>
      </c>
      <c r="AG194">
        <f t="shared" si="19"/>
        <v>-23069328.24874622</v>
      </c>
      <c r="AH194">
        <f>(('ROD '!AH194/2)+'Gudgeon pin'!D194)/'Gudgeon pin'!$I$2</f>
        <v>-1519662.7828889715</v>
      </c>
      <c r="AI194">
        <f>(('ROD '!AI194/2)+'Gudgeon pin'!E194)/'Gudgeon pin'!$I$2</f>
        <v>-2665284.4890513122</v>
      </c>
      <c r="AJ194">
        <f>(('ROD '!AJ194/2)+'Gudgeon pin'!F194)/'Gudgeon pin'!$I$2</f>
        <v>-4306094.1751298718</v>
      </c>
      <c r="AK194">
        <f>(('ROD '!AK194/2)+'Gudgeon pin'!G194)/'Gudgeon pin'!$I$2</f>
        <v>-6976339.1919237264</v>
      </c>
      <c r="AL194">
        <f>(('ROD '!AL194/2)+'Gudgeon pin'!H194)/'Gudgeon pin'!$I$2</f>
        <v>-10315187.155324625</v>
      </c>
      <c r="AM194">
        <f>(('ROD '!AM194/2)+'Gudgeon pin'!I194)/'Gudgeon pin'!$I$2</f>
        <v>-14036126.381234687</v>
      </c>
    </row>
    <row r="195" spans="1:39">
      <c r="A195">
        <f t="shared" si="23"/>
        <v>-3.001966313430247</v>
      </c>
      <c r="B195" s="3">
        <v>-172</v>
      </c>
      <c r="D195">
        <f>$F$2*'ROD '!N195</f>
        <v>-7.2556843556018347</v>
      </c>
      <c r="E195">
        <f>$F$2*'ROD '!O195</f>
        <v>-29.022737422407339</v>
      </c>
      <c r="F195">
        <f>$F$2*'ROD '!P195</f>
        <v>-65.301159200416535</v>
      </c>
      <c r="G195">
        <f>$F$2*'ROD '!Q195</f>
        <v>-116.09094968962935</v>
      </c>
      <c r="H195">
        <f>$F$2*'ROD '!R195</f>
        <v>-181.39210889004588</v>
      </c>
      <c r="I195">
        <f>$F$2*'ROD '!S195</f>
        <v>-261.20463680166614</v>
      </c>
      <c r="J195">
        <f t="shared" si="24"/>
        <v>-5.6231553755914217E-2</v>
      </c>
      <c r="K195">
        <f t="shared" si="24"/>
        <v>-0.22492621502365687</v>
      </c>
      <c r="L195">
        <f t="shared" si="24"/>
        <v>-0.50608398380322817</v>
      </c>
      <c r="M195">
        <f t="shared" si="20"/>
        <v>-0.89970486009462747</v>
      </c>
      <c r="N195">
        <f t="shared" si="20"/>
        <v>-1.4057888438978556</v>
      </c>
      <c r="O195">
        <f t="shared" si="20"/>
        <v>-2.0243359352129127</v>
      </c>
      <c r="P195">
        <f>('ROD '!AH195/2)*'Gudgeon pin'!$H$2</f>
        <v>-2.3769132167205993</v>
      </c>
      <c r="Q195">
        <f>('ROD '!AI195/2)*'Gudgeon pin'!$H$2</f>
        <v>-4.0452318882387797</v>
      </c>
      <c r="R195">
        <f>('ROD '!AJ195/2)*'Gudgeon pin'!$H$2</f>
        <v>-6.4031573643015731</v>
      </c>
      <c r="S195">
        <f>('ROD '!AK195/2)*'Gudgeon pin'!$H$2</f>
        <v>-10.299903961626502</v>
      </c>
      <c r="T195">
        <f>('ROD '!AL195/2)*'Gudgeon pin'!$H$2</f>
        <v>-15.159035295532577</v>
      </c>
      <c r="U195">
        <f>('ROD '!AM195/2)*'Gudgeon pin'!$H$2</f>
        <v>-20.54479290855264</v>
      </c>
      <c r="V195">
        <f t="shared" si="25"/>
        <v>-2.3206816629646849</v>
      </c>
      <c r="W195">
        <f t="shared" si="25"/>
        <v>-3.8203056732151226</v>
      </c>
      <c r="X195">
        <f t="shared" si="25"/>
        <v>-5.8970733804983446</v>
      </c>
      <c r="Y195">
        <f t="shared" si="21"/>
        <v>-9.4001991015318733</v>
      </c>
      <c r="Z195">
        <f t="shared" si="21"/>
        <v>-13.753246451634721</v>
      </c>
      <c r="AA195">
        <f t="shared" si="21"/>
        <v>-18.520456973339726</v>
      </c>
      <c r="AB195">
        <f t="shared" si="26"/>
        <v>-2892924.4010412148</v>
      </c>
      <c r="AC195">
        <f t="shared" si="26"/>
        <v>-4762331.5501883179</v>
      </c>
      <c r="AD195">
        <f t="shared" si="26"/>
        <v>-7351196.7407801561</v>
      </c>
      <c r="AE195">
        <f t="shared" si="22"/>
        <v>-11718136.868770994</v>
      </c>
      <c r="AF195">
        <f t="shared" si="22"/>
        <v>-17144575.616907027</v>
      </c>
      <c r="AG195">
        <f t="shared" si="22"/>
        <v>-23087303.507264253</v>
      </c>
      <c r="AH195">
        <f>(('ROD '!AH195/2)+'Gudgeon pin'!D195)/'Gudgeon pin'!$I$2</f>
        <v>-1524207.6912636803</v>
      </c>
      <c r="AI195">
        <f>(('ROD '!AI195/2)+'Gudgeon pin'!E195)/'Gudgeon pin'!$I$2</f>
        <v>-2667307.4486348536</v>
      </c>
      <c r="AJ195">
        <f>(('ROD '!AJ195/2)+'Gudgeon pin'!F195)/'Gudgeon pin'!$I$2</f>
        <v>-4307145.2215111936</v>
      </c>
      <c r="AK195">
        <f>(('ROD '!AK195/2)+'Gudgeon pin'!G195)/'Gudgeon pin'!$I$2</f>
        <v>-6976891.2490974208</v>
      </c>
      <c r="AL195">
        <f>(('ROD '!AL195/2)+'Gudgeon pin'!H195)/'Gudgeon pin'!$I$2</f>
        <v>-10314636.035690937</v>
      </c>
      <c r="AM195">
        <f>(('ROD '!AM195/2)+'Gudgeon pin'!I195)/'Gudgeon pin'!$I$2</f>
        <v>-14046793.236326095</v>
      </c>
    </row>
    <row r="196" spans="1:39">
      <c r="A196">
        <f t="shared" si="23"/>
        <v>-2.9845130209103035</v>
      </c>
      <c r="B196" s="3">
        <v>-171</v>
      </c>
      <c r="D196">
        <f>$F$2*'ROD '!N196</f>
        <v>-7.2610864034594957</v>
      </c>
      <c r="E196">
        <f>$F$2*'ROD '!O196</f>
        <v>-29.044345613837983</v>
      </c>
      <c r="F196">
        <f>$F$2*'ROD '!P196</f>
        <v>-65.349777631135467</v>
      </c>
      <c r="G196">
        <f>$F$2*'ROD '!Q196</f>
        <v>-116.17738245535193</v>
      </c>
      <c r="H196">
        <f>$F$2*'ROD '!R196</f>
        <v>-181.52716008648738</v>
      </c>
      <c r="I196">
        <f>$F$2*'ROD '!S196</f>
        <v>-261.39911052454187</v>
      </c>
      <c r="J196">
        <f t="shared" si="24"/>
        <v>-5.6273419626811094E-2</v>
      </c>
      <c r="K196">
        <f t="shared" si="24"/>
        <v>-0.22509367850724438</v>
      </c>
      <c r="L196">
        <f t="shared" si="24"/>
        <v>-0.50646077664129985</v>
      </c>
      <c r="M196">
        <f t="shared" si="20"/>
        <v>-0.90037471402897751</v>
      </c>
      <c r="N196">
        <f t="shared" si="20"/>
        <v>-1.4068354906702771</v>
      </c>
      <c r="O196">
        <f t="shared" si="20"/>
        <v>-2.0258431065651994</v>
      </c>
      <c r="P196">
        <f>('ROD '!AH196/2)*'Gudgeon pin'!$H$2</f>
        <v>-2.3755801612756011</v>
      </c>
      <c r="Q196">
        <f>('ROD '!AI196/2)*'Gudgeon pin'!$H$2</f>
        <v>-4.0501931733280916</v>
      </c>
      <c r="R196">
        <f>('ROD '!AJ196/2)*'Gudgeon pin'!$H$2</f>
        <v>-6.4117468790352019</v>
      </c>
      <c r="S196">
        <f>('ROD '!AK196/2)*'Gudgeon pin'!$H$2</f>
        <v>-10.294015334810494</v>
      </c>
      <c r="T196">
        <f>('ROD '!AL196/2)*'Gudgeon pin'!$H$2</f>
        <v>-15.160020598971983</v>
      </c>
      <c r="U196">
        <f>('ROD '!AM196/2)*'Gudgeon pin'!$H$2</f>
        <v>-20.560279538226762</v>
      </c>
      <c r="V196">
        <f t="shared" si="25"/>
        <v>-2.31930674164879</v>
      </c>
      <c r="W196">
        <f t="shared" si="25"/>
        <v>-3.8250994948208472</v>
      </c>
      <c r="X196">
        <f t="shared" si="25"/>
        <v>-5.9052861023939016</v>
      </c>
      <c r="Y196">
        <f t="shared" si="21"/>
        <v>-9.3936406207815164</v>
      </c>
      <c r="Z196">
        <f t="shared" si="21"/>
        <v>-13.753185108301706</v>
      </c>
      <c r="AA196">
        <f t="shared" si="21"/>
        <v>-18.534436431661561</v>
      </c>
      <c r="AB196">
        <f t="shared" si="26"/>
        <v>-2891210.446263297</v>
      </c>
      <c r="AC196">
        <f t="shared" si="26"/>
        <v>-4768307.4510276103</v>
      </c>
      <c r="AD196">
        <f t="shared" si="26"/>
        <v>-7361434.587680825</v>
      </c>
      <c r="AE196">
        <f t="shared" si="22"/>
        <v>-11709961.172250763</v>
      </c>
      <c r="AF196">
        <f t="shared" si="22"/>
        <v>-17144499.147295639</v>
      </c>
      <c r="AG196">
        <f t="shared" si="22"/>
        <v>-23104730.074956831</v>
      </c>
      <c r="AH196">
        <f>(('ROD '!AH196/2)+'Gudgeon pin'!D196)/'Gudgeon pin'!$I$2</f>
        <v>-1523394.4878133279</v>
      </c>
      <c r="AI196">
        <f>(('ROD '!AI196/2)+'Gudgeon pin'!E196)/'Gudgeon pin'!$I$2</f>
        <v>-2670517.3043995621</v>
      </c>
      <c r="AJ196">
        <f>(('ROD '!AJ196/2)+'Gudgeon pin'!F196)/'Gudgeon pin'!$I$2</f>
        <v>-4312751.7295902586</v>
      </c>
      <c r="AK196">
        <f>(('ROD '!AK196/2)+'Gudgeon pin'!G196)/'Gudgeon pin'!$I$2</f>
        <v>-6973573.9982409608</v>
      </c>
      <c r="AL196">
        <f>(('ROD '!AL196/2)+'Gudgeon pin'!H196)/'Gudgeon pin'!$I$2</f>
        <v>-10315848.18131919</v>
      </c>
      <c r="AM196">
        <f>(('ROD '!AM196/2)+'Gudgeon pin'!I196)/'Gudgeon pin'!$I$2</f>
        <v>-14057371.041104468</v>
      </c>
    </row>
    <row r="197" spans="1:39">
      <c r="A197">
        <f t="shared" si="23"/>
        <v>-2.9670597283903604</v>
      </c>
      <c r="B197" s="3">
        <v>-170</v>
      </c>
      <c r="D197">
        <f>$F$2*'ROD '!N197</f>
        <v>-7.2670191842926917</v>
      </c>
      <c r="E197">
        <f>$F$2*'ROD '!O197</f>
        <v>-29.068076737170767</v>
      </c>
      <c r="F197">
        <f>$F$2*'ROD '!P197</f>
        <v>-65.403172658634233</v>
      </c>
      <c r="G197">
        <f>$F$2*'ROD '!Q197</f>
        <v>-116.27230694868307</v>
      </c>
      <c r="H197">
        <f>$F$2*'ROD '!R197</f>
        <v>-181.6754796073173</v>
      </c>
      <c r="I197">
        <f>$F$2*'ROD '!S197</f>
        <v>-261.61269063453693</v>
      </c>
      <c r="J197">
        <f t="shared" si="24"/>
        <v>-5.6319398678268358E-2</v>
      </c>
      <c r="K197">
        <f t="shared" si="24"/>
        <v>-0.22527759471307343</v>
      </c>
      <c r="L197">
        <f t="shared" si="24"/>
        <v>-0.50687458810441532</v>
      </c>
      <c r="M197">
        <f t="shared" si="20"/>
        <v>-0.90111037885229373</v>
      </c>
      <c r="N197">
        <f t="shared" si="20"/>
        <v>-1.407984966956709</v>
      </c>
      <c r="O197">
        <f t="shared" si="20"/>
        <v>-2.0274983524176613</v>
      </c>
      <c r="P197">
        <f>('ROD '!AH197/2)*'Gudgeon pin'!$H$2</f>
        <v>-2.3742846880174673</v>
      </c>
      <c r="Q197">
        <f>('ROD '!AI197/2)*'Gudgeon pin'!$H$2</f>
        <v>-4.0535892026866405</v>
      </c>
      <c r="R197">
        <f>('ROD '!AJ197/2)*'Gudgeon pin'!$H$2</f>
        <v>-6.4206746334505977</v>
      </c>
      <c r="S197">
        <f>('ROD '!AK197/2)*'Gudgeon pin'!$H$2</f>
        <v>-10.280150100593209</v>
      </c>
      <c r="T197">
        <f>('ROD '!AL197/2)*'Gudgeon pin'!$H$2</f>
        <v>-15.160229872604749</v>
      </c>
      <c r="U197">
        <f>('ROD '!AM197/2)*'Gudgeon pin'!$H$2</f>
        <v>-20.595990555888346</v>
      </c>
      <c r="V197">
        <f t="shared" si="25"/>
        <v>-2.3179652893391989</v>
      </c>
      <c r="W197">
        <f t="shared" si="25"/>
        <v>-3.8283116079735668</v>
      </c>
      <c r="X197">
        <f t="shared" si="25"/>
        <v>-5.9138000453461821</v>
      </c>
      <c r="Y197">
        <f t="shared" si="21"/>
        <v>-9.3790397217409147</v>
      </c>
      <c r="Z197">
        <f t="shared" si="21"/>
        <v>-13.752244905648039</v>
      </c>
      <c r="AA197">
        <f t="shared" si="21"/>
        <v>-18.568492203470683</v>
      </c>
      <c r="AB197">
        <f t="shared" si="26"/>
        <v>-2889538.2134098294</v>
      </c>
      <c r="AC197">
        <f t="shared" si="26"/>
        <v>-4772311.6195728714</v>
      </c>
      <c r="AD197">
        <f t="shared" si="26"/>
        <v>-7372047.9319015313</v>
      </c>
      <c r="AE197">
        <f t="shared" si="22"/>
        <v>-11691759.926562574</v>
      </c>
      <c r="AF197">
        <f t="shared" si="22"/>
        <v>-17143327.105803642</v>
      </c>
      <c r="AG197">
        <f t="shared" si="22"/>
        <v>-23147183.451839656</v>
      </c>
      <c r="AH197">
        <f>(('ROD '!AH197/2)+'Gudgeon pin'!D197)/'Gudgeon pin'!$I$2</f>
        <v>-1522607.2124476994</v>
      </c>
      <c r="AI197">
        <f>(('ROD '!AI197/2)+'Gudgeon pin'!E197)/'Gudgeon pin'!$I$2</f>
        <v>-2672753.7609088118</v>
      </c>
      <c r="AJ197">
        <f>(('ROD '!AJ197/2)+'Gudgeon pin'!F197)/'Gudgeon pin'!$I$2</f>
        <v>-4318591.5904318346</v>
      </c>
      <c r="AK197">
        <f>(('ROD '!AK197/2)+'Gudgeon pin'!G197)/'Gudgeon pin'!$I$2</f>
        <v>-6965286.038768311</v>
      </c>
      <c r="AL197">
        <f>(('ROD '!AL197/2)+'Gudgeon pin'!H197)/'Gudgeon pin'!$I$2</f>
        <v>-10316631.417471176</v>
      </c>
      <c r="AM197">
        <f>(('ROD '!AM197/2)+'Gudgeon pin'!I197)/'Gudgeon pin'!$I$2</f>
        <v>-14080730.484470773</v>
      </c>
    </row>
    <row r="198" spans="1:39">
      <c r="A198">
        <f t="shared" si="23"/>
        <v>-2.9496064358704168</v>
      </c>
      <c r="B198" s="3">
        <v>-169</v>
      </c>
      <c r="D198">
        <f>$F$2*'ROD '!N198</f>
        <v>-7.2734481212291247</v>
      </c>
      <c r="E198">
        <f>$F$2*'ROD '!O198</f>
        <v>-29.093792484916499</v>
      </c>
      <c r="F198">
        <f>$F$2*'ROD '!P198</f>
        <v>-65.461033091062134</v>
      </c>
      <c r="G198">
        <f>$F$2*'ROD '!Q198</f>
        <v>-116.37516993966599</v>
      </c>
      <c r="H198">
        <f>$F$2*'ROD '!R198</f>
        <v>-181.83620303072811</v>
      </c>
      <c r="I198">
        <f>$F$2*'ROD '!S198</f>
        <v>-261.84413236424854</v>
      </c>
      <c r="J198">
        <f t="shared" si="24"/>
        <v>-5.6369222939525718E-2</v>
      </c>
      <c r="K198">
        <f t="shared" si="24"/>
        <v>-0.22547689175810287</v>
      </c>
      <c r="L198">
        <f t="shared" si="24"/>
        <v>-0.50732300645573158</v>
      </c>
      <c r="M198">
        <f t="shared" si="20"/>
        <v>-0.90190756703241148</v>
      </c>
      <c r="N198">
        <f t="shared" si="20"/>
        <v>-1.409230573488143</v>
      </c>
      <c r="O198">
        <f t="shared" si="20"/>
        <v>-2.0292920258229263</v>
      </c>
      <c r="P198">
        <f>('ROD '!AH198/2)*'Gudgeon pin'!$H$2</f>
        <v>-2.3764555174501392</v>
      </c>
      <c r="Q198">
        <f>('ROD '!AI198/2)*'Gudgeon pin'!$H$2</f>
        <v>-4.0622725204173289</v>
      </c>
      <c r="R198">
        <f>('ROD '!AJ198/2)*'Gudgeon pin'!$H$2</f>
        <v>-6.4419276828228638</v>
      </c>
      <c r="S198">
        <f>('ROD '!AK198/2)*'Gudgeon pin'!$H$2</f>
        <v>-10.263415837169447</v>
      </c>
      <c r="T198">
        <f>('ROD '!AL198/2)*'Gudgeon pin'!$H$2</f>
        <v>-15.152739567205732</v>
      </c>
      <c r="U198">
        <f>('ROD '!AM198/2)*'Gudgeon pin'!$H$2</f>
        <v>-20.62610405007446</v>
      </c>
      <c r="V198">
        <f t="shared" si="25"/>
        <v>-2.3200862945106135</v>
      </c>
      <c r="W198">
        <f t="shared" si="25"/>
        <v>-3.836795628659226</v>
      </c>
      <c r="X198">
        <f t="shared" si="25"/>
        <v>-5.9346046763671323</v>
      </c>
      <c r="Y198">
        <f t="shared" si="21"/>
        <v>-9.3615082701370351</v>
      </c>
      <c r="Z198">
        <f t="shared" si="21"/>
        <v>-13.743508993717588</v>
      </c>
      <c r="AA198">
        <f t="shared" si="21"/>
        <v>-18.596812024251534</v>
      </c>
      <c r="AB198">
        <f t="shared" si="26"/>
        <v>-2892182.2243110407</v>
      </c>
      <c r="AC198">
        <f t="shared" si="26"/>
        <v>-4782887.6631777184</v>
      </c>
      <c r="AD198">
        <f t="shared" si="26"/>
        <v>-7397982.6500042621</v>
      </c>
      <c r="AE198">
        <f t="shared" si="22"/>
        <v>-11669905.501227155</v>
      </c>
      <c r="AF198">
        <f t="shared" si="22"/>
        <v>-17132437.058628164</v>
      </c>
      <c r="AG198">
        <f t="shared" si="22"/>
        <v>-23182486.484512124</v>
      </c>
      <c r="AH198">
        <f>(('ROD '!AH198/2)+'Gudgeon pin'!D198)/'Gudgeon pin'!$I$2</f>
        <v>-1523998.3991593961</v>
      </c>
      <c r="AI198">
        <f>(('ROD '!AI198/2)+'Gudgeon pin'!E198)/'Gudgeon pin'!$I$2</f>
        <v>-2678318.507755599</v>
      </c>
      <c r="AJ198">
        <f>(('ROD '!AJ198/2)+'Gudgeon pin'!F198)/'Gudgeon pin'!$I$2</f>
        <v>-4332189.3824314587</v>
      </c>
      <c r="AK198">
        <f>(('ROD '!AK198/2)+'Gudgeon pin'!G198)/'Gudgeon pin'!$I$2</f>
        <v>-6955231.6783248698</v>
      </c>
      <c r="AL198">
        <f>(('ROD '!AL198/2)+'Gudgeon pin'!H198)/'Gudgeon pin'!$I$2</f>
        <v>-10312635.067866888</v>
      </c>
      <c r="AM198">
        <f>(('ROD '!AM198/2)+'Gudgeon pin'!I198)/'Gudgeon pin'!$I$2</f>
        <v>-14100654.081449974</v>
      </c>
    </row>
    <row r="199" spans="1:39">
      <c r="A199">
        <f t="shared" si="23"/>
        <v>-2.9321531433504737</v>
      </c>
      <c r="B199" s="3">
        <v>-168</v>
      </c>
      <c r="D199">
        <f>$F$2*'ROD '!N199</f>
        <v>-7.2803351848367193</v>
      </c>
      <c r="E199">
        <f>$F$2*'ROD '!O199</f>
        <v>-29.121340739346877</v>
      </c>
      <c r="F199">
        <f>$F$2*'ROD '!P199</f>
        <v>-65.523016663530512</v>
      </c>
      <c r="G199">
        <f>$F$2*'ROD '!Q199</f>
        <v>-116.48536295738751</v>
      </c>
      <c r="H199">
        <f>$F$2*'ROD '!R199</f>
        <v>-182.00837962091799</v>
      </c>
      <c r="I199">
        <f>$F$2*'ROD '!S199</f>
        <v>-262.09206665412205</v>
      </c>
      <c r="J199">
        <f t="shared" si="24"/>
        <v>-5.6422597682484574E-2</v>
      </c>
      <c r="K199">
        <f t="shared" si="24"/>
        <v>-0.22569039072993829</v>
      </c>
      <c r="L199">
        <f t="shared" si="24"/>
        <v>-0.50780337914236151</v>
      </c>
      <c r="M199">
        <f t="shared" si="24"/>
        <v>-0.90276156291975318</v>
      </c>
      <c r="N199">
        <f t="shared" si="24"/>
        <v>-1.4105649420621145</v>
      </c>
      <c r="O199">
        <f t="shared" si="24"/>
        <v>-2.031213516569446</v>
      </c>
      <c r="P199">
        <f>('ROD '!AH199/2)*'Gudgeon pin'!$H$2</f>
        <v>-2.3752276187260937</v>
      </c>
      <c r="Q199">
        <f>('ROD '!AI199/2)*'Gudgeon pin'!$H$2</f>
        <v>-4.0625076789557983</v>
      </c>
      <c r="R199">
        <f>('ROD '!AJ199/2)*'Gudgeon pin'!$H$2</f>
        <v>-6.4634726993925842</v>
      </c>
      <c r="S199">
        <f>('ROD '!AK199/2)*'Gudgeon pin'!$H$2</f>
        <v>-10.243769457584721</v>
      </c>
      <c r="T199">
        <f>('ROD '!AL199/2)*'Gudgeon pin'!$H$2</f>
        <v>-15.147775866277854</v>
      </c>
      <c r="U199">
        <f>('ROD '!AM199/2)*'Gudgeon pin'!$H$2</f>
        <v>-20.641945152746434</v>
      </c>
      <c r="V199">
        <f t="shared" si="25"/>
        <v>-2.3188050210436093</v>
      </c>
      <c r="W199">
        <f t="shared" si="25"/>
        <v>-3.83681728822586</v>
      </c>
      <c r="X199">
        <f t="shared" si="25"/>
        <v>-5.9556693202502231</v>
      </c>
      <c r="Y199">
        <f t="shared" si="25"/>
        <v>-9.3410078946649673</v>
      </c>
      <c r="Z199">
        <f t="shared" si="25"/>
        <v>-13.73721092421574</v>
      </c>
      <c r="AA199">
        <f t="shared" si="25"/>
        <v>-18.610731636176986</v>
      </c>
      <c r="AB199">
        <f t="shared" si="26"/>
        <v>-2890585.0094339396</v>
      </c>
      <c r="AC199">
        <f t="shared" si="26"/>
        <v>-4782914.6636447925</v>
      </c>
      <c r="AD199">
        <f t="shared" si="26"/>
        <v>-7424241.495955063</v>
      </c>
      <c r="AE199">
        <f t="shared" si="26"/>
        <v>-11644350.063193535</v>
      </c>
      <c r="AF199">
        <f t="shared" si="26"/>
        <v>-17124585.986578032</v>
      </c>
      <c r="AG199">
        <f t="shared" si="26"/>
        <v>-23199838.44865042</v>
      </c>
      <c r="AH199">
        <f>(('ROD '!AH199/2)+'Gudgeon pin'!D199)/'Gudgeon pin'!$I$2</f>
        <v>-1523257.7437057854</v>
      </c>
      <c r="AI199">
        <f>(('ROD '!AI199/2)+'Gudgeon pin'!E199)/'Gudgeon pin'!$I$2</f>
        <v>-2678587.2207242157</v>
      </c>
      <c r="AJ199">
        <f>(('ROD '!AJ199/2)+'Gudgeon pin'!F199)/'Gudgeon pin'!$I$2</f>
        <v>-4345988.6036416721</v>
      </c>
      <c r="AK199">
        <f>(('ROD '!AK199/2)+'Gudgeon pin'!G199)/'Gudgeon pin'!$I$2</f>
        <v>-6943381.1910671024</v>
      </c>
      <c r="AL199">
        <f>(('ROD '!AL199/2)+'Gudgeon pin'!H199)/'Gudgeon pin'!$I$2</f>
        <v>-10310275.35544192</v>
      </c>
      <c r="AM199">
        <f>(('ROD '!AM199/2)+'Gudgeon pin'!I199)/'Gudgeon pin'!$I$2</f>
        <v>-14111689.390922356</v>
      </c>
    </row>
    <row r="200" spans="1:39">
      <c r="A200">
        <f t="shared" ref="A200:A263" si="27">B200*(PI()/180)</f>
        <v>-2.9146998508305302</v>
      </c>
      <c r="B200" s="3">
        <v>-167</v>
      </c>
      <c r="D200">
        <f>$F$2*'ROD '!N200</f>
        <v>-7.2876389486548696</v>
      </c>
      <c r="E200">
        <f>$F$2*'ROD '!O200</f>
        <v>-29.150555794619478</v>
      </c>
      <c r="F200">
        <f>$F$2*'ROD '!P200</f>
        <v>-65.588750537893844</v>
      </c>
      <c r="G200">
        <f>$F$2*'ROD '!Q200</f>
        <v>-116.60222317847791</v>
      </c>
      <c r="H200">
        <f>$F$2*'ROD '!R200</f>
        <v>-182.19097371637176</v>
      </c>
      <c r="I200">
        <f>$F$2*'ROD '!S200</f>
        <v>-262.35500215157538</v>
      </c>
      <c r="J200">
        <f t="shared" ref="J200:M263" si="28">D200*$G$2</f>
        <v>-5.6479201852075236E-2</v>
      </c>
      <c r="K200">
        <f t="shared" si="28"/>
        <v>-0.22591680740830095</v>
      </c>
      <c r="L200">
        <f t="shared" si="28"/>
        <v>-0.50831281666867734</v>
      </c>
      <c r="M200">
        <f t="shared" si="28"/>
        <v>-0.90366722963320378</v>
      </c>
      <c r="N200">
        <f t="shared" ref="N200:O263" si="29">H200*$G$2</f>
        <v>-1.411980046301881</v>
      </c>
      <c r="O200">
        <f t="shared" si="29"/>
        <v>-2.0332512666747093</v>
      </c>
      <c r="P200">
        <f>('ROD '!AH200/2)*'Gudgeon pin'!$H$2</f>
        <v>-2.37746039627365</v>
      </c>
      <c r="Q200">
        <f>('ROD '!AI200/2)*'Gudgeon pin'!$H$2</f>
        <v>-4.0697232046678078</v>
      </c>
      <c r="R200">
        <f>('ROD '!AJ200/2)*'Gudgeon pin'!$H$2</f>
        <v>-6.4749897749295062</v>
      </c>
      <c r="S200">
        <f>('ROD '!AK200/2)*'Gudgeon pin'!$H$2</f>
        <v>-10.224595195042676</v>
      </c>
      <c r="T200">
        <f>('ROD '!AL200/2)*'Gudgeon pin'!$H$2</f>
        <v>-15.143549848229167</v>
      </c>
      <c r="U200">
        <f>('ROD '!AM200/2)*'Gudgeon pin'!$H$2</f>
        <v>-20.660564103242645</v>
      </c>
      <c r="V200">
        <f t="shared" ref="V200:Y263" si="30">P200-J200</f>
        <v>-2.3209811944215746</v>
      </c>
      <c r="W200">
        <f t="shared" si="30"/>
        <v>-3.8438063972595069</v>
      </c>
      <c r="X200">
        <f t="shared" si="30"/>
        <v>-5.9666769582608286</v>
      </c>
      <c r="Y200">
        <f t="shared" si="30"/>
        <v>-9.3209279654094725</v>
      </c>
      <c r="Z200">
        <f t="shared" ref="Z200:AA263" si="31">T200-N200</f>
        <v>-13.731569801927286</v>
      </c>
      <c r="AA200">
        <f t="shared" si="31"/>
        <v>-18.627312836567935</v>
      </c>
      <c r="AB200">
        <f t="shared" ref="AB200:AE263" si="32">(V200*(0.5*$D$2))/$C$7</f>
        <v>-2893297.7921332996</v>
      </c>
      <c r="AC200">
        <f t="shared" si="32"/>
        <v>-4791627.1744504077</v>
      </c>
      <c r="AD200">
        <f t="shared" si="32"/>
        <v>-7437963.4402901717</v>
      </c>
      <c r="AE200">
        <f t="shared" si="32"/>
        <v>-11619318.746644849</v>
      </c>
      <c r="AF200">
        <f t="shared" ref="AF200:AG263" si="33">(Z200*(0.5*$D$2))/$C$7</f>
        <v>-17117553.854348108</v>
      </c>
      <c r="AG200">
        <f t="shared" si="33"/>
        <v>-23220508.306121629</v>
      </c>
      <c r="AH200">
        <f>(('ROD '!AH200/2)+'Gudgeon pin'!D200)/'Gudgeon pin'!$I$2</f>
        <v>-1524691.6686428292</v>
      </c>
      <c r="AI200">
        <f>(('ROD '!AI200/2)+'Gudgeon pin'!E200)/'Gudgeon pin'!$I$2</f>
        <v>-2683245.8088780371</v>
      </c>
      <c r="AJ200">
        <f>(('ROD '!AJ200/2)+'Gudgeon pin'!F200)/'Gudgeon pin'!$I$2</f>
        <v>-4353508.3701032996</v>
      </c>
      <c r="AK200">
        <f>(('ROD '!AK200/2)+'Gudgeon pin'!G200)/'Gudgeon pin'!$I$2</f>
        <v>-6931856.4190405076</v>
      </c>
      <c r="AL200">
        <f>(('ROD '!AL200/2)+'Gudgeon pin'!H200)/'Gudgeon pin'!$I$2</f>
        <v>-10308424.573065661</v>
      </c>
      <c r="AM200">
        <f>(('ROD '!AM200/2)+'Gudgeon pin'!I200)/'Gudgeon pin'!$I$2</f>
        <v>-14124534.671259219</v>
      </c>
    </row>
    <row r="201" spans="1:39">
      <c r="A201">
        <f t="shared" si="27"/>
        <v>-2.8972465583105871</v>
      </c>
      <c r="B201" s="3">
        <v>-166</v>
      </c>
      <c r="D201">
        <f>$F$2*'ROD '!N201</f>
        <v>-7.295314649729157</v>
      </c>
      <c r="E201">
        <f>$F$2*'ROD '!O201</f>
        <v>-29.181258598916628</v>
      </c>
      <c r="F201">
        <f>$F$2*'ROD '!P201</f>
        <v>-65.65783184756242</v>
      </c>
      <c r="G201">
        <f>$F$2*'ROD '!Q201</f>
        <v>-116.72503439566651</v>
      </c>
      <c r="H201">
        <f>$F$2*'ROD '!R201</f>
        <v>-182.38286624322896</v>
      </c>
      <c r="I201">
        <f>$F$2*'ROD '!S201</f>
        <v>-262.63132739024968</v>
      </c>
      <c r="J201">
        <f t="shared" si="28"/>
        <v>-5.6538688535400963E-2</v>
      </c>
      <c r="K201">
        <f t="shared" si="28"/>
        <v>-0.22615475414160385</v>
      </c>
      <c r="L201">
        <f t="shared" si="28"/>
        <v>-0.50884819681860871</v>
      </c>
      <c r="M201">
        <f t="shared" si="28"/>
        <v>-0.90461901656641541</v>
      </c>
      <c r="N201">
        <f t="shared" si="29"/>
        <v>-1.4134672133850243</v>
      </c>
      <c r="O201">
        <f t="shared" si="29"/>
        <v>-2.0353927872744348</v>
      </c>
      <c r="P201">
        <f>('ROD '!AH201/2)*'Gudgeon pin'!$H$2</f>
        <v>-2.3728571734756376</v>
      </c>
      <c r="Q201">
        <f>('ROD '!AI201/2)*'Gudgeon pin'!$H$2</f>
        <v>-4.0701817427361471</v>
      </c>
      <c r="R201">
        <f>('ROD '!AJ201/2)*'Gudgeon pin'!$H$2</f>
        <v>-6.4901750575285631</v>
      </c>
      <c r="S201">
        <f>('ROD '!AK201/2)*'Gudgeon pin'!$H$2</f>
        <v>-10.214420255968513</v>
      </c>
      <c r="T201">
        <f>('ROD '!AL201/2)*'Gudgeon pin'!$H$2</f>
        <v>-15.141697853841194</v>
      </c>
      <c r="U201">
        <f>('ROD '!AM201/2)*'Gudgeon pin'!$H$2</f>
        <v>-20.678415621683442</v>
      </c>
      <c r="V201">
        <f t="shared" si="30"/>
        <v>-2.3163184849402367</v>
      </c>
      <c r="W201">
        <f t="shared" si="30"/>
        <v>-3.8440269885945431</v>
      </c>
      <c r="X201">
        <f t="shared" si="30"/>
        <v>-5.9813268607099541</v>
      </c>
      <c r="Y201">
        <f t="shared" si="30"/>
        <v>-9.3098012394020966</v>
      </c>
      <c r="Z201">
        <f t="shared" si="31"/>
        <v>-13.72823064045617</v>
      </c>
      <c r="AA201">
        <f t="shared" si="31"/>
        <v>-18.643022834409006</v>
      </c>
      <c r="AB201">
        <f t="shared" si="32"/>
        <v>-2887485.3335575308</v>
      </c>
      <c r="AC201">
        <f t="shared" si="32"/>
        <v>-4791902.1600574255</v>
      </c>
      <c r="AD201">
        <f t="shared" si="32"/>
        <v>-7456225.7728385339</v>
      </c>
      <c r="AE201">
        <f t="shared" si="32"/>
        <v>-11605448.349130129</v>
      </c>
      <c r="AF201">
        <f t="shared" si="33"/>
        <v>-17113391.30941445</v>
      </c>
      <c r="AG201">
        <f t="shared" si="33"/>
        <v>-23240092.13651941</v>
      </c>
      <c r="AH201">
        <f>(('ROD '!AH201/2)+'Gudgeon pin'!D201)/'Gudgeon pin'!$I$2</f>
        <v>-1521835.3175840529</v>
      </c>
      <c r="AI201">
        <f>(('ROD '!AI201/2)+'Gudgeon pin'!E201)/'Gudgeon pin'!$I$2</f>
        <v>-2683668.6321808151</v>
      </c>
      <c r="AJ201">
        <f>(('ROD '!AJ201/2)+'Gudgeon pin'!F201)/'Gudgeon pin'!$I$2</f>
        <v>-4363345.8931879625</v>
      </c>
      <c r="AK201">
        <f>(('ROD '!AK201/2)+'Gudgeon pin'!G201)/'Gudgeon pin'!$I$2</f>
        <v>-6926007.9310911475</v>
      </c>
      <c r="AL201">
        <f>(('ROD '!AL201/2)+'Gudgeon pin'!H201)/'Gudgeon pin'!$I$2</f>
        <v>-10308105.161823552</v>
      </c>
      <c r="AM201">
        <f>(('ROD '!AM201/2)+'Gudgeon pin'!I201)/'Gudgeon pin'!$I$2</f>
        <v>-14136956.973739043</v>
      </c>
    </row>
    <row r="202" spans="1:39">
      <c r="A202">
        <f t="shared" si="27"/>
        <v>-2.8797932657906435</v>
      </c>
      <c r="B202" s="3">
        <v>-165</v>
      </c>
      <c r="D202">
        <f>$F$2*'ROD '!N202</f>
        <v>-7.3033142540727809</v>
      </c>
      <c r="E202">
        <f>$F$2*'ROD '!O202</f>
        <v>-29.213257016291124</v>
      </c>
      <c r="F202">
        <f>$F$2*'ROD '!P202</f>
        <v>-65.729828286655049</v>
      </c>
      <c r="G202">
        <f>$F$2*'ROD '!Q202</f>
        <v>-116.85302806516449</v>
      </c>
      <c r="H202">
        <f>$F$2*'ROD '!R202</f>
        <v>-182.58285635181957</v>
      </c>
      <c r="I202">
        <f>$F$2*'ROD '!S202</f>
        <v>-262.9193131466202</v>
      </c>
      <c r="J202">
        <f t="shared" si="28"/>
        <v>-5.6600685469064049E-2</v>
      </c>
      <c r="K202">
        <f t="shared" si="28"/>
        <v>-0.2264027418762562</v>
      </c>
      <c r="L202">
        <f t="shared" si="28"/>
        <v>-0.50940616922157667</v>
      </c>
      <c r="M202">
        <f t="shared" si="28"/>
        <v>-0.90561096750502479</v>
      </c>
      <c r="N202">
        <f t="shared" si="29"/>
        <v>-1.4150171367266016</v>
      </c>
      <c r="O202">
        <f t="shared" si="29"/>
        <v>-2.0376246768863067</v>
      </c>
      <c r="P202">
        <f>('ROD '!AH202/2)*'Gudgeon pin'!$H$2</f>
        <v>-2.3717080558256192</v>
      </c>
      <c r="Q202">
        <f>('ROD '!AI202/2)*'Gudgeon pin'!$H$2</f>
        <v>-4.0690164410925078</v>
      </c>
      <c r="R202">
        <f>('ROD '!AJ202/2)*'Gudgeon pin'!$H$2</f>
        <v>-6.5124291037645232</v>
      </c>
      <c r="S202">
        <f>('ROD '!AK202/2)*'Gudgeon pin'!$H$2</f>
        <v>-10.223483725219692</v>
      </c>
      <c r="T202">
        <f>('ROD '!AL202/2)*'Gudgeon pin'!$H$2</f>
        <v>-15.133556926329337</v>
      </c>
      <c r="U202">
        <f>('ROD '!AM202/2)*'Gudgeon pin'!$H$2</f>
        <v>-20.693661674063939</v>
      </c>
      <c r="V202">
        <f t="shared" si="30"/>
        <v>-2.315107370356555</v>
      </c>
      <c r="W202">
        <f t="shared" si="30"/>
        <v>-3.8426136992162516</v>
      </c>
      <c r="X202">
        <f t="shared" si="30"/>
        <v>-6.0030229345429467</v>
      </c>
      <c r="Y202">
        <f t="shared" si="30"/>
        <v>-9.3178727577146674</v>
      </c>
      <c r="Z202">
        <f t="shared" si="31"/>
        <v>-13.718539789602735</v>
      </c>
      <c r="AA202">
        <f t="shared" si="31"/>
        <v>-18.656036997177633</v>
      </c>
      <c r="AB202">
        <f t="shared" si="32"/>
        <v>-2885975.5776149109</v>
      </c>
      <c r="AC202">
        <f t="shared" si="32"/>
        <v>-4790140.3762706015</v>
      </c>
      <c r="AD202">
        <f t="shared" si="32"/>
        <v>-7483271.7491996661</v>
      </c>
      <c r="AE202">
        <f t="shared" si="32"/>
        <v>-11615510.173917446</v>
      </c>
      <c r="AF202">
        <f t="shared" si="33"/>
        <v>-17101310.850750878</v>
      </c>
      <c r="AG202">
        <f t="shared" si="33"/>
        <v>-23256315.382315382</v>
      </c>
      <c r="AH202">
        <f>(('ROD '!AH202/2)+'Gudgeon pin'!D202)/'Gudgeon pin'!$I$2</f>
        <v>-1521149.0134743231</v>
      </c>
      <c r="AI202">
        <f>(('ROD '!AI202/2)+'Gudgeon pin'!E202)/'Gudgeon pin'!$I$2</f>
        <v>-2683077.6389306015</v>
      </c>
      <c r="AJ202">
        <f>(('ROD '!AJ202/2)+'Gudgeon pin'!F202)/'Gudgeon pin'!$I$2</f>
        <v>-4377634.2764930995</v>
      </c>
      <c r="AK202">
        <f>(('ROD '!AK202/2)+'Gudgeon pin'!G202)/'Gudgeon pin'!$I$2</f>
        <v>-6932260.8508451153</v>
      </c>
      <c r="AL202">
        <f>(('ROD '!AL202/2)+'Gudgeon pin'!H202)/'Gudgeon pin'!$I$2</f>
        <v>-10303872.898212539</v>
      </c>
      <c r="AM202">
        <f>(('ROD '!AM202/2)+'Gudgeon pin'!I202)/'Gudgeon pin'!$I$2</f>
        <v>-14147794.708402412</v>
      </c>
    </row>
    <row r="203" spans="1:39">
      <c r="A203">
        <f t="shared" si="27"/>
        <v>-2.8623399732707004</v>
      </c>
      <c r="B203" s="3">
        <v>-164</v>
      </c>
      <c r="D203">
        <f>$F$2*'ROD '!N203</f>
        <v>-7.3115865269715865</v>
      </c>
      <c r="E203">
        <f>$F$2*'ROD '!O203</f>
        <v>-29.246346107886346</v>
      </c>
      <c r="F203">
        <f>$F$2*'ROD '!P203</f>
        <v>-65.804278742744316</v>
      </c>
      <c r="G203">
        <f>$F$2*'ROD '!Q203</f>
        <v>-116.98538443154538</v>
      </c>
      <c r="H203">
        <f>$F$2*'ROD '!R203</f>
        <v>-182.78966317428967</v>
      </c>
      <c r="I203">
        <f>$F$2*'ROD '!S203</f>
        <v>-263.21711497097726</v>
      </c>
      <c r="J203">
        <f t="shared" si="28"/>
        <v>-5.6664795584029794E-2</v>
      </c>
      <c r="K203">
        <f t="shared" si="28"/>
        <v>-0.22665918233611917</v>
      </c>
      <c r="L203">
        <f t="shared" si="28"/>
        <v>-0.50998316025626844</v>
      </c>
      <c r="M203">
        <f t="shared" si="28"/>
        <v>-0.9066367293444767</v>
      </c>
      <c r="N203">
        <f t="shared" si="29"/>
        <v>-1.4166198896007449</v>
      </c>
      <c r="O203">
        <f t="shared" si="29"/>
        <v>-2.0399326410250738</v>
      </c>
      <c r="P203">
        <f>('ROD '!AH203/2)*'Gudgeon pin'!$H$2</f>
        <v>-2.3722938308201931</v>
      </c>
      <c r="Q203">
        <f>('ROD '!AI203/2)*'Gudgeon pin'!$H$2</f>
        <v>-4.0799374634618903</v>
      </c>
      <c r="R203">
        <f>('ROD '!AJ203/2)*'Gudgeon pin'!$H$2</f>
        <v>-6.5279945855849917</v>
      </c>
      <c r="S203">
        <f>('ROD '!AK203/2)*'Gudgeon pin'!$H$2</f>
        <v>-10.238002878567528</v>
      </c>
      <c r="T203">
        <f>('ROD '!AL203/2)*'Gudgeon pin'!$H$2</f>
        <v>-15.112174027151122</v>
      </c>
      <c r="U203">
        <f>('ROD '!AM203/2)*'Gudgeon pin'!$H$2</f>
        <v>-20.714749573868609</v>
      </c>
      <c r="V203">
        <f t="shared" si="30"/>
        <v>-2.3156290352361633</v>
      </c>
      <c r="W203">
        <f t="shared" si="30"/>
        <v>-3.8532782811257711</v>
      </c>
      <c r="X203">
        <f t="shared" si="30"/>
        <v>-6.0180114253287229</v>
      </c>
      <c r="Y203">
        <f t="shared" si="30"/>
        <v>-9.3313661492230509</v>
      </c>
      <c r="Z203">
        <f t="shared" si="31"/>
        <v>-13.695554137550378</v>
      </c>
      <c r="AA203">
        <f t="shared" si="31"/>
        <v>-18.674816932843534</v>
      </c>
      <c r="AB203">
        <f t="shared" si="32"/>
        <v>-2886625.8766556922</v>
      </c>
      <c r="AC203">
        <f t="shared" si="32"/>
        <v>-4803434.672392861</v>
      </c>
      <c r="AD203">
        <f t="shared" si="32"/>
        <v>-7501956.160517659</v>
      </c>
      <c r="AE203">
        <f t="shared" si="32"/>
        <v>-11632330.818545429</v>
      </c>
      <c r="AF203">
        <f t="shared" si="33"/>
        <v>-17072657.306942053</v>
      </c>
      <c r="AG203">
        <f t="shared" si="33"/>
        <v>-23279726.147783518</v>
      </c>
      <c r="AH203">
        <f>(('ROD '!AH203/2)+'Gudgeon pin'!D203)/'Gudgeon pin'!$I$2</f>
        <v>-1521553.1417317756</v>
      </c>
      <c r="AI203">
        <f>(('ROD '!AI203/2)+'Gudgeon pin'!E203)/'Gudgeon pin'!$I$2</f>
        <v>-2690079.7099321764</v>
      </c>
      <c r="AJ203">
        <f>(('ROD '!AJ203/2)+'Gudgeon pin'!F203)/'Gudgeon pin'!$I$2</f>
        <v>-4387734.1003762893</v>
      </c>
      <c r="AK203">
        <f>(('ROD '!AK203/2)+'Gudgeon pin'!G203)/'Gudgeon pin'!$I$2</f>
        <v>-6941958.237747414</v>
      </c>
      <c r="AL203">
        <f>(('ROD '!AL203/2)+'Gudgeon pin'!H203)/'Gudgeon pin'!$I$2</f>
        <v>-10291356.761167437</v>
      </c>
      <c r="AM203">
        <f>(('ROD '!AM203/2)+'Gudgeon pin'!I203)/'Gudgeon pin'!$I$2</f>
        <v>-14162343.325670702</v>
      </c>
    </row>
    <row r="204" spans="1:39">
      <c r="A204">
        <f t="shared" si="27"/>
        <v>-2.8448866807507573</v>
      </c>
      <c r="B204" s="3">
        <v>-163</v>
      </c>
      <c r="D204">
        <f>$F$2*'ROD '!N204</f>
        <v>-7.320077108043443</v>
      </c>
      <c r="E204">
        <f>$F$2*'ROD '!O204</f>
        <v>-29.280308432173772</v>
      </c>
      <c r="F204">
        <f>$F$2*'ROD '!P204</f>
        <v>-65.880693972391015</v>
      </c>
      <c r="G204">
        <f>$F$2*'ROD '!Q204</f>
        <v>-117.12123372869509</v>
      </c>
      <c r="H204">
        <f>$F$2*'ROD '!R204</f>
        <v>-183.00192770108609</v>
      </c>
      <c r="I204">
        <f>$F$2*'ROD '!S204</f>
        <v>-263.52277588956406</v>
      </c>
      <c r="J204">
        <f t="shared" si="28"/>
        <v>-5.673059758733668E-2</v>
      </c>
      <c r="K204">
        <f t="shared" si="28"/>
        <v>-0.22692239034934672</v>
      </c>
      <c r="L204">
        <f t="shared" si="28"/>
        <v>-0.51057537828603039</v>
      </c>
      <c r="M204">
        <f t="shared" si="28"/>
        <v>-0.90768956139738688</v>
      </c>
      <c r="N204">
        <f t="shared" si="29"/>
        <v>-1.4182649396834173</v>
      </c>
      <c r="O204">
        <f t="shared" si="29"/>
        <v>-2.0423015131441216</v>
      </c>
      <c r="P204">
        <f>('ROD '!AH204/2)*'Gudgeon pin'!$H$2</f>
        <v>-2.3728950646216087</v>
      </c>
      <c r="Q204">
        <f>('ROD '!AI204/2)*'Gudgeon pin'!$H$2</f>
        <v>-4.082342398667552</v>
      </c>
      <c r="R204">
        <f>('ROD '!AJ204/2)*'Gudgeon pin'!$H$2</f>
        <v>-6.5557082880145563</v>
      </c>
      <c r="S204">
        <f>('ROD '!AK204/2)*'Gudgeon pin'!$H$2</f>
        <v>-10.264778464172348</v>
      </c>
      <c r="T204">
        <f>('ROD '!AL204/2)*'Gudgeon pin'!$H$2</f>
        <v>-15.09803993605682</v>
      </c>
      <c r="U204">
        <f>('ROD '!AM204/2)*'Gudgeon pin'!$H$2</f>
        <v>-20.750118666545305</v>
      </c>
      <c r="V204">
        <f t="shared" si="30"/>
        <v>-2.3161644670342718</v>
      </c>
      <c r="W204">
        <f t="shared" si="30"/>
        <v>-3.8554200083182053</v>
      </c>
      <c r="X204">
        <f t="shared" si="30"/>
        <v>-6.045132909728526</v>
      </c>
      <c r="Y204">
        <f t="shared" si="30"/>
        <v>-9.3570889027749615</v>
      </c>
      <c r="Z204">
        <f t="shared" si="31"/>
        <v>-13.679774996373402</v>
      </c>
      <c r="AA204">
        <f t="shared" si="31"/>
        <v>-18.707817153401184</v>
      </c>
      <c r="AB204">
        <f t="shared" si="32"/>
        <v>-2887293.3373154462</v>
      </c>
      <c r="AC204">
        <f t="shared" si="32"/>
        <v>-4806104.5150318779</v>
      </c>
      <c r="AD204">
        <f t="shared" si="32"/>
        <v>-7535765.3663491961</v>
      </c>
      <c r="AE204">
        <f t="shared" si="32"/>
        <v>-11664396.389019765</v>
      </c>
      <c r="AF204">
        <f t="shared" si="33"/>
        <v>-17052987.283574849</v>
      </c>
      <c r="AG204">
        <f t="shared" si="33"/>
        <v>-23320863.691469286</v>
      </c>
      <c r="AH204">
        <f>(('ROD '!AH204/2)+'Gudgeon pin'!D204)/'Gudgeon pin'!$I$2</f>
        <v>-1521967.9350751892</v>
      </c>
      <c r="AI204">
        <f>(('ROD '!AI204/2)+'Gudgeon pin'!E204)/'Gudgeon pin'!$I$2</f>
        <v>-2691738.8833058318</v>
      </c>
      <c r="AJ204">
        <f>(('ROD '!AJ204/2)+'Gudgeon pin'!F204)/'Gudgeon pin'!$I$2</f>
        <v>-4405469.691193603</v>
      </c>
      <c r="AK204">
        <f>(('ROD '!AK204/2)+'Gudgeon pin'!G204)/'Gudgeon pin'!$I$2</f>
        <v>-6959366.0471855663</v>
      </c>
      <c r="AL204">
        <f>(('ROD '!AL204/2)+'Gudgeon pin'!H204)/'Gudgeon pin'!$I$2</f>
        <v>-10283415.697648782</v>
      </c>
      <c r="AM204">
        <f>(('ROD '!AM204/2)+'Gudgeon pin'!I204)/'Gudgeon pin'!$I$2</f>
        <v>-14185892.778788427</v>
      </c>
    </row>
    <row r="205" spans="1:39">
      <c r="A205">
        <f t="shared" si="27"/>
        <v>-2.8274333882308138</v>
      </c>
      <c r="B205" s="3">
        <v>-162</v>
      </c>
      <c r="D205">
        <f>$F$2*'ROD '!N205</f>
        <v>-7.3287285909566897</v>
      </c>
      <c r="E205">
        <f>$F$2*'ROD '!O205</f>
        <v>-29.314914363826759</v>
      </c>
      <c r="F205">
        <f>$F$2*'ROD '!P205</f>
        <v>-65.958557318610232</v>
      </c>
      <c r="G205">
        <f>$F$2*'ROD '!Q205</f>
        <v>-117.25965745530704</v>
      </c>
      <c r="H205">
        <f>$F$2*'ROD '!R205</f>
        <v>-183.21821477391728</v>
      </c>
      <c r="I205">
        <f>$F$2*'ROD '!S205</f>
        <v>-263.83422927444093</v>
      </c>
      <c r="J205">
        <f t="shared" si="28"/>
        <v>-5.6797646579914346E-2</v>
      </c>
      <c r="K205">
        <f t="shared" si="28"/>
        <v>-0.22719058631965738</v>
      </c>
      <c r="L205">
        <f t="shared" si="28"/>
        <v>-0.51117881921922925</v>
      </c>
      <c r="M205">
        <f t="shared" si="28"/>
        <v>-0.90876234527862954</v>
      </c>
      <c r="N205">
        <f t="shared" si="29"/>
        <v>-1.419941164497859</v>
      </c>
      <c r="O205">
        <f t="shared" si="29"/>
        <v>-2.044715276876917</v>
      </c>
      <c r="P205">
        <f>('ROD '!AH205/2)*'Gudgeon pin'!$H$2</f>
        <v>-2.3717921077027766</v>
      </c>
      <c r="Q205">
        <f>('ROD '!AI205/2)*'Gudgeon pin'!$H$2</f>
        <v>-4.0882240778615273</v>
      </c>
      <c r="R205">
        <f>('ROD '!AJ205/2)*'Gudgeon pin'!$H$2</f>
        <v>-6.5818089497876295</v>
      </c>
      <c r="S205">
        <f>('ROD '!AK205/2)*'Gudgeon pin'!$H$2</f>
        <v>-10.307176610208639</v>
      </c>
      <c r="T205">
        <f>('ROD '!AL205/2)*'Gudgeon pin'!$H$2</f>
        <v>-15.101346533693929</v>
      </c>
      <c r="U205">
        <f>('ROD '!AM205/2)*'Gudgeon pin'!$H$2</f>
        <v>-20.780751181074262</v>
      </c>
      <c r="V205">
        <f t="shared" si="30"/>
        <v>-2.3149944611228621</v>
      </c>
      <c r="W205">
        <f t="shared" si="30"/>
        <v>-3.8610334915418698</v>
      </c>
      <c r="X205">
        <f t="shared" si="30"/>
        <v>-6.0706301305684001</v>
      </c>
      <c r="Y205">
        <f t="shared" si="30"/>
        <v>-9.3984142649300093</v>
      </c>
      <c r="Z205">
        <f t="shared" si="31"/>
        <v>-13.681405369196071</v>
      </c>
      <c r="AA205">
        <f t="shared" si="31"/>
        <v>-18.736035904197344</v>
      </c>
      <c r="AB205">
        <f t="shared" si="32"/>
        <v>-2885834.8267818838</v>
      </c>
      <c r="AC205">
        <f t="shared" si="32"/>
        <v>-4813102.1928485883</v>
      </c>
      <c r="AD205">
        <f t="shared" si="32"/>
        <v>-7567549.7913754955</v>
      </c>
      <c r="AE205">
        <f t="shared" si="32"/>
        <v>-11715911.920196701</v>
      </c>
      <c r="AF205">
        <f t="shared" si="33"/>
        <v>-17055019.680088669</v>
      </c>
      <c r="AG205">
        <f t="shared" si="33"/>
        <v>-23356040.731925935</v>
      </c>
      <c r="AH205">
        <f>(('ROD '!AH205/2)+'Gudgeon pin'!D205)/'Gudgeon pin'!$I$2</f>
        <v>-1521313.4774185002</v>
      </c>
      <c r="AI205">
        <f>(('ROD '!AI205/2)+'Gudgeon pin'!E205)/'Gudgeon pin'!$I$2</f>
        <v>-2695583.7222451931</v>
      </c>
      <c r="AJ205">
        <f>(('ROD '!AJ205/2)+'Gudgeon pin'!F205)/'Gudgeon pin'!$I$2</f>
        <v>-4422198.9157648133</v>
      </c>
      <c r="AK205">
        <f>(('ROD '!AK205/2)+'Gudgeon pin'!G205)/'Gudgeon pin'!$I$2</f>
        <v>-6986593.630480893</v>
      </c>
      <c r="AL205">
        <f>(('ROD '!AL205/2)+'Gudgeon pin'!H205)/'Gudgeon pin'!$I$2</f>
        <v>-10286442.264929907</v>
      </c>
      <c r="AM205">
        <f>(('ROD '!AM205/2)+'Gudgeon pin'!I205)/'Gudgeon pin'!$I$2</f>
        <v>-14206493.878516089</v>
      </c>
    </row>
    <row r="206" spans="1:39">
      <c r="A206">
        <f t="shared" si="27"/>
        <v>-2.8099800957108707</v>
      </c>
      <c r="B206" s="3">
        <v>-161</v>
      </c>
      <c r="D206">
        <f>$F$2*'ROD '!N206</f>
        <v>-7.337480607706417</v>
      </c>
      <c r="E206">
        <f>$F$2*'ROD '!O206</f>
        <v>-29.349922430825668</v>
      </c>
      <c r="F206">
        <f>$F$2*'ROD '!P206</f>
        <v>-66.037325469357768</v>
      </c>
      <c r="G206">
        <f>$F$2*'ROD '!Q206</f>
        <v>-117.39968972330267</v>
      </c>
      <c r="H206">
        <f>$F$2*'ROD '!R206</f>
        <v>-183.43701519266043</v>
      </c>
      <c r="I206">
        <f>$F$2*'ROD '!S206</f>
        <v>-264.14930187743107</v>
      </c>
      <c r="J206">
        <f t="shared" si="28"/>
        <v>-5.686547470972473E-2</v>
      </c>
      <c r="K206">
        <f t="shared" si="28"/>
        <v>-0.22746189883889892</v>
      </c>
      <c r="L206">
        <f t="shared" si="28"/>
        <v>-0.5117892723875227</v>
      </c>
      <c r="M206">
        <f t="shared" si="28"/>
        <v>-0.90984759535559567</v>
      </c>
      <c r="N206">
        <f t="shared" si="29"/>
        <v>-1.4216368677431184</v>
      </c>
      <c r="O206">
        <f t="shared" si="29"/>
        <v>-2.0471570895500908</v>
      </c>
      <c r="P206">
        <f>('ROD '!AH206/2)*'Gudgeon pin'!$H$2</f>
        <v>-2.3689806852932462</v>
      </c>
      <c r="Q206">
        <f>('ROD '!AI206/2)*'Gudgeon pin'!$H$2</f>
        <v>-4.092418648527361</v>
      </c>
      <c r="R206">
        <f>('ROD '!AJ206/2)*'Gudgeon pin'!$H$2</f>
        <v>-6.6062580979701533</v>
      </c>
      <c r="S206">
        <f>('ROD '!AK206/2)*'Gudgeon pin'!$H$2</f>
        <v>-10.354835413479881</v>
      </c>
      <c r="T206">
        <f>('ROD '!AL206/2)*'Gudgeon pin'!$H$2</f>
        <v>-15.12198695080118</v>
      </c>
      <c r="U206">
        <f>('ROD '!AM206/2)*'Gudgeon pin'!$H$2</f>
        <v>-20.794484134371711</v>
      </c>
      <c r="V206">
        <f t="shared" si="30"/>
        <v>-2.3121152105835217</v>
      </c>
      <c r="W206">
        <f t="shared" si="30"/>
        <v>-3.8649567496884623</v>
      </c>
      <c r="X206">
        <f t="shared" si="30"/>
        <v>-6.0944688255826307</v>
      </c>
      <c r="Y206">
        <f t="shared" si="30"/>
        <v>-9.4449878181242859</v>
      </c>
      <c r="Z206">
        <f t="shared" si="31"/>
        <v>-13.700350083058062</v>
      </c>
      <c r="AA206">
        <f t="shared" si="31"/>
        <v>-18.74732704482162</v>
      </c>
      <c r="AB206">
        <f t="shared" si="32"/>
        <v>-2882245.5994117977</v>
      </c>
      <c r="AC206">
        <f t="shared" si="32"/>
        <v>-4817992.8632946853</v>
      </c>
      <c r="AD206">
        <f t="shared" si="32"/>
        <v>-7597266.7248076946</v>
      </c>
      <c r="AE206">
        <f t="shared" si="32"/>
        <v>-11773969.761833968</v>
      </c>
      <c r="AF206">
        <f t="shared" si="33"/>
        <v>-17078635.85540333</v>
      </c>
      <c r="AG206">
        <f t="shared" si="33"/>
        <v>-23370116.086055215</v>
      </c>
      <c r="AH206">
        <f>(('ROD '!AH206/2)+'Gudgeon pin'!D206)/'Gudgeon pin'!$I$2</f>
        <v>-1519586.8195823315</v>
      </c>
      <c r="AI206">
        <f>(('ROD '!AI206/2)+'Gudgeon pin'!E206)/'Gudgeon pin'!$I$2</f>
        <v>-2698371.0952496948</v>
      </c>
      <c r="AJ206">
        <f>(('ROD '!AJ206/2)+'Gudgeon pin'!F206)/'Gudgeon pin'!$I$2</f>
        <v>-4437895.2314755293</v>
      </c>
      <c r="AK206">
        <f>(('ROD '!AK206/2)+'Gudgeon pin'!G206)/'Gudgeon pin'!$I$2</f>
        <v>-7017131.1311972523</v>
      </c>
      <c r="AL206">
        <f>(('ROD '!AL206/2)+'Gudgeon pin'!H206)/'Gudgeon pin'!$I$2</f>
        <v>-10300362.733526396</v>
      </c>
      <c r="AM206">
        <f>(('ROD '!AM206/2)+'Gudgeon pin'!I206)/'Gudgeon pin'!$I$2</f>
        <v>-14216500.673235657</v>
      </c>
    </row>
    <row r="207" spans="1:39">
      <c r="A207">
        <f t="shared" si="27"/>
        <v>-2.7925268031909272</v>
      </c>
      <c r="B207" s="3">
        <v>-160</v>
      </c>
      <c r="D207">
        <f>$F$2*'ROD '!N207</f>
        <v>-7.3462699173415063</v>
      </c>
      <c r="E207">
        <f>$F$2*'ROD '!O207</f>
        <v>-29.385079669366025</v>
      </c>
      <c r="F207">
        <f>$F$2*'ROD '!P207</f>
        <v>-66.116429256073573</v>
      </c>
      <c r="G207">
        <f>$F$2*'ROD '!Q207</f>
        <v>-117.5403186774641</v>
      </c>
      <c r="H207">
        <f>$F$2*'ROD '!R207</f>
        <v>-183.65674793353767</v>
      </c>
      <c r="I207">
        <f>$F$2*'ROD '!S207</f>
        <v>-264.46571702429429</v>
      </c>
      <c r="J207">
        <f t="shared" si="28"/>
        <v>-5.6933591859396671E-2</v>
      </c>
      <c r="K207">
        <f t="shared" si="28"/>
        <v>-0.22773436743758668</v>
      </c>
      <c r="L207">
        <f t="shared" si="28"/>
        <v>-0.5124023267345702</v>
      </c>
      <c r="M207">
        <f t="shared" si="28"/>
        <v>-0.91093746975034673</v>
      </c>
      <c r="N207">
        <f t="shared" si="29"/>
        <v>-1.423339796484917</v>
      </c>
      <c r="O207">
        <f t="shared" si="29"/>
        <v>-2.0496093069382808</v>
      </c>
      <c r="P207">
        <f>('ROD '!AH207/2)*'Gudgeon pin'!$H$2</f>
        <v>-2.3713186570967828</v>
      </c>
      <c r="Q207">
        <f>('ROD '!AI207/2)*'Gudgeon pin'!$H$2</f>
        <v>-4.1052017046979437</v>
      </c>
      <c r="R207">
        <f>('ROD '!AJ207/2)*'Gudgeon pin'!$H$2</f>
        <v>-6.6358777665930724</v>
      </c>
      <c r="S207">
        <f>('ROD '!AK207/2)*'Gudgeon pin'!$H$2</f>
        <v>-10.397389715771128</v>
      </c>
      <c r="T207">
        <f>('ROD '!AL207/2)*'Gudgeon pin'!$H$2</f>
        <v>-15.152986894238131</v>
      </c>
      <c r="U207">
        <f>('ROD '!AM207/2)*'Gudgeon pin'!$H$2</f>
        <v>-20.799734233301052</v>
      </c>
      <c r="V207">
        <f t="shared" si="30"/>
        <v>-2.3143850652373863</v>
      </c>
      <c r="W207">
        <f t="shared" si="30"/>
        <v>-3.8774673372603568</v>
      </c>
      <c r="X207">
        <f t="shared" si="30"/>
        <v>-6.1234754398585025</v>
      </c>
      <c r="Y207">
        <f t="shared" si="30"/>
        <v>-9.4864522460207823</v>
      </c>
      <c r="Z207">
        <f t="shared" si="31"/>
        <v>-13.729647097753213</v>
      </c>
      <c r="AA207">
        <f t="shared" si="31"/>
        <v>-18.750124926362773</v>
      </c>
      <c r="AB207">
        <f t="shared" si="32"/>
        <v>-2885075.1636815448</v>
      </c>
      <c r="AC207">
        <f t="shared" si="32"/>
        <v>-4833588.3603573283</v>
      </c>
      <c r="AD207">
        <f t="shared" si="32"/>
        <v>-7633425.9031945569</v>
      </c>
      <c r="AE207">
        <f t="shared" si="32"/>
        <v>-11825658.650125414</v>
      </c>
      <c r="AF207">
        <f t="shared" si="33"/>
        <v>-17115157.042277791</v>
      </c>
      <c r="AG207">
        <f t="shared" si="33"/>
        <v>-23373603.8801421</v>
      </c>
      <c r="AH207">
        <f>(('ROD '!AH207/2)+'Gudgeon pin'!D207)/'Gudgeon pin'!$I$2</f>
        <v>-1521093.3184116664</v>
      </c>
      <c r="AI207">
        <f>(('ROD '!AI207/2)+'Gudgeon pin'!E207)/'Gudgeon pin'!$I$2</f>
        <v>-2706551.3137557427</v>
      </c>
      <c r="AJ207">
        <f>(('ROD '!AJ207/2)+'Gudgeon pin'!F207)/'Gudgeon pin'!$I$2</f>
        <v>-4456839.278911313</v>
      </c>
      <c r="AK207">
        <f>(('ROD '!AK207/2)+'Gudgeon pin'!G207)/'Gudgeon pin'!$I$2</f>
        <v>-7044466.4472496798</v>
      </c>
      <c r="AL207">
        <f>(('ROD '!AL207/2)+'Gudgeon pin'!H207)/'Gudgeon pin'!$I$2</f>
        <v>-10320791.418750133</v>
      </c>
      <c r="AM207">
        <f>(('ROD '!AM207/2)+'Gudgeon pin'!I207)/'Gudgeon pin'!$I$2</f>
        <v>-14221187.497751497</v>
      </c>
    </row>
    <row r="208" spans="1:39">
      <c r="A208">
        <f t="shared" si="27"/>
        <v>-2.7750735106709841</v>
      </c>
      <c r="B208" s="3">
        <v>-159</v>
      </c>
      <c r="D208">
        <f>$F$2*'ROD '!N208</f>
        <v>-7.3550304990297599</v>
      </c>
      <c r="E208">
        <f>$F$2*'ROD '!O208</f>
        <v>-29.42012199611904</v>
      </c>
      <c r="F208">
        <f>$F$2*'ROD '!P208</f>
        <v>-66.195274491267867</v>
      </c>
      <c r="G208">
        <f>$F$2*'ROD '!Q208</f>
        <v>-117.68048798447616</v>
      </c>
      <c r="H208">
        <f>$F$2*'ROD '!R208</f>
        <v>-183.87576247574404</v>
      </c>
      <c r="I208">
        <f>$F$2*'ROD '!S208</f>
        <v>-264.78109796507147</v>
      </c>
      <c r="J208">
        <f t="shared" si="28"/>
        <v>-5.700148636748064E-2</v>
      </c>
      <c r="K208">
        <f t="shared" si="28"/>
        <v>-0.22800594546992256</v>
      </c>
      <c r="L208">
        <f t="shared" si="28"/>
        <v>-0.51301337730732599</v>
      </c>
      <c r="M208">
        <f t="shared" si="28"/>
        <v>-0.91202378187969024</v>
      </c>
      <c r="N208">
        <f t="shared" si="29"/>
        <v>-1.4250371591870163</v>
      </c>
      <c r="O208">
        <f t="shared" si="29"/>
        <v>-2.052053509229304</v>
      </c>
      <c r="P208">
        <f>('ROD '!AH208/2)*'Gudgeon pin'!$H$2</f>
        <v>-2.3650766722300092</v>
      </c>
      <c r="Q208">
        <f>('ROD '!AI208/2)*'Gudgeon pin'!$H$2</f>
        <v>-4.1128298703169737</v>
      </c>
      <c r="R208">
        <f>('ROD '!AJ208/2)*'Gudgeon pin'!$H$2</f>
        <v>-6.653470035355447</v>
      </c>
      <c r="S208">
        <f>('ROD '!AK208/2)*'Gudgeon pin'!$H$2</f>
        <v>-10.44677380750764</v>
      </c>
      <c r="T208">
        <f>('ROD '!AL208/2)*'Gudgeon pin'!$H$2</f>
        <v>-15.197660656520194</v>
      </c>
      <c r="U208">
        <f>('ROD '!AM208/2)*'Gudgeon pin'!$H$2</f>
        <v>-20.818635774004033</v>
      </c>
      <c r="V208">
        <f t="shared" si="30"/>
        <v>-2.3080751858625286</v>
      </c>
      <c r="W208">
        <f t="shared" si="30"/>
        <v>-3.8848239248470513</v>
      </c>
      <c r="X208">
        <f t="shared" si="30"/>
        <v>-6.1404566580481212</v>
      </c>
      <c r="Y208">
        <f t="shared" si="30"/>
        <v>-9.5347500256279503</v>
      </c>
      <c r="Z208">
        <f t="shared" si="31"/>
        <v>-13.772623497333177</v>
      </c>
      <c r="AA208">
        <f t="shared" si="31"/>
        <v>-18.76658226477473</v>
      </c>
      <c r="AB208">
        <f t="shared" si="32"/>
        <v>-2877209.3696338455</v>
      </c>
      <c r="AC208">
        <f t="shared" si="32"/>
        <v>-4842758.9640112389</v>
      </c>
      <c r="AD208">
        <f t="shared" si="32"/>
        <v>-7654594.4164138129</v>
      </c>
      <c r="AE208">
        <f t="shared" si="32"/>
        <v>-11885865.884651149</v>
      </c>
      <c r="AF208">
        <f t="shared" si="33"/>
        <v>-17168730.730129033</v>
      </c>
      <c r="AG208">
        <f t="shared" si="33"/>
        <v>-23394119.333264314</v>
      </c>
      <c r="AH208">
        <f>(('ROD '!AH208/2)+'Gudgeon pin'!D208)/'Gudgeon pin'!$I$2</f>
        <v>-1517212.8558127461</v>
      </c>
      <c r="AI208">
        <f>(('ROD '!AI208/2)+'Gudgeon pin'!E208)/'Gudgeon pin'!$I$2</f>
        <v>-2711494.5836527669</v>
      </c>
      <c r="AJ208">
        <f>(('ROD '!AJ208/2)+'Gudgeon pin'!F208)/'Gudgeon pin'!$I$2</f>
        <v>-4468230.9140782068</v>
      </c>
      <c r="AK208">
        <f>(('ROD '!AK208/2)+'Gudgeon pin'!G208)/'Gudgeon pin'!$I$2</f>
        <v>-7076087.7543756617</v>
      </c>
      <c r="AL208">
        <f>(('ROD '!AL208/2)+'Gudgeon pin'!H208)/'Gudgeon pin'!$I$2</f>
        <v>-10349801.910316421</v>
      </c>
      <c r="AM208">
        <f>(('ROD '!AM208/2)+'Gudgeon pin'!I208)/'Gudgeon pin'!$I$2</f>
        <v>-14234440.690588484</v>
      </c>
    </row>
    <row r="209" spans="1:39">
      <c r="A209">
        <f t="shared" si="27"/>
        <v>-2.7576202181510405</v>
      </c>
      <c r="B209" s="3">
        <v>-158</v>
      </c>
      <c r="D209">
        <f>$F$2*'ROD '!N209</f>
        <v>-7.3636936493428111</v>
      </c>
      <c r="E209">
        <f>$F$2*'ROD '!O209</f>
        <v>-29.454774597371244</v>
      </c>
      <c r="F209">
        <f>$F$2*'ROD '!P209</f>
        <v>-66.273242844085317</v>
      </c>
      <c r="G209">
        <f>$F$2*'ROD '!Q209</f>
        <v>-117.81909838948498</v>
      </c>
      <c r="H209">
        <f>$F$2*'ROD '!R209</f>
        <v>-184.09234123357027</v>
      </c>
      <c r="I209">
        <f>$F$2*'ROD '!S209</f>
        <v>-265.09297137634127</v>
      </c>
      <c r="J209">
        <f t="shared" si="28"/>
        <v>-5.7068625782406783E-2</v>
      </c>
      <c r="K209">
        <f t="shared" si="28"/>
        <v>-0.22827450312962713</v>
      </c>
      <c r="L209">
        <f t="shared" si="28"/>
        <v>-0.51361763204166122</v>
      </c>
      <c r="M209">
        <f t="shared" si="28"/>
        <v>-0.91309801251850853</v>
      </c>
      <c r="N209">
        <f t="shared" si="29"/>
        <v>-1.4267156445601696</v>
      </c>
      <c r="O209">
        <f t="shared" si="29"/>
        <v>-2.0544705281666449</v>
      </c>
      <c r="P209">
        <f>('ROD '!AH209/2)*'Gudgeon pin'!$H$2</f>
        <v>-2.3571122035885392</v>
      </c>
      <c r="Q209">
        <f>('ROD '!AI209/2)*'Gudgeon pin'!$H$2</f>
        <v>-4.1290083611411763</v>
      </c>
      <c r="R209">
        <f>('ROD '!AJ209/2)*'Gudgeon pin'!$H$2</f>
        <v>-6.6658534570148609</v>
      </c>
      <c r="S209">
        <f>('ROD '!AK209/2)*'Gudgeon pin'!$H$2</f>
        <v>-10.492616341544059</v>
      </c>
      <c r="T209">
        <f>('ROD '!AL209/2)*'Gudgeon pin'!$H$2</f>
        <v>-15.257602196694243</v>
      </c>
      <c r="U209">
        <f>('ROD '!AM209/2)*'Gudgeon pin'!$H$2</f>
        <v>-20.83728894003378</v>
      </c>
      <c r="V209">
        <f t="shared" si="30"/>
        <v>-2.3000435778061323</v>
      </c>
      <c r="W209">
        <f t="shared" si="30"/>
        <v>-3.9007338580115491</v>
      </c>
      <c r="X209">
        <f t="shared" si="30"/>
        <v>-6.1522358249732001</v>
      </c>
      <c r="Y209">
        <f t="shared" si="30"/>
        <v>-9.5795183290255501</v>
      </c>
      <c r="Z209">
        <f t="shared" si="31"/>
        <v>-13.830886552134073</v>
      </c>
      <c r="AA209">
        <f t="shared" si="31"/>
        <v>-18.782818411867133</v>
      </c>
      <c r="AB209">
        <f t="shared" si="32"/>
        <v>-2867197.296329373</v>
      </c>
      <c r="AC209">
        <f t="shared" si="32"/>
        <v>-4862592.0305645</v>
      </c>
      <c r="AD209">
        <f t="shared" si="32"/>
        <v>-7669278.136273074</v>
      </c>
      <c r="AE209">
        <f t="shared" si="32"/>
        <v>-11941673.330954095</v>
      </c>
      <c r="AF209">
        <f t="shared" si="33"/>
        <v>-17241360.516283069</v>
      </c>
      <c r="AG209">
        <f t="shared" si="33"/>
        <v>-23414359.052848473</v>
      </c>
      <c r="AH209">
        <f>(('ROD '!AH209/2)+'Gudgeon pin'!D209)/'Gudgeon pin'!$I$2</f>
        <v>-1512250.5217702314</v>
      </c>
      <c r="AI209">
        <f>(('ROD '!AI209/2)+'Gudgeon pin'!E209)/'Gudgeon pin'!$I$2</f>
        <v>-2721804.3721245914</v>
      </c>
      <c r="AJ209">
        <f>(('ROD '!AJ209/2)+'Gudgeon pin'!F209)/'Gudgeon pin'!$I$2</f>
        <v>-4476348.37581887</v>
      </c>
      <c r="AK209">
        <f>(('ROD '!AK209/2)+'Gudgeon pin'!G209)/'Gudgeon pin'!$I$2</f>
        <v>-7105478.6807250744</v>
      </c>
      <c r="AL209">
        <f>(('ROD '!AL209/2)+'Gudgeon pin'!H209)/'Gudgeon pin'!$I$2</f>
        <v>-10388387.41000085</v>
      </c>
      <c r="AM209">
        <f>(('ROD '!AM209/2)+'Gudgeon pin'!I209)/'Gudgeon pin'!$I$2</f>
        <v>-14247522.528852781</v>
      </c>
    </row>
    <row r="210" spans="1:39">
      <c r="A210">
        <f t="shared" si="27"/>
        <v>-2.7401669256310974</v>
      </c>
      <c r="B210" s="3">
        <v>-157</v>
      </c>
      <c r="D210">
        <f>$F$2*'ROD '!N210</f>
        <v>-7.3721880836371589</v>
      </c>
      <c r="E210">
        <f>$F$2*'ROD '!O210</f>
        <v>-29.488752334548636</v>
      </c>
      <c r="F210">
        <f>$F$2*'ROD '!P210</f>
        <v>-66.349692752734455</v>
      </c>
      <c r="G210">
        <f>$F$2*'ROD '!Q210</f>
        <v>-117.95500933819454</v>
      </c>
      <c r="H210">
        <f>$F$2*'ROD '!R210</f>
        <v>-184.304702090929</v>
      </c>
      <c r="I210">
        <f>$F$2*'ROD '!S210</f>
        <v>-265.39877101093782</v>
      </c>
      <c r="J210">
        <f t="shared" si="28"/>
        <v>-5.7134457648187982E-2</v>
      </c>
      <c r="K210">
        <f t="shared" si="28"/>
        <v>-0.22853783059275193</v>
      </c>
      <c r="L210">
        <f t="shared" si="28"/>
        <v>-0.51421011883369205</v>
      </c>
      <c r="M210">
        <f t="shared" si="28"/>
        <v>-0.91415132237100771</v>
      </c>
      <c r="N210">
        <f t="shared" si="29"/>
        <v>-1.4283614412046997</v>
      </c>
      <c r="O210">
        <f t="shared" si="29"/>
        <v>-2.0568404753347682</v>
      </c>
      <c r="P210">
        <f>('ROD '!AH210/2)*'Gudgeon pin'!$H$2</f>
        <v>-2.3542825412873554</v>
      </c>
      <c r="Q210">
        <f>('ROD '!AI210/2)*'Gudgeon pin'!$H$2</f>
        <v>-4.1399923101532643</v>
      </c>
      <c r="R210">
        <f>('ROD '!AJ210/2)*'Gudgeon pin'!$H$2</f>
        <v>-6.6867072772160716</v>
      </c>
      <c r="S210">
        <f>('ROD '!AK210/2)*'Gudgeon pin'!$H$2</f>
        <v>-10.533120968635977</v>
      </c>
      <c r="T210">
        <f>('ROD '!AL210/2)*'Gudgeon pin'!$H$2</f>
        <v>-15.334400904291329</v>
      </c>
      <c r="U210">
        <f>('ROD '!AM210/2)*'Gudgeon pin'!$H$2</f>
        <v>-20.862374348579234</v>
      </c>
      <c r="V210">
        <f t="shared" si="30"/>
        <v>-2.2971480836391676</v>
      </c>
      <c r="W210">
        <f t="shared" si="30"/>
        <v>-3.9114544795605122</v>
      </c>
      <c r="X210">
        <f t="shared" si="30"/>
        <v>-6.1724971583823791</v>
      </c>
      <c r="Y210">
        <f t="shared" si="30"/>
        <v>-9.6189696462649685</v>
      </c>
      <c r="Z210">
        <f t="shared" si="31"/>
        <v>-13.906039463086628</v>
      </c>
      <c r="AA210">
        <f t="shared" si="31"/>
        <v>-18.805533873244464</v>
      </c>
      <c r="AB210">
        <f t="shared" si="32"/>
        <v>-2863587.8199145924</v>
      </c>
      <c r="AC210">
        <f t="shared" si="32"/>
        <v>-4875956.1847991236</v>
      </c>
      <c r="AD210">
        <f t="shared" si="32"/>
        <v>-7694535.5883193687</v>
      </c>
      <c r="AE210">
        <f t="shared" si="32"/>
        <v>-11990852.707908936</v>
      </c>
      <c r="AF210">
        <f t="shared" si="33"/>
        <v>-17335044.925210651</v>
      </c>
      <c r="AG210">
        <f t="shared" si="33"/>
        <v>-23442675.781311542</v>
      </c>
      <c r="AH210">
        <f>(('ROD '!AH210/2)+'Gudgeon pin'!D210)/'Gudgeon pin'!$I$2</f>
        <v>-1510511.2801677734</v>
      </c>
      <c r="AI210">
        <f>(('ROD '!AI210/2)+'Gudgeon pin'!E210)/'Gudgeon pin'!$I$2</f>
        <v>-2728849.856441346</v>
      </c>
      <c r="AJ210">
        <f>(('ROD '!AJ210/2)+'Gudgeon pin'!F210)/'Gudgeon pin'!$I$2</f>
        <v>-4489777.214444275</v>
      </c>
      <c r="AK210">
        <f>(('ROD '!AK210/2)+'Gudgeon pin'!G210)/'Gudgeon pin'!$I$2</f>
        <v>-7131506.394803389</v>
      </c>
      <c r="AL210">
        <f>(('ROD '!AL210/2)+'Gudgeon pin'!H210)/'Gudgeon pin'!$I$2</f>
        <v>-10437537.967053745</v>
      </c>
      <c r="AM210">
        <f>(('ROD '!AM210/2)+'Gudgeon pin'!I210)/'Gudgeon pin'!$I$2</f>
        <v>-14264616.0891464</v>
      </c>
    </row>
    <row r="211" spans="1:39">
      <c r="A211">
        <f t="shared" si="27"/>
        <v>-2.7227136331111539</v>
      </c>
      <c r="B211" s="3">
        <v>-156</v>
      </c>
      <c r="D211">
        <f>$F$2*'ROD '!N211</f>
        <v>-7.3804400414024656</v>
      </c>
      <c r="E211">
        <f>$F$2*'ROD '!O211</f>
        <v>-29.521760165609862</v>
      </c>
      <c r="F211">
        <f>$F$2*'ROD '!P211</f>
        <v>-66.423960372622204</v>
      </c>
      <c r="G211">
        <f>$F$2*'ROD '!Q211</f>
        <v>-118.08704066243945</v>
      </c>
      <c r="H211">
        <f>$F$2*'ROD '!R211</f>
        <v>-184.51100103506167</v>
      </c>
      <c r="I211">
        <f>$F$2*'ROD '!S211</f>
        <v>-265.69584149048882</v>
      </c>
      <c r="J211">
        <f t="shared" si="28"/>
        <v>-5.7198410320869107E-2</v>
      </c>
      <c r="K211">
        <f t="shared" si="28"/>
        <v>-0.22879364128347643</v>
      </c>
      <c r="L211">
        <f t="shared" si="28"/>
        <v>-0.51478569288782206</v>
      </c>
      <c r="M211">
        <f t="shared" si="28"/>
        <v>-0.91517456513390572</v>
      </c>
      <c r="N211">
        <f t="shared" si="29"/>
        <v>-1.4299602580217279</v>
      </c>
      <c r="O211">
        <f t="shared" si="29"/>
        <v>-2.0591427715512882</v>
      </c>
      <c r="P211">
        <f>('ROD '!AH211/2)*'Gudgeon pin'!$H$2</f>
        <v>-2.3600136311642794</v>
      </c>
      <c r="Q211">
        <f>('ROD '!AI211/2)*'Gudgeon pin'!$H$2</f>
        <v>-4.1560543317480931</v>
      </c>
      <c r="R211">
        <f>('ROD '!AJ211/2)*'Gudgeon pin'!$H$2</f>
        <v>-6.6988286431093949</v>
      </c>
      <c r="S211">
        <f>('ROD '!AK211/2)*'Gudgeon pin'!$H$2</f>
        <v>-10.5682041188856</v>
      </c>
      <c r="T211">
        <f>('ROD '!AL211/2)*'Gudgeon pin'!$H$2</f>
        <v>-15.412485941042183</v>
      </c>
      <c r="U211">
        <f>('ROD '!AM211/2)*'Gudgeon pin'!$H$2</f>
        <v>-20.878263707066399</v>
      </c>
      <c r="V211">
        <f t="shared" si="30"/>
        <v>-2.3028152208434105</v>
      </c>
      <c r="W211">
        <f t="shared" si="30"/>
        <v>-3.9272606904646166</v>
      </c>
      <c r="X211">
        <f t="shared" si="30"/>
        <v>-6.1840429502215724</v>
      </c>
      <c r="Y211">
        <f t="shared" si="30"/>
        <v>-9.6530295537516935</v>
      </c>
      <c r="Z211">
        <f t="shared" si="31"/>
        <v>-13.982525683020455</v>
      </c>
      <c r="AA211">
        <f t="shared" si="31"/>
        <v>-18.819120935515109</v>
      </c>
      <c r="AB211">
        <f t="shared" si="32"/>
        <v>-2870652.3819197314</v>
      </c>
      <c r="AC211">
        <f t="shared" si="32"/>
        <v>-4895659.9528523739</v>
      </c>
      <c r="AD211">
        <f t="shared" si="32"/>
        <v>-7708928.386553606</v>
      </c>
      <c r="AE211">
        <f t="shared" si="32"/>
        <v>-12033311.240260882</v>
      </c>
      <c r="AF211">
        <f t="shared" si="33"/>
        <v>-17430391.415649716</v>
      </c>
      <c r="AG211">
        <f t="shared" si="33"/>
        <v>-23459613.194403782</v>
      </c>
      <c r="AH211">
        <f>(('ROD '!AH211/2)+'Gudgeon pin'!D211)/'Gudgeon pin'!$I$2</f>
        <v>-1514145.7507459223</v>
      </c>
      <c r="AI211">
        <f>(('ROD '!AI211/2)+'Gudgeon pin'!E211)/'Gudgeon pin'!$I$2</f>
        <v>-2739079.2923765313</v>
      </c>
      <c r="AJ211">
        <f>(('ROD '!AJ211/2)+'Gudgeon pin'!F211)/'Gudgeon pin'!$I$2</f>
        <v>-4497713.8829774996</v>
      </c>
      <c r="AK211">
        <f>(('ROD '!AK211/2)+'Gudgeon pin'!G211)/'Gudgeon pin'!$I$2</f>
        <v>-7154113.2414401295</v>
      </c>
      <c r="AL211">
        <f>(('ROD '!AL211/2)+'Gudgeon pin'!H211)/'Gudgeon pin'!$I$2</f>
        <v>-10487469.490922065</v>
      </c>
      <c r="AM211">
        <f>(('ROD '!AM211/2)+'Gudgeon pin'!I211)/'Gudgeon pin'!$I$2</f>
        <v>-14275897.642986594</v>
      </c>
    </row>
    <row r="212" spans="1:39">
      <c r="A212">
        <f t="shared" si="27"/>
        <v>-2.7052603405912108</v>
      </c>
      <c r="B212" s="3">
        <v>-155</v>
      </c>
      <c r="D212">
        <f>$F$2*'ROD '!N212</f>
        <v>-7.3883733954430779</v>
      </c>
      <c r="E212">
        <f>$F$2*'ROD '!O212</f>
        <v>-29.553493581772312</v>
      </c>
      <c r="F212">
        <f>$F$2*'ROD '!P212</f>
        <v>-66.495360558987727</v>
      </c>
      <c r="G212">
        <f>$F$2*'ROD '!Q212</f>
        <v>-118.21397432708925</v>
      </c>
      <c r="H212">
        <f>$F$2*'ROD '!R212</f>
        <v>-184.70933488607696</v>
      </c>
      <c r="I212">
        <f>$F$2*'ROD '!S212</f>
        <v>-265.98144223595091</v>
      </c>
      <c r="J212">
        <f t="shared" si="28"/>
        <v>-5.7259893814683854E-2</v>
      </c>
      <c r="K212">
        <f t="shared" si="28"/>
        <v>-0.22903957525873542</v>
      </c>
      <c r="L212">
        <f t="shared" si="28"/>
        <v>-0.51533904433215483</v>
      </c>
      <c r="M212">
        <f t="shared" si="28"/>
        <v>-0.91615830103494167</v>
      </c>
      <c r="N212">
        <f t="shared" si="29"/>
        <v>-1.4314973453670965</v>
      </c>
      <c r="O212">
        <f t="shared" si="29"/>
        <v>-2.0613561773286193</v>
      </c>
      <c r="P212">
        <f>('ROD '!AH212/2)*'Gudgeon pin'!$H$2</f>
        <v>-2.3640065756420179</v>
      </c>
      <c r="Q212">
        <f>('ROD '!AI212/2)*'Gudgeon pin'!$H$2</f>
        <v>-4.1685949407026106</v>
      </c>
      <c r="R212">
        <f>('ROD '!AJ212/2)*'Gudgeon pin'!$H$2</f>
        <v>-6.7158937141486481</v>
      </c>
      <c r="S212">
        <f>('ROD '!AK212/2)*'Gudgeon pin'!$H$2</f>
        <v>-10.608073047834367</v>
      </c>
      <c r="T212">
        <f>('ROD '!AL212/2)*'Gudgeon pin'!$H$2</f>
        <v>-15.483144616855942</v>
      </c>
      <c r="U212">
        <f>('ROD '!AM212/2)*'Gudgeon pin'!$H$2</f>
        <v>-20.896772041355117</v>
      </c>
      <c r="V212">
        <f t="shared" si="30"/>
        <v>-2.3067466818273341</v>
      </c>
      <c r="W212">
        <f t="shared" si="30"/>
        <v>-3.9395553654438751</v>
      </c>
      <c r="X212">
        <f t="shared" si="30"/>
        <v>-6.2005546698164933</v>
      </c>
      <c r="Y212">
        <f t="shared" si="30"/>
        <v>-9.6919147467994247</v>
      </c>
      <c r="Z212">
        <f t="shared" si="31"/>
        <v>-14.051647271488845</v>
      </c>
      <c r="AA212">
        <f t="shared" si="31"/>
        <v>-18.835415864026498</v>
      </c>
      <c r="AB212">
        <f t="shared" si="32"/>
        <v>-2875553.2778907903</v>
      </c>
      <c r="AC212">
        <f t="shared" si="32"/>
        <v>-4910986.2967529548</v>
      </c>
      <c r="AD212">
        <f t="shared" si="32"/>
        <v>-7729511.6303830408</v>
      </c>
      <c r="AE212">
        <f t="shared" si="32"/>
        <v>-12081784.895912245</v>
      </c>
      <c r="AF212">
        <f t="shared" si="33"/>
        <v>-17516557.275065124</v>
      </c>
      <c r="AG212">
        <f t="shared" si="33"/>
        <v>-23479926.189958543</v>
      </c>
      <c r="AH212">
        <f>(('ROD '!AH212/2)+'Gudgeon pin'!D212)/'Gudgeon pin'!$I$2</f>
        <v>-1516687.5448698967</v>
      </c>
      <c r="AI212">
        <f>(('ROD '!AI212/2)+'Gudgeon pin'!E212)/'Gudgeon pin'!$I$2</f>
        <v>-2747092.2456837222</v>
      </c>
      <c r="AJ212">
        <f>(('ROD '!AJ212/2)+'Gudgeon pin'!F212)/'Gudgeon pin'!$I$2</f>
        <v>-4508741.802555386</v>
      </c>
      <c r="AK212">
        <f>(('ROD '!AK212/2)+'Gudgeon pin'!G212)/'Gudgeon pin'!$I$2</f>
        <v>-7179702.3851027777</v>
      </c>
      <c r="AL212">
        <f>(('ROD '!AL212/2)+'Gudgeon pin'!H212)/'Gudgeon pin'!$I$2</f>
        <v>-10532703.446917422</v>
      </c>
      <c r="AM212">
        <f>(('ROD '!AM212/2)+'Gudgeon pin'!I212)/'Gudgeon pin'!$I$2</f>
        <v>-14288773.085061904</v>
      </c>
    </row>
    <row r="213" spans="1:39">
      <c r="A213">
        <f t="shared" si="27"/>
        <v>-2.6878070480712677</v>
      </c>
      <c r="B213" s="3">
        <v>-154</v>
      </c>
      <c r="D213">
        <f>$F$2*'ROD '!N213</f>
        <v>-7.3959097647539105</v>
      </c>
      <c r="E213">
        <f>$F$2*'ROD '!O213</f>
        <v>-29.583639059015642</v>
      </c>
      <c r="F213">
        <f>$F$2*'ROD '!P213</f>
        <v>-66.563187882785215</v>
      </c>
      <c r="G213">
        <f>$F$2*'ROD '!Q213</f>
        <v>-118.33455623606257</v>
      </c>
      <c r="H213">
        <f>$F$2*'ROD '!R213</f>
        <v>-184.89774411884781</v>
      </c>
      <c r="I213">
        <f>$F$2*'ROD '!S213</f>
        <v>-266.25275153114086</v>
      </c>
      <c r="J213">
        <f t="shared" si="28"/>
        <v>-5.7318300676842807E-2</v>
      </c>
      <c r="K213">
        <f t="shared" si="28"/>
        <v>-0.22927320270737123</v>
      </c>
      <c r="L213">
        <f t="shared" si="28"/>
        <v>-0.51586470609158541</v>
      </c>
      <c r="M213">
        <f t="shared" si="28"/>
        <v>-0.91709281082948491</v>
      </c>
      <c r="N213">
        <f t="shared" si="29"/>
        <v>-1.4329575169210704</v>
      </c>
      <c r="O213">
        <f t="shared" si="29"/>
        <v>-2.0634588243663416</v>
      </c>
      <c r="P213">
        <f>('ROD '!AH213/2)*'Gudgeon pin'!$H$2</f>
        <v>-2.3611090709814988</v>
      </c>
      <c r="Q213">
        <f>('ROD '!AI213/2)*'Gudgeon pin'!$H$2</f>
        <v>-4.1810231047555755</v>
      </c>
      <c r="R213">
        <f>('ROD '!AJ213/2)*'Gudgeon pin'!$H$2</f>
        <v>-6.7361369531158397</v>
      </c>
      <c r="S213">
        <f>('ROD '!AK213/2)*'Gudgeon pin'!$H$2</f>
        <v>-10.642345443742272</v>
      </c>
      <c r="T213">
        <f>('ROD '!AL213/2)*'Gudgeon pin'!$H$2</f>
        <v>-15.54280700516569</v>
      </c>
      <c r="U213">
        <f>('ROD '!AM213/2)*'Gudgeon pin'!$H$2</f>
        <v>-20.927993047355582</v>
      </c>
      <c r="V213">
        <f t="shared" si="30"/>
        <v>-2.3037907703046558</v>
      </c>
      <c r="W213">
        <f t="shared" si="30"/>
        <v>-3.9517499020482041</v>
      </c>
      <c r="X213">
        <f t="shared" si="30"/>
        <v>-6.220272247024254</v>
      </c>
      <c r="Y213">
        <f t="shared" si="30"/>
        <v>-9.7252526329127864</v>
      </c>
      <c r="Z213">
        <f t="shared" si="31"/>
        <v>-14.10984948824462</v>
      </c>
      <c r="AA213">
        <f t="shared" si="31"/>
        <v>-18.864534222989239</v>
      </c>
      <c r="AB213">
        <f t="shared" si="32"/>
        <v>-2871868.4861730197</v>
      </c>
      <c r="AC213">
        <f t="shared" si="32"/>
        <v>-4926187.8097674474</v>
      </c>
      <c r="AD213">
        <f t="shared" si="32"/>
        <v>-7754091.2447024267</v>
      </c>
      <c r="AE213">
        <f t="shared" si="32"/>
        <v>-12123343.368043778</v>
      </c>
      <c r="AF213">
        <f t="shared" si="33"/>
        <v>-17589111.221491527</v>
      </c>
      <c r="AG213">
        <f t="shared" si="33"/>
        <v>-23516224.667473108</v>
      </c>
      <c r="AH213">
        <f>(('ROD '!AH213/2)+'Gudgeon pin'!D213)/'Gudgeon pin'!$I$2</f>
        <v>-1514901.4985818279</v>
      </c>
      <c r="AI213">
        <f>(('ROD '!AI213/2)+'Gudgeon pin'!E213)/'Gudgeon pin'!$I$2</f>
        <v>-2755027.6228523883</v>
      </c>
      <c r="AJ213">
        <f>(('ROD '!AJ213/2)+'Gudgeon pin'!F213)/'Gudgeon pin'!$I$2</f>
        <v>-4521749.3990102941</v>
      </c>
      <c r="AK213">
        <f>(('ROD '!AK213/2)+'Gudgeon pin'!G213)/'Gudgeon pin'!$I$2</f>
        <v>-7201749.8894282626</v>
      </c>
      <c r="AL213">
        <f>(('ROD '!AL213/2)+'Gudgeon pin'!H213)/'Gudgeon pin'!$I$2</f>
        <v>-10570989.882480875</v>
      </c>
      <c r="AM213">
        <f>(('ROD '!AM213/2)+'Gudgeon pin'!I213)/'Gudgeon pin'!$I$2</f>
        <v>-14309567.234645298</v>
      </c>
    </row>
    <row r="214" spans="1:39">
      <c r="A214">
        <f t="shared" si="27"/>
        <v>-2.6703537555513241</v>
      </c>
      <c r="B214" s="3">
        <v>-153</v>
      </c>
      <c r="D214">
        <f>$F$2*'ROD '!N214</f>
        <v>-7.4029686309470089</v>
      </c>
      <c r="E214">
        <f>$F$2*'ROD '!O214</f>
        <v>-29.611874523788035</v>
      </c>
      <c r="F214">
        <f>$F$2*'ROD '!P214</f>
        <v>-66.626717678523093</v>
      </c>
      <c r="G214">
        <f>$F$2*'ROD '!Q214</f>
        <v>-118.44749809515214</v>
      </c>
      <c r="H214">
        <f>$F$2*'ROD '!R214</f>
        <v>-185.07421577367521</v>
      </c>
      <c r="I214">
        <f>$F$2*'ROD '!S214</f>
        <v>-266.50687071409237</v>
      </c>
      <c r="J214">
        <f t="shared" si="28"/>
        <v>-5.7373006889839318E-2</v>
      </c>
      <c r="K214">
        <f t="shared" si="28"/>
        <v>-0.22949202755935727</v>
      </c>
      <c r="L214">
        <f t="shared" si="28"/>
        <v>-0.51635706200855391</v>
      </c>
      <c r="M214">
        <f t="shared" si="28"/>
        <v>-0.91796811023742908</v>
      </c>
      <c r="N214">
        <f t="shared" si="29"/>
        <v>-1.4343251722459829</v>
      </c>
      <c r="O214">
        <f t="shared" si="29"/>
        <v>-2.0654282480342157</v>
      </c>
      <c r="P214">
        <f>('ROD '!AH214/2)*'Gudgeon pin'!$H$2</f>
        <v>-2.3564621689609075</v>
      </c>
      <c r="Q214">
        <f>('ROD '!AI214/2)*'Gudgeon pin'!$H$2</f>
        <v>-4.1881692638464676</v>
      </c>
      <c r="R214">
        <f>('ROD '!AJ214/2)*'Gudgeon pin'!$H$2</f>
        <v>-6.7492135382334677</v>
      </c>
      <c r="S214">
        <f>('ROD '!AK214/2)*'Gudgeon pin'!$H$2</f>
        <v>-10.67093008010584</v>
      </c>
      <c r="T214">
        <f>('ROD '!AL214/2)*'Gudgeon pin'!$H$2</f>
        <v>-15.593046149037971</v>
      </c>
      <c r="U214">
        <f>('ROD '!AM214/2)*'Gudgeon pin'!$H$2</f>
        <v>-20.96314354304392</v>
      </c>
      <c r="V214">
        <f t="shared" si="30"/>
        <v>-2.2990891620710681</v>
      </c>
      <c r="W214">
        <f t="shared" si="30"/>
        <v>-3.9586772362871105</v>
      </c>
      <c r="X214">
        <f t="shared" si="30"/>
        <v>-6.2328564762249137</v>
      </c>
      <c r="Y214">
        <f t="shared" si="30"/>
        <v>-9.7529619698684122</v>
      </c>
      <c r="Z214">
        <f t="shared" si="31"/>
        <v>-14.158720976791988</v>
      </c>
      <c r="AA214">
        <f t="shared" si="31"/>
        <v>-18.897715295009704</v>
      </c>
      <c r="AB214">
        <f t="shared" si="32"/>
        <v>-2866007.5370389158</v>
      </c>
      <c r="AC214">
        <f t="shared" si="32"/>
        <v>-4934823.3131084349</v>
      </c>
      <c r="AD214">
        <f t="shared" si="32"/>
        <v>-7769778.5422339514</v>
      </c>
      <c r="AE214">
        <f t="shared" si="32"/>
        <v>-12157885.381407728</v>
      </c>
      <c r="AF214">
        <f t="shared" si="33"/>
        <v>-17650033.632346135</v>
      </c>
      <c r="AG214">
        <f t="shared" si="33"/>
        <v>-23557587.657680944</v>
      </c>
      <c r="AH214">
        <f>(('ROD '!AH214/2)+'Gudgeon pin'!D214)/'Gudgeon pin'!$I$2</f>
        <v>-1512015.0130716474</v>
      </c>
      <c r="AI214">
        <f>(('ROD '!AI214/2)+'Gudgeon pin'!E214)/'Gudgeon pin'!$I$2</f>
        <v>-2759638.3547269613</v>
      </c>
      <c r="AJ214">
        <f>(('ROD '!AJ214/2)+'Gudgeon pin'!F214)/'Gudgeon pin'!$I$2</f>
        <v>-4530238.6004379662</v>
      </c>
      <c r="AK214">
        <f>(('ROD '!AK214/2)+'Gudgeon pin'!G214)/'Gudgeon pin'!$I$2</f>
        <v>-7220192.8169265557</v>
      </c>
      <c r="AL214">
        <f>(('ROD '!AL214/2)+'Gudgeon pin'!H214)/'Gudgeon pin'!$I$2</f>
        <v>-10603307.569378603</v>
      </c>
      <c r="AM214">
        <f>(('ROD '!AM214/2)+'Gudgeon pin'!I214)/'Gudgeon pin'!$I$2</f>
        <v>-14332752.924412457</v>
      </c>
    </row>
    <row r="215" spans="1:39">
      <c r="A215">
        <f t="shared" si="27"/>
        <v>-2.6529004630313811</v>
      </c>
      <c r="B215" s="3">
        <v>-152</v>
      </c>
      <c r="D215">
        <f>$F$2*'ROD '!N215</f>
        <v>-7.4094674580805826</v>
      </c>
      <c r="E215">
        <f>$F$2*'ROD '!O215</f>
        <v>-29.63786983232233</v>
      </c>
      <c r="F215">
        <f>$F$2*'ROD '!P215</f>
        <v>-66.685207122725259</v>
      </c>
      <c r="G215">
        <f>$F$2*'ROD '!Q215</f>
        <v>-118.55147932928932</v>
      </c>
      <c r="H215">
        <f>$F$2*'ROD '!R215</f>
        <v>-185.23668645201457</v>
      </c>
      <c r="I215">
        <f>$F$2*'ROD '!S215</f>
        <v>-266.74082849090104</v>
      </c>
      <c r="J215">
        <f t="shared" si="28"/>
        <v>-5.7423372800124516E-2</v>
      </c>
      <c r="K215">
        <f t="shared" si="28"/>
        <v>-0.22969349120049806</v>
      </c>
      <c r="L215">
        <f t="shared" si="28"/>
        <v>-0.51681035520112073</v>
      </c>
      <c r="M215">
        <f t="shared" si="28"/>
        <v>-0.91877396480199225</v>
      </c>
      <c r="N215">
        <f t="shared" si="29"/>
        <v>-1.4355843200031129</v>
      </c>
      <c r="O215">
        <f t="shared" si="29"/>
        <v>-2.0672414208044829</v>
      </c>
      <c r="P215">
        <f>('ROD '!AH215/2)*'Gudgeon pin'!$H$2</f>
        <v>-2.3552067784916977</v>
      </c>
      <c r="Q215">
        <f>('ROD '!AI215/2)*'Gudgeon pin'!$H$2</f>
        <v>-4.1951567933171496</v>
      </c>
      <c r="R215">
        <f>('ROD '!AJ215/2)*'Gudgeon pin'!$H$2</f>
        <v>-6.7653643756620578</v>
      </c>
      <c r="S215">
        <f>('ROD '!AK215/2)*'Gudgeon pin'!$H$2</f>
        <v>-10.692017860075699</v>
      </c>
      <c r="T215">
        <f>('ROD '!AL215/2)*'Gudgeon pin'!$H$2</f>
        <v>-15.644009442262158</v>
      </c>
      <c r="U215">
        <f>('ROD '!AM215/2)*'Gudgeon pin'!$H$2</f>
        <v>-21.012306632454326</v>
      </c>
      <c r="V215">
        <f t="shared" si="30"/>
        <v>-2.2977834056915731</v>
      </c>
      <c r="W215">
        <f t="shared" si="30"/>
        <v>-3.9654633021166514</v>
      </c>
      <c r="X215">
        <f t="shared" si="30"/>
        <v>-6.2485540204609373</v>
      </c>
      <c r="Y215">
        <f t="shared" si="30"/>
        <v>-9.7732438952737066</v>
      </c>
      <c r="Z215">
        <f t="shared" si="31"/>
        <v>-14.208425122259046</v>
      </c>
      <c r="AA215">
        <f t="shared" si="31"/>
        <v>-18.945065211649844</v>
      </c>
      <c r="AB215">
        <f t="shared" si="32"/>
        <v>-2864379.8021572474</v>
      </c>
      <c r="AC215">
        <f t="shared" si="32"/>
        <v>-4943282.7135245493</v>
      </c>
      <c r="AD215">
        <f t="shared" si="32"/>
        <v>-7789346.8481681673</v>
      </c>
      <c r="AE215">
        <f t="shared" si="32"/>
        <v>-12183168.503104877</v>
      </c>
      <c r="AF215">
        <f t="shared" si="33"/>
        <v>-17711994.019912113</v>
      </c>
      <c r="AG215">
        <f t="shared" si="33"/>
        <v>-23616613.301491365</v>
      </c>
      <c r="AH215">
        <f>(('ROD '!AH215/2)+'Gudgeon pin'!D215)/'Gudgeon pin'!$I$2</f>
        <v>-1511255.390965021</v>
      </c>
      <c r="AI215">
        <f>(('ROD '!AI215/2)+'Gudgeon pin'!E215)/'Gudgeon pin'!$I$2</f>
        <v>-2764139.6474609259</v>
      </c>
      <c r="AJ215">
        <f>(('ROD '!AJ215/2)+'Gudgeon pin'!F215)/'Gudgeon pin'!$I$2</f>
        <v>-4540635.7869879762</v>
      </c>
      <c r="AK215">
        <f>(('ROD '!AK215/2)+'Gudgeon pin'!G215)/'Gudgeon pin'!$I$2</f>
        <v>-7233889.5414850032</v>
      </c>
      <c r="AL215">
        <f>(('ROD '!AL215/2)+'Gudgeon pin'!H215)/'Gudgeon pin'!$I$2</f>
        <v>-10636018.373241885</v>
      </c>
      <c r="AM215">
        <f>(('ROD '!AM215/2)+'Gudgeon pin'!I215)/'Gudgeon pin'!$I$2</f>
        <v>-14364647.66626332</v>
      </c>
    </row>
    <row r="216" spans="1:39">
      <c r="A216">
        <f t="shared" si="27"/>
        <v>-2.6354471705114375</v>
      </c>
      <c r="B216" s="3">
        <v>-151</v>
      </c>
      <c r="D216">
        <f>$F$2*'ROD '!N216</f>
        <v>-7.4153218157379142</v>
      </c>
      <c r="E216">
        <f>$F$2*'ROD '!O216</f>
        <v>-29.661287262951657</v>
      </c>
      <c r="F216">
        <f>$F$2*'ROD '!P216</f>
        <v>-66.737896341641246</v>
      </c>
      <c r="G216">
        <f>$F$2*'ROD '!Q216</f>
        <v>-118.64514905180663</v>
      </c>
      <c r="H216">
        <f>$F$2*'ROD '!R216</f>
        <v>-185.38304539344787</v>
      </c>
      <c r="I216">
        <f>$F$2*'ROD '!S216</f>
        <v>-266.95158536656498</v>
      </c>
      <c r="J216">
        <f t="shared" si="28"/>
        <v>-5.7468744071968836E-2</v>
      </c>
      <c r="K216">
        <f t="shared" si="28"/>
        <v>-0.22987497628787534</v>
      </c>
      <c r="L216">
        <f t="shared" si="28"/>
        <v>-0.51721869664771969</v>
      </c>
      <c r="M216">
        <f t="shared" si="28"/>
        <v>-0.91949990515150137</v>
      </c>
      <c r="N216">
        <f t="shared" si="29"/>
        <v>-1.4367186017992211</v>
      </c>
      <c r="O216">
        <f t="shared" si="29"/>
        <v>-2.0688747865908788</v>
      </c>
      <c r="P216">
        <f>('ROD '!AH216/2)*'Gudgeon pin'!$H$2</f>
        <v>-2.3504745829865179</v>
      </c>
      <c r="Q216">
        <f>('ROD '!AI216/2)*'Gudgeon pin'!$H$2</f>
        <v>-4.2019617784696903</v>
      </c>
      <c r="R216">
        <f>('ROD '!AJ216/2)*'Gudgeon pin'!$H$2</f>
        <v>-6.7913979952441297</v>
      </c>
      <c r="S216">
        <f>('ROD '!AK216/2)*'Gudgeon pin'!$H$2</f>
        <v>-10.702081955903687</v>
      </c>
      <c r="T216">
        <f>('ROD '!AL216/2)*'Gudgeon pin'!$H$2</f>
        <v>-15.686969495585089</v>
      </c>
      <c r="U216">
        <f>('ROD '!AM216/2)*'Gudgeon pin'!$H$2</f>
        <v>-21.06325799195788</v>
      </c>
      <c r="V216">
        <f t="shared" si="30"/>
        <v>-2.2930058389145489</v>
      </c>
      <c r="W216">
        <f t="shared" si="30"/>
        <v>-3.9720868021818152</v>
      </c>
      <c r="X216">
        <f t="shared" si="30"/>
        <v>-6.27417929859641</v>
      </c>
      <c r="Y216">
        <f t="shared" si="30"/>
        <v>-9.7825820507521861</v>
      </c>
      <c r="Z216">
        <f t="shared" si="31"/>
        <v>-14.250250893785868</v>
      </c>
      <c r="AA216">
        <f t="shared" si="31"/>
        <v>-18.994383205367001</v>
      </c>
      <c r="AB216">
        <f t="shared" si="32"/>
        <v>-2858424.1643257318</v>
      </c>
      <c r="AC216">
        <f t="shared" si="32"/>
        <v>-4951539.462075891</v>
      </c>
      <c r="AD216">
        <f t="shared" si="32"/>
        <v>-7821290.9073576024</v>
      </c>
      <c r="AE216">
        <f t="shared" si="32"/>
        <v>-12194809.297391973</v>
      </c>
      <c r="AF216">
        <f t="shared" si="33"/>
        <v>-17764133.353355952</v>
      </c>
      <c r="AG216">
        <f t="shared" si="33"/>
        <v>-23678092.318502467</v>
      </c>
      <c r="AH216">
        <f>(('ROD '!AH216/2)+'Gudgeon pin'!D216)/'Gudgeon pin'!$I$2</f>
        <v>-1508310.0611756924</v>
      </c>
      <c r="AI216">
        <f>(('ROD '!AI216/2)+'Gudgeon pin'!E216)/'Gudgeon pin'!$I$2</f>
        <v>-2768515.0022189077</v>
      </c>
      <c r="AJ216">
        <f>(('ROD '!AJ216/2)+'Gudgeon pin'!F216)/'Gudgeon pin'!$I$2</f>
        <v>-4557212.2826581392</v>
      </c>
      <c r="AK216">
        <f>(('ROD '!AK216/2)+'Gudgeon pin'!G216)/'Gudgeon pin'!$I$2</f>
        <v>-7240619.8445733972</v>
      </c>
      <c r="AL216">
        <f>(('ROD '!AL216/2)+'Gudgeon pin'!H216)/'Gudgeon pin'!$I$2</f>
        <v>-10663633.618377857</v>
      </c>
      <c r="AM216">
        <f>(('ROD '!AM216/2)+'Gudgeon pin'!I216)/'Gudgeon pin'!$I$2</f>
        <v>-14397563.189519031</v>
      </c>
    </row>
    <row r="217" spans="1:39">
      <c r="A217">
        <f t="shared" si="27"/>
        <v>-2.6179938779914944</v>
      </c>
      <c r="B217" s="3">
        <v>-150</v>
      </c>
      <c r="D217">
        <f>$F$2*'ROD '!N217</f>
        <v>-7.4204455051992726</v>
      </c>
      <c r="E217">
        <f>$F$2*'ROD '!O217</f>
        <v>-29.68178202079709</v>
      </c>
      <c r="F217">
        <f>$F$2*'ROD '!P217</f>
        <v>-66.78400954679347</v>
      </c>
      <c r="G217">
        <f>$F$2*'ROD '!Q217</f>
        <v>-118.72712808318836</v>
      </c>
      <c r="H217">
        <f>$F$2*'ROD '!R217</f>
        <v>-185.51113762998187</v>
      </c>
      <c r="I217">
        <f>$F$2*'ROD '!S217</f>
        <v>-267.13603818717388</v>
      </c>
      <c r="J217">
        <f t="shared" si="28"/>
        <v>-5.7508452665294363E-2</v>
      </c>
      <c r="K217">
        <f t="shared" si="28"/>
        <v>-0.23003381066117745</v>
      </c>
      <c r="L217">
        <f t="shared" si="28"/>
        <v>-0.51757607398764938</v>
      </c>
      <c r="M217">
        <f t="shared" si="28"/>
        <v>-0.92013524264470981</v>
      </c>
      <c r="N217">
        <f t="shared" si="29"/>
        <v>-1.4377113166323596</v>
      </c>
      <c r="O217">
        <f t="shared" si="29"/>
        <v>-2.0703042959505975</v>
      </c>
      <c r="P217">
        <f>('ROD '!AH217/2)*'Gudgeon pin'!$H$2</f>
        <v>-2.3491218164669365</v>
      </c>
      <c r="Q217">
        <f>('ROD '!AI217/2)*'Gudgeon pin'!$H$2</f>
        <v>-4.2051286347824517</v>
      </c>
      <c r="R217">
        <f>('ROD '!AJ217/2)*'Gudgeon pin'!$H$2</f>
        <v>-6.8118192016540284</v>
      </c>
      <c r="S217">
        <f>('ROD '!AK217/2)*'Gudgeon pin'!$H$2</f>
        <v>-10.714749381154736</v>
      </c>
      <c r="T217">
        <f>('ROD '!AL217/2)*'Gudgeon pin'!$H$2</f>
        <v>-15.71834254276782</v>
      </c>
      <c r="U217">
        <f>('ROD '!AM217/2)*'Gudgeon pin'!$H$2</f>
        <v>-21.122640219380649</v>
      </c>
      <c r="V217">
        <f t="shared" si="30"/>
        <v>-2.291613363801642</v>
      </c>
      <c r="W217">
        <f t="shared" si="30"/>
        <v>-3.9750948241212742</v>
      </c>
      <c r="X217">
        <f t="shared" si="30"/>
        <v>-6.2942431276663786</v>
      </c>
      <c r="Y217">
        <f t="shared" si="30"/>
        <v>-9.7946141385100258</v>
      </c>
      <c r="Z217">
        <f t="shared" si="31"/>
        <v>-14.28063122613546</v>
      </c>
      <c r="AA217">
        <f t="shared" si="31"/>
        <v>-19.05233592343005</v>
      </c>
      <c r="AB217">
        <f t="shared" si="32"/>
        <v>-2856688.3272670531</v>
      </c>
      <c r="AC217">
        <f t="shared" si="32"/>
        <v>-4955289.2138003102</v>
      </c>
      <c r="AD217">
        <f t="shared" si="32"/>
        <v>-7846302.153674203</v>
      </c>
      <c r="AE217">
        <f t="shared" si="32"/>
        <v>-12209808.304289652</v>
      </c>
      <c r="AF217">
        <f t="shared" si="33"/>
        <v>-17802004.986578409</v>
      </c>
      <c r="AG217">
        <f t="shared" si="33"/>
        <v>-23750335.243875127</v>
      </c>
      <c r="AH217">
        <f>(('ROD '!AH217/2)+'Gudgeon pin'!D217)/'Gudgeon pin'!$I$2</f>
        <v>-1507483.2589847012</v>
      </c>
      <c r="AI217">
        <f>(('ROD '!AI217/2)+'Gudgeon pin'!E217)/'Gudgeon pin'!$I$2</f>
        <v>-2770593.3514267076</v>
      </c>
      <c r="AJ217">
        <f>(('ROD '!AJ217/2)+'Gudgeon pin'!F217)/'Gudgeon pin'!$I$2</f>
        <v>-4570236.1832319256</v>
      </c>
      <c r="AK217">
        <f>(('ROD '!AK217/2)+'Gudgeon pin'!G217)/'Gudgeon pin'!$I$2</f>
        <v>-7248933.2414045986</v>
      </c>
      <c r="AL217">
        <f>(('ROD '!AL217/2)+'Gudgeon pin'!H217)/'Gudgeon pin'!$I$2</f>
        <v>-10683893.804188492</v>
      </c>
      <c r="AM217">
        <f>(('ROD '!AM217/2)+'Gudgeon pin'!I217)/'Gudgeon pin'!$I$2</f>
        <v>-14435656.341087589</v>
      </c>
    </row>
    <row r="218" spans="1:39">
      <c r="A218">
        <f t="shared" si="27"/>
        <v>-2.6005405854715509</v>
      </c>
      <c r="B218" s="3">
        <v>-149</v>
      </c>
      <c r="D218">
        <f>$F$2*'ROD '!N218</f>
        <v>-7.4247506885460899</v>
      </c>
      <c r="E218">
        <f>$F$2*'ROD '!O218</f>
        <v>-29.69900275418436</v>
      </c>
      <c r="F218">
        <f>$F$2*'ROD '!P218</f>
        <v>-66.822756196914824</v>
      </c>
      <c r="G218">
        <f>$F$2*'ROD '!Q218</f>
        <v>-118.79601101673744</v>
      </c>
      <c r="H218">
        <f>$F$2*'ROD '!R218</f>
        <v>-185.61876721365229</v>
      </c>
      <c r="I218">
        <f>$F$2*'ROD '!S218</f>
        <v>-267.2910247876593</v>
      </c>
      <c r="J218">
        <f t="shared" si="28"/>
        <v>-5.7541817836232197E-2</v>
      </c>
      <c r="K218">
        <f t="shared" si="28"/>
        <v>-0.23016727134492879</v>
      </c>
      <c r="L218">
        <f t="shared" si="28"/>
        <v>-0.51787636052608987</v>
      </c>
      <c r="M218">
        <f t="shared" si="28"/>
        <v>-0.92066908537971515</v>
      </c>
      <c r="N218">
        <f t="shared" si="29"/>
        <v>-1.4385454459058051</v>
      </c>
      <c r="O218">
        <f t="shared" si="29"/>
        <v>-2.0715054421043595</v>
      </c>
      <c r="P218">
        <f>('ROD '!AH218/2)*'Gudgeon pin'!$H$2</f>
        <v>-2.3494266744887247</v>
      </c>
      <c r="Q218">
        <f>('ROD '!AI218/2)*'Gudgeon pin'!$H$2</f>
        <v>-4.2063480668696043</v>
      </c>
      <c r="R218">
        <f>('ROD '!AJ218/2)*'Gudgeon pin'!$H$2</f>
        <v>-6.8231408462412064</v>
      </c>
      <c r="S218">
        <f>('ROD '!AK218/2)*'Gudgeon pin'!$H$2</f>
        <v>-10.709333602634043</v>
      </c>
      <c r="T218">
        <f>('ROD '!AL218/2)*'Gudgeon pin'!$H$2</f>
        <v>-15.741404253616476</v>
      </c>
      <c r="U218">
        <f>('ROD '!AM218/2)*'Gudgeon pin'!$H$2</f>
        <v>-21.176504720120448</v>
      </c>
      <c r="V218">
        <f t="shared" si="30"/>
        <v>-2.2918848566524925</v>
      </c>
      <c r="W218">
        <f t="shared" si="30"/>
        <v>-3.9761807955246753</v>
      </c>
      <c r="X218">
        <f t="shared" si="30"/>
        <v>-6.3052644857151163</v>
      </c>
      <c r="Y218">
        <f t="shared" si="30"/>
        <v>-9.7886645172543272</v>
      </c>
      <c r="Z218">
        <f t="shared" si="31"/>
        <v>-14.30285880771067</v>
      </c>
      <c r="AA218">
        <f t="shared" si="31"/>
        <v>-19.104999278016088</v>
      </c>
      <c r="AB218">
        <f t="shared" si="32"/>
        <v>-2857026.765884235</v>
      </c>
      <c r="AC218">
        <f t="shared" si="32"/>
        <v>-4956642.968269038</v>
      </c>
      <c r="AD218">
        <f t="shared" si="32"/>
        <v>-7860041.2011879738</v>
      </c>
      <c r="AE218">
        <f t="shared" si="32"/>
        <v>-12202391.602213601</v>
      </c>
      <c r="AF218">
        <f t="shared" si="33"/>
        <v>-17829713.531934392</v>
      </c>
      <c r="AG218">
        <f t="shared" si="33"/>
        <v>-23815984.533889342</v>
      </c>
      <c r="AH218">
        <f>(('ROD '!AH218/2)+'Gudgeon pin'!D218)/'Gudgeon pin'!$I$2</f>
        <v>-1507693.5816209642</v>
      </c>
      <c r="AI218">
        <f>(('ROD '!AI218/2)+'Gudgeon pin'!E218)/'Gudgeon pin'!$I$2</f>
        <v>-2771434.641971759</v>
      </c>
      <c r="AJ218">
        <f>(('ROD '!AJ218/2)+'Gudgeon pin'!F218)/'Gudgeon pin'!$I$2</f>
        <v>-4577514.6449300563</v>
      </c>
      <c r="AK218">
        <f>(('ROD '!AK218/2)+'Gudgeon pin'!G218)/'Gudgeon pin'!$I$2</f>
        <v>-7245835.7340186862</v>
      </c>
      <c r="AL218">
        <f>(('ROD '!AL218/2)+'Gudgeon pin'!H218)/'Gudgeon pin'!$I$2</f>
        <v>-10698845.874444239</v>
      </c>
      <c r="AM218">
        <f>(('ROD '!AM218/2)+'Gudgeon pin'!I218)/'Gudgeon pin'!$I$2</f>
        <v>-14470155.745851872</v>
      </c>
    </row>
    <row r="219" spans="1:39">
      <c r="A219">
        <f t="shared" si="27"/>
        <v>-2.5830872929516078</v>
      </c>
      <c r="B219" s="3">
        <v>-148</v>
      </c>
      <c r="D219">
        <f>$F$2*'ROD '!N219</f>
        <v>-7.4281480205326975</v>
      </c>
      <c r="E219">
        <f>$F$2*'ROD '!O219</f>
        <v>-29.71259208213079</v>
      </c>
      <c r="F219">
        <f>$F$2*'ROD '!P219</f>
        <v>-66.853332184794297</v>
      </c>
      <c r="G219">
        <f>$F$2*'ROD '!Q219</f>
        <v>-118.85036832852316</v>
      </c>
      <c r="H219">
        <f>$F$2*'ROD '!R219</f>
        <v>-185.70370051331744</v>
      </c>
      <c r="I219">
        <f>$F$2*'ROD '!S219</f>
        <v>-267.41332873917719</v>
      </c>
      <c r="J219">
        <f t="shared" si="28"/>
        <v>-5.7568147159128405E-2</v>
      </c>
      <c r="K219">
        <f t="shared" si="28"/>
        <v>-0.23027258863651362</v>
      </c>
      <c r="L219">
        <f t="shared" si="28"/>
        <v>-0.51811332443215585</v>
      </c>
      <c r="M219">
        <f t="shared" si="28"/>
        <v>-0.92109035454605448</v>
      </c>
      <c r="N219">
        <f t="shared" si="29"/>
        <v>-1.4392036789782101</v>
      </c>
      <c r="O219">
        <f t="shared" si="29"/>
        <v>-2.0724532977286234</v>
      </c>
      <c r="P219">
        <f>('ROD '!AH219/2)*'Gudgeon pin'!$H$2</f>
        <v>-2.3513828303492414</v>
      </c>
      <c r="Q219">
        <f>('ROD '!AI219/2)*'Gudgeon pin'!$H$2</f>
        <v>-4.2038791834423668</v>
      </c>
      <c r="R219">
        <f>('ROD '!AJ219/2)*'Gudgeon pin'!$H$2</f>
        <v>-6.8304527421165506</v>
      </c>
      <c r="S219">
        <f>('ROD '!AK219/2)*'Gudgeon pin'!$H$2</f>
        <v>-10.697742484446874</v>
      </c>
      <c r="T219">
        <f>('ROD '!AL219/2)*'Gudgeon pin'!$H$2</f>
        <v>-15.762858798477906</v>
      </c>
      <c r="U219">
        <f>('ROD '!AM219/2)*'Gudgeon pin'!$H$2</f>
        <v>-21.234917239751518</v>
      </c>
      <c r="V219">
        <f t="shared" si="30"/>
        <v>-2.2938146831901132</v>
      </c>
      <c r="W219">
        <f t="shared" si="30"/>
        <v>-3.9736065948058532</v>
      </c>
      <c r="X219">
        <f t="shared" si="30"/>
        <v>-6.3123394176843952</v>
      </c>
      <c r="Y219">
        <f t="shared" si="30"/>
        <v>-9.7766521299008193</v>
      </c>
      <c r="Z219">
        <f t="shared" si="31"/>
        <v>-14.323655119499696</v>
      </c>
      <c r="AA219">
        <f t="shared" si="31"/>
        <v>-19.162463942022896</v>
      </c>
      <c r="AB219">
        <f t="shared" si="32"/>
        <v>-2859432.456578291</v>
      </c>
      <c r="AC219">
        <f t="shared" si="32"/>
        <v>-4953434.0110942973</v>
      </c>
      <c r="AD219">
        <f t="shared" si="32"/>
        <v>-7868860.6974835079</v>
      </c>
      <c r="AE219">
        <f t="shared" si="32"/>
        <v>-12187417.15352281</v>
      </c>
      <c r="AF219">
        <f t="shared" si="33"/>
        <v>-17855637.879416537</v>
      </c>
      <c r="AG219">
        <f t="shared" si="33"/>
        <v>-23887619.058932535</v>
      </c>
      <c r="AH219">
        <f>(('ROD '!AH219/2)+'Gudgeon pin'!D219)/'Gudgeon pin'!$I$2</f>
        <v>-1508936.6642697698</v>
      </c>
      <c r="AI219">
        <f>(('ROD '!AI219/2)+'Gudgeon pin'!E219)/'Gudgeon pin'!$I$2</f>
        <v>-2769944.3030008636</v>
      </c>
      <c r="AJ219">
        <f>(('ROD '!AJ219/2)+'Gudgeon pin'!F219)/'Gudgeon pin'!$I$2</f>
        <v>-4582239.719203189</v>
      </c>
      <c r="AK219">
        <f>(('ROD '!AK219/2)+'Gudgeon pin'!G219)/'Gudgeon pin'!$I$2</f>
        <v>-7238797.2665407527</v>
      </c>
      <c r="AL219">
        <f>(('ROD '!AL219/2)+'Gudgeon pin'!H219)/'Gudgeon pin'!$I$2</f>
        <v>-10712689.155154731</v>
      </c>
      <c r="AM219">
        <f>(('ROD '!AM219/2)+'Gudgeon pin'!I219)/'Gudgeon pin'!$I$2</f>
        <v>-14507366.940048406</v>
      </c>
    </row>
    <row r="220" spans="1:39">
      <c r="A220">
        <f t="shared" si="27"/>
        <v>-2.5656340004316642</v>
      </c>
      <c r="B220" s="3">
        <v>-147</v>
      </c>
      <c r="D220">
        <f>$F$2*'ROD '!N220</f>
        <v>-7.4305467830574461</v>
      </c>
      <c r="E220">
        <f>$F$2*'ROD '!O220</f>
        <v>-29.722187132229784</v>
      </c>
      <c r="F220">
        <f>$F$2*'ROD '!P220</f>
        <v>-66.874921047517034</v>
      </c>
      <c r="G220">
        <f>$F$2*'ROD '!Q220</f>
        <v>-118.88874852891914</v>
      </c>
      <c r="H220">
        <f>$F$2*'ROD '!R220</f>
        <v>-185.76366957643617</v>
      </c>
      <c r="I220">
        <f>$F$2*'ROD '!S220</f>
        <v>-267.49968419006814</v>
      </c>
      <c r="J220">
        <f t="shared" si="28"/>
        <v>-5.7586737568695208E-2</v>
      </c>
      <c r="K220">
        <f t="shared" si="28"/>
        <v>-0.23034695027478083</v>
      </c>
      <c r="L220">
        <f t="shared" si="28"/>
        <v>-0.51828063811825698</v>
      </c>
      <c r="M220">
        <f t="shared" si="28"/>
        <v>-0.92138780109912333</v>
      </c>
      <c r="N220">
        <f t="shared" si="29"/>
        <v>-1.4396684392173804</v>
      </c>
      <c r="O220">
        <f t="shared" si="29"/>
        <v>-2.0731225524730279</v>
      </c>
      <c r="P220">
        <f>('ROD '!AH220/2)*'Gudgeon pin'!$H$2</f>
        <v>-2.3464059377402791</v>
      </c>
      <c r="Q220">
        <f>('ROD '!AI220/2)*'Gudgeon pin'!$H$2</f>
        <v>-4.2131365491362098</v>
      </c>
      <c r="R220">
        <f>('ROD '!AJ220/2)*'Gudgeon pin'!$H$2</f>
        <v>-6.833697074025971</v>
      </c>
      <c r="S220">
        <f>('ROD '!AK220/2)*'Gudgeon pin'!$H$2</f>
        <v>-10.685019997353947</v>
      </c>
      <c r="T220">
        <f>('ROD '!AL220/2)*'Gudgeon pin'!$H$2</f>
        <v>-15.784261163902313</v>
      </c>
      <c r="U220">
        <f>('ROD '!AM220/2)*'Gudgeon pin'!$H$2</f>
        <v>-21.289068594866414</v>
      </c>
      <c r="V220">
        <f t="shared" si="30"/>
        <v>-2.2888192001715839</v>
      </c>
      <c r="W220">
        <f t="shared" si="30"/>
        <v>-3.9827895988614288</v>
      </c>
      <c r="X220">
        <f t="shared" si="30"/>
        <v>-6.3154164359077143</v>
      </c>
      <c r="Y220">
        <f t="shared" si="30"/>
        <v>-9.7636321962548234</v>
      </c>
      <c r="Z220">
        <f t="shared" si="31"/>
        <v>-14.344592724684933</v>
      </c>
      <c r="AA220">
        <f t="shared" si="31"/>
        <v>-19.215946042393387</v>
      </c>
      <c r="AB220">
        <f t="shared" si="32"/>
        <v>-2853205.1678682882</v>
      </c>
      <c r="AC220">
        <f t="shared" si="32"/>
        <v>-4964881.3961153422</v>
      </c>
      <c r="AD220">
        <f t="shared" si="32"/>
        <v>-7872696.4588646339</v>
      </c>
      <c r="AE220">
        <f t="shared" si="32"/>
        <v>-12171186.713844014</v>
      </c>
      <c r="AF220">
        <f t="shared" si="33"/>
        <v>-17881738.360971753</v>
      </c>
      <c r="AG220">
        <f t="shared" si="33"/>
        <v>-23954288.984260887</v>
      </c>
      <c r="AH220">
        <f>(('ROD '!AH220/2)+'Gudgeon pin'!D220)/'Gudgeon pin'!$I$2</f>
        <v>-1505822.5170760259</v>
      </c>
      <c r="AI220">
        <f>(('ROD '!AI220/2)+'Gudgeon pin'!E220)/'Gudgeon pin'!$I$2</f>
        <v>-2775798.6113298899</v>
      </c>
      <c r="AJ220">
        <f>(('ROD '!AJ220/2)+'Gudgeon pin'!F220)/'Gudgeon pin'!$I$2</f>
        <v>-4584371.5191013785</v>
      </c>
      <c r="AK220">
        <f>(('ROD '!AK220/2)+'Gudgeon pin'!G220)/'Gudgeon pin'!$I$2</f>
        <v>-7230978.2636206197</v>
      </c>
      <c r="AL220">
        <f>(('ROD '!AL220/2)+'Gudgeon pin'!H220)/'Gudgeon pin'!$I$2</f>
        <v>-10726389.960831143</v>
      </c>
      <c r="AM220">
        <f>(('ROD '!AM220/2)+'Gudgeon pin'!I220)/'Gudgeon pin'!$I$2</f>
        <v>-14541744.817905635</v>
      </c>
    </row>
    <row r="221" spans="1:39">
      <c r="A221">
        <f t="shared" si="27"/>
        <v>-2.5481807079117211</v>
      </c>
      <c r="B221" s="3">
        <v>-146</v>
      </c>
      <c r="D221">
        <f>$F$2*'ROD '!N221</f>
        <v>-7.431855022061522</v>
      </c>
      <c r="E221">
        <f>$F$2*'ROD '!O221</f>
        <v>-29.727420088246088</v>
      </c>
      <c r="F221">
        <f>$F$2*'ROD '!P221</f>
        <v>-66.88669519855371</v>
      </c>
      <c r="G221">
        <f>$F$2*'ROD '!Q221</f>
        <v>-118.90968035298435</v>
      </c>
      <c r="H221">
        <f>$F$2*'ROD '!R221</f>
        <v>-185.79637555153809</v>
      </c>
      <c r="I221">
        <f>$F$2*'ROD '!S221</f>
        <v>-267.54678079421484</v>
      </c>
      <c r="J221">
        <f t="shared" si="28"/>
        <v>-5.7596876420976793E-2</v>
      </c>
      <c r="K221">
        <f t="shared" si="28"/>
        <v>-0.23038750568390717</v>
      </c>
      <c r="L221">
        <f t="shared" si="28"/>
        <v>-0.51837188778879129</v>
      </c>
      <c r="M221">
        <f t="shared" si="28"/>
        <v>-0.92155002273562869</v>
      </c>
      <c r="N221">
        <f t="shared" si="29"/>
        <v>-1.4399219105244201</v>
      </c>
      <c r="O221">
        <f t="shared" si="29"/>
        <v>-2.0734875511551651</v>
      </c>
      <c r="P221">
        <f>('ROD '!AH221/2)*'Gudgeon pin'!$H$2</f>
        <v>-2.3430674076153832</v>
      </c>
      <c r="Q221">
        <f>('ROD '!AI221/2)*'Gudgeon pin'!$H$2</f>
        <v>-4.2255161958098846</v>
      </c>
      <c r="R221">
        <f>('ROD '!AJ221/2)*'Gudgeon pin'!$H$2</f>
        <v>-6.8431087459009046</v>
      </c>
      <c r="S221">
        <f>('ROD '!AK221/2)*'Gudgeon pin'!$H$2</f>
        <v>-10.674493127311043</v>
      </c>
      <c r="T221">
        <f>('ROD '!AL221/2)*'Gudgeon pin'!$H$2</f>
        <v>-15.798586226038299</v>
      </c>
      <c r="U221">
        <f>('ROD '!AM221/2)*'Gudgeon pin'!$H$2</f>
        <v>-21.335293204757239</v>
      </c>
      <c r="V221">
        <f t="shared" si="30"/>
        <v>-2.2854705311944064</v>
      </c>
      <c r="W221">
        <f t="shared" si="30"/>
        <v>-3.9951286901259775</v>
      </c>
      <c r="X221">
        <f t="shared" si="30"/>
        <v>-6.3247368581121135</v>
      </c>
      <c r="Y221">
        <f t="shared" si="30"/>
        <v>-9.7529431045754151</v>
      </c>
      <c r="Z221">
        <f t="shared" si="31"/>
        <v>-14.358664315513879</v>
      </c>
      <c r="AA221">
        <f t="shared" si="31"/>
        <v>-19.261805653602075</v>
      </c>
      <c r="AB221">
        <f t="shared" si="32"/>
        <v>-2849030.7710306314</v>
      </c>
      <c r="AC221">
        <f t="shared" si="32"/>
        <v>-4980263.108642119</v>
      </c>
      <c r="AD221">
        <f t="shared" si="32"/>
        <v>-7884315.1471377471</v>
      </c>
      <c r="AE221">
        <f t="shared" si="32"/>
        <v>-12157861.864237186</v>
      </c>
      <c r="AF221">
        <f t="shared" si="33"/>
        <v>-17899279.779564478</v>
      </c>
      <c r="AG221">
        <f t="shared" si="33"/>
        <v>-24011456.837312475</v>
      </c>
      <c r="AH221">
        <f>(('ROD '!AH221/2)+'Gudgeon pin'!D221)/'Gudgeon pin'!$I$2</f>
        <v>-1503732.2057475206</v>
      </c>
      <c r="AI221">
        <f>(('ROD '!AI221/2)+'Gudgeon pin'!E221)/'Gudgeon pin'!$I$2</f>
        <v>-2783594.0399311618</v>
      </c>
      <c r="AJ221">
        <f>(('ROD '!AJ221/2)+'Gudgeon pin'!F221)/'Gudgeon pin'!$I$2</f>
        <v>-4590332.2838149481</v>
      </c>
      <c r="AK221">
        <f>(('ROD '!AK221/2)+'Gudgeon pin'!G221)/'Gudgeon pin'!$I$2</f>
        <v>-7224461.0722233551</v>
      </c>
      <c r="AL221">
        <f>(('ROD '!AL221/2)+'Gudgeon pin'!H221)/'Gudgeon pin'!$I$2</f>
        <v>-10735527.538496623</v>
      </c>
      <c r="AM221">
        <f>(('ROD '!AM221/2)+'Gudgeon pin'!I221)/'Gudgeon pin'!$I$2</f>
        <v>-14570973.434731679</v>
      </c>
    </row>
    <row r="222" spans="1:39">
      <c r="A222">
        <f t="shared" si="27"/>
        <v>-2.530727415391778</v>
      </c>
      <c r="B222" s="3">
        <v>-145</v>
      </c>
      <c r="D222">
        <f>$F$2*'ROD '!N222</f>
        <v>-7.4319796866806787</v>
      </c>
      <c r="E222">
        <f>$F$2*'ROD '!O222</f>
        <v>-29.727918746722715</v>
      </c>
      <c r="F222">
        <f>$F$2*'ROD '!P222</f>
        <v>-66.887817180126135</v>
      </c>
      <c r="G222">
        <f>$F$2*'ROD '!Q222</f>
        <v>-118.91167498689086</v>
      </c>
      <c r="H222">
        <f>$F$2*'ROD '!R222</f>
        <v>-185.79949216701701</v>
      </c>
      <c r="I222">
        <f>$F$2*'ROD '!S222</f>
        <v>-267.55126872050454</v>
      </c>
      <c r="J222">
        <f t="shared" si="28"/>
        <v>-5.7597842571775262E-2</v>
      </c>
      <c r="K222">
        <f t="shared" si="28"/>
        <v>-0.23039137028710105</v>
      </c>
      <c r="L222">
        <f t="shared" si="28"/>
        <v>-0.51838058314597757</v>
      </c>
      <c r="M222">
        <f t="shared" si="28"/>
        <v>-0.9215654811484042</v>
      </c>
      <c r="N222">
        <f t="shared" si="29"/>
        <v>-1.4399460642943818</v>
      </c>
      <c r="O222">
        <f t="shared" si="29"/>
        <v>-2.0735223325839103</v>
      </c>
      <c r="P222">
        <f>('ROD '!AH222/2)*'Gudgeon pin'!$H$2</f>
        <v>-2.3379294819137506</v>
      </c>
      <c r="Q222">
        <f>('ROD '!AI222/2)*'Gudgeon pin'!$H$2</f>
        <v>-4.2427073515241327</v>
      </c>
      <c r="R222">
        <f>('ROD '!AJ222/2)*'Gudgeon pin'!$H$2</f>
        <v>-6.8569128713238126</v>
      </c>
      <c r="S222">
        <f>('ROD '!AK222/2)*'Gudgeon pin'!$H$2</f>
        <v>-10.666056448648261</v>
      </c>
      <c r="T222">
        <f>('ROD '!AL222/2)*'Gudgeon pin'!$H$2</f>
        <v>-15.797091334885556</v>
      </c>
      <c r="U222">
        <f>('ROD '!AM222/2)*'Gudgeon pin'!$H$2</f>
        <v>-21.371638277188481</v>
      </c>
      <c r="V222">
        <f t="shared" si="30"/>
        <v>-2.2803316393419752</v>
      </c>
      <c r="W222">
        <f t="shared" si="30"/>
        <v>-4.0123159812370313</v>
      </c>
      <c r="X222">
        <f t="shared" si="30"/>
        <v>-6.3385322881778352</v>
      </c>
      <c r="Y222">
        <f t="shared" si="30"/>
        <v>-9.744490967499857</v>
      </c>
      <c r="Z222">
        <f t="shared" si="31"/>
        <v>-14.357145270591174</v>
      </c>
      <c r="AA222">
        <f t="shared" si="31"/>
        <v>-19.298115944604572</v>
      </c>
      <c r="AB222">
        <f t="shared" si="32"/>
        <v>-2842624.7111769859</v>
      </c>
      <c r="AC222">
        <f t="shared" si="32"/>
        <v>-5001688.5090477252</v>
      </c>
      <c r="AD222">
        <f t="shared" si="32"/>
        <v>-7901512.3081688723</v>
      </c>
      <c r="AE222">
        <f t="shared" si="32"/>
        <v>-12147325.566227406</v>
      </c>
      <c r="AF222">
        <f t="shared" si="33"/>
        <v>-17897386.162618514</v>
      </c>
      <c r="AG222">
        <f t="shared" si="33"/>
        <v>-24056720.661526881</v>
      </c>
      <c r="AH222">
        <f>(('ROD '!AH222/2)+'Gudgeon pin'!D222)/'Gudgeon pin'!$I$2</f>
        <v>-1500506.9612489485</v>
      </c>
      <c r="AI222">
        <f>(('ROD '!AI222/2)+'Gudgeon pin'!E222)/'Gudgeon pin'!$I$2</f>
        <v>-2794389.517012639</v>
      </c>
      <c r="AJ222">
        <f>(('ROD '!AJ222/2)+'Gudgeon pin'!F222)/'Gudgeon pin'!$I$2</f>
        <v>-4599003.9891301524</v>
      </c>
      <c r="AK222">
        <f>(('ROD '!AK222/2)+'Gudgeon pin'!G222)/'Gudgeon pin'!$I$2</f>
        <v>-7219172.958803378</v>
      </c>
      <c r="AL222">
        <f>(('ROD '!AL222/2)+'Gudgeon pin'!H222)/'Gudgeon pin'!$I$2</f>
        <v>-10734602.684014441</v>
      </c>
      <c r="AM222">
        <f>(('ROD '!AM222/2)+'Gudgeon pin'!I222)/'Gudgeon pin'!$I$2</f>
        <v>-14593812.028454617</v>
      </c>
    </row>
    <row r="223" spans="1:39">
      <c r="A223">
        <f t="shared" si="27"/>
        <v>-2.5132741228718345</v>
      </c>
      <c r="B223" s="3">
        <v>-144</v>
      </c>
      <c r="D223">
        <f>$F$2*'ROD '!N223</f>
        <v>-7.4308267704720627</v>
      </c>
      <c r="E223">
        <f>$F$2*'ROD '!O223</f>
        <v>-29.723307081888251</v>
      </c>
      <c r="F223">
        <f>$F$2*'ROD '!P223</f>
        <v>-66.877440934248582</v>
      </c>
      <c r="G223">
        <f>$F$2*'ROD '!Q223</f>
        <v>-118.893228327553</v>
      </c>
      <c r="H223">
        <f>$F$2*'ROD '!R223</f>
        <v>-185.77066926180157</v>
      </c>
      <c r="I223">
        <f>$F$2*'ROD '!S223</f>
        <v>-267.50976373699433</v>
      </c>
      <c r="J223">
        <f t="shared" si="28"/>
        <v>-5.7588907471158489E-2</v>
      </c>
      <c r="K223">
        <f t="shared" si="28"/>
        <v>-0.23035562988463396</v>
      </c>
      <c r="L223">
        <f t="shared" si="28"/>
        <v>-0.51830016724042649</v>
      </c>
      <c r="M223">
        <f t="shared" si="28"/>
        <v>-0.92142251953853582</v>
      </c>
      <c r="N223">
        <f t="shared" si="29"/>
        <v>-1.4397226867789621</v>
      </c>
      <c r="O223">
        <f t="shared" si="29"/>
        <v>-2.073200668961706</v>
      </c>
      <c r="P223">
        <f>('ROD '!AH223/2)*'Gudgeon pin'!$H$2</f>
        <v>-2.3412790107340209</v>
      </c>
      <c r="Q223">
        <f>('ROD '!AI223/2)*'Gudgeon pin'!$H$2</f>
        <v>-4.2578210512834298</v>
      </c>
      <c r="R223">
        <f>('ROD '!AJ223/2)*'Gudgeon pin'!$H$2</f>
        <v>-6.8578936945765525</v>
      </c>
      <c r="S223">
        <f>('ROD '!AK223/2)*'Gudgeon pin'!$H$2</f>
        <v>-10.66646579094785</v>
      </c>
      <c r="T223">
        <f>('ROD '!AL223/2)*'Gudgeon pin'!$H$2</f>
        <v>-15.788187993568579</v>
      </c>
      <c r="U223">
        <f>('ROD '!AM223/2)*'Gudgeon pin'!$H$2</f>
        <v>-21.396148583938039</v>
      </c>
      <c r="V223">
        <f t="shared" si="30"/>
        <v>-2.2836901032628623</v>
      </c>
      <c r="W223">
        <f t="shared" si="30"/>
        <v>-4.0274654213987962</v>
      </c>
      <c r="X223">
        <f t="shared" si="30"/>
        <v>-6.3395935273361257</v>
      </c>
      <c r="Y223">
        <f t="shared" si="30"/>
        <v>-9.7450432714093136</v>
      </c>
      <c r="Z223">
        <f t="shared" si="31"/>
        <v>-14.348465306789617</v>
      </c>
      <c r="AA223">
        <f t="shared" si="31"/>
        <v>-19.322947914976332</v>
      </c>
      <c r="AB223">
        <f t="shared" si="32"/>
        <v>-2846811.3182337843</v>
      </c>
      <c r="AC223">
        <f t="shared" si="32"/>
        <v>-5020573.5572667466</v>
      </c>
      <c r="AD223">
        <f t="shared" si="32"/>
        <v>-7902835.231819002</v>
      </c>
      <c r="AE223">
        <f t="shared" si="32"/>
        <v>-12148014.059389547</v>
      </c>
      <c r="AF223">
        <f t="shared" si="33"/>
        <v>-17886565.859479826</v>
      </c>
      <c r="AG223">
        <f t="shared" si="33"/>
        <v>-24087675.796029311</v>
      </c>
      <c r="AH223">
        <f>(('ROD '!AH223/2)+'Gudgeon pin'!D223)/'Gudgeon pin'!$I$2</f>
        <v>-1502604.8606166106</v>
      </c>
      <c r="AI223">
        <f>(('ROD '!AI223/2)+'Gudgeon pin'!E223)/'Gudgeon pin'!$I$2</f>
        <v>-2803858.2260776409</v>
      </c>
      <c r="AJ223">
        <f>(('ROD '!AJ223/2)+'Gudgeon pin'!F223)/'Gudgeon pin'!$I$2</f>
        <v>-4599574.1863351129</v>
      </c>
      <c r="AK223">
        <f>(('ROD '!AK223/2)+'Gudgeon pin'!G223)/'Gudgeon pin'!$I$2</f>
        <v>-7219348.8892610334</v>
      </c>
      <c r="AL223">
        <f>(('ROD '!AL223/2)+'Gudgeon pin'!H223)/'Gudgeon pin'!$I$2</f>
        <v>-10728886.142110936</v>
      </c>
      <c r="AM223">
        <f>(('ROD '!AM223/2)+'Gudgeon pin'!I223)/'Gudgeon pin'!$I$2</f>
        <v>-14609018.156406689</v>
      </c>
    </row>
    <row r="224" spans="1:39">
      <c r="A224">
        <f t="shared" si="27"/>
        <v>-2.4958208303518914</v>
      </c>
      <c r="B224" s="3">
        <v>-143</v>
      </c>
      <c r="D224">
        <f>$F$2*'ROD '!N224</f>
        <v>-7.4283014545355863</v>
      </c>
      <c r="E224">
        <f>$F$2*'ROD '!O224</f>
        <v>-29.713205818142345</v>
      </c>
      <c r="F224">
        <f>$F$2*'ROD '!P224</f>
        <v>-66.854713090820283</v>
      </c>
      <c r="G224">
        <f>$F$2*'ROD '!Q224</f>
        <v>-118.85282327256938</v>
      </c>
      <c r="H224">
        <f>$F$2*'ROD '!R224</f>
        <v>-185.70753636338964</v>
      </c>
      <c r="I224">
        <f>$F$2*'ROD '!S224</f>
        <v>-267.41885236328113</v>
      </c>
      <c r="J224">
        <f t="shared" si="28"/>
        <v>-5.7569336272650797E-2</v>
      </c>
      <c r="K224">
        <f t="shared" si="28"/>
        <v>-0.23027734509060319</v>
      </c>
      <c r="L224">
        <f t="shared" si="28"/>
        <v>-0.51812402645385724</v>
      </c>
      <c r="M224">
        <f t="shared" si="28"/>
        <v>-0.92110938036241274</v>
      </c>
      <c r="N224">
        <f t="shared" si="29"/>
        <v>-1.4392334068162698</v>
      </c>
      <c r="O224">
        <f t="shared" si="29"/>
        <v>-2.072496105815429</v>
      </c>
      <c r="P224">
        <f>('ROD '!AH224/2)*'Gudgeon pin'!$H$2</f>
        <v>-2.3445313573828401</v>
      </c>
      <c r="Q224">
        <f>('ROD '!AI224/2)*'Gudgeon pin'!$H$2</f>
        <v>-4.2673992689222739</v>
      </c>
      <c r="R224">
        <f>('ROD '!AJ224/2)*'Gudgeon pin'!$H$2</f>
        <v>-6.8682933851555354</v>
      </c>
      <c r="S224">
        <f>('ROD '!AK224/2)*'Gudgeon pin'!$H$2</f>
        <v>-10.668751387460659</v>
      </c>
      <c r="T224">
        <f>('ROD '!AL224/2)*'Gudgeon pin'!$H$2</f>
        <v>-15.771708344530678</v>
      </c>
      <c r="U224">
        <f>('ROD '!AM224/2)*'Gudgeon pin'!$H$2</f>
        <v>-21.408582410124282</v>
      </c>
      <c r="V224">
        <f t="shared" si="30"/>
        <v>-2.2869620211101895</v>
      </c>
      <c r="W224">
        <f t="shared" si="30"/>
        <v>-4.0371219238316707</v>
      </c>
      <c r="X224">
        <f t="shared" si="30"/>
        <v>-6.3501693587016783</v>
      </c>
      <c r="Y224">
        <f t="shared" si="30"/>
        <v>-9.7476420070982464</v>
      </c>
      <c r="Z224">
        <f t="shared" si="31"/>
        <v>-14.332474937714409</v>
      </c>
      <c r="AA224">
        <f t="shared" si="31"/>
        <v>-19.336086304308854</v>
      </c>
      <c r="AB224">
        <f t="shared" si="32"/>
        <v>-2850890.0383485644</v>
      </c>
      <c r="AC224">
        <f t="shared" si="32"/>
        <v>-5032611.1977422126</v>
      </c>
      <c r="AD224">
        <f t="shared" si="32"/>
        <v>-7916018.8929419238</v>
      </c>
      <c r="AE224">
        <f t="shared" si="32"/>
        <v>-12151253.601463046</v>
      </c>
      <c r="AF224">
        <f t="shared" si="33"/>
        <v>-17866632.522815187</v>
      </c>
      <c r="AG224">
        <f t="shared" si="33"/>
        <v>-24104053.900659945</v>
      </c>
      <c r="AH224">
        <f>(('ROD '!AH224/2)+'Gudgeon pin'!D224)/'Gudgeon pin'!$I$2</f>
        <v>-1504635.7136576669</v>
      </c>
      <c r="AI224">
        <f>(('ROD '!AI224/2)+'Gudgeon pin'!E224)/'Gudgeon pin'!$I$2</f>
        <v>-2809827.4150531599</v>
      </c>
      <c r="AJ224">
        <f>(('ROD '!AJ224/2)+'Gudgeon pin'!F224)/'Gudgeon pin'!$I$2</f>
        <v>-4606003.6361667356</v>
      </c>
      <c r="AK224">
        <f>(('ROD '!AK224/2)+'Gudgeon pin'!G224)/'Gudgeon pin'!$I$2</f>
        <v>-7220606.3016816955</v>
      </c>
      <c r="AL224">
        <f>(('ROD '!AL224/2)+'Gudgeon pin'!H224)/'Gudgeon pin'!$I$2</f>
        <v>-10718262.107259218</v>
      </c>
      <c r="AM224">
        <f>(('ROD '!AM224/2)+'Gudgeon pin'!I224)/'Gudgeon pin'!$I$2</f>
        <v>-14616425.058629179</v>
      </c>
    </row>
    <row r="225" spans="1:39">
      <c r="A225">
        <f t="shared" si="27"/>
        <v>-2.4783675378319479</v>
      </c>
      <c r="B225" s="3">
        <v>-142</v>
      </c>
      <c r="D225">
        <f>$F$2*'ROD '!N225</f>
        <v>-7.4243082523467789</v>
      </c>
      <c r="E225">
        <f>$F$2*'ROD '!O225</f>
        <v>-29.697233009387116</v>
      </c>
      <c r="F225">
        <f>$F$2*'ROD '!P225</f>
        <v>-66.818774271121015</v>
      </c>
      <c r="G225">
        <f>$F$2*'ROD '!Q225</f>
        <v>-118.78893203754846</v>
      </c>
      <c r="H225">
        <f>$F$2*'ROD '!R225</f>
        <v>-185.60770630866949</v>
      </c>
      <c r="I225">
        <f>$F$2*'ROD '!S225</f>
        <v>-267.27509708448406</v>
      </c>
      <c r="J225">
        <f t="shared" si="28"/>
        <v>-5.7538388955687539E-2</v>
      </c>
      <c r="K225">
        <f t="shared" si="28"/>
        <v>-0.23015355582275016</v>
      </c>
      <c r="L225">
        <f t="shared" si="28"/>
        <v>-0.51784550060118784</v>
      </c>
      <c r="M225">
        <f t="shared" si="28"/>
        <v>-0.92061422329100062</v>
      </c>
      <c r="N225">
        <f t="shared" si="29"/>
        <v>-1.4384597238921886</v>
      </c>
      <c r="O225">
        <f t="shared" si="29"/>
        <v>-2.0713820024047513</v>
      </c>
      <c r="P225">
        <f>('ROD '!AH225/2)*'Gudgeon pin'!$H$2</f>
        <v>-2.3476797602822188</v>
      </c>
      <c r="Q225">
        <f>('ROD '!AI225/2)*'Gudgeon pin'!$H$2</f>
        <v>-4.2782772960415718</v>
      </c>
      <c r="R225">
        <f>('ROD '!AJ225/2)*'Gudgeon pin'!$H$2</f>
        <v>-6.8743264130331232</v>
      </c>
      <c r="S225">
        <f>('ROD '!AK225/2)*'Gudgeon pin'!$H$2</f>
        <v>-10.671089468460641</v>
      </c>
      <c r="T225">
        <f>('ROD '!AL225/2)*'Gudgeon pin'!$H$2</f>
        <v>-15.764639193104294</v>
      </c>
      <c r="U225">
        <f>('ROD '!AM225/2)*'Gudgeon pin'!$H$2</f>
        <v>-21.429283352678198</v>
      </c>
      <c r="V225">
        <f t="shared" si="30"/>
        <v>-2.2901413713265311</v>
      </c>
      <c r="W225">
        <f t="shared" si="30"/>
        <v>-4.0481237402188217</v>
      </c>
      <c r="X225">
        <f t="shared" si="30"/>
        <v>-6.3564809124319357</v>
      </c>
      <c r="Y225">
        <f t="shared" si="30"/>
        <v>-9.7504752451696408</v>
      </c>
      <c r="Z225">
        <f t="shared" si="31"/>
        <v>-14.326179469212105</v>
      </c>
      <c r="AA225">
        <f t="shared" si="31"/>
        <v>-19.357901350273448</v>
      </c>
      <c r="AB225">
        <f t="shared" si="32"/>
        <v>-2854853.365144778</v>
      </c>
      <c r="AC225">
        <f t="shared" si="32"/>
        <v>-5046325.884935244</v>
      </c>
      <c r="AD225">
        <f t="shared" si="32"/>
        <v>-7923886.7742141085</v>
      </c>
      <c r="AE225">
        <f t="shared" si="32"/>
        <v>-12154785.470431332</v>
      </c>
      <c r="AF225">
        <f t="shared" si="33"/>
        <v>-17858784.693129219</v>
      </c>
      <c r="AG225">
        <f t="shared" si="33"/>
        <v>-24131248.185765032</v>
      </c>
      <c r="AH225">
        <f>(('ROD '!AH225/2)+'Gudgeon pin'!D225)/'Gudgeon pin'!$I$2</f>
        <v>-1506594.8555353526</v>
      </c>
      <c r="AI225">
        <f>(('ROD '!AI225/2)+'Gudgeon pin'!E225)/'Gudgeon pin'!$I$2</f>
        <v>-2816586.8709695488</v>
      </c>
      <c r="AJ225">
        <f>(('ROD '!AJ225/2)+'Gudgeon pin'!F225)/'Gudgeon pin'!$I$2</f>
        <v>-4609633.4623393156</v>
      </c>
      <c r="AK225">
        <f>(('ROD '!AK225/2)+'Gudgeon pin'!G225)/'Gudgeon pin'!$I$2</f>
        <v>-7221793.4470827794</v>
      </c>
      <c r="AL225">
        <f>(('ROD '!AL225/2)+'Gudgeon pin'!H225)/'Gudgeon pin'!$I$2</f>
        <v>-10713385.074483709</v>
      </c>
      <c r="AM225">
        <f>(('ROD '!AM225/2)+'Gudgeon pin'!I225)/'Gudgeon pin'!$I$2</f>
        <v>-14628790.140130796</v>
      </c>
    </row>
    <row r="226" spans="1:39">
      <c r="A226">
        <f t="shared" si="27"/>
        <v>-2.4609142453120048</v>
      </c>
      <c r="B226" s="3">
        <v>-141</v>
      </c>
      <c r="D226">
        <f>$F$2*'ROD '!N226</f>
        <v>-7.4187511561157296</v>
      </c>
      <c r="E226">
        <f>$F$2*'ROD '!O226</f>
        <v>-29.675004624462918</v>
      </c>
      <c r="F226">
        <f>$F$2*'ROD '!P226</f>
        <v>-66.768760405041562</v>
      </c>
      <c r="G226">
        <f>$F$2*'ROD '!Q226</f>
        <v>-118.70001849785167</v>
      </c>
      <c r="H226">
        <f>$F$2*'ROD '!R226</f>
        <v>-185.46877890289323</v>
      </c>
      <c r="I226">
        <f>$F$2*'ROD '!S226</f>
        <v>-267.07504162016625</v>
      </c>
      <c r="J226">
        <f t="shared" si="28"/>
        <v>-5.74953214598969E-2</v>
      </c>
      <c r="K226">
        <f t="shared" si="28"/>
        <v>-0.2299812858395876</v>
      </c>
      <c r="L226">
        <f t="shared" si="28"/>
        <v>-0.51745789313907209</v>
      </c>
      <c r="M226">
        <f t="shared" si="28"/>
        <v>-0.91992514335835041</v>
      </c>
      <c r="N226">
        <f t="shared" si="29"/>
        <v>-1.4373830364974225</v>
      </c>
      <c r="O226">
        <f t="shared" si="29"/>
        <v>-2.0698315725562884</v>
      </c>
      <c r="P226">
        <f>('ROD '!AH226/2)*'Gudgeon pin'!$H$2</f>
        <v>-2.3524330054206128</v>
      </c>
      <c r="Q226">
        <f>('ROD '!AI226/2)*'Gudgeon pin'!$H$2</f>
        <v>-4.2921435231604947</v>
      </c>
      <c r="R226">
        <f>('ROD '!AJ226/2)*'Gudgeon pin'!$H$2</f>
        <v>-6.874216007323235</v>
      </c>
      <c r="S226">
        <f>('ROD '!AK226/2)*'Gudgeon pin'!$H$2</f>
        <v>-10.664793335720514</v>
      </c>
      <c r="T226">
        <f>('ROD '!AL226/2)*'Gudgeon pin'!$H$2</f>
        <v>-15.756517070176063</v>
      </c>
      <c r="U226">
        <f>('ROD '!AM226/2)*'Gudgeon pin'!$H$2</f>
        <v>-21.459722250446561</v>
      </c>
      <c r="V226">
        <f t="shared" si="30"/>
        <v>-2.2949376839607161</v>
      </c>
      <c r="W226">
        <f t="shared" si="30"/>
        <v>-4.0621622373209068</v>
      </c>
      <c r="X226">
        <f t="shared" si="30"/>
        <v>-6.3567581141841627</v>
      </c>
      <c r="Y226">
        <f t="shared" si="30"/>
        <v>-9.7448681923621638</v>
      </c>
      <c r="Z226">
        <f t="shared" si="31"/>
        <v>-14.31913403367864</v>
      </c>
      <c r="AA226">
        <f t="shared" si="31"/>
        <v>-19.389890677890271</v>
      </c>
      <c r="AB226">
        <f t="shared" si="32"/>
        <v>-2860832.3712600465</v>
      </c>
      <c r="AC226">
        <f t="shared" si="32"/>
        <v>-5063826.0494208308</v>
      </c>
      <c r="AD226">
        <f t="shared" si="32"/>
        <v>-7924232.3294558404</v>
      </c>
      <c r="AE226">
        <f t="shared" si="32"/>
        <v>-12147795.808667921</v>
      </c>
      <c r="AF226">
        <f t="shared" si="33"/>
        <v>-17850001.966615718</v>
      </c>
      <c r="AG226">
        <f t="shared" si="33"/>
        <v>-24171125.566584852</v>
      </c>
      <c r="AH226">
        <f>(('ROD '!AH226/2)+'Gudgeon pin'!D226)/'Gudgeon pin'!$I$2</f>
        <v>-1509554.7075416918</v>
      </c>
      <c r="AI226">
        <f>(('ROD '!AI226/2)+'Gudgeon pin'!E226)/'Gudgeon pin'!$I$2</f>
        <v>-2825194.9442118471</v>
      </c>
      <c r="AJ226">
        <f>(('ROD '!AJ226/2)+'Gudgeon pin'!F226)/'Gudgeon pin'!$I$2</f>
        <v>-4609344.3405375453</v>
      </c>
      <c r="AK226">
        <f>(('ROD '!AK226/2)+'Gudgeon pin'!G226)/'Gudgeon pin'!$I$2</f>
        <v>-7217449.7226552675</v>
      </c>
      <c r="AL226">
        <f>(('ROD '!AL226/2)+'Gudgeon pin'!H226)/'Gudgeon pin'!$I$2</f>
        <v>-10707675.116660073</v>
      </c>
      <c r="AM226">
        <f>(('ROD '!AM226/2)+'Gudgeon pin'!I226)/'Gudgeon pin'!$I$2</f>
        <v>-14647021.66162207</v>
      </c>
    </row>
    <row r="227" spans="1:39">
      <c r="A227">
        <f t="shared" si="27"/>
        <v>-2.4434609527920612</v>
      </c>
      <c r="B227" s="3">
        <v>-140</v>
      </c>
      <c r="D227">
        <f>$F$2*'ROD '!N227</f>
        <v>-7.4115337844846421</v>
      </c>
      <c r="E227">
        <f>$F$2*'ROD '!O227</f>
        <v>-29.646135137938568</v>
      </c>
      <c r="F227">
        <f>$F$2*'ROD '!P227</f>
        <v>-66.70380406036179</v>
      </c>
      <c r="G227">
        <f>$F$2*'ROD '!Q227</f>
        <v>-118.58454055175427</v>
      </c>
      <c r="H227">
        <f>$F$2*'ROD '!R227</f>
        <v>-185.28834461211608</v>
      </c>
      <c r="I227">
        <f>$F$2*'ROD '!S227</f>
        <v>-266.81521624144716</v>
      </c>
      <c r="J227">
        <f t="shared" si="28"/>
        <v>-5.7439386829755974E-2</v>
      </c>
      <c r="K227">
        <f t="shared" si="28"/>
        <v>-0.2297575473190239</v>
      </c>
      <c r="L227">
        <f t="shared" si="28"/>
        <v>-0.51695448146780387</v>
      </c>
      <c r="M227">
        <f t="shared" si="28"/>
        <v>-0.91903018927609559</v>
      </c>
      <c r="N227">
        <f t="shared" si="29"/>
        <v>-1.4359846707438997</v>
      </c>
      <c r="O227">
        <f t="shared" si="29"/>
        <v>-2.0678179258712155</v>
      </c>
      <c r="P227">
        <f>('ROD '!AH227/2)*'Gudgeon pin'!$H$2</f>
        <v>-2.3553530988987892</v>
      </c>
      <c r="Q227">
        <f>('ROD '!AI227/2)*'Gudgeon pin'!$H$2</f>
        <v>-4.2900992212474627</v>
      </c>
      <c r="R227">
        <f>('ROD '!AJ227/2)*'Gudgeon pin'!$H$2</f>
        <v>-6.8730474969753486</v>
      </c>
      <c r="S227">
        <f>('ROD '!AK227/2)*'Gudgeon pin'!$H$2</f>
        <v>-10.663478465981255</v>
      </c>
      <c r="T227">
        <f>('ROD '!AL227/2)*'Gudgeon pin'!$H$2</f>
        <v>-15.743740183219613</v>
      </c>
      <c r="U227">
        <f>('ROD '!AM227/2)*'Gudgeon pin'!$H$2</f>
        <v>-21.487644314141139</v>
      </c>
      <c r="V227">
        <f t="shared" si="30"/>
        <v>-2.2979137120690334</v>
      </c>
      <c r="W227">
        <f t="shared" si="30"/>
        <v>-4.0603416739284386</v>
      </c>
      <c r="X227">
        <f t="shared" si="30"/>
        <v>-6.356093015507545</v>
      </c>
      <c r="Y227">
        <f t="shared" si="30"/>
        <v>-9.7444482767051586</v>
      </c>
      <c r="Z227">
        <f t="shared" si="31"/>
        <v>-14.307755512475714</v>
      </c>
      <c r="AA227">
        <f t="shared" si="31"/>
        <v>-19.419826388269925</v>
      </c>
      <c r="AB227">
        <f t="shared" si="32"/>
        <v>-2864542.2399896234</v>
      </c>
      <c r="AC227">
        <f t="shared" si="32"/>
        <v>-5061556.5644045249</v>
      </c>
      <c r="AD227">
        <f t="shared" si="32"/>
        <v>-7923403.2281528087</v>
      </c>
      <c r="AE227">
        <f t="shared" si="32"/>
        <v>-12147272.348570002</v>
      </c>
      <c r="AF227">
        <f t="shared" si="33"/>
        <v>-17835817.685263801</v>
      </c>
      <c r="AG227">
        <f t="shared" si="33"/>
        <v>-24208442.941217426</v>
      </c>
      <c r="AH227">
        <f>(('ROD '!AH227/2)+'Gudgeon pin'!D227)/'Gudgeon pin'!$I$2</f>
        <v>-1511356.3379356074</v>
      </c>
      <c r="AI227">
        <f>(('ROD '!AI227/2)+'Gudgeon pin'!E227)/'Gudgeon pin'!$I$2</f>
        <v>-2823784.573032686</v>
      </c>
      <c r="AJ227">
        <f>(('ROD '!AJ227/2)+'Gudgeon pin'!F227)/'Gudgeon pin'!$I$2</f>
        <v>-4608325.2285731398</v>
      </c>
      <c r="AK227">
        <f>(('ROD '!AK227/2)+'Gudgeon pin'!G227)/'Gudgeon pin'!$I$2</f>
        <v>-7216116.6843160354</v>
      </c>
      <c r="AL227">
        <f>(('ROD '!AL227/2)+'Gudgeon pin'!H227)/'Gudgeon pin'!$I$2</f>
        <v>-10698860.296790317</v>
      </c>
      <c r="AM227">
        <f>(('ROD '!AM227/2)+'Gudgeon pin'!I227)/'Gudgeon pin'!$I$2</f>
        <v>-14663410.334057154</v>
      </c>
    </row>
    <row r="228" spans="1:39">
      <c r="A228">
        <f t="shared" si="27"/>
        <v>-2.4260076602721181</v>
      </c>
      <c r="B228" s="3">
        <v>-139</v>
      </c>
      <c r="D228">
        <f>$F$2*'ROD '!N228</f>
        <v>-7.4025595313747257</v>
      </c>
      <c r="E228">
        <f>$F$2*'ROD '!O228</f>
        <v>-29.610238125498903</v>
      </c>
      <c r="F228">
        <f>$F$2*'ROD '!P228</f>
        <v>-66.62303578237254</v>
      </c>
      <c r="G228">
        <f>$F$2*'ROD '!Q228</f>
        <v>-118.44095250199561</v>
      </c>
      <c r="H228">
        <f>$F$2*'ROD '!R228</f>
        <v>-185.06398828436818</v>
      </c>
      <c r="I228">
        <f>$F$2*'ROD '!S228</f>
        <v>-266.49214312949016</v>
      </c>
      <c r="J228">
        <f t="shared" si="28"/>
        <v>-5.7369836368154126E-2</v>
      </c>
      <c r="K228">
        <f t="shared" si="28"/>
        <v>-0.2294793454726165</v>
      </c>
      <c r="L228">
        <f t="shared" si="28"/>
        <v>-0.51632852731338719</v>
      </c>
      <c r="M228">
        <f t="shared" si="28"/>
        <v>-0.91791738189046601</v>
      </c>
      <c r="N228">
        <f t="shared" si="29"/>
        <v>-1.4342459092038533</v>
      </c>
      <c r="O228">
        <f t="shared" si="29"/>
        <v>-2.0653141092535487</v>
      </c>
      <c r="P228">
        <f>('ROD '!AH228/2)*'Gudgeon pin'!$H$2</f>
        <v>-2.3564331998610402</v>
      </c>
      <c r="Q228">
        <f>('ROD '!AI228/2)*'Gudgeon pin'!$H$2</f>
        <v>-4.2858417027053797</v>
      </c>
      <c r="R228">
        <f>('ROD '!AJ228/2)*'Gudgeon pin'!$H$2</f>
        <v>-6.8398787936801764</v>
      </c>
      <c r="S228">
        <f>('ROD '!AK228/2)*'Gudgeon pin'!$H$2</f>
        <v>-10.670466574507964</v>
      </c>
      <c r="T228">
        <f>('ROD '!AL228/2)*'Gudgeon pin'!$H$2</f>
        <v>-15.734715433233324</v>
      </c>
      <c r="U228">
        <f>('ROD '!AM228/2)*'Gudgeon pin'!$H$2</f>
        <v>-21.507656519521777</v>
      </c>
      <c r="V228">
        <f t="shared" si="30"/>
        <v>-2.2990633634928859</v>
      </c>
      <c r="W228">
        <f t="shared" si="30"/>
        <v>-4.0563623572327634</v>
      </c>
      <c r="X228">
        <f t="shared" si="30"/>
        <v>-6.3235502663667891</v>
      </c>
      <c r="Y228">
        <f t="shared" si="30"/>
        <v>-9.7525491926174972</v>
      </c>
      <c r="Z228">
        <f t="shared" si="31"/>
        <v>-14.30046952402947</v>
      </c>
      <c r="AA228">
        <f t="shared" si="31"/>
        <v>-19.442342410268228</v>
      </c>
      <c r="AB228">
        <f t="shared" si="32"/>
        <v>-2865975.3769466784</v>
      </c>
      <c r="AC228">
        <f t="shared" si="32"/>
        <v>-5056596.0122736124</v>
      </c>
      <c r="AD228">
        <f t="shared" si="32"/>
        <v>-7882835.9609706355</v>
      </c>
      <c r="AE228">
        <f t="shared" si="32"/>
        <v>-12157370.819931924</v>
      </c>
      <c r="AF228">
        <f t="shared" si="33"/>
        <v>-17826735.089361824</v>
      </c>
      <c r="AG228">
        <f t="shared" si="33"/>
        <v>-24236511.051761318</v>
      </c>
      <c r="AH228">
        <f>(('ROD '!AH228/2)+'Gudgeon pin'!D228)/'Gudgeon pin'!$I$2</f>
        <v>-1511995.0271863539</v>
      </c>
      <c r="AI228">
        <f>(('ROD '!AI228/2)+'Gudgeon pin'!E228)/'Gudgeon pin'!$I$2</f>
        <v>-2820953.7720639068</v>
      </c>
      <c r="AJ228">
        <f>(('ROD '!AJ228/2)+'Gudgeon pin'!F228)/'Gudgeon pin'!$I$2</f>
        <v>-4587145.6419710331</v>
      </c>
      <c r="AK228">
        <f>(('ROD '!AK228/2)+'Gudgeon pin'!G228)/'Gudgeon pin'!$I$2</f>
        <v>-7219873.0427618595</v>
      </c>
      <c r="AL228">
        <f>(('ROD '!AL228/2)+'Gudgeon pin'!H228)/'Gudgeon pin'!$I$2</f>
        <v>-10692208.184577568</v>
      </c>
      <c r="AM228">
        <f>(('ROD '!AM228/2)+'Gudgeon pin'!I228)/'Gudgeon pin'!$I$2</f>
        <v>-14674554.91954614</v>
      </c>
    </row>
    <row r="229" spans="1:39">
      <c r="A229">
        <f t="shared" si="27"/>
        <v>-2.4085543677521746</v>
      </c>
      <c r="B229" s="3">
        <v>-138</v>
      </c>
      <c r="D229">
        <f>$F$2*'ROD '!N229</f>
        <v>-7.3917317157914697</v>
      </c>
      <c r="E229">
        <f>$F$2*'ROD '!O229</f>
        <v>-29.566926863165879</v>
      </c>
      <c r="F229">
        <f>$F$2*'ROD '!P229</f>
        <v>-66.525585442123244</v>
      </c>
      <c r="G229">
        <f>$F$2*'ROD '!Q229</f>
        <v>-118.26770745266352</v>
      </c>
      <c r="H229">
        <f>$F$2*'ROD '!R229</f>
        <v>-184.79329289478676</v>
      </c>
      <c r="I229">
        <f>$F$2*'ROD '!S229</f>
        <v>-266.10234176849298</v>
      </c>
      <c r="J229">
        <f t="shared" si="28"/>
        <v>-5.7285920797383892E-2</v>
      </c>
      <c r="K229">
        <f t="shared" si="28"/>
        <v>-0.22914368318953557</v>
      </c>
      <c r="L229">
        <f t="shared" si="28"/>
        <v>-0.51557328717645512</v>
      </c>
      <c r="M229">
        <f t="shared" si="28"/>
        <v>-0.91657473275814227</v>
      </c>
      <c r="N229">
        <f t="shared" si="29"/>
        <v>-1.4321480199345973</v>
      </c>
      <c r="O229">
        <f t="shared" si="29"/>
        <v>-2.0622931487058205</v>
      </c>
      <c r="P229">
        <f>('ROD '!AH229/2)*'Gudgeon pin'!$H$2</f>
        <v>-2.3573820466249531</v>
      </c>
      <c r="Q229">
        <f>('ROD '!AI229/2)*'Gudgeon pin'!$H$2</f>
        <v>-4.3085085190214221</v>
      </c>
      <c r="R229">
        <f>('ROD '!AJ229/2)*'Gudgeon pin'!$H$2</f>
        <v>-6.858711921424697</v>
      </c>
      <c r="S229">
        <f>('ROD '!AK229/2)*'Gudgeon pin'!$H$2</f>
        <v>-10.675354615861274</v>
      </c>
      <c r="T229">
        <f>('ROD '!AL229/2)*'Gudgeon pin'!$H$2</f>
        <v>-15.722409328288592</v>
      </c>
      <c r="U229">
        <f>('ROD '!AM229/2)*'Gudgeon pin'!$H$2</f>
        <v>-21.516081235849391</v>
      </c>
      <c r="V229">
        <f t="shared" si="30"/>
        <v>-2.3000961258275692</v>
      </c>
      <c r="W229">
        <f t="shared" si="30"/>
        <v>-4.0793648358318864</v>
      </c>
      <c r="X229">
        <f t="shared" si="30"/>
        <v>-6.3431386342482421</v>
      </c>
      <c r="Y229">
        <f t="shared" si="30"/>
        <v>-9.7587798831031307</v>
      </c>
      <c r="Z229">
        <f t="shared" si="31"/>
        <v>-14.290261308353994</v>
      </c>
      <c r="AA229">
        <f t="shared" si="31"/>
        <v>-19.453788087143572</v>
      </c>
      <c r="AB229">
        <f t="shared" si="32"/>
        <v>-2867262.8018469401</v>
      </c>
      <c r="AC229">
        <f t="shared" si="32"/>
        <v>-5085270.5317847552</v>
      </c>
      <c r="AD229">
        <f t="shared" si="32"/>
        <v>-7907254.5050239526</v>
      </c>
      <c r="AE229">
        <f t="shared" si="32"/>
        <v>-12165137.898385156</v>
      </c>
      <c r="AF229">
        <f t="shared" si="33"/>
        <v>-17814009.692040011</v>
      </c>
      <c r="AG229">
        <f t="shared" si="33"/>
        <v>-24250779.048293345</v>
      </c>
      <c r="AH229">
        <f>(('ROD '!AH229/2)+'Gudgeon pin'!D229)/'Gudgeon pin'!$I$2</f>
        <v>-1512543.1636976546</v>
      </c>
      <c r="AI229">
        <f>(('ROD '!AI229/2)+'Gudgeon pin'!E229)/'Gudgeon pin'!$I$2</f>
        <v>-2834994.5456469925</v>
      </c>
      <c r="AJ229">
        <f>(('ROD '!AJ229/2)+'Gudgeon pin'!F229)/'Gudgeon pin'!$I$2</f>
        <v>-4598541.5401388574</v>
      </c>
      <c r="AK229">
        <f>(('ROD '!AK229/2)+'Gudgeon pin'!G229)/'Gudgeon pin'!$I$2</f>
        <v>-7222180.5573765524</v>
      </c>
      <c r="AL229">
        <f>(('ROD '!AL229/2)+'Gudgeon pin'!H229)/'Gudgeon pin'!$I$2</f>
        <v>-10683292.25387867</v>
      </c>
      <c r="AM229">
        <f>(('ROD '!AM229/2)+'Gudgeon pin'!I229)/'Gudgeon pin'!$I$2</f>
        <v>-14678131.160037668</v>
      </c>
    </row>
    <row r="230" spans="1:39">
      <c r="A230">
        <f t="shared" si="27"/>
        <v>-2.3911010752322315</v>
      </c>
      <c r="B230" s="3">
        <v>-137</v>
      </c>
      <c r="D230">
        <f>$F$2*'ROD '!N230</f>
        <v>-7.378953732396047</v>
      </c>
      <c r="E230">
        <f>$F$2*'ROD '!O230</f>
        <v>-29.515814929584188</v>
      </c>
      <c r="F230">
        <f>$F$2*'ROD '!P230</f>
        <v>-66.410583591564432</v>
      </c>
      <c r="G230">
        <f>$F$2*'ROD '!Q230</f>
        <v>-118.06325971833675</v>
      </c>
      <c r="H230">
        <f>$F$2*'ROD '!R230</f>
        <v>-184.47384330990118</v>
      </c>
      <c r="I230">
        <f>$F$2*'ROD '!S230</f>
        <v>-265.64233436625773</v>
      </c>
      <c r="J230">
        <f t="shared" si="28"/>
        <v>-5.7186891426069364E-2</v>
      </c>
      <c r="K230">
        <f t="shared" si="28"/>
        <v>-0.22874756570427746</v>
      </c>
      <c r="L230">
        <f t="shared" si="28"/>
        <v>-0.51468202283462439</v>
      </c>
      <c r="M230">
        <f t="shared" si="28"/>
        <v>-0.91499026281710982</v>
      </c>
      <c r="N230">
        <f t="shared" si="29"/>
        <v>-1.4296722856517341</v>
      </c>
      <c r="O230">
        <f t="shared" si="29"/>
        <v>-2.0587280913384975</v>
      </c>
      <c r="P230">
        <f>('ROD '!AH230/2)*'Gudgeon pin'!$H$2</f>
        <v>-2.3581927983872184</v>
      </c>
      <c r="Q230">
        <f>('ROD '!AI230/2)*'Gudgeon pin'!$H$2</f>
        <v>-4.3100359415922673</v>
      </c>
      <c r="R230">
        <f>('ROD '!AJ230/2)*'Gudgeon pin'!$H$2</f>
        <v>-6.8574307648940005</v>
      </c>
      <c r="S230">
        <f>('ROD '!AK230/2)*'Gudgeon pin'!$H$2</f>
        <v>-10.679748721666435</v>
      </c>
      <c r="T230">
        <f>('ROD '!AL230/2)*'Gudgeon pin'!$H$2</f>
        <v>-15.69807292591158</v>
      </c>
      <c r="U230">
        <f>('ROD '!AM230/2)*'Gudgeon pin'!$H$2</f>
        <v>-21.504094271813742</v>
      </c>
      <c r="V230">
        <f t="shared" si="30"/>
        <v>-2.3010059069611488</v>
      </c>
      <c r="W230">
        <f t="shared" si="30"/>
        <v>-4.0812883758879899</v>
      </c>
      <c r="X230">
        <f t="shared" si="30"/>
        <v>-6.342748742059376</v>
      </c>
      <c r="Y230">
        <f t="shared" si="30"/>
        <v>-9.7647584588493253</v>
      </c>
      <c r="Z230">
        <f t="shared" si="31"/>
        <v>-14.268400640259847</v>
      </c>
      <c r="AA230">
        <f t="shared" si="31"/>
        <v>-19.445366180475244</v>
      </c>
      <c r="AB230">
        <f t="shared" si="32"/>
        <v>-2868396.9203617461</v>
      </c>
      <c r="AC230">
        <f t="shared" si="32"/>
        <v>-5087668.3858521562</v>
      </c>
      <c r="AD230">
        <f t="shared" si="32"/>
        <v>-7906768.4716980793</v>
      </c>
      <c r="AE230">
        <f t="shared" si="32"/>
        <v>-12172590.69466293</v>
      </c>
      <c r="AF230">
        <f t="shared" si="33"/>
        <v>-17786758.535122678</v>
      </c>
      <c r="AG230">
        <f t="shared" si="33"/>
        <v>-24240280.435022544</v>
      </c>
      <c r="AH230">
        <f>(('ROD '!AH230/2)+'Gudgeon pin'!D230)/'Gudgeon pin'!$I$2</f>
        <v>-1512996.0279749136</v>
      </c>
      <c r="AI230">
        <f>(('ROD '!AI230/2)+'Gudgeon pin'!E230)/'Gudgeon pin'!$I$2</f>
        <v>-2835728.891161676</v>
      </c>
      <c r="AJ230">
        <f>(('ROD '!AJ230/2)+'Gudgeon pin'!F230)/'Gudgeon pin'!$I$2</f>
        <v>-4597231.7606624225</v>
      </c>
      <c r="AK230">
        <f>(('ROD '!AK230/2)+'Gudgeon pin'!G230)/'Gudgeon pin'!$I$2</f>
        <v>-7224040.8278409326</v>
      </c>
      <c r="AL230">
        <f>(('ROD '!AL230/2)+'Gudgeon pin'!H230)/'Gudgeon pin'!$I$2</f>
        <v>-10666608.959356967</v>
      </c>
      <c r="AM230">
        <f>(('ROD '!AM230/2)+'Gudgeon pin'!I230)/'Gudgeon pin'!$I$2</f>
        <v>-14668583.595754523</v>
      </c>
    </row>
    <row r="231" spans="1:39">
      <c r="A231">
        <f t="shared" si="27"/>
        <v>-2.3736477827122884</v>
      </c>
      <c r="B231" s="3">
        <v>-136</v>
      </c>
      <c r="D231">
        <f>$F$2*'ROD '!N231</f>
        <v>-7.364129202649365</v>
      </c>
      <c r="E231">
        <f>$F$2*'ROD '!O231</f>
        <v>-29.45651681059746</v>
      </c>
      <c r="F231">
        <f>$F$2*'ROD '!P231</f>
        <v>-66.277162823844307</v>
      </c>
      <c r="G231">
        <f>$F$2*'ROD '!Q231</f>
        <v>-117.82606724238984</v>
      </c>
      <c r="H231">
        <f>$F$2*'ROD '!R231</f>
        <v>-184.10323006623415</v>
      </c>
      <c r="I231">
        <f>$F$2*'ROD '!S231</f>
        <v>-265.10865129537723</v>
      </c>
      <c r="J231">
        <f t="shared" si="28"/>
        <v>-5.7072001320532577E-2</v>
      </c>
      <c r="K231">
        <f t="shared" si="28"/>
        <v>-0.22828800528213031</v>
      </c>
      <c r="L231">
        <f t="shared" si="28"/>
        <v>-0.51364801188479337</v>
      </c>
      <c r="M231">
        <f t="shared" si="28"/>
        <v>-0.91315202112852123</v>
      </c>
      <c r="N231">
        <f t="shared" si="29"/>
        <v>-1.4268000330133146</v>
      </c>
      <c r="O231">
        <f t="shared" si="29"/>
        <v>-2.0545920475391735</v>
      </c>
      <c r="P231">
        <f>('ROD '!AH231/2)*'Gudgeon pin'!$H$2</f>
        <v>-2.3605742148828543</v>
      </c>
      <c r="Q231">
        <f>('ROD '!AI231/2)*'Gudgeon pin'!$H$2</f>
        <v>-4.322992776531243</v>
      </c>
      <c r="R231">
        <f>('ROD '!AJ231/2)*'Gudgeon pin'!$H$2</f>
        <v>-6.8617076685725475</v>
      </c>
      <c r="S231">
        <f>('ROD '!AK231/2)*'Gudgeon pin'!$H$2</f>
        <v>-10.700695540814428</v>
      </c>
      <c r="T231">
        <f>('ROD '!AL231/2)*'Gudgeon pin'!$H$2</f>
        <v>-15.671829114391599</v>
      </c>
      <c r="U231">
        <f>('ROD '!AM231/2)*'Gudgeon pin'!$H$2</f>
        <v>-21.488605781441798</v>
      </c>
      <c r="V231">
        <f t="shared" si="30"/>
        <v>-2.303502213562322</v>
      </c>
      <c r="W231">
        <f t="shared" si="30"/>
        <v>-4.0947047712491127</v>
      </c>
      <c r="X231">
        <f t="shared" si="30"/>
        <v>-6.3480596566877541</v>
      </c>
      <c r="Y231">
        <f t="shared" si="30"/>
        <v>-9.7875435196859062</v>
      </c>
      <c r="Z231">
        <f t="shared" si="31"/>
        <v>-14.245029081378284</v>
      </c>
      <c r="AA231">
        <f t="shared" si="31"/>
        <v>-19.434013733902624</v>
      </c>
      <c r="AB231">
        <f t="shared" si="32"/>
        <v>-2871508.7759834211</v>
      </c>
      <c r="AC231">
        <f t="shared" si="32"/>
        <v>-5104393.0483225025</v>
      </c>
      <c r="AD231">
        <f t="shared" si="32"/>
        <v>-7913388.9723748732</v>
      </c>
      <c r="AE231">
        <f t="shared" si="32"/>
        <v>-12200994.184691437</v>
      </c>
      <c r="AF231">
        <f t="shared" si="33"/>
        <v>-17757623.926073167</v>
      </c>
      <c r="AG231">
        <f t="shared" si="33"/>
        <v>-24226128.657885008</v>
      </c>
      <c r="AH231">
        <f>(('ROD '!AH231/2)+'Gudgeon pin'!D231)/'Gudgeon pin'!$I$2</f>
        <v>-1514426.0231978155</v>
      </c>
      <c r="AI231">
        <f>(('ROD '!AI231/2)+'Gudgeon pin'!E231)/'Gudgeon pin'!$I$2</f>
        <v>-2843603.0952419895</v>
      </c>
      <c r="AJ231">
        <f>(('ROD '!AJ231/2)+'Gudgeon pin'!F231)/'Gudgeon pin'!$I$2</f>
        <v>-4599330.6017250121</v>
      </c>
      <c r="AK231">
        <f>(('ROD '!AK231/2)+'Gudgeon pin'!G231)/'Gudgeon pin'!$I$2</f>
        <v>-7236149.6354638347</v>
      </c>
      <c r="AL231">
        <f>(('ROD '!AL231/2)+'Gudgeon pin'!H231)/'Gudgeon pin'!$I$2</f>
        <v>-10648503.260211866</v>
      </c>
      <c r="AM231">
        <f>(('ROD '!AM231/2)+'Gudgeon pin'!I231)/'Gudgeon pin'!$I$2</f>
        <v>-14656513.839712171</v>
      </c>
    </row>
    <row r="232" spans="1:39">
      <c r="A232">
        <f t="shared" si="27"/>
        <v>-2.3561944901923448</v>
      </c>
      <c r="B232" s="3">
        <v>-135</v>
      </c>
      <c r="D232">
        <f>$F$2*'ROD '!N232</f>
        <v>-7.3471621263344868</v>
      </c>
      <c r="E232">
        <f>$F$2*'ROD '!O232</f>
        <v>-29.388648505337947</v>
      </c>
      <c r="F232">
        <f>$F$2*'ROD '!P232</f>
        <v>-66.12445913701039</v>
      </c>
      <c r="G232">
        <f>$F$2*'ROD '!Q232</f>
        <v>-117.55459402135179</v>
      </c>
      <c r="H232">
        <f>$F$2*'ROD '!R232</f>
        <v>-183.67905315836219</v>
      </c>
      <c r="I232">
        <f>$F$2*'ROD '!S232</f>
        <v>-264.49783654804156</v>
      </c>
      <c r="J232">
        <f t="shared" si="28"/>
        <v>-5.6940506479092275E-2</v>
      </c>
      <c r="K232">
        <f t="shared" si="28"/>
        <v>-0.2277620259163691</v>
      </c>
      <c r="L232">
        <f t="shared" si="28"/>
        <v>-0.51246455831183058</v>
      </c>
      <c r="M232">
        <f t="shared" si="28"/>
        <v>-0.91104810366547639</v>
      </c>
      <c r="N232">
        <f t="shared" si="29"/>
        <v>-1.4235126619773071</v>
      </c>
      <c r="O232">
        <f t="shared" si="29"/>
        <v>-2.0498582332473223</v>
      </c>
      <c r="P232">
        <f>('ROD '!AH232/2)*'Gudgeon pin'!$H$2</f>
        <v>-2.3645194981583528</v>
      </c>
      <c r="Q232">
        <f>('ROD '!AI232/2)*'Gudgeon pin'!$H$2</f>
        <v>-4.3233336493292827</v>
      </c>
      <c r="R232">
        <f>('ROD '!AJ232/2)*'Gudgeon pin'!$H$2</f>
        <v>-6.8646191129659098</v>
      </c>
      <c r="S232">
        <f>('ROD '!AK232/2)*'Gudgeon pin'!$H$2</f>
        <v>-10.707205785441241</v>
      </c>
      <c r="T232">
        <f>('ROD '!AL232/2)*'Gudgeon pin'!$H$2</f>
        <v>-15.626352100108827</v>
      </c>
      <c r="U232">
        <f>('ROD '!AM232/2)*'Gudgeon pin'!$H$2</f>
        <v>-21.457361947059816</v>
      </c>
      <c r="V232">
        <f t="shared" si="30"/>
        <v>-2.3075789916792604</v>
      </c>
      <c r="W232">
        <f t="shared" si="30"/>
        <v>-4.0955716234129138</v>
      </c>
      <c r="X232">
        <f t="shared" si="30"/>
        <v>-6.3521545546540796</v>
      </c>
      <c r="Y232">
        <f t="shared" si="30"/>
        <v>-9.7961576817757638</v>
      </c>
      <c r="Z232">
        <f t="shared" si="31"/>
        <v>-14.20283943813152</v>
      </c>
      <c r="AA232">
        <f t="shared" si="31"/>
        <v>-19.407503713812496</v>
      </c>
      <c r="AB232">
        <f t="shared" si="32"/>
        <v>-2876590.8219530759</v>
      </c>
      <c r="AC232">
        <f t="shared" si="32"/>
        <v>-5105473.652274685</v>
      </c>
      <c r="AD232">
        <f t="shared" si="32"/>
        <v>-7918493.6062570689</v>
      </c>
      <c r="AE232">
        <f t="shared" si="32"/>
        <v>-12211732.460475646</v>
      </c>
      <c r="AF232">
        <f t="shared" si="33"/>
        <v>-17705030.996001117</v>
      </c>
      <c r="AG232">
        <f t="shared" si="33"/>
        <v>-24193081.693618115</v>
      </c>
      <c r="AH232">
        <f>(('ROD '!AH232/2)+'Gudgeon pin'!D232)/'Gudgeon pin'!$I$2</f>
        <v>-1516828.4594339968</v>
      </c>
      <c r="AI232">
        <f>(('ROD '!AI232/2)+'Gudgeon pin'!E232)/'Gudgeon pin'!$I$2</f>
        <v>-2843518.8358375384</v>
      </c>
      <c r="AJ232">
        <f>(('ROD '!AJ232/2)+'Gudgeon pin'!F232)/'Gudgeon pin'!$I$2</f>
        <v>-4600487.4075579382</v>
      </c>
      <c r="AK232">
        <f>(('ROD '!AK232/2)+'Gudgeon pin'!G232)/'Gudgeon pin'!$I$2</f>
        <v>-7239043.9326290889</v>
      </c>
      <c r="AL232">
        <f>(('ROD '!AL232/2)+'Gudgeon pin'!H232)/'Gudgeon pin'!$I$2</f>
        <v>-10618086.792190757</v>
      </c>
      <c r="AM232">
        <f>(('ROD '!AM232/2)+'Gudgeon pin'!I232)/'Gudgeon pin'!$I$2</f>
        <v>-14634213.27318505</v>
      </c>
    </row>
    <row r="233" spans="1:39">
      <c r="A233">
        <f t="shared" si="27"/>
        <v>-2.3387411976724017</v>
      </c>
      <c r="B233" s="3">
        <v>-134</v>
      </c>
      <c r="D233">
        <f>$F$2*'ROD '!N233</f>
        <v>-7.3279570332623694</v>
      </c>
      <c r="E233">
        <f>$F$2*'ROD '!O233</f>
        <v>-29.311828133049477</v>
      </c>
      <c r="F233">
        <f>$F$2*'ROD '!P233</f>
        <v>-65.951613299361341</v>
      </c>
      <c r="G233">
        <f>$F$2*'ROD '!Q233</f>
        <v>-117.24731253219791</v>
      </c>
      <c r="H233">
        <f>$F$2*'ROD '!R233</f>
        <v>-183.19892583155925</v>
      </c>
      <c r="I233">
        <f>$F$2*'ROD '!S233</f>
        <v>-263.80645319744536</v>
      </c>
      <c r="J233">
        <f t="shared" si="28"/>
        <v>-5.6791667007783361E-2</v>
      </c>
      <c r="K233">
        <f t="shared" si="28"/>
        <v>-0.22716666803113345</v>
      </c>
      <c r="L233">
        <f t="shared" si="28"/>
        <v>-0.51112500307005038</v>
      </c>
      <c r="M233">
        <f t="shared" si="28"/>
        <v>-0.90866667212453378</v>
      </c>
      <c r="N233">
        <f t="shared" si="29"/>
        <v>-1.4197916751945843</v>
      </c>
      <c r="O233">
        <f t="shared" si="29"/>
        <v>-2.0445000122802015</v>
      </c>
      <c r="P233">
        <f>('ROD '!AH233/2)*'Gudgeon pin'!$H$2</f>
        <v>-2.3768842257053371</v>
      </c>
      <c r="Q233">
        <f>('ROD '!AI233/2)*'Gudgeon pin'!$H$2</f>
        <v>-4.3350497009964402</v>
      </c>
      <c r="R233">
        <f>('ROD '!AJ233/2)*'Gudgeon pin'!$H$2</f>
        <v>-6.8866912680214707</v>
      </c>
      <c r="S233">
        <f>('ROD '!AK233/2)*'Gudgeon pin'!$H$2</f>
        <v>-10.719758302545527</v>
      </c>
      <c r="T233">
        <f>('ROD '!AL233/2)*'Gudgeon pin'!$H$2</f>
        <v>-15.57005079492316</v>
      </c>
      <c r="U233">
        <f>('ROD '!AM233/2)*'Gudgeon pin'!$H$2</f>
        <v>-21.415266146937554</v>
      </c>
      <c r="V233">
        <f t="shared" si="30"/>
        <v>-2.3200925586975538</v>
      </c>
      <c r="W233">
        <f t="shared" si="30"/>
        <v>-4.1078830329653071</v>
      </c>
      <c r="X233">
        <f t="shared" si="30"/>
        <v>-6.37556626495142</v>
      </c>
      <c r="Y233">
        <f t="shared" si="30"/>
        <v>-9.811091630420993</v>
      </c>
      <c r="Z233">
        <f t="shared" si="31"/>
        <v>-14.150259119728576</v>
      </c>
      <c r="AA233">
        <f t="shared" si="31"/>
        <v>-19.370766134657352</v>
      </c>
      <c r="AB233">
        <f t="shared" si="32"/>
        <v>-2892190.0331456354</v>
      </c>
      <c r="AC233">
        <f t="shared" si="32"/>
        <v>-5120820.8572247298</v>
      </c>
      <c r="AD233">
        <f t="shared" si="32"/>
        <v>-7947678.2674150998</v>
      </c>
      <c r="AE233">
        <f t="shared" si="32"/>
        <v>-12230348.880439291</v>
      </c>
      <c r="AF233">
        <f t="shared" si="33"/>
        <v>-17639485.217555974</v>
      </c>
      <c r="AG233">
        <f t="shared" si="33"/>
        <v>-24147285.218871415</v>
      </c>
      <c r="AH233">
        <f>(('ROD '!AH233/2)+'Gudgeon pin'!D233)/'Gudgeon pin'!$I$2</f>
        <v>-1524507.1190221459</v>
      </c>
      <c r="AI233">
        <f>(('ROD '!AI233/2)+'Gudgeon pin'!E233)/'Gudgeon pin'!$I$2</f>
        <v>-2850537.0191143681</v>
      </c>
      <c r="AJ233">
        <f>(('ROD '!AJ233/2)+'Gudgeon pin'!F233)/'Gudgeon pin'!$I$2</f>
        <v>-4613585.5409449227</v>
      </c>
      <c r="AK233">
        <f>(('ROD '!AK233/2)+'Gudgeon pin'!G233)/'Gudgeon pin'!$I$2</f>
        <v>-7245574.4338493487</v>
      </c>
      <c r="AL233">
        <f>(('ROD '!AL233/2)+'Gudgeon pin'!H233)/'Gudgeon pin'!$I$2</f>
        <v>-10580628.512297291</v>
      </c>
      <c r="AM233">
        <f>(('ROD '!AM233/2)+'Gudgeon pin'!I233)/'Gudgeon pin'!$I$2</f>
        <v>-14604745.325562164</v>
      </c>
    </row>
    <row r="234" spans="1:39">
      <c r="A234">
        <f t="shared" si="27"/>
        <v>-2.3212879051524582</v>
      </c>
      <c r="B234" s="3">
        <v>-133</v>
      </c>
      <c r="D234">
        <f>$F$2*'ROD '!N234</f>
        <v>-7.3064191349655552</v>
      </c>
      <c r="E234">
        <f>$F$2*'ROD '!O234</f>
        <v>-29.225676539862221</v>
      </c>
      <c r="F234">
        <f>$F$2*'ROD '!P234</f>
        <v>-65.757772214690007</v>
      </c>
      <c r="G234">
        <f>$F$2*'ROD '!Q234</f>
        <v>-116.90270615944888</v>
      </c>
      <c r="H234">
        <f>$F$2*'ROD '!R234</f>
        <v>-182.66047837413888</v>
      </c>
      <c r="I234">
        <f>$F$2*'ROD '!S234</f>
        <v>-263.03108885876003</v>
      </c>
      <c r="J234">
        <f t="shared" si="28"/>
        <v>-5.6624748295983053E-2</v>
      </c>
      <c r="K234">
        <f t="shared" si="28"/>
        <v>-0.22649899318393221</v>
      </c>
      <c r="L234">
        <f t="shared" si="28"/>
        <v>-0.50962273466384755</v>
      </c>
      <c r="M234">
        <f t="shared" si="28"/>
        <v>-0.90599597273572885</v>
      </c>
      <c r="N234">
        <f t="shared" si="29"/>
        <v>-1.4156187073995763</v>
      </c>
      <c r="O234">
        <f t="shared" si="29"/>
        <v>-2.0384909386553902</v>
      </c>
      <c r="P234">
        <f>('ROD '!AH234/2)*'Gudgeon pin'!$H$2</f>
        <v>-2.3873681785072263</v>
      </c>
      <c r="Q234">
        <f>('ROD '!AI234/2)*'Gudgeon pin'!$H$2</f>
        <v>-4.3529673295089557</v>
      </c>
      <c r="R234">
        <f>('ROD '!AJ234/2)*'Gudgeon pin'!$H$2</f>
        <v>-6.8798273590236567</v>
      </c>
      <c r="S234">
        <f>('ROD '!AK234/2)*'Gudgeon pin'!$H$2</f>
        <v>-10.731383359857986</v>
      </c>
      <c r="T234">
        <f>('ROD '!AL234/2)*'Gudgeon pin'!$H$2</f>
        <v>-15.518197655456639</v>
      </c>
      <c r="U234">
        <f>('ROD '!AM234/2)*'Gudgeon pin'!$H$2</f>
        <v>-21.35692999033839</v>
      </c>
      <c r="V234">
        <f t="shared" si="30"/>
        <v>-2.3307434302112431</v>
      </c>
      <c r="W234">
        <f t="shared" si="30"/>
        <v>-4.1264683363250239</v>
      </c>
      <c r="X234">
        <f t="shared" si="30"/>
        <v>-6.3702046243598094</v>
      </c>
      <c r="Y234">
        <f t="shared" si="30"/>
        <v>-9.825387387122257</v>
      </c>
      <c r="Z234">
        <f t="shared" si="31"/>
        <v>-14.102578948057063</v>
      </c>
      <c r="AA234">
        <f t="shared" si="31"/>
        <v>-19.318439051683001</v>
      </c>
      <c r="AB234">
        <f t="shared" si="32"/>
        <v>-2905467.2381091733</v>
      </c>
      <c r="AC234">
        <f t="shared" si="32"/>
        <v>-5143988.9971933076</v>
      </c>
      <c r="AD234">
        <f t="shared" si="32"/>
        <v>-7940994.5325691635</v>
      </c>
      <c r="AE234">
        <f t="shared" si="32"/>
        <v>-12248169.740599664</v>
      </c>
      <c r="AF234">
        <f t="shared" si="33"/>
        <v>-17580047.883140128</v>
      </c>
      <c r="AG234">
        <f t="shared" si="33"/>
        <v>-24082055.119634785</v>
      </c>
      <c r="AH234">
        <f>(('ROD '!AH234/2)+'Gudgeon pin'!D234)/'Gudgeon pin'!$I$2</f>
        <v>-1530994.7016618045</v>
      </c>
      <c r="AI234">
        <f>(('ROD '!AI234/2)+'Gudgeon pin'!E234)/'Gudgeon pin'!$I$2</f>
        <v>-2861407.7873520604</v>
      </c>
      <c r="AJ234">
        <f>(('ROD '!AJ234/2)+'Gudgeon pin'!F234)/'Gudgeon pin'!$I$2</f>
        <v>-4608424.2006350243</v>
      </c>
      <c r="AK234">
        <f>(('ROD '!AK234/2)+'Gudgeon pin'!G234)/'Gudgeon pin'!$I$2</f>
        <v>-7251358.6009977646</v>
      </c>
      <c r="AL234">
        <f>(('ROD '!AL234/2)+'Gudgeon pin'!H234)/'Gudgeon pin'!$I$2</f>
        <v>-10545706.656522162</v>
      </c>
      <c r="AM234">
        <f>(('ROD '!AM234/2)+'Gudgeon pin'!I234)/'Gudgeon pin'!$I$2</f>
        <v>-14564711.955624215</v>
      </c>
    </row>
    <row r="235" spans="1:39">
      <c r="A235">
        <f t="shared" si="27"/>
        <v>-2.3038346126325151</v>
      </c>
      <c r="B235" s="3">
        <v>-132</v>
      </c>
      <c r="D235">
        <f>$F$2*'ROD '!N235</f>
        <v>-7.2824544761841983</v>
      </c>
      <c r="E235">
        <f>$F$2*'ROD '!O235</f>
        <v>-29.129817904736793</v>
      </c>
      <c r="F235">
        <f>$F$2*'ROD '!P235</f>
        <v>-65.542090285657807</v>
      </c>
      <c r="G235">
        <f>$F$2*'ROD '!Q235</f>
        <v>-116.51927161894717</v>
      </c>
      <c r="H235">
        <f>$F$2*'ROD '!R235</f>
        <v>-182.06136190460501</v>
      </c>
      <c r="I235">
        <f>$F$2*'ROD '!S235</f>
        <v>-262.16836114263123</v>
      </c>
      <c r="J235">
        <f t="shared" si="28"/>
        <v>-5.6439022190427533E-2</v>
      </c>
      <c r="K235">
        <f t="shared" si="28"/>
        <v>-0.22575608876171013</v>
      </c>
      <c r="L235">
        <f t="shared" si="28"/>
        <v>-0.50795119971384795</v>
      </c>
      <c r="M235">
        <f t="shared" si="28"/>
        <v>-0.90302435504684053</v>
      </c>
      <c r="N235">
        <f t="shared" si="29"/>
        <v>-1.4109755547606888</v>
      </c>
      <c r="O235">
        <f t="shared" si="29"/>
        <v>-2.0318047988553918</v>
      </c>
      <c r="P235">
        <f>('ROD '!AH235/2)*'Gudgeon pin'!$H$2</f>
        <v>-2.394249118939503</v>
      </c>
      <c r="Q235">
        <f>('ROD '!AI235/2)*'Gudgeon pin'!$H$2</f>
        <v>-4.3581884930212427</v>
      </c>
      <c r="R235">
        <f>('ROD '!AJ235/2)*'Gudgeon pin'!$H$2</f>
        <v>-6.8748480282636821</v>
      </c>
      <c r="S235">
        <f>('ROD '!AK235/2)*'Gudgeon pin'!$H$2</f>
        <v>-10.728249831212089</v>
      </c>
      <c r="T235">
        <f>('ROD '!AL235/2)*'Gudgeon pin'!$H$2</f>
        <v>-15.460332846182469</v>
      </c>
      <c r="U235">
        <f>('ROD '!AM235/2)*'Gudgeon pin'!$H$2</f>
        <v>-21.288976301908406</v>
      </c>
      <c r="V235">
        <f t="shared" si="30"/>
        <v>-2.3378100967490756</v>
      </c>
      <c r="W235">
        <f t="shared" si="30"/>
        <v>-4.1324324042595322</v>
      </c>
      <c r="X235">
        <f t="shared" si="30"/>
        <v>-6.3668968285498337</v>
      </c>
      <c r="Y235">
        <f t="shared" si="30"/>
        <v>-9.8252254761652491</v>
      </c>
      <c r="Z235">
        <f t="shared" si="31"/>
        <v>-14.04935729142178</v>
      </c>
      <c r="AA235">
        <f t="shared" si="31"/>
        <v>-19.257171503053016</v>
      </c>
      <c r="AB235">
        <f t="shared" si="32"/>
        <v>-2914276.43085093</v>
      </c>
      <c r="AC235">
        <f t="shared" si="32"/>
        <v>-5151423.7082665898</v>
      </c>
      <c r="AD235">
        <f t="shared" si="32"/>
        <v>-7936871.0875637364</v>
      </c>
      <c r="AE235">
        <f t="shared" si="32"/>
        <v>-12247967.905007217</v>
      </c>
      <c r="AF235">
        <f t="shared" si="33"/>
        <v>-17513702.622779276</v>
      </c>
      <c r="AG235">
        <f t="shared" si="33"/>
        <v>-24005679.979841921</v>
      </c>
      <c r="AH235">
        <f>(('ROD '!AH235/2)+'Gudgeon pin'!D235)/'Gudgeon pin'!$I$2</f>
        <v>-1535209.5057292641</v>
      </c>
      <c r="AI235">
        <f>(('ROD '!AI235/2)+'Gudgeon pin'!E235)/'Gudgeon pin'!$I$2</f>
        <v>-2864264.5528953131</v>
      </c>
      <c r="AJ235">
        <f>(('ROD '!AJ235/2)+'Gudgeon pin'!F235)/'Gudgeon pin'!$I$2</f>
        <v>-4604350.0850623986</v>
      </c>
      <c r="AK235">
        <f>(('ROD '!AK235/2)+'Gudgeon pin'!G235)/'Gudgeon pin'!$I$2</f>
        <v>-7247706.1008498305</v>
      </c>
      <c r="AL235">
        <f>(('ROD '!AL235/2)+'Gudgeon pin'!H235)/'Gudgeon pin'!$I$2</f>
        <v>-10506743.804565366</v>
      </c>
      <c r="AM235">
        <f>(('ROD '!AM235/2)+'Gudgeon pin'!I235)/'Gudgeon pin'!$I$2</f>
        <v>-14518256.36869183</v>
      </c>
    </row>
    <row r="236" spans="1:39">
      <c r="A236">
        <f t="shared" si="27"/>
        <v>-2.2863813201125716</v>
      </c>
      <c r="B236" s="3">
        <v>-131</v>
      </c>
      <c r="D236">
        <f>$F$2*'ROD '!N236</f>
        <v>-7.2559700859489018</v>
      </c>
      <c r="E236">
        <f>$F$2*'ROD '!O236</f>
        <v>-29.023880343795607</v>
      </c>
      <c r="F236">
        <f>$F$2*'ROD '!P236</f>
        <v>-65.303730773540124</v>
      </c>
      <c r="G236">
        <f>$F$2*'ROD '!Q236</f>
        <v>-116.09552137518243</v>
      </c>
      <c r="H236">
        <f>$F$2*'ROD '!R236</f>
        <v>-181.39925214872255</v>
      </c>
      <c r="I236">
        <f>$F$2*'ROD '!S236</f>
        <v>-261.2149230941605</v>
      </c>
      <c r="J236">
        <f t="shared" si="28"/>
        <v>-5.6233768166103988E-2</v>
      </c>
      <c r="K236">
        <f t="shared" si="28"/>
        <v>-0.22493507266441595</v>
      </c>
      <c r="L236">
        <f t="shared" si="28"/>
        <v>-0.506103913494936</v>
      </c>
      <c r="M236">
        <f t="shared" si="28"/>
        <v>-0.89974029065766381</v>
      </c>
      <c r="N236">
        <f t="shared" si="29"/>
        <v>-1.4058442041525998</v>
      </c>
      <c r="O236">
        <f t="shared" si="29"/>
        <v>-2.024415653979744</v>
      </c>
      <c r="P236">
        <f>('ROD '!AH236/2)*'Gudgeon pin'!$H$2</f>
        <v>-2.4043828014681714</v>
      </c>
      <c r="Q236">
        <f>('ROD '!AI236/2)*'Gudgeon pin'!$H$2</f>
        <v>-4.3575491956587005</v>
      </c>
      <c r="R236">
        <f>('ROD '!AJ236/2)*'Gudgeon pin'!$H$2</f>
        <v>-6.86997844024153</v>
      </c>
      <c r="S236">
        <f>('ROD '!AK236/2)*'Gudgeon pin'!$H$2</f>
        <v>-10.720545888327271</v>
      </c>
      <c r="T236">
        <f>('ROD '!AL236/2)*'Gudgeon pin'!$H$2</f>
        <v>-15.42717230153689</v>
      </c>
      <c r="U236">
        <f>('ROD '!AM236/2)*'Gudgeon pin'!$H$2</f>
        <v>-21.221461584429715</v>
      </c>
      <c r="V236">
        <f t="shared" si="30"/>
        <v>-2.3481490333020676</v>
      </c>
      <c r="W236">
        <f t="shared" si="30"/>
        <v>-4.1326141229942843</v>
      </c>
      <c r="X236">
        <f t="shared" si="30"/>
        <v>-6.3638745267465939</v>
      </c>
      <c r="Y236">
        <f t="shared" si="30"/>
        <v>-9.8208055976696063</v>
      </c>
      <c r="Z236">
        <f t="shared" si="31"/>
        <v>-14.021328097384291</v>
      </c>
      <c r="AA236">
        <f t="shared" si="31"/>
        <v>-19.197045930449971</v>
      </c>
      <c r="AB236">
        <f t="shared" si="32"/>
        <v>-2927164.7827142179</v>
      </c>
      <c r="AC236">
        <f t="shared" si="32"/>
        <v>-5151650.2359158928</v>
      </c>
      <c r="AD236">
        <f t="shared" si="32"/>
        <v>-7933103.5347910151</v>
      </c>
      <c r="AE236">
        <f t="shared" si="32"/>
        <v>-12242458.155628948</v>
      </c>
      <c r="AF236">
        <f t="shared" si="33"/>
        <v>-17478761.880726367</v>
      </c>
      <c r="AG236">
        <f t="shared" si="33"/>
        <v>-23930728.408979885</v>
      </c>
      <c r="AH236">
        <f>(('ROD '!AH236/2)+'Gudgeon pin'!D236)/'Gudgeon pin'!$I$2</f>
        <v>-1541455.4356584703</v>
      </c>
      <c r="AI236">
        <f>(('ROD '!AI236/2)+'Gudgeon pin'!E236)/'Gudgeon pin'!$I$2</f>
        <v>-2863397.5943476637</v>
      </c>
      <c r="AJ236">
        <f>(('ROD '!AJ236/2)+'Gudgeon pin'!F236)/'Gudgeon pin'!$I$2</f>
        <v>-4600245.2051414847</v>
      </c>
      <c r="AK236">
        <f>(('ROD '!AK236/2)+'Gudgeon pin'!G236)/'Gudgeon pin'!$I$2</f>
        <v>-7241006.9318761779</v>
      </c>
      <c r="AL236">
        <f>(('ROD '!AL236/2)+'Gudgeon pin'!H236)/'Gudgeon pin'!$I$2</f>
        <v>-10483014.416538563</v>
      </c>
      <c r="AM236">
        <f>(('ROD '!AM236/2)+'Gudgeon pin'!I236)/'Gudgeon pin'!$I$2</f>
        <v>-14471677.72436629</v>
      </c>
    </row>
    <row r="237" spans="1:39">
      <c r="A237">
        <f t="shared" si="27"/>
        <v>-2.2689280275926285</v>
      </c>
      <c r="B237" s="3">
        <v>-130</v>
      </c>
      <c r="D237">
        <f>$F$2*'ROD '!N237</f>
        <v>-7.2268741280651403</v>
      </c>
      <c r="E237">
        <f>$F$2*'ROD '!O237</f>
        <v>-28.907496512260561</v>
      </c>
      <c r="F237">
        <f>$F$2*'ROD '!P237</f>
        <v>-65.041867152586278</v>
      </c>
      <c r="G237">
        <f>$F$2*'ROD '!Q237</f>
        <v>-115.62998604904224</v>
      </c>
      <c r="H237">
        <f>$F$2*'ROD '!R237</f>
        <v>-180.67185320162855</v>
      </c>
      <c r="I237">
        <f>$F$2*'ROD '!S237</f>
        <v>-260.16746861034511</v>
      </c>
      <c r="J237">
        <f t="shared" si="28"/>
        <v>-5.6008274492504839E-2</v>
      </c>
      <c r="K237">
        <f t="shared" si="28"/>
        <v>-0.22403309797001936</v>
      </c>
      <c r="L237">
        <f t="shared" si="28"/>
        <v>-0.50407447043254361</v>
      </c>
      <c r="M237">
        <f t="shared" si="28"/>
        <v>-0.89613239188007743</v>
      </c>
      <c r="N237">
        <f t="shared" si="29"/>
        <v>-1.4002068623126211</v>
      </c>
      <c r="O237">
        <f t="shared" si="29"/>
        <v>-2.0162978817301744</v>
      </c>
      <c r="P237">
        <f>('ROD '!AH237/2)*'Gudgeon pin'!$H$2</f>
        <v>-2.4160471385236613</v>
      </c>
      <c r="Q237">
        <f>('ROD '!AI237/2)*'Gudgeon pin'!$H$2</f>
        <v>-4.3493078405777084</v>
      </c>
      <c r="R237">
        <f>('ROD '!AJ237/2)*'Gudgeon pin'!$H$2</f>
        <v>-6.8548665602657293</v>
      </c>
      <c r="S237">
        <f>('ROD '!AK237/2)*'Gudgeon pin'!$H$2</f>
        <v>-10.694442805916168</v>
      </c>
      <c r="T237">
        <f>('ROD '!AL237/2)*'Gudgeon pin'!$H$2</f>
        <v>-15.38081058571534</v>
      </c>
      <c r="U237">
        <f>('ROD '!AM237/2)*'Gudgeon pin'!$H$2</f>
        <v>-21.143858219744342</v>
      </c>
      <c r="V237">
        <f t="shared" si="30"/>
        <v>-2.3600388640311563</v>
      </c>
      <c r="W237">
        <f t="shared" si="30"/>
        <v>-4.1252747426076892</v>
      </c>
      <c r="X237">
        <f t="shared" si="30"/>
        <v>-6.3507920898331855</v>
      </c>
      <c r="Y237">
        <f t="shared" si="30"/>
        <v>-9.7983104140360915</v>
      </c>
      <c r="Z237">
        <f t="shared" si="31"/>
        <v>-13.980603723402719</v>
      </c>
      <c r="AA237">
        <f t="shared" si="31"/>
        <v>-19.127560338014167</v>
      </c>
      <c r="AB237">
        <f t="shared" si="32"/>
        <v>-2941986.4542900114</v>
      </c>
      <c r="AC237">
        <f t="shared" si="32"/>
        <v>-5142501.0824806122</v>
      </c>
      <c r="AD237">
        <f t="shared" si="32"/>
        <v>-7916795.1795452852</v>
      </c>
      <c r="AE237">
        <f t="shared" si="32"/>
        <v>-12214416.021855131</v>
      </c>
      <c r="AF237">
        <f t="shared" si="33"/>
        <v>-17427995.531731341</v>
      </c>
      <c r="AG237">
        <f t="shared" si="33"/>
        <v>-23844108.788078696</v>
      </c>
      <c r="AH237">
        <f>(('ROD '!AH237/2)+'Gudgeon pin'!D237)/'Gudgeon pin'!$I$2</f>
        <v>-1548650.8933491574</v>
      </c>
      <c r="AI237">
        <f>(('ROD '!AI237/2)+'Gudgeon pin'!E237)/'Gudgeon pin'!$I$2</f>
        <v>-2857711.8540911162</v>
      </c>
      <c r="AJ237">
        <f>(('ROD '!AJ237/2)+'Gudgeon pin'!F237)/'Gudgeon pin'!$I$2</f>
        <v>-4589606.5127529567</v>
      </c>
      <c r="AK237">
        <f>(('ROD '!AK237/2)+'Gudgeon pin'!G237)/'Gudgeon pin'!$I$2</f>
        <v>-7222572.4172273977</v>
      </c>
      <c r="AL237">
        <f>(('ROD '!AL237/2)+'Gudgeon pin'!H237)/'Gudgeon pin'!$I$2</f>
        <v>-10450709.874718199</v>
      </c>
      <c r="AM237">
        <f>(('ROD '!AM237/2)+'Gudgeon pin'!I237)/'Gudgeon pin'!$I$2</f>
        <v>-14418351.838868652</v>
      </c>
    </row>
    <row r="238" spans="1:39">
      <c r="A238">
        <f t="shared" si="27"/>
        <v>-2.2514747350726849</v>
      </c>
      <c r="B238" s="3">
        <v>-129</v>
      </c>
      <c r="D238">
        <f>$F$2*'ROD '!N238</f>
        <v>-7.1950760508046043</v>
      </c>
      <c r="E238">
        <f>$F$2*'ROD '!O238</f>
        <v>-28.780304203218417</v>
      </c>
      <c r="F238">
        <f>$F$2*'ROD '!P238</f>
        <v>-64.755684457241472</v>
      </c>
      <c r="G238">
        <f>$F$2*'ROD '!Q238</f>
        <v>-115.12121681287367</v>
      </c>
      <c r="H238">
        <f>$F$2*'ROD '!R238</f>
        <v>-179.87690127011516</v>
      </c>
      <c r="I238">
        <f>$F$2*'ROD '!S238</f>
        <v>-259.02273782896589</v>
      </c>
      <c r="J238">
        <f t="shared" si="28"/>
        <v>-5.5761839393735683E-2</v>
      </c>
      <c r="K238">
        <f t="shared" si="28"/>
        <v>-0.22304735757494273</v>
      </c>
      <c r="L238">
        <f t="shared" si="28"/>
        <v>-0.50185655454362144</v>
      </c>
      <c r="M238">
        <f t="shared" si="28"/>
        <v>-0.89218943029977094</v>
      </c>
      <c r="N238">
        <f t="shared" si="29"/>
        <v>-1.3940459848433924</v>
      </c>
      <c r="O238">
        <f t="shared" si="29"/>
        <v>-2.0074262181744857</v>
      </c>
      <c r="P238">
        <f>('ROD '!AH238/2)*'Gudgeon pin'!$H$2</f>
        <v>-2.4240889645354047</v>
      </c>
      <c r="Q238">
        <f>('ROD '!AI238/2)*'Gudgeon pin'!$H$2</f>
        <v>-4.3677504687989437</v>
      </c>
      <c r="R238">
        <f>('ROD '!AJ238/2)*'Gudgeon pin'!$H$2</f>
        <v>-6.843179354938778</v>
      </c>
      <c r="S238">
        <f>('ROD '!AK238/2)*'Gudgeon pin'!$H$2</f>
        <v>-10.672140588020946</v>
      </c>
      <c r="T238">
        <f>('ROD '!AL238/2)*'Gudgeon pin'!$H$2</f>
        <v>-15.341674409058513</v>
      </c>
      <c r="U238">
        <f>('ROD '!AM238/2)*'Gudgeon pin'!$H$2</f>
        <v>-21.05250420200289</v>
      </c>
      <c r="V238">
        <f t="shared" si="30"/>
        <v>-2.3683271251416689</v>
      </c>
      <c r="W238">
        <f t="shared" si="30"/>
        <v>-4.1447031112240014</v>
      </c>
      <c r="X238">
        <f t="shared" si="30"/>
        <v>-6.3413228003951563</v>
      </c>
      <c r="Y238">
        <f t="shared" si="30"/>
        <v>-9.7799511577211753</v>
      </c>
      <c r="Z238">
        <f t="shared" si="31"/>
        <v>-13.94762842421512</v>
      </c>
      <c r="AA238">
        <f t="shared" si="31"/>
        <v>-19.045077983828403</v>
      </c>
      <c r="AB238">
        <f t="shared" si="32"/>
        <v>-2952318.4671599595</v>
      </c>
      <c r="AC238">
        <f t="shared" si="32"/>
        <v>-5166720.1740257889</v>
      </c>
      <c r="AD238">
        <f t="shared" si="32"/>
        <v>-7904990.9157753028</v>
      </c>
      <c r="AE238">
        <f t="shared" si="32"/>
        <v>-12191529.668493532</v>
      </c>
      <c r="AF238">
        <f t="shared" si="33"/>
        <v>-17386889.054624278</v>
      </c>
      <c r="AG238">
        <f t="shared" si="33"/>
        <v>-23741287.61321127</v>
      </c>
      <c r="AH238">
        <f>(('ROD '!AH238/2)+'Gudgeon pin'!D238)/'Gudgeon pin'!$I$2</f>
        <v>-1553560.1202628342</v>
      </c>
      <c r="AI238">
        <f>(('ROD '!AI238/2)+'Gudgeon pin'!E238)/'Gudgeon pin'!$I$2</f>
        <v>-2868731.8689909996</v>
      </c>
      <c r="AJ238">
        <f>(('ROD '!AJ238/2)+'Gudgeon pin'!F238)/'Gudgeon pin'!$I$2</f>
        <v>-4581011.0868527526</v>
      </c>
      <c r="AK238">
        <f>(('ROD '!AK238/2)+'Gudgeon pin'!G238)/'Gudgeon pin'!$I$2</f>
        <v>-7206334.2275431631</v>
      </c>
      <c r="AL238">
        <f>(('ROD '!AL238/2)+'Gudgeon pin'!H238)/'Gudgeon pin'!$I$2</f>
        <v>-10422644.924350699</v>
      </c>
      <c r="AM238">
        <f>(('ROD '!AM238/2)+'Gudgeon pin'!I238)/'Gudgeon pin'!$I$2</f>
        <v>-14355965.233814657</v>
      </c>
    </row>
    <row r="239" spans="1:39">
      <c r="A239">
        <f t="shared" si="27"/>
        <v>-2.2340214425527418</v>
      </c>
      <c r="B239" s="3">
        <v>-128</v>
      </c>
      <c r="D239">
        <f>$F$2*'ROD '!N239</f>
        <v>-7.160486735609557</v>
      </c>
      <c r="E239">
        <f>$F$2*'ROD '!O239</f>
        <v>-28.641946942438228</v>
      </c>
      <c r="F239">
        <f>$F$2*'ROD '!P239</f>
        <v>-64.444380620486029</v>
      </c>
      <c r="G239">
        <f>$F$2*'ROD '!Q239</f>
        <v>-114.56778776975291</v>
      </c>
      <c r="H239">
        <f>$F$2*'ROD '!R239</f>
        <v>-179.01216839023894</v>
      </c>
      <c r="I239">
        <f>$F$2*'ROD '!S239</f>
        <v>-257.77752248194412</v>
      </c>
      <c r="J239">
        <f t="shared" si="28"/>
        <v>-5.5493772200974067E-2</v>
      </c>
      <c r="K239">
        <f t="shared" si="28"/>
        <v>-0.22197508880389627</v>
      </c>
      <c r="L239">
        <f t="shared" si="28"/>
        <v>-0.49944394980876672</v>
      </c>
      <c r="M239">
        <f t="shared" si="28"/>
        <v>-0.88790035521558508</v>
      </c>
      <c r="N239">
        <f t="shared" si="29"/>
        <v>-1.3873443050243517</v>
      </c>
      <c r="O239">
        <f t="shared" si="29"/>
        <v>-1.9977757992350669</v>
      </c>
      <c r="P239">
        <f>('ROD '!AH239/2)*'Gudgeon pin'!$H$2</f>
        <v>-2.4353643067658228</v>
      </c>
      <c r="Q239">
        <f>('ROD '!AI239/2)*'Gudgeon pin'!$H$2</f>
        <v>-4.38025573263449</v>
      </c>
      <c r="R239">
        <f>('ROD '!AJ239/2)*'Gudgeon pin'!$H$2</f>
        <v>-6.8554470421452471</v>
      </c>
      <c r="S239">
        <f>('ROD '!AK239/2)*'Gudgeon pin'!$H$2</f>
        <v>-10.66726294006018</v>
      </c>
      <c r="T239">
        <f>('ROD '!AL239/2)*'Gudgeon pin'!$H$2</f>
        <v>-15.32676185008739</v>
      </c>
      <c r="U239">
        <f>('ROD '!AM239/2)*'Gudgeon pin'!$H$2</f>
        <v>-20.969474946006041</v>
      </c>
      <c r="V239">
        <f t="shared" si="30"/>
        <v>-2.3798705345648488</v>
      </c>
      <c r="W239">
        <f t="shared" si="30"/>
        <v>-4.1582806438305937</v>
      </c>
      <c r="X239">
        <f t="shared" si="30"/>
        <v>-6.3560030923364801</v>
      </c>
      <c r="Y239">
        <f t="shared" si="30"/>
        <v>-9.7793625848445949</v>
      </c>
      <c r="Z239">
        <f t="shared" si="31"/>
        <v>-13.939417545063039</v>
      </c>
      <c r="AA239">
        <f t="shared" si="31"/>
        <v>-18.971699146770973</v>
      </c>
      <c r="AB239">
        <f t="shared" si="32"/>
        <v>-2966708.2955127484</v>
      </c>
      <c r="AC239">
        <f t="shared" si="32"/>
        <v>-5183645.707592234</v>
      </c>
      <c r="AD239">
        <f t="shared" si="32"/>
        <v>-7923291.1313754069</v>
      </c>
      <c r="AE239">
        <f t="shared" si="32"/>
        <v>-12190795.963020859</v>
      </c>
      <c r="AF239">
        <f t="shared" si="33"/>
        <v>-17376653.504857957</v>
      </c>
      <c r="AG239">
        <f t="shared" si="33"/>
        <v>-23649814.736241028</v>
      </c>
      <c r="AH239">
        <f>(('ROD '!AH239/2)+'Gudgeon pin'!D239)/'Gudgeon pin'!$I$2</f>
        <v>-1560487.2090366664</v>
      </c>
      <c r="AI239">
        <f>(('ROD '!AI239/2)+'Gudgeon pin'!E239)/'Gudgeon pin'!$I$2</f>
        <v>-2875975.1037936239</v>
      </c>
      <c r="AJ239">
        <f>(('ROD '!AJ239/2)+'Gudgeon pin'!F239)/'Gudgeon pin'!$I$2</f>
        <v>-4587345.0829108916</v>
      </c>
      <c r="AK239">
        <f>(('ROD '!AK239/2)+'Gudgeon pin'!G239)/'Gudgeon pin'!$I$2</f>
        <v>-7200839.5957343644</v>
      </c>
      <c r="AL239">
        <f>(('ROD '!AL239/2)+'Gudgeon pin'!H239)/'Gudgeon pin'!$I$2</f>
        <v>-10409481.83787345</v>
      </c>
      <c r="AM239">
        <f>(('ROD '!AM239/2)+'Gudgeon pin'!I239)/'Gudgeon pin'!$I$2</f>
        <v>-14298363.625282034</v>
      </c>
    </row>
    <row r="240" spans="1:39">
      <c r="A240">
        <f t="shared" si="27"/>
        <v>-2.2165681500327987</v>
      </c>
      <c r="B240" s="3">
        <v>-127</v>
      </c>
      <c r="D240">
        <f>$F$2*'ROD '!N240</f>
        <v>-7.1230186446173374</v>
      </c>
      <c r="E240">
        <f>$F$2*'ROD '!O240</f>
        <v>-28.492074578469349</v>
      </c>
      <c r="F240">
        <f>$F$2*'ROD '!P240</f>
        <v>-64.107167801556059</v>
      </c>
      <c r="G240">
        <f>$F$2*'ROD '!Q240</f>
        <v>-113.9682983138774</v>
      </c>
      <c r="H240">
        <f>$F$2*'ROD '!R240</f>
        <v>-178.07546611543347</v>
      </c>
      <c r="I240">
        <f>$F$2*'ROD '!S240</f>
        <v>-256.42867120622424</v>
      </c>
      <c r="J240">
        <f t="shared" si="28"/>
        <v>-5.5203394495784361E-2</v>
      </c>
      <c r="K240">
        <f t="shared" si="28"/>
        <v>-0.22081357798313744</v>
      </c>
      <c r="L240">
        <f t="shared" si="28"/>
        <v>-0.49683055046205948</v>
      </c>
      <c r="M240">
        <f t="shared" si="28"/>
        <v>-0.88325431193254977</v>
      </c>
      <c r="N240">
        <f t="shared" si="29"/>
        <v>-1.3800848623946094</v>
      </c>
      <c r="O240">
        <f t="shared" si="29"/>
        <v>-1.9873222018482379</v>
      </c>
      <c r="P240">
        <f>('ROD '!AH240/2)*'Gudgeon pin'!$H$2</f>
        <v>-2.4498669664964194</v>
      </c>
      <c r="Q240">
        <f>('ROD '!AI240/2)*'Gudgeon pin'!$H$2</f>
        <v>-4.3902300061667949</v>
      </c>
      <c r="R240">
        <f>('ROD '!AJ240/2)*'Gudgeon pin'!$H$2</f>
        <v>-6.8641644817671956</v>
      </c>
      <c r="S240">
        <f>('ROD '!AK240/2)*'Gudgeon pin'!$H$2</f>
        <v>-10.669417175668624</v>
      </c>
      <c r="T240">
        <f>('ROD '!AL240/2)*'Gudgeon pin'!$H$2</f>
        <v>-15.23641404110297</v>
      </c>
      <c r="U240">
        <f>('ROD '!AM240/2)*'Gudgeon pin'!$H$2</f>
        <v>-20.868813530714675</v>
      </c>
      <c r="V240">
        <f t="shared" si="30"/>
        <v>-2.3946635720006353</v>
      </c>
      <c r="W240">
        <f t="shared" si="30"/>
        <v>-4.1694164281836574</v>
      </c>
      <c r="X240">
        <f t="shared" si="30"/>
        <v>-6.3673339313051365</v>
      </c>
      <c r="Y240">
        <f t="shared" si="30"/>
        <v>-9.7861628637360738</v>
      </c>
      <c r="Z240">
        <f t="shared" si="31"/>
        <v>-13.856329178708361</v>
      </c>
      <c r="AA240">
        <f t="shared" si="31"/>
        <v>-18.881491328866439</v>
      </c>
      <c r="AB240">
        <f t="shared" si="32"/>
        <v>-2985149.0578311924</v>
      </c>
      <c r="AC240">
        <f t="shared" si="32"/>
        <v>-5197527.3970948588</v>
      </c>
      <c r="AD240">
        <f t="shared" si="32"/>
        <v>-7937415.9728216995</v>
      </c>
      <c r="AE240">
        <f t="shared" si="32"/>
        <v>-12199273.081211172</v>
      </c>
      <c r="AF240">
        <f t="shared" si="33"/>
        <v>-17273076.884976786</v>
      </c>
      <c r="AG240">
        <f t="shared" si="33"/>
        <v>-23537363.122671884</v>
      </c>
      <c r="AH240">
        <f>(('ROD '!AH240/2)+'Gudgeon pin'!D240)/'Gudgeon pin'!$I$2</f>
        <v>-1569427.8831526616</v>
      </c>
      <c r="AI240">
        <f>(('ROD '!AI240/2)+'Gudgeon pin'!E240)/'Gudgeon pin'!$I$2</f>
        <v>-2881578.6756157209</v>
      </c>
      <c r="AJ240">
        <f>(('ROD '!AJ240/2)+'Gudgeon pin'!F240)/'Gudgeon pin'!$I$2</f>
        <v>-4591336.2267557876</v>
      </c>
      <c r="AK240">
        <f>(('ROD '!AK240/2)+'Gudgeon pin'!G240)/'Gudgeon pin'!$I$2</f>
        <v>-7199557.4279469904</v>
      </c>
      <c r="AL240">
        <f>(('ROD '!AL240/2)+'Gudgeon pin'!H240)/'Gudgeon pin'!$I$2</f>
        <v>-10348641.229864148</v>
      </c>
      <c r="AM240">
        <f>(('ROD '!AM240/2)+'Gudgeon pin'!I240)/'Gudgeon pin'!$I$2</f>
        <v>-14229236.384707734</v>
      </c>
    </row>
    <row r="241" spans="1:39">
      <c r="A241">
        <f t="shared" si="27"/>
        <v>-2.1991148575128552</v>
      </c>
      <c r="B241" s="3">
        <v>-126</v>
      </c>
      <c r="D241">
        <f>$F$2*'ROD '!N241</f>
        <v>-7.0825859668134425</v>
      </c>
      <c r="E241">
        <f>$F$2*'ROD '!O241</f>
        <v>-28.33034386725377</v>
      </c>
      <c r="F241">
        <f>$F$2*'ROD '!P241</f>
        <v>-63.743273701320994</v>
      </c>
      <c r="G241">
        <f>$F$2*'ROD '!Q241</f>
        <v>-113.32137546901508</v>
      </c>
      <c r="H241">
        <f>$F$2*'ROD '!R241</f>
        <v>-177.06464917033611</v>
      </c>
      <c r="I241">
        <f>$F$2*'ROD '!S241</f>
        <v>-254.97309480528398</v>
      </c>
      <c r="J241">
        <f t="shared" si="28"/>
        <v>-5.489004124280418E-2</v>
      </c>
      <c r="K241">
        <f t="shared" si="28"/>
        <v>-0.21956016497121672</v>
      </c>
      <c r="L241">
        <f t="shared" si="28"/>
        <v>-0.49401037118523772</v>
      </c>
      <c r="M241">
        <f t="shared" si="28"/>
        <v>-0.87824065988486688</v>
      </c>
      <c r="N241">
        <f t="shared" si="29"/>
        <v>-1.3722510310701048</v>
      </c>
      <c r="O241">
        <f t="shared" si="29"/>
        <v>-1.9760414847409509</v>
      </c>
      <c r="P241">
        <f>('ROD '!AH241/2)*'Gudgeon pin'!$H$2</f>
        <v>-2.4693064517682384</v>
      </c>
      <c r="Q241">
        <f>('ROD '!AI241/2)*'Gudgeon pin'!$H$2</f>
        <v>-4.3959333991689462</v>
      </c>
      <c r="R241">
        <f>('ROD '!AJ241/2)*'Gudgeon pin'!$H$2</f>
        <v>-6.883001661695797</v>
      </c>
      <c r="S241">
        <f>('ROD '!AK241/2)*'Gudgeon pin'!$H$2</f>
        <v>-10.663065811547536</v>
      </c>
      <c r="T241">
        <f>('ROD '!AL241/2)*'Gudgeon pin'!$H$2</f>
        <v>-15.22659725869366</v>
      </c>
      <c r="U241">
        <f>('ROD '!AM241/2)*'Gudgeon pin'!$H$2</f>
        <v>-20.76231029573805</v>
      </c>
      <c r="V241">
        <f t="shared" si="30"/>
        <v>-2.4144164105254342</v>
      </c>
      <c r="W241">
        <f t="shared" si="30"/>
        <v>-4.1763732341977295</v>
      </c>
      <c r="X241">
        <f t="shared" si="30"/>
        <v>-6.3889912905105595</v>
      </c>
      <c r="Y241">
        <f t="shared" si="30"/>
        <v>-9.7848251516626696</v>
      </c>
      <c r="Z241">
        <f t="shared" si="31"/>
        <v>-13.854346227623555</v>
      </c>
      <c r="AA241">
        <f t="shared" si="31"/>
        <v>-18.7862688109971</v>
      </c>
      <c r="AB241">
        <f t="shared" si="32"/>
        <v>-3009772.6283407365</v>
      </c>
      <c r="AC241">
        <f t="shared" si="32"/>
        <v>-5206199.6394763105</v>
      </c>
      <c r="AD241">
        <f t="shared" si="32"/>
        <v>-7964413.6881513596</v>
      </c>
      <c r="AE241">
        <f t="shared" si="32"/>
        <v>-12197605.510875922</v>
      </c>
      <c r="AF241">
        <f t="shared" si="33"/>
        <v>-17270604.970077448</v>
      </c>
      <c r="AG241">
        <f t="shared" si="33"/>
        <v>-23418660.264856871</v>
      </c>
      <c r="AH241">
        <f>(('ROD '!AH241/2)+'Gudgeon pin'!D241)/'Gudgeon pin'!$I$2</f>
        <v>-1581455.0620494995</v>
      </c>
      <c r="AI241">
        <f>(('ROD '!AI241/2)+'Gudgeon pin'!E241)/'Gudgeon pin'!$I$2</f>
        <v>-2884448.7042402471</v>
      </c>
      <c r="AJ241">
        <f>(('ROD '!AJ241/2)+'Gudgeon pin'!F241)/'Gudgeon pin'!$I$2</f>
        <v>-4601563.6817412069</v>
      </c>
      <c r="AK241">
        <f>(('ROD '!AK241/2)+'Gudgeon pin'!G241)/'Gudgeon pin'!$I$2</f>
        <v>-7192726.6453410937</v>
      </c>
      <c r="AL241">
        <f>(('ROD '!AL241/2)+'Gudgeon pin'!H241)/'Gudgeon pin'!$I$2</f>
        <v>-10338035.451517083</v>
      </c>
      <c r="AM241">
        <f>(('ROD '!AM241/2)+'Gudgeon pin'!I241)/'Gudgeon pin'!$I$2</f>
        <v>-14155972.375647992</v>
      </c>
    </row>
    <row r="242" spans="1:39">
      <c r="A242">
        <f t="shared" si="27"/>
        <v>-2.1816615649929121</v>
      </c>
      <c r="B242" s="3">
        <v>-125</v>
      </c>
      <c r="D242">
        <f>$F$2*'ROD '!N242</f>
        <v>-7.0391047626230456</v>
      </c>
      <c r="E242">
        <f>$F$2*'ROD '!O242</f>
        <v>-28.156419050492183</v>
      </c>
      <c r="F242">
        <f>$F$2*'ROD '!P242</f>
        <v>-63.351942863607434</v>
      </c>
      <c r="G242">
        <f>$F$2*'ROD '!Q242</f>
        <v>-112.62567620196873</v>
      </c>
      <c r="H242">
        <f>$F$2*'ROD '!R242</f>
        <v>-175.97761906557619</v>
      </c>
      <c r="I242">
        <f>$F$2*'ROD '!S242</f>
        <v>-253.40777145442974</v>
      </c>
      <c r="J242">
        <f t="shared" si="28"/>
        <v>-5.4553061910328604E-2</v>
      </c>
      <c r="K242">
        <f t="shared" si="28"/>
        <v>-0.21821224764131442</v>
      </c>
      <c r="L242">
        <f t="shared" si="28"/>
        <v>-0.4909775571929576</v>
      </c>
      <c r="M242">
        <f t="shared" si="28"/>
        <v>-0.87284899056525767</v>
      </c>
      <c r="N242">
        <f t="shared" si="29"/>
        <v>-1.3638265477582154</v>
      </c>
      <c r="O242">
        <f t="shared" si="29"/>
        <v>-1.9639102287718304</v>
      </c>
      <c r="P242">
        <f>('ROD '!AH242/2)*'Gudgeon pin'!$H$2</f>
        <v>-2.4850988962731342</v>
      </c>
      <c r="Q242">
        <f>('ROD '!AI242/2)*'Gudgeon pin'!$H$2</f>
        <v>-4.3973421359727141</v>
      </c>
      <c r="R242">
        <f>('ROD '!AJ242/2)*'Gudgeon pin'!$H$2</f>
        <v>-6.8690154747221017</v>
      </c>
      <c r="S242">
        <f>('ROD '!AK242/2)*'Gudgeon pin'!$H$2</f>
        <v>-10.649829329502214</v>
      </c>
      <c r="T242">
        <f>('ROD '!AL242/2)*'Gudgeon pin'!$H$2</f>
        <v>-15.170209653544951</v>
      </c>
      <c r="U242">
        <f>('ROD '!AM242/2)*'Gudgeon pin'!$H$2</f>
        <v>-20.648035675583884</v>
      </c>
      <c r="V242">
        <f t="shared" si="30"/>
        <v>-2.4305458343628055</v>
      </c>
      <c r="W242">
        <f t="shared" si="30"/>
        <v>-4.1791298883313992</v>
      </c>
      <c r="X242">
        <f t="shared" si="30"/>
        <v>-6.3780379175291442</v>
      </c>
      <c r="Y242">
        <f t="shared" si="30"/>
        <v>-9.7769803389369567</v>
      </c>
      <c r="Z242">
        <f t="shared" si="31"/>
        <v>-13.806383105786736</v>
      </c>
      <c r="AA242">
        <f t="shared" si="31"/>
        <v>-18.684125446812054</v>
      </c>
      <c r="AB242">
        <f t="shared" si="32"/>
        <v>-3029879.3084332817</v>
      </c>
      <c r="AC242">
        <f t="shared" si="32"/>
        <v>-5209636.0401407322</v>
      </c>
      <c r="AD242">
        <f t="shared" si="32"/>
        <v>-7950759.3897280414</v>
      </c>
      <c r="AE242">
        <f t="shared" si="32"/>
        <v>-12187826.293623514</v>
      </c>
      <c r="AF242">
        <f t="shared" si="33"/>
        <v>-17210814.914540671</v>
      </c>
      <c r="AG242">
        <f t="shared" si="33"/>
        <v>-23291329.991441488</v>
      </c>
      <c r="AH242">
        <f>(('ROD '!AH242/2)+'Gudgeon pin'!D242)/'Gudgeon pin'!$I$2</f>
        <v>-1591179.0870258422</v>
      </c>
      <c r="AI242">
        <f>(('ROD '!AI242/2)+'Gudgeon pin'!E242)/'Gudgeon pin'!$I$2</f>
        <v>-2884568.7867489131</v>
      </c>
      <c r="AJ242">
        <f>(('ROD '!AJ242/2)+'Gudgeon pin'!F242)/'Gudgeon pin'!$I$2</f>
        <v>-4591062.7514421754</v>
      </c>
      <c r="AK242">
        <f>(('ROD '!AK242/2)+'Gudgeon pin'!G242)/'Gudgeon pin'!$I$2</f>
        <v>-7181358.7478378732</v>
      </c>
      <c r="AL242">
        <f>(('ROD '!AL242/2)+'Gudgeon pin'!H242)/'Gudgeon pin'!$I$2</f>
        <v>-10297855.72661083</v>
      </c>
      <c r="AM242">
        <f>(('ROD '!AM242/2)+'Gudgeon pin'!I242)/'Gudgeon pin'!$I$2</f>
        <v>-14077346.860243864</v>
      </c>
    </row>
    <row r="243" spans="1:39">
      <c r="A243">
        <f t="shared" si="27"/>
        <v>-2.1642082724729685</v>
      </c>
      <c r="B243" s="3">
        <v>-124</v>
      </c>
      <c r="D243">
        <f>$F$2*'ROD '!N243</f>
        <v>-6.9924931067526215</v>
      </c>
      <c r="E243">
        <f>$F$2*'ROD '!O243</f>
        <v>-27.969972427010486</v>
      </c>
      <c r="F243">
        <f>$F$2*'ROD '!P243</f>
        <v>-62.932437960773605</v>
      </c>
      <c r="G243">
        <f>$F$2*'ROD '!Q243</f>
        <v>-111.87988970804194</v>
      </c>
      <c r="H243">
        <f>$F$2*'ROD '!R243</f>
        <v>-174.81232766881558</v>
      </c>
      <c r="I243">
        <f>$F$2*'ROD '!S243</f>
        <v>-251.72975184309442</v>
      </c>
      <c r="J243">
        <f t="shared" si="28"/>
        <v>-5.4191821577332815E-2</v>
      </c>
      <c r="K243">
        <f t="shared" si="28"/>
        <v>-0.21676728630933126</v>
      </c>
      <c r="L243">
        <f t="shared" si="28"/>
        <v>-0.48772639419599545</v>
      </c>
      <c r="M243">
        <f t="shared" si="28"/>
        <v>-0.86706914523732503</v>
      </c>
      <c r="N243">
        <f t="shared" si="29"/>
        <v>-1.3547955394333209</v>
      </c>
      <c r="O243">
        <f t="shared" si="29"/>
        <v>-1.9509055767839818</v>
      </c>
      <c r="P243">
        <f>('ROD '!AH243/2)*'Gudgeon pin'!$H$2</f>
        <v>-2.5023852521637</v>
      </c>
      <c r="Q243">
        <f>('ROD '!AI243/2)*'Gudgeon pin'!$H$2</f>
        <v>-4.392717426971636</v>
      </c>
      <c r="R243">
        <f>('ROD '!AJ243/2)*'Gudgeon pin'!$H$2</f>
        <v>-6.8598965678283381</v>
      </c>
      <c r="S243">
        <f>('ROD '!AK243/2)*'Gudgeon pin'!$H$2</f>
        <v>-10.643339584845425</v>
      </c>
      <c r="T243">
        <f>('ROD '!AL243/2)*'Gudgeon pin'!$H$2</f>
        <v>-15.116858143473618</v>
      </c>
      <c r="U243">
        <f>('ROD '!AM243/2)*'Gudgeon pin'!$H$2</f>
        <v>-20.530927577532623</v>
      </c>
      <c r="V243">
        <f t="shared" si="30"/>
        <v>-2.4481934305863673</v>
      </c>
      <c r="W243">
        <f t="shared" si="30"/>
        <v>-4.1759501406623052</v>
      </c>
      <c r="X243">
        <f t="shared" si="30"/>
        <v>-6.3721701736323428</v>
      </c>
      <c r="Y243">
        <f t="shared" si="30"/>
        <v>-9.7762704396080995</v>
      </c>
      <c r="Z243">
        <f t="shared" si="31"/>
        <v>-13.762062604040297</v>
      </c>
      <c r="AA243">
        <f t="shared" si="31"/>
        <v>-18.580022000748642</v>
      </c>
      <c r="AB243">
        <f t="shared" si="32"/>
        <v>-3051878.5177818164</v>
      </c>
      <c r="AC243">
        <f t="shared" si="32"/>
        <v>-5205672.2178863157</v>
      </c>
      <c r="AD243">
        <f t="shared" si="32"/>
        <v>-7943444.7546494715</v>
      </c>
      <c r="AE243">
        <f t="shared" si="32"/>
        <v>-12186941.344548631</v>
      </c>
      <c r="AF243">
        <f t="shared" si="33"/>
        <v>-17155565.690567024</v>
      </c>
      <c r="AG243">
        <f t="shared" si="33"/>
        <v>-23161556.311511349</v>
      </c>
      <c r="AH243">
        <f>(('ROD '!AH243/2)+'Gudgeon pin'!D243)/'Gudgeon pin'!$I$2</f>
        <v>-1601827.2905395706</v>
      </c>
      <c r="AI243">
        <f>(('ROD '!AI243/2)+'Gudgeon pin'!E243)/'Gudgeon pin'!$I$2</f>
        <v>-2880845.8022466474</v>
      </c>
      <c r="AJ243">
        <f>(('ROD '!AJ243/2)+'Gudgeon pin'!F243)/'Gudgeon pin'!$I$2</f>
        <v>-4583493.8700078409</v>
      </c>
      <c r="AK243">
        <f>(('ROD '!AK243/2)+'Gudgeon pin'!G243)/'Gudgeon pin'!$I$2</f>
        <v>-7174006.5909892824</v>
      </c>
      <c r="AL243">
        <f>(('ROD '!AL243/2)+'Gudgeon pin'!H243)/'Gudgeon pin'!$I$2</f>
        <v>-10259238.23325214</v>
      </c>
      <c r="AM243">
        <f>(('ROD '!AM243/2)+'Gudgeon pin'!I243)/'Gudgeon pin'!$I$2</f>
        <v>-13996447.089571942</v>
      </c>
    </row>
    <row r="244" spans="1:39">
      <c r="A244">
        <f t="shared" si="27"/>
        <v>-2.1467549799530254</v>
      </c>
      <c r="B244" s="3">
        <v>-123</v>
      </c>
      <c r="D244">
        <f>$F$2*'ROD '!N244</f>
        <v>-6.942671229095283</v>
      </c>
      <c r="E244">
        <f>$F$2*'ROD '!O244</f>
        <v>-27.770684916381132</v>
      </c>
      <c r="F244">
        <f>$F$2*'ROD '!P244</f>
        <v>-62.484041061857553</v>
      </c>
      <c r="G244">
        <f>$F$2*'ROD '!Q244</f>
        <v>-111.08273966552453</v>
      </c>
      <c r="H244">
        <f>$F$2*'ROD '!R244</f>
        <v>-173.56678072738208</v>
      </c>
      <c r="I244">
        <f>$F$2*'ROD '!S244</f>
        <v>-249.93616424743021</v>
      </c>
      <c r="J244">
        <f t="shared" si="28"/>
        <v>-5.3805702025488442E-2</v>
      </c>
      <c r="K244">
        <f t="shared" si="28"/>
        <v>-0.21522280810195377</v>
      </c>
      <c r="L244">
        <f t="shared" si="28"/>
        <v>-0.48425131822939604</v>
      </c>
      <c r="M244">
        <f t="shared" si="28"/>
        <v>-0.86089123240781507</v>
      </c>
      <c r="N244">
        <f t="shared" si="29"/>
        <v>-1.3451425506372112</v>
      </c>
      <c r="O244">
        <f t="shared" si="29"/>
        <v>-1.9370052729175842</v>
      </c>
      <c r="P244">
        <f>('ROD '!AH244/2)*'Gudgeon pin'!$H$2</f>
        <v>-2.5211598707706395</v>
      </c>
      <c r="Q244">
        <f>('ROD '!AI244/2)*'Gudgeon pin'!$H$2</f>
        <v>-4.3957613533142679</v>
      </c>
      <c r="R244">
        <f>('ROD '!AJ244/2)*'Gudgeon pin'!$H$2</f>
        <v>-6.8590252719472824</v>
      </c>
      <c r="S244">
        <f>('ROD '!AK244/2)*'Gudgeon pin'!$H$2</f>
        <v>-10.621203600651608</v>
      </c>
      <c r="T244">
        <f>('ROD '!AL244/2)*'Gudgeon pin'!$H$2</f>
        <v>-15.104144370268049</v>
      </c>
      <c r="U244">
        <f>('ROD '!AM244/2)*'Gudgeon pin'!$H$2</f>
        <v>-20.412498233967849</v>
      </c>
      <c r="V244">
        <f t="shared" si="30"/>
        <v>-2.467354168745151</v>
      </c>
      <c r="W244">
        <f t="shared" si="30"/>
        <v>-4.1805385452123138</v>
      </c>
      <c r="X244">
        <f t="shared" si="30"/>
        <v>-6.3747739537178862</v>
      </c>
      <c r="Y244">
        <f t="shared" si="30"/>
        <v>-9.7603123682437936</v>
      </c>
      <c r="Z244">
        <f t="shared" si="31"/>
        <v>-13.759001819630837</v>
      </c>
      <c r="AA244">
        <f t="shared" si="31"/>
        <v>-18.475492961050264</v>
      </c>
      <c r="AB244">
        <f t="shared" si="32"/>
        <v>-3075763.9855071455</v>
      </c>
      <c r="AC244">
        <f t="shared" si="32"/>
        <v>-5211392.0491309045</v>
      </c>
      <c r="AD244">
        <f t="shared" si="32"/>
        <v>-7946690.5849865759</v>
      </c>
      <c r="AE244">
        <f t="shared" si="32"/>
        <v>-12167048.269690454</v>
      </c>
      <c r="AF244">
        <f t="shared" si="33"/>
        <v>-17151750.165996909</v>
      </c>
      <c r="AG244">
        <f t="shared" si="33"/>
        <v>-23031252.093407378</v>
      </c>
      <c r="AH244">
        <f>(('ROD '!AH244/2)+'Gudgeon pin'!D244)/'Gudgeon pin'!$I$2</f>
        <v>-1613395.7755535953</v>
      </c>
      <c r="AI244">
        <f>(('ROD '!AI244/2)+'Gudgeon pin'!E244)/'Gudgeon pin'!$I$2</f>
        <v>-2881881.0553399199</v>
      </c>
      <c r="AJ244">
        <f>(('ROD '!AJ244/2)+'Gudgeon pin'!F244)/'Gudgeon pin'!$I$2</f>
        <v>-4580976.187293116</v>
      </c>
      <c r="AK244">
        <f>(('ROD '!AK244/2)+'Gudgeon pin'!G244)/'Gudgeon pin'!$I$2</f>
        <v>-7156605.3714753138</v>
      </c>
      <c r="AL244">
        <f>(('ROD '!AL244/2)+'Gudgeon pin'!H244)/'Gudgeon pin'!$I$2</f>
        <v>-10245782.000589563</v>
      </c>
      <c r="AM244">
        <f>(('ROD '!AM244/2)+'Gudgeon pin'!I244)/'Gudgeon pin'!$I$2</f>
        <v>-13914209.881891392</v>
      </c>
    </row>
    <row r="245" spans="1:39">
      <c r="A245">
        <f t="shared" si="27"/>
        <v>-2.1293016874330819</v>
      </c>
      <c r="B245" s="3">
        <v>-122</v>
      </c>
      <c r="D245">
        <f>$F$2*'ROD '!N245</f>
        <v>-6.8895616535156226</v>
      </c>
      <c r="E245">
        <f>$F$2*'ROD '!O245</f>
        <v>-27.55824661406249</v>
      </c>
      <c r="F245">
        <f>$F$2*'ROD '!P245</f>
        <v>-62.006054881640615</v>
      </c>
      <c r="G245">
        <f>$F$2*'ROD '!Q245</f>
        <v>-110.23298645624996</v>
      </c>
      <c r="H245">
        <f>$F$2*'ROD '!R245</f>
        <v>-172.2390413378906</v>
      </c>
      <c r="I245">
        <f>$F$2*'ROD '!S245</f>
        <v>-248.02421952656246</v>
      </c>
      <c r="J245">
        <f t="shared" si="28"/>
        <v>-5.3394102814746075E-2</v>
      </c>
      <c r="K245">
        <f t="shared" si="28"/>
        <v>-0.2135764112589843</v>
      </c>
      <c r="L245">
        <f t="shared" si="28"/>
        <v>-0.48054692533271476</v>
      </c>
      <c r="M245">
        <f t="shared" si="28"/>
        <v>-0.8543056450359372</v>
      </c>
      <c r="N245">
        <f t="shared" si="29"/>
        <v>-1.334852570368652</v>
      </c>
      <c r="O245">
        <f t="shared" si="29"/>
        <v>-1.922187701330859</v>
      </c>
      <c r="P245">
        <f>('ROD '!AH245/2)*'Gudgeon pin'!$H$2</f>
        <v>-2.5345549279521644</v>
      </c>
      <c r="Q245">
        <f>('ROD '!AI245/2)*'Gudgeon pin'!$H$2</f>
        <v>-4.3995896321720682</v>
      </c>
      <c r="R245">
        <f>('ROD '!AJ245/2)*'Gudgeon pin'!$H$2</f>
        <v>-6.8337561059325429</v>
      </c>
      <c r="S245">
        <f>('ROD '!AK245/2)*'Gudgeon pin'!$H$2</f>
        <v>-10.571324505910555</v>
      </c>
      <c r="T245">
        <f>('ROD '!AL245/2)*'Gudgeon pin'!$H$2</f>
        <v>-15.078748059380555</v>
      </c>
      <c r="U245">
        <f>('ROD '!AM245/2)*'Gudgeon pin'!$H$2</f>
        <v>-20.319999492299974</v>
      </c>
      <c r="V245">
        <f t="shared" si="30"/>
        <v>-2.4811608251374184</v>
      </c>
      <c r="W245">
        <f t="shared" si="30"/>
        <v>-4.1860132209130843</v>
      </c>
      <c r="X245">
        <f t="shared" si="30"/>
        <v>-6.3532091805998281</v>
      </c>
      <c r="Y245">
        <f t="shared" si="30"/>
        <v>-9.7170188608746173</v>
      </c>
      <c r="Z245">
        <f t="shared" si="31"/>
        <v>-13.743895489011903</v>
      </c>
      <c r="AA245">
        <f t="shared" si="31"/>
        <v>-18.397811790969115</v>
      </c>
      <c r="AB245">
        <f t="shared" si="32"/>
        <v>-3092975.1410962134</v>
      </c>
      <c r="AC245">
        <f t="shared" si="32"/>
        <v>-5218216.6917241989</v>
      </c>
      <c r="AD245">
        <f t="shared" si="32"/>
        <v>-7919808.2859829068</v>
      </c>
      <c r="AE245">
        <f t="shared" si="32"/>
        <v>-12113079.280374208</v>
      </c>
      <c r="AF245">
        <f t="shared" si="33"/>
        <v>-17132918.857439976</v>
      </c>
      <c r="AG245">
        <f t="shared" si="33"/>
        <v>-22934415.997351833</v>
      </c>
      <c r="AH245">
        <f>(('ROD '!AH245/2)+'Gudgeon pin'!D245)/'Gudgeon pin'!$I$2</f>
        <v>-1621572.3107216111</v>
      </c>
      <c r="AI245">
        <f>(('ROD '!AI245/2)+'Gudgeon pin'!E245)/'Gudgeon pin'!$I$2</f>
        <v>-2883350.9597757473</v>
      </c>
      <c r="AJ245">
        <f>(('ROD '!AJ245/2)+'Gudgeon pin'!F245)/'Gudgeon pin'!$I$2</f>
        <v>-4563010.5182852568</v>
      </c>
      <c r="AK245">
        <f>(('ROD '!AK245/2)+'Gudgeon pin'!G245)/'Gudgeon pin'!$I$2</f>
        <v>-7121554.7486332115</v>
      </c>
      <c r="AL245">
        <f>(('ROD '!AL245/2)+'Gudgeon pin'!H245)/'Gudgeon pin'!$I$2</f>
        <v>-10224001.944975838</v>
      </c>
      <c r="AM245">
        <f>(('ROD '!AM245/2)+'Gudgeon pin'!I245)/'Gudgeon pin'!$I$2</f>
        <v>-13847732.76383172</v>
      </c>
    </row>
    <row r="246" spans="1:39">
      <c r="A246">
        <f t="shared" si="27"/>
        <v>-2.1118483949131388</v>
      </c>
      <c r="B246" s="3">
        <v>-121</v>
      </c>
      <c r="D246">
        <f>$F$2*'ROD '!N246</f>
        <v>-6.8330893343323416</v>
      </c>
      <c r="E246">
        <f>$F$2*'ROD '!O246</f>
        <v>-27.332357337329366</v>
      </c>
      <c r="F246">
        <f>$F$2*'ROD '!P246</f>
        <v>-61.497804008991089</v>
      </c>
      <c r="G246">
        <f>$F$2*'ROD '!Q246</f>
        <v>-109.32942934931746</v>
      </c>
      <c r="H246">
        <f>$F$2*'ROD '!R246</f>
        <v>-170.82723335830858</v>
      </c>
      <c r="I246">
        <f>$F$2*'ROD '!S246</f>
        <v>-245.99121603596436</v>
      </c>
      <c r="J246">
        <f t="shared" si="28"/>
        <v>-5.2956442341075646E-2</v>
      </c>
      <c r="K246">
        <f t="shared" si="28"/>
        <v>-0.21182576936430259</v>
      </c>
      <c r="L246">
        <f t="shared" si="28"/>
        <v>-0.47660798106968094</v>
      </c>
      <c r="M246">
        <f t="shared" si="28"/>
        <v>-0.84730307745721034</v>
      </c>
      <c r="N246">
        <f t="shared" si="29"/>
        <v>-1.3239110585268914</v>
      </c>
      <c r="O246">
        <f t="shared" si="29"/>
        <v>-1.9064319242787238</v>
      </c>
      <c r="P246">
        <f>('ROD '!AH246/2)*'Gudgeon pin'!$H$2</f>
        <v>-2.5545742009318433</v>
      </c>
      <c r="Q246">
        <f>('ROD '!AI246/2)*'Gudgeon pin'!$H$2</f>
        <v>-4.4076121760056592</v>
      </c>
      <c r="R246">
        <f>('ROD '!AJ246/2)*'Gudgeon pin'!$H$2</f>
        <v>-6.8234996856675396</v>
      </c>
      <c r="S246">
        <f>('ROD '!AK246/2)*'Gudgeon pin'!$H$2</f>
        <v>-10.493617274639018</v>
      </c>
      <c r="T246">
        <f>('ROD '!AL246/2)*'Gudgeon pin'!$H$2</f>
        <v>-15.001077914713315</v>
      </c>
      <c r="U246">
        <f>('ROD '!AM246/2)*'Gudgeon pin'!$H$2</f>
        <v>-20.23608419928453</v>
      </c>
      <c r="V246">
        <f t="shared" si="30"/>
        <v>-2.5016177585907675</v>
      </c>
      <c r="W246">
        <f t="shared" si="30"/>
        <v>-4.195786406641357</v>
      </c>
      <c r="X246">
        <f t="shared" si="30"/>
        <v>-6.3468917045978586</v>
      </c>
      <c r="Y246">
        <f t="shared" si="30"/>
        <v>-9.6463141971818072</v>
      </c>
      <c r="Z246">
        <f t="shared" si="31"/>
        <v>-13.677166856186425</v>
      </c>
      <c r="AA246">
        <f t="shared" si="31"/>
        <v>-18.329652275005806</v>
      </c>
      <c r="AB246">
        <f t="shared" si="32"/>
        <v>-3118476.4250086597</v>
      </c>
      <c r="AC246">
        <f t="shared" si="32"/>
        <v>-5230399.7877172567</v>
      </c>
      <c r="AD246">
        <f t="shared" si="32"/>
        <v>-7911933.0221021464</v>
      </c>
      <c r="AE246">
        <f t="shared" si="32"/>
        <v>-12024939.984869527</v>
      </c>
      <c r="AF246">
        <f t="shared" si="33"/>
        <v>-17049736.01800549</v>
      </c>
      <c r="AG246">
        <f t="shared" si="33"/>
        <v>-22849449.442033119</v>
      </c>
      <c r="AH246">
        <f>(('ROD '!AH246/2)+'Gudgeon pin'!D246)/'Gudgeon pin'!$I$2</f>
        <v>-1633893.0109710258</v>
      </c>
      <c r="AI246">
        <f>(('ROD '!AI246/2)+'Gudgeon pin'!E246)/'Gudgeon pin'!$I$2</f>
        <v>-2887395.0738105811</v>
      </c>
      <c r="AJ246">
        <f>(('ROD '!AJ246/2)+'Gudgeon pin'!F246)/'Gudgeon pin'!$I$2</f>
        <v>-4554337.4335568091</v>
      </c>
      <c r="AK246">
        <f>(('ROD '!AK246/2)+'Gudgeon pin'!G246)/'Gudgeon pin'!$I$2</f>
        <v>-7068796.0627339557</v>
      </c>
      <c r="AL246">
        <f>(('ROD '!AL246/2)+'Gudgeon pin'!H246)/'Gudgeon pin'!$I$2</f>
        <v>-10169032.843914252</v>
      </c>
      <c r="AM246">
        <f>(('ROD '!AM246/2)+'Gudgeon pin'!I246)/'Gudgeon pin'!$I$2</f>
        <v>-13786112.635059105</v>
      </c>
    </row>
    <row r="247" spans="1:39">
      <c r="A247">
        <f t="shared" si="27"/>
        <v>-2.0943951023931953</v>
      </c>
      <c r="B247" s="3">
        <v>-120</v>
      </c>
      <c r="D247">
        <f>$F$2*'ROD '!N247</f>
        <v>-6.7731817903194997</v>
      </c>
      <c r="E247">
        <f>$F$2*'ROD '!O247</f>
        <v>-27.092727161277999</v>
      </c>
      <c r="F247">
        <f>$F$2*'ROD '!P247</f>
        <v>-60.958636112875517</v>
      </c>
      <c r="G247">
        <f>$F$2*'ROD '!Q247</f>
        <v>-108.370908645112</v>
      </c>
      <c r="H247">
        <f>$F$2*'ROD '!R247</f>
        <v>-169.32954475798755</v>
      </c>
      <c r="I247">
        <f>$F$2*'ROD '!S247</f>
        <v>-243.83454445150207</v>
      </c>
      <c r="J247">
        <f t="shared" si="28"/>
        <v>-5.2492158874976123E-2</v>
      </c>
      <c r="K247">
        <f t="shared" si="28"/>
        <v>-0.20996863549990449</v>
      </c>
      <c r="L247">
        <f t="shared" si="28"/>
        <v>-0.47242942987478526</v>
      </c>
      <c r="M247">
        <f t="shared" si="28"/>
        <v>-0.83987454199961797</v>
      </c>
      <c r="N247">
        <f t="shared" si="29"/>
        <v>-1.3123039718744034</v>
      </c>
      <c r="O247">
        <f t="shared" si="29"/>
        <v>-1.889717719499141</v>
      </c>
      <c r="P247">
        <f>('ROD '!AH247/2)*'Gudgeon pin'!$H$2</f>
        <v>-2.5709190503102612</v>
      </c>
      <c r="Q247">
        <f>('ROD '!AI247/2)*'Gudgeon pin'!$H$2</f>
        <v>-4.4198084546946017</v>
      </c>
      <c r="R247">
        <f>('ROD '!AJ247/2)*'Gudgeon pin'!$H$2</f>
        <v>-6.8110539735991082</v>
      </c>
      <c r="S247">
        <f>('ROD '!AK247/2)*'Gudgeon pin'!$H$2</f>
        <v>-10.424027060397799</v>
      </c>
      <c r="T247">
        <f>('ROD '!AL247/2)*'Gudgeon pin'!$H$2</f>
        <v>-14.895023805708625</v>
      </c>
      <c r="U247">
        <f>('ROD '!AM247/2)*'Gudgeon pin'!$H$2</f>
        <v>-20.107384465012814</v>
      </c>
      <c r="V247">
        <f t="shared" si="30"/>
        <v>-2.518426891435285</v>
      </c>
      <c r="W247">
        <f t="shared" si="30"/>
        <v>-4.2098398191946975</v>
      </c>
      <c r="X247">
        <f t="shared" si="30"/>
        <v>-6.3386245437243227</v>
      </c>
      <c r="Y247">
        <f t="shared" si="30"/>
        <v>-9.5841525183981808</v>
      </c>
      <c r="Z247">
        <f t="shared" si="31"/>
        <v>-13.582719833834222</v>
      </c>
      <c r="AA247">
        <f t="shared" si="31"/>
        <v>-18.217666745513672</v>
      </c>
      <c r="AB247">
        <f t="shared" si="32"/>
        <v>-3139430.4194070669</v>
      </c>
      <c r="AC247">
        <f t="shared" si="32"/>
        <v>-5247918.5455642594</v>
      </c>
      <c r="AD247">
        <f t="shared" si="32"/>
        <v>-7901627.312447926</v>
      </c>
      <c r="AE247">
        <f t="shared" si="32"/>
        <v>-11947450.236821488</v>
      </c>
      <c r="AF247">
        <f t="shared" si="33"/>
        <v>-16931999.880417656</v>
      </c>
      <c r="AG247">
        <f t="shared" si="33"/>
        <v>-22709850.08379221</v>
      </c>
      <c r="AH247">
        <f>(('ROD '!AH247/2)+'Gudgeon pin'!D247)/'Gudgeon pin'!$I$2</f>
        <v>-1643891.665784897</v>
      </c>
      <c r="AI247">
        <f>(('ROD '!AI247/2)+'Gudgeon pin'!E247)/'Gudgeon pin'!$I$2</f>
        <v>-2893999.2336411257</v>
      </c>
      <c r="AJ247">
        <f>(('ROD '!AJ247/2)+'Gudgeon pin'!F247)/'Gudgeon pin'!$I$2</f>
        <v>-4544153.9486068264</v>
      </c>
      <c r="AK247">
        <f>(('ROD '!AK247/2)+'Gudgeon pin'!G247)/'Gudgeon pin'!$I$2</f>
        <v>-7020892.0020457776</v>
      </c>
      <c r="AL247">
        <f>(('ROD '!AL247/2)+'Gudgeon pin'!H247)/'Gudgeon pin'!$I$2</f>
        <v>-10095865.735955149</v>
      </c>
      <c r="AM247">
        <f>(('ROD '!AM247/2)+'Gudgeon pin'!I247)/'Gudgeon pin'!$I$2</f>
        <v>-13695831.561918937</v>
      </c>
    </row>
    <row r="248" spans="1:39">
      <c r="A248">
        <f t="shared" si="27"/>
        <v>-2.0769418098732522</v>
      </c>
      <c r="B248" s="3">
        <v>-119</v>
      </c>
      <c r="D248">
        <f>$F$2*'ROD '!N248</f>
        <v>-6.7097692360502341</v>
      </c>
      <c r="E248">
        <f>$F$2*'ROD '!O248</f>
        <v>-26.839076944200936</v>
      </c>
      <c r="F248">
        <f>$F$2*'ROD '!P248</f>
        <v>-60.387923124452122</v>
      </c>
      <c r="G248">
        <f>$F$2*'ROD '!Q248</f>
        <v>-107.35630777680375</v>
      </c>
      <c r="H248">
        <f>$F$2*'ROD '!R248</f>
        <v>-167.74423090125586</v>
      </c>
      <c r="I248">
        <f>$F$2*'ROD '!S248</f>
        <v>-241.55169249780849</v>
      </c>
      <c r="J248">
        <f t="shared" si="28"/>
        <v>-5.2000711579389312E-2</v>
      </c>
      <c r="K248">
        <f t="shared" si="28"/>
        <v>-0.20800284631755725</v>
      </c>
      <c r="L248">
        <f t="shared" si="28"/>
        <v>-0.46800640421450396</v>
      </c>
      <c r="M248">
        <f t="shared" si="28"/>
        <v>-0.832011385270229</v>
      </c>
      <c r="N248">
        <f t="shared" si="29"/>
        <v>-1.3000177894847329</v>
      </c>
      <c r="O248">
        <f t="shared" si="29"/>
        <v>-1.8720256168580158</v>
      </c>
      <c r="P248">
        <f>('ROD '!AH248/2)*'Gudgeon pin'!$H$2</f>
        <v>-2.5853001189300628</v>
      </c>
      <c r="Q248">
        <f>('ROD '!AI248/2)*'Gudgeon pin'!$H$2</f>
        <v>-4.4258651948272911</v>
      </c>
      <c r="R248">
        <f>('ROD '!AJ248/2)*'Gudgeon pin'!$H$2</f>
        <v>-6.7877965726159895</v>
      </c>
      <c r="S248">
        <f>('ROD '!AK248/2)*'Gudgeon pin'!$H$2</f>
        <v>-10.362474797017697</v>
      </c>
      <c r="T248">
        <f>('ROD '!AL248/2)*'Gudgeon pin'!$H$2</f>
        <v>-14.841094661953314</v>
      </c>
      <c r="U248">
        <f>('ROD '!AM248/2)*'Gudgeon pin'!$H$2</f>
        <v>-19.985189924950646</v>
      </c>
      <c r="V248">
        <f t="shared" si="30"/>
        <v>-2.5332994073506736</v>
      </c>
      <c r="W248">
        <f t="shared" si="30"/>
        <v>-4.2178623485097342</v>
      </c>
      <c r="X248">
        <f t="shared" si="30"/>
        <v>-6.3197901684014859</v>
      </c>
      <c r="Y248">
        <f t="shared" si="30"/>
        <v>-9.5304634117474674</v>
      </c>
      <c r="Z248">
        <f t="shared" si="31"/>
        <v>-13.541076872468581</v>
      </c>
      <c r="AA248">
        <f t="shared" si="31"/>
        <v>-18.113164308092632</v>
      </c>
      <c r="AB248">
        <f t="shared" si="32"/>
        <v>-3157970.2583186808</v>
      </c>
      <c r="AC248">
        <f t="shared" si="32"/>
        <v>-5257919.3014559094</v>
      </c>
      <c r="AD248">
        <f t="shared" si="32"/>
        <v>-7878148.6833798643</v>
      </c>
      <c r="AE248">
        <f t="shared" si="32"/>
        <v>-11880522.260796746</v>
      </c>
      <c r="AF248">
        <f t="shared" si="33"/>
        <v>-16880088.435177736</v>
      </c>
      <c r="AG248">
        <f t="shared" si="33"/>
        <v>-22579579.027658902</v>
      </c>
      <c r="AH248">
        <f>(('ROD '!AH248/2)+'Gudgeon pin'!D248)/'Gudgeon pin'!$I$2</f>
        <v>-1652641.9775055752</v>
      </c>
      <c r="AI248">
        <f>(('ROD '!AI248/2)+'Gudgeon pin'!E248)/'Gudgeon pin'!$I$2</f>
        <v>-2896687.1326932479</v>
      </c>
      <c r="AJ248">
        <f>(('ROD '!AJ248/2)+'Gudgeon pin'!F248)/'Gudgeon pin'!$I$2</f>
        <v>-4527043.8221955132</v>
      </c>
      <c r="AK248">
        <f>(('ROD '!AK248/2)+'Gudgeon pin'!G248)/'Gudgeon pin'!$I$2</f>
        <v>-6977788.0185366189</v>
      </c>
      <c r="AL248">
        <f>(('ROD '!AL248/2)+'Gudgeon pin'!H248)/'Gudgeon pin'!$I$2</f>
        <v>-10055039.634733029</v>
      </c>
      <c r="AM248">
        <f>(('ROD '!AM248/2)+'Gudgeon pin'!I248)/'Gudgeon pin'!$I$2</f>
        <v>-13609080.159169681</v>
      </c>
    </row>
    <row r="249" spans="1:39">
      <c r="A249">
        <f t="shared" si="27"/>
        <v>-2.0594885173533091</v>
      </c>
      <c r="B249" s="3">
        <v>-118</v>
      </c>
      <c r="D249">
        <f>$F$2*'ROD '!N249</f>
        <v>-6.6427847104097344</v>
      </c>
      <c r="E249">
        <f>$F$2*'ROD '!O249</f>
        <v>-26.571138841638938</v>
      </c>
      <c r="F249">
        <f>$F$2*'ROD '!P249</f>
        <v>-59.785062393687618</v>
      </c>
      <c r="G249">
        <f>$F$2*'ROD '!Q249</f>
        <v>-106.28455536655575</v>
      </c>
      <c r="H249">
        <f>$F$2*'ROD '!R249</f>
        <v>-166.06961776024337</v>
      </c>
      <c r="I249">
        <f>$F$2*'ROD '!S249</f>
        <v>-239.14024957475047</v>
      </c>
      <c r="J249">
        <f t="shared" si="28"/>
        <v>-5.1481581505675444E-2</v>
      </c>
      <c r="K249">
        <f t="shared" si="28"/>
        <v>-0.20592632602270178</v>
      </c>
      <c r="L249">
        <f t="shared" si="28"/>
        <v>-0.46333423355107906</v>
      </c>
      <c r="M249">
        <f t="shared" si="28"/>
        <v>-0.82370530409080711</v>
      </c>
      <c r="N249">
        <f t="shared" si="29"/>
        <v>-1.2870395376418862</v>
      </c>
      <c r="O249">
        <f t="shared" si="29"/>
        <v>-1.8533369342043162</v>
      </c>
      <c r="P249">
        <f>('ROD '!AH249/2)*'Gudgeon pin'!$H$2</f>
        <v>-2.6045750030633186</v>
      </c>
      <c r="Q249">
        <f>('ROD '!AI249/2)*'Gudgeon pin'!$H$2</f>
        <v>-4.4257634298405382</v>
      </c>
      <c r="R249">
        <f>('ROD '!AJ249/2)*'Gudgeon pin'!$H$2</f>
        <v>-6.7777029906460475</v>
      </c>
      <c r="S249">
        <f>('ROD '!AK249/2)*'Gudgeon pin'!$H$2</f>
        <v>-10.334618385419212</v>
      </c>
      <c r="T249">
        <f>('ROD '!AL249/2)*'Gudgeon pin'!$H$2</f>
        <v>-14.756823887473022</v>
      </c>
      <c r="U249">
        <f>('ROD '!AM249/2)*'Gudgeon pin'!$H$2</f>
        <v>-19.786981825074896</v>
      </c>
      <c r="V249">
        <f t="shared" si="30"/>
        <v>-2.5530934215576431</v>
      </c>
      <c r="W249">
        <f t="shared" si="30"/>
        <v>-4.2198371038178362</v>
      </c>
      <c r="X249">
        <f t="shared" si="30"/>
        <v>-6.314368757094968</v>
      </c>
      <c r="Y249">
        <f t="shared" si="30"/>
        <v>-9.510913081328404</v>
      </c>
      <c r="Z249">
        <f t="shared" si="31"/>
        <v>-13.469784349831135</v>
      </c>
      <c r="AA249">
        <f t="shared" si="31"/>
        <v>-17.933644890870582</v>
      </c>
      <c r="AB249">
        <f t="shared" si="32"/>
        <v>-3182645.1577707431</v>
      </c>
      <c r="AC249">
        <f t="shared" si="32"/>
        <v>-5260380.9996319516</v>
      </c>
      <c r="AD249">
        <f t="shared" si="32"/>
        <v>-7871390.4393229568</v>
      </c>
      <c r="AE249">
        <f t="shared" si="32"/>
        <v>-11856151.133631691</v>
      </c>
      <c r="AF249">
        <f t="shared" si="33"/>
        <v>-16791216.324176449</v>
      </c>
      <c r="AG249">
        <f t="shared" si="33"/>
        <v>-22355793.012183212</v>
      </c>
      <c r="AH249">
        <f>(('ROD '!AH249/2)+'Gudgeon pin'!D249)/'Gudgeon pin'!$I$2</f>
        <v>-1664449.1212355779</v>
      </c>
      <c r="AI249">
        <f>(('ROD '!AI249/2)+'Gudgeon pin'!E249)/'Gudgeon pin'!$I$2</f>
        <v>-2895445.6858673748</v>
      </c>
      <c r="AJ249">
        <f>(('ROD '!AJ249/2)+'Gudgeon pin'!F249)/'Gudgeon pin'!$I$2</f>
        <v>-4518057.1751697697</v>
      </c>
      <c r="AK249">
        <f>(('ROD '!AK249/2)+'Gudgeon pin'!G249)/'Gudgeon pin'!$I$2</f>
        <v>-6955588.4457234796</v>
      </c>
      <c r="AL249">
        <f>(('ROD '!AL249/2)+'Gudgeon pin'!H249)/'Gudgeon pin'!$I$2</f>
        <v>-9994771.4018466175</v>
      </c>
      <c r="AM249">
        <f>(('ROD '!AM249/2)+'Gudgeon pin'!I249)/'Gudgeon pin'!$I$2</f>
        <v>-13474039.304386236</v>
      </c>
    </row>
    <row r="250" spans="1:39">
      <c r="A250">
        <f t="shared" si="27"/>
        <v>-2.0420352248333655</v>
      </c>
      <c r="B250" s="3">
        <v>-117</v>
      </c>
      <c r="D250">
        <f>$F$2*'ROD '!N250</f>
        <v>-6.5721642021077322</v>
      </c>
      <c r="E250">
        <f>$F$2*'ROD '!O250</f>
        <v>-26.288656808430929</v>
      </c>
      <c r="F250">
        <f>$F$2*'ROD '!P250</f>
        <v>-59.149477818969601</v>
      </c>
      <c r="G250">
        <f>$F$2*'ROD '!Q250</f>
        <v>-105.15462723372372</v>
      </c>
      <c r="H250">
        <f>$F$2*'ROD '!R250</f>
        <v>-164.3041050526933</v>
      </c>
      <c r="I250">
        <f>$F$2*'ROD '!S250</f>
        <v>-236.5979112758784</v>
      </c>
      <c r="J250">
        <f t="shared" si="28"/>
        <v>-5.0934272566334926E-2</v>
      </c>
      <c r="K250">
        <f t="shared" si="28"/>
        <v>-0.2037370902653397</v>
      </c>
      <c r="L250">
        <f t="shared" si="28"/>
        <v>-0.45840845309701439</v>
      </c>
      <c r="M250">
        <f t="shared" si="28"/>
        <v>-0.81494836106135882</v>
      </c>
      <c r="N250">
        <f t="shared" si="29"/>
        <v>-1.2733568141583731</v>
      </c>
      <c r="O250">
        <f t="shared" si="29"/>
        <v>-1.8336338123880576</v>
      </c>
      <c r="P250">
        <f>('ROD '!AH250/2)*'Gudgeon pin'!$H$2</f>
        <v>-2.6235924165171292</v>
      </c>
      <c r="Q250">
        <f>('ROD '!AI250/2)*'Gudgeon pin'!$H$2</f>
        <v>-4.4263473666142223</v>
      </c>
      <c r="R250">
        <f>('ROD '!AJ250/2)*'Gudgeon pin'!$H$2</f>
        <v>-6.7721545104739675</v>
      </c>
      <c r="S250">
        <f>('ROD '!AK250/2)*'Gudgeon pin'!$H$2</f>
        <v>-10.285486598167431</v>
      </c>
      <c r="T250">
        <f>('ROD '!AL250/2)*'Gudgeon pin'!$H$2</f>
        <v>-14.642098163311557</v>
      </c>
      <c r="U250">
        <f>('ROD '!AM250/2)*'Gudgeon pin'!$H$2</f>
        <v>-19.641265821954939</v>
      </c>
      <c r="V250">
        <f t="shared" si="30"/>
        <v>-2.5726581439507941</v>
      </c>
      <c r="W250">
        <f t="shared" si="30"/>
        <v>-4.2226102763488829</v>
      </c>
      <c r="X250">
        <f t="shared" si="30"/>
        <v>-6.313746057376953</v>
      </c>
      <c r="Y250">
        <f t="shared" si="30"/>
        <v>-9.4705382371060729</v>
      </c>
      <c r="Z250">
        <f t="shared" si="31"/>
        <v>-13.368741349153185</v>
      </c>
      <c r="AA250">
        <f t="shared" si="31"/>
        <v>-17.807632009566881</v>
      </c>
      <c r="AB250">
        <f t="shared" si="32"/>
        <v>-3207034.2257390046</v>
      </c>
      <c r="AC250">
        <f t="shared" si="32"/>
        <v>-5263837.9918646179</v>
      </c>
      <c r="AD250">
        <f t="shared" si="32"/>
        <v>-7870614.1918791486</v>
      </c>
      <c r="AE250">
        <f t="shared" si="32"/>
        <v>-11805820.502807554</v>
      </c>
      <c r="AF250">
        <f t="shared" si="33"/>
        <v>-16665257.746194566</v>
      </c>
      <c r="AG250">
        <f t="shared" si="33"/>
        <v>-22198707.382996447</v>
      </c>
      <c r="AH250">
        <f>(('ROD '!AH250/2)+'Gudgeon pin'!D250)/'Gudgeon pin'!$I$2</f>
        <v>-1676078.635025769</v>
      </c>
      <c r="AI250">
        <f>(('ROD '!AI250/2)+'Gudgeon pin'!E250)/'Gudgeon pin'!$I$2</f>
        <v>-2894570.8308766093</v>
      </c>
      <c r="AJ250">
        <f>(('ROD '!AJ250/2)+'Gudgeon pin'!F250)/'Gudgeon pin'!$I$2</f>
        <v>-4511780.305063135</v>
      </c>
      <c r="AK250">
        <f>(('ROD '!AK250/2)+'Gudgeon pin'!G250)/'Gudgeon pin'!$I$2</f>
        <v>-6919775.6779298251</v>
      </c>
      <c r="AL250">
        <f>(('ROD '!AL250/2)+'Gudgeon pin'!H250)/'Gudgeon pin'!$I$2</f>
        <v>-9914982.8581439722</v>
      </c>
      <c r="AM250">
        <f>(('ROD '!AM250/2)+'Gudgeon pin'!I250)/'Gudgeon pin'!$I$2</f>
        <v>-13371379.789166279</v>
      </c>
    </row>
    <row r="251" spans="1:39">
      <c r="A251">
        <f t="shared" si="27"/>
        <v>-2.0245819323134224</v>
      </c>
      <c r="B251" s="3">
        <v>-116</v>
      </c>
      <c r="D251">
        <f>$F$2*'ROD '!N251</f>
        <v>-6.4978467720241531</v>
      </c>
      <c r="E251">
        <f>$F$2*'ROD '!O251</f>
        <v>-25.991387088096612</v>
      </c>
      <c r="F251">
        <f>$F$2*'ROD '!P251</f>
        <v>-58.480620948217393</v>
      </c>
      <c r="G251">
        <f>$F$2*'ROD '!Q251</f>
        <v>-103.96554835238645</v>
      </c>
      <c r="H251">
        <f>$F$2*'ROD '!R251</f>
        <v>-162.44616930060386</v>
      </c>
      <c r="I251">
        <f>$F$2*'ROD '!S251</f>
        <v>-233.92248379286957</v>
      </c>
      <c r="J251">
        <f t="shared" si="28"/>
        <v>-5.0358312483187187E-2</v>
      </c>
      <c r="K251">
        <f t="shared" si="28"/>
        <v>-0.20143324993274875</v>
      </c>
      <c r="L251">
        <f t="shared" si="28"/>
        <v>-0.45322481234868478</v>
      </c>
      <c r="M251">
        <f t="shared" si="28"/>
        <v>-0.80573299973099499</v>
      </c>
      <c r="N251">
        <f t="shared" si="29"/>
        <v>-1.2589578120796798</v>
      </c>
      <c r="O251">
        <f t="shared" si="29"/>
        <v>-1.8128992493947391</v>
      </c>
      <c r="P251">
        <f>('ROD '!AH251/2)*'Gudgeon pin'!$H$2</f>
        <v>-2.6406324596011013</v>
      </c>
      <c r="Q251">
        <f>('ROD '!AI251/2)*'Gudgeon pin'!$H$2</f>
        <v>-4.4310309132560741</v>
      </c>
      <c r="R251">
        <f>('ROD '!AJ251/2)*'Gudgeon pin'!$H$2</f>
        <v>-6.7436629435386948</v>
      </c>
      <c r="S251">
        <f>('ROD '!AK251/2)*'Gudgeon pin'!$H$2</f>
        <v>-10.215010391867546</v>
      </c>
      <c r="T251">
        <f>('ROD '!AL251/2)*'Gudgeon pin'!$H$2</f>
        <v>-14.510534284990271</v>
      </c>
      <c r="U251">
        <f>('ROD '!AM251/2)*'Gudgeon pin'!$H$2</f>
        <v>-19.508428124953454</v>
      </c>
      <c r="V251">
        <f t="shared" si="30"/>
        <v>-2.5902741471179143</v>
      </c>
      <c r="W251">
        <f t="shared" si="30"/>
        <v>-4.2295976633233252</v>
      </c>
      <c r="X251">
        <f t="shared" si="30"/>
        <v>-6.2904381311900099</v>
      </c>
      <c r="Y251">
        <f t="shared" si="30"/>
        <v>-9.4092773921365502</v>
      </c>
      <c r="Z251">
        <f t="shared" si="31"/>
        <v>-13.251576472910591</v>
      </c>
      <c r="AA251">
        <f t="shared" si="31"/>
        <v>-17.695528875558715</v>
      </c>
      <c r="AB251">
        <f t="shared" si="32"/>
        <v>-3228994.0516919866</v>
      </c>
      <c r="AC251">
        <f t="shared" si="32"/>
        <v>-5272548.3559789527</v>
      </c>
      <c r="AD251">
        <f t="shared" si="32"/>
        <v>-7841558.9063223451</v>
      </c>
      <c r="AE251">
        <f t="shared" si="32"/>
        <v>-11729453.719689902</v>
      </c>
      <c r="AF251">
        <f t="shared" si="33"/>
        <v>-16519201.897675399</v>
      </c>
      <c r="AG251">
        <f t="shared" si="33"/>
        <v>-22058961.420859139</v>
      </c>
      <c r="AH251">
        <f>(('ROD '!AH251/2)+'Gudgeon pin'!D251)/'Gudgeon pin'!$I$2</f>
        <v>-1686450.4302015291</v>
      </c>
      <c r="AI251">
        <f>(('ROD '!AI251/2)+'Gudgeon pin'!E251)/'Gudgeon pin'!$I$2</f>
        <v>-2896204.8825885891</v>
      </c>
      <c r="AJ251">
        <f>(('ROD '!AJ251/2)+'Gudgeon pin'!F251)/'Gudgeon pin'!$I$2</f>
        <v>-4490952.632643559</v>
      </c>
      <c r="AK251">
        <f>(('ROD '!AK251/2)+'Gudgeon pin'!G251)/'Gudgeon pin'!$I$2</f>
        <v>-6870302.0818713913</v>
      </c>
      <c r="AL251">
        <f>(('ROD '!AL251/2)+'Gudgeon pin'!H251)/'Gudgeon pin'!$I$2</f>
        <v>-9824216.469373256</v>
      </c>
      <c r="AM251">
        <f>(('ROD '!AM251/2)+'Gudgeon pin'!I251)/'Gudgeon pin'!$I$2</f>
        <v>-13276220.871950097</v>
      </c>
    </row>
    <row r="252" spans="1:39">
      <c r="A252">
        <f t="shared" si="27"/>
        <v>-2.0071286397934789</v>
      </c>
      <c r="B252" s="3">
        <v>-115</v>
      </c>
      <c r="D252">
        <f>$F$2*'ROD '!N252</f>
        <v>-6.4197746722253628</v>
      </c>
      <c r="E252">
        <f>$F$2*'ROD '!O252</f>
        <v>-25.679098688901451</v>
      </c>
      <c r="F252">
        <f>$F$2*'ROD '!P252</f>
        <v>-57.777972050028282</v>
      </c>
      <c r="G252">
        <f>$F$2*'ROD '!Q252</f>
        <v>-102.7163947556058</v>
      </c>
      <c r="H252">
        <f>$F$2*'ROD '!R252</f>
        <v>-160.49436680563412</v>
      </c>
      <c r="I252">
        <f>$F$2*'ROD '!S252</f>
        <v>-231.11188820011313</v>
      </c>
      <c r="J252">
        <f t="shared" si="28"/>
        <v>-4.9753253709746564E-2</v>
      </c>
      <c r="K252">
        <f t="shared" si="28"/>
        <v>-0.19901301483898626</v>
      </c>
      <c r="L252">
        <f t="shared" si="28"/>
        <v>-0.44777928338771916</v>
      </c>
      <c r="M252">
        <f t="shared" si="28"/>
        <v>-0.79605205935594503</v>
      </c>
      <c r="N252">
        <f t="shared" si="29"/>
        <v>-1.2438313427436645</v>
      </c>
      <c r="O252">
        <f t="shared" si="29"/>
        <v>-1.7911171335508767</v>
      </c>
      <c r="P252">
        <f>('ROD '!AH252/2)*'Gudgeon pin'!$H$2</f>
        <v>-2.6574066275551114</v>
      </c>
      <c r="Q252">
        <f>('ROD '!AI252/2)*'Gudgeon pin'!$H$2</f>
        <v>-4.4363665438562947</v>
      </c>
      <c r="R252">
        <f>('ROD '!AJ252/2)*'Gudgeon pin'!$H$2</f>
        <v>-6.7265031762594987</v>
      </c>
      <c r="S252">
        <f>('ROD '!AK252/2)*'Gudgeon pin'!$H$2</f>
        <v>-10.119693169749656</v>
      </c>
      <c r="T252">
        <f>('ROD '!AL252/2)*'Gudgeon pin'!$H$2</f>
        <v>-14.404919633506056</v>
      </c>
      <c r="U252">
        <f>('ROD '!AM252/2)*'Gudgeon pin'!$H$2</f>
        <v>-19.345431909534721</v>
      </c>
      <c r="V252">
        <f t="shared" si="30"/>
        <v>-2.6076533738453649</v>
      </c>
      <c r="W252">
        <f t="shared" si="30"/>
        <v>-4.2373535290173088</v>
      </c>
      <c r="X252">
        <f t="shared" si="30"/>
        <v>-6.2787238928717795</v>
      </c>
      <c r="Y252">
        <f t="shared" si="30"/>
        <v>-9.3236411103937105</v>
      </c>
      <c r="Z252">
        <f t="shared" si="31"/>
        <v>-13.161088290762391</v>
      </c>
      <c r="AA252">
        <f t="shared" si="31"/>
        <v>-17.554314775983844</v>
      </c>
      <c r="AB252">
        <f t="shared" si="32"/>
        <v>-3250658.7159470748</v>
      </c>
      <c r="AC252">
        <f t="shared" si="32"/>
        <v>-5282216.6932935407</v>
      </c>
      <c r="AD252">
        <f t="shared" si="32"/>
        <v>-7826956.1254191138</v>
      </c>
      <c r="AE252">
        <f t="shared" si="32"/>
        <v>-11622700.909504032</v>
      </c>
      <c r="AF252">
        <f t="shared" si="33"/>
        <v>-16406400.786553603</v>
      </c>
      <c r="AG252">
        <f t="shared" si="33"/>
        <v>-21882926.197695736</v>
      </c>
      <c r="AH252">
        <f>(('ROD '!AH252/2)+'Gudgeon pin'!D252)/'Gudgeon pin'!$I$2</f>
        <v>-1696638.797177098</v>
      </c>
      <c r="AI252">
        <f>(('ROD '!AI252/2)+'Gudgeon pin'!E252)/'Gudgeon pin'!$I$2</f>
        <v>-2898182.3330941577</v>
      </c>
      <c r="AJ252">
        <f>(('ROD '!AJ252/2)+'Gudgeon pin'!F252)/'Gudgeon pin'!$I$2</f>
        <v>-4477090.999177089</v>
      </c>
      <c r="AK252">
        <f>(('ROD '!AK252/2)+'Gudgeon pin'!G252)/'Gudgeon pin'!$I$2</f>
        <v>-6804968.295477665</v>
      </c>
      <c r="AL252">
        <f>(('ROD '!AL252/2)+'Gudgeon pin'!H252)/'Gudgeon pin'!$I$2</f>
        <v>-9749329.4958904721</v>
      </c>
      <c r="AM252">
        <f>(('ROD '!AM252/2)+'Gudgeon pin'!I252)/'Gudgeon pin'!$I$2</f>
        <v>-13161533.200394802</v>
      </c>
    </row>
    <row r="253" spans="1:39">
      <c r="A253">
        <f t="shared" si="27"/>
        <v>-1.9896753472735358</v>
      </c>
      <c r="B253" s="3">
        <v>-114</v>
      </c>
      <c r="D253">
        <f>$F$2*'ROD '!N253</f>
        <v>-6.3378934614924107</v>
      </c>
      <c r="E253">
        <f>$F$2*'ROD '!O253</f>
        <v>-25.351573845969643</v>
      </c>
      <c r="F253">
        <f>$F$2*'ROD '!P253</f>
        <v>-57.041041153431706</v>
      </c>
      <c r="G253">
        <f>$F$2*'ROD '!Q253</f>
        <v>-101.40629538387857</v>
      </c>
      <c r="H253">
        <f>$F$2*'ROD '!R253</f>
        <v>-158.44733653731029</v>
      </c>
      <c r="I253">
        <f>$F$2*'ROD '!S253</f>
        <v>-228.16416461372683</v>
      </c>
      <c r="J253">
        <f t="shared" si="28"/>
        <v>-4.9118674326566185E-2</v>
      </c>
      <c r="K253">
        <f t="shared" si="28"/>
        <v>-0.19647469730626474</v>
      </c>
      <c r="L253">
        <f t="shared" si="28"/>
        <v>-0.44206806893909573</v>
      </c>
      <c r="M253">
        <f t="shared" si="28"/>
        <v>-0.78589878922505896</v>
      </c>
      <c r="N253">
        <f t="shared" si="29"/>
        <v>-1.2279668581641547</v>
      </c>
      <c r="O253">
        <f t="shared" si="29"/>
        <v>-1.7682722757563829</v>
      </c>
      <c r="P253">
        <f>('ROD '!AH253/2)*'Gudgeon pin'!$H$2</f>
        <v>-2.6756266497736374</v>
      </c>
      <c r="Q253">
        <f>('ROD '!AI253/2)*'Gudgeon pin'!$H$2</f>
        <v>-4.4406232536017098</v>
      </c>
      <c r="R253">
        <f>('ROD '!AJ253/2)*'Gudgeon pin'!$H$2</f>
        <v>-6.7052002525787708</v>
      </c>
      <c r="S253">
        <f>('ROD '!AK253/2)*'Gudgeon pin'!$H$2</f>
        <v>-10.042362862429368</v>
      </c>
      <c r="T253">
        <f>('ROD '!AL253/2)*'Gudgeon pin'!$H$2</f>
        <v>-14.289130557722869</v>
      </c>
      <c r="U253">
        <f>('ROD '!AM253/2)*'Gudgeon pin'!$H$2</f>
        <v>-19.205321511508863</v>
      </c>
      <c r="V253">
        <f t="shared" si="30"/>
        <v>-2.6265079754470713</v>
      </c>
      <c r="W253">
        <f t="shared" si="30"/>
        <v>-4.2441485562954453</v>
      </c>
      <c r="X253">
        <f t="shared" si="30"/>
        <v>-6.2631321836396747</v>
      </c>
      <c r="Y253">
        <f t="shared" si="30"/>
        <v>-9.2564640732043095</v>
      </c>
      <c r="Z253">
        <f t="shared" si="31"/>
        <v>-13.061163699558714</v>
      </c>
      <c r="AA253">
        <f t="shared" si="31"/>
        <v>-17.437049235752479</v>
      </c>
      <c r="AB253">
        <f t="shared" si="32"/>
        <v>-3274162.558768759</v>
      </c>
      <c r="AC253">
        <f t="shared" si="32"/>
        <v>-5290687.2649072064</v>
      </c>
      <c r="AD253">
        <f t="shared" si="32"/>
        <v>-7807519.7516969759</v>
      </c>
      <c r="AE253">
        <f t="shared" si="32"/>
        <v>-11538959.096408218</v>
      </c>
      <c r="AF253">
        <f t="shared" si="33"/>
        <v>-16281836.399817385</v>
      </c>
      <c r="AG253">
        <f t="shared" si="33"/>
        <v>-21736744.863068726</v>
      </c>
      <c r="AH253">
        <f>(('ROD '!AH253/2)+'Gudgeon pin'!D253)/'Gudgeon pin'!$I$2</f>
        <v>-1707718.1879108113</v>
      </c>
      <c r="AI253">
        <f>(('ROD '!AI253/2)+'Gudgeon pin'!E253)/'Gudgeon pin'!$I$2</f>
        <v>-2899415.4322548918</v>
      </c>
      <c r="AJ253">
        <f>(('ROD '!AJ253/2)+'Gudgeon pin'!F253)/'Gudgeon pin'!$I$2</f>
        <v>-4460477.4635903863</v>
      </c>
      <c r="AK253">
        <f>(('ROD '!AK253/2)+'Gudgeon pin'!G253)/'Gudgeon pin'!$I$2</f>
        <v>-6750659.554431187</v>
      </c>
      <c r="AL253">
        <f>(('ROD '!AL253/2)+'Gudgeon pin'!H253)/'Gudgeon pin'!$I$2</f>
        <v>-9667636.1033137627</v>
      </c>
      <c r="AM253">
        <f>(('ROD '!AM253/2)+'Gudgeon pin'!I253)/'Gudgeon pin'!$I$2</f>
        <v>-13060611.487028698</v>
      </c>
    </row>
    <row r="254" spans="1:39">
      <c r="A254">
        <f t="shared" si="27"/>
        <v>-1.9722220547535925</v>
      </c>
      <c r="B254" s="3">
        <v>-113</v>
      </c>
      <c r="D254">
        <f>$F$2*'ROD '!N254</f>
        <v>-6.2521521172066867</v>
      </c>
      <c r="E254">
        <f>$F$2*'ROD '!O254</f>
        <v>-25.008608468826747</v>
      </c>
      <c r="F254">
        <f>$F$2*'ROD '!P254</f>
        <v>-56.269369054860206</v>
      </c>
      <c r="G254">
        <f>$F$2*'ROD '!Q254</f>
        <v>-100.03443387530699</v>
      </c>
      <c r="H254">
        <f>$F$2*'ROD '!R254</f>
        <v>-156.30380293016722</v>
      </c>
      <c r="I254">
        <f>$F$2*'ROD '!S254</f>
        <v>-225.07747621944083</v>
      </c>
      <c r="J254">
        <f t="shared" si="28"/>
        <v>-4.8454178908351825E-2</v>
      </c>
      <c r="K254">
        <f t="shared" si="28"/>
        <v>-0.1938167156334073</v>
      </c>
      <c r="L254">
        <f t="shared" si="28"/>
        <v>-0.43608761017516662</v>
      </c>
      <c r="M254">
        <f t="shared" si="28"/>
        <v>-0.7752668625336292</v>
      </c>
      <c r="N254">
        <f t="shared" si="29"/>
        <v>-1.2113544727087959</v>
      </c>
      <c r="O254">
        <f t="shared" si="29"/>
        <v>-1.7443504407006665</v>
      </c>
      <c r="P254">
        <f>('ROD '!AH254/2)*'Gudgeon pin'!$H$2</f>
        <v>-2.6935733287721568</v>
      </c>
      <c r="Q254">
        <f>('ROD '!AI254/2)*'Gudgeon pin'!$H$2</f>
        <v>-4.4472177594235349</v>
      </c>
      <c r="R254">
        <f>('ROD '!AJ254/2)*'Gudgeon pin'!$H$2</f>
        <v>-6.6831528243962079</v>
      </c>
      <c r="S254">
        <f>('ROD '!AK254/2)*'Gudgeon pin'!$H$2</f>
        <v>-9.9640902325454181</v>
      </c>
      <c r="T254">
        <f>('ROD '!AL254/2)*'Gudgeon pin'!$H$2</f>
        <v>-14.19910400652566</v>
      </c>
      <c r="U254">
        <f>('ROD '!AM254/2)*'Gudgeon pin'!$H$2</f>
        <v>-19.027921405911314</v>
      </c>
      <c r="V254">
        <f t="shared" si="30"/>
        <v>-2.6451191498638051</v>
      </c>
      <c r="W254">
        <f t="shared" si="30"/>
        <v>-4.2534010437901273</v>
      </c>
      <c r="X254">
        <f t="shared" si="30"/>
        <v>-6.247065214221041</v>
      </c>
      <c r="Y254">
        <f t="shared" si="30"/>
        <v>-9.1888233700117894</v>
      </c>
      <c r="Z254">
        <f t="shared" si="31"/>
        <v>-12.987749533816864</v>
      </c>
      <c r="AA254">
        <f t="shared" si="31"/>
        <v>-17.283570965210647</v>
      </c>
      <c r="AB254">
        <f t="shared" si="32"/>
        <v>-3297362.9491805234</v>
      </c>
      <c r="AC254">
        <f t="shared" si="32"/>
        <v>-5302221.2668648465</v>
      </c>
      <c r="AD254">
        <f t="shared" si="32"/>
        <v>-7787490.9262773925</v>
      </c>
      <c r="AE254">
        <f t="shared" si="32"/>
        <v>-11454639.284737347</v>
      </c>
      <c r="AF254">
        <f t="shared" si="33"/>
        <v>-16190319.482677892</v>
      </c>
      <c r="AG254">
        <f t="shared" si="33"/>
        <v>-21545421.321815401</v>
      </c>
      <c r="AH254">
        <f>(('ROD '!AH254/2)+'Gudgeon pin'!D254)/'Gudgeon pin'!$I$2</f>
        <v>-1718608.9981823834</v>
      </c>
      <c r="AI254">
        <f>(('ROD '!AI254/2)+'Gudgeon pin'!E254)/'Gudgeon pin'!$I$2</f>
        <v>-2902048.4327557674</v>
      </c>
      <c r="AJ254">
        <f>(('ROD '!AJ254/2)+'Gudgeon pin'!F254)/'Gudgeon pin'!$I$2</f>
        <v>-4443243.8154387688</v>
      </c>
      <c r="AK254">
        <f>(('ROD '!AK254/2)+'Gudgeon pin'!G254)/'Gudgeon pin'!$I$2</f>
        <v>-6695487.7491791584</v>
      </c>
      <c r="AL254">
        <f>(('ROD '!AL254/2)+'Gudgeon pin'!H254)/'Gudgeon pin'!$I$2</f>
        <v>-9601693.3194762338</v>
      </c>
      <c r="AM254">
        <f>(('ROD '!AM254/2)+'Gudgeon pin'!I254)/'Gudgeon pin'!$I$2</f>
        <v>-12935667.091515871</v>
      </c>
    </row>
    <row r="255" spans="1:39">
      <c r="A255">
        <f t="shared" si="27"/>
        <v>-1.9547687622336491</v>
      </c>
      <c r="B255" s="3">
        <v>-112</v>
      </c>
      <c r="D255">
        <f>$F$2*'ROD '!N255</f>
        <v>-6.1625031434428825</v>
      </c>
      <c r="E255">
        <f>$F$2*'ROD '!O255</f>
        <v>-24.65001257377153</v>
      </c>
      <c r="F255">
        <f>$F$2*'ROD '!P255</f>
        <v>-55.462528290985965</v>
      </c>
      <c r="G255">
        <f>$F$2*'ROD '!Q255</f>
        <v>-98.60005029508612</v>
      </c>
      <c r="H255">
        <f>$F$2*'ROD '!R255</f>
        <v>-154.06257858607211</v>
      </c>
      <c r="I255">
        <f>$F$2*'ROD '!S255</f>
        <v>-221.85011316394386</v>
      </c>
      <c r="J255">
        <f t="shared" si="28"/>
        <v>-4.7759399361682338E-2</v>
      </c>
      <c r="K255">
        <f t="shared" si="28"/>
        <v>-0.19103759744672935</v>
      </c>
      <c r="L255">
        <f t="shared" si="28"/>
        <v>-0.4298345942551412</v>
      </c>
      <c r="M255">
        <f t="shared" si="28"/>
        <v>-0.76415038978691741</v>
      </c>
      <c r="N255">
        <f t="shared" si="29"/>
        <v>-1.1939849840420589</v>
      </c>
      <c r="O255">
        <f t="shared" si="29"/>
        <v>-1.7193383770205648</v>
      </c>
      <c r="P255">
        <f>('ROD '!AH255/2)*'Gudgeon pin'!$H$2</f>
        <v>-2.7129588857542797</v>
      </c>
      <c r="Q255">
        <f>('ROD '!AI255/2)*'Gudgeon pin'!$H$2</f>
        <v>-4.4492742703104691</v>
      </c>
      <c r="R255">
        <f>('ROD '!AJ255/2)*'Gudgeon pin'!$H$2</f>
        <v>-6.6723397135878537</v>
      </c>
      <c r="S255">
        <f>('ROD '!AK255/2)*'Gudgeon pin'!$H$2</f>
        <v>-9.893399390095162</v>
      </c>
      <c r="T255">
        <f>('ROD '!AL255/2)*'Gudgeon pin'!$H$2</f>
        <v>-14.12960914461457</v>
      </c>
      <c r="U255">
        <f>('ROD '!AM255/2)*'Gudgeon pin'!$H$2</f>
        <v>-18.82340402172548</v>
      </c>
      <c r="V255">
        <f t="shared" si="30"/>
        <v>-2.6651994863925972</v>
      </c>
      <c r="W255">
        <f t="shared" si="30"/>
        <v>-4.25823667286374</v>
      </c>
      <c r="X255">
        <f t="shared" si="30"/>
        <v>-6.2425051193327121</v>
      </c>
      <c r="Y255">
        <f t="shared" si="30"/>
        <v>-9.1292490003082438</v>
      </c>
      <c r="Z255">
        <f t="shared" si="31"/>
        <v>-12.935624160572511</v>
      </c>
      <c r="AA255">
        <f t="shared" si="31"/>
        <v>-17.104065644704914</v>
      </c>
      <c r="AB255">
        <f t="shared" si="32"/>
        <v>-3322394.773429546</v>
      </c>
      <c r="AC255">
        <f t="shared" si="32"/>
        <v>-5308249.2842205605</v>
      </c>
      <c r="AD255">
        <f t="shared" si="32"/>
        <v>-7781806.3854013048</v>
      </c>
      <c r="AE255">
        <f t="shared" si="32"/>
        <v>-11380374.834536163</v>
      </c>
      <c r="AF255">
        <f t="shared" si="33"/>
        <v>-16125340.831543408</v>
      </c>
      <c r="AG255">
        <f t="shared" si="33"/>
        <v>-21321652.879079331</v>
      </c>
      <c r="AH255">
        <f>(('ROD '!AH255/2)+'Gudgeon pin'!D255)/'Gudgeon pin'!$I$2</f>
        <v>-1730386.0192510227</v>
      </c>
      <c r="AI255">
        <f>(('ROD '!AI255/2)+'Gudgeon pin'!E255)/'Gudgeon pin'!$I$2</f>
        <v>-2901763.6068787943</v>
      </c>
      <c r="AJ255">
        <f>(('ROD '!AJ255/2)+'Gudgeon pin'!F255)/'Gudgeon pin'!$I$2</f>
        <v>-4432908.9528664006</v>
      </c>
      <c r="AK255">
        <f>(('ROD '!AK255/2)+'Gudgeon pin'!G255)/'Gudgeon pin'!$I$2</f>
        <v>-6644801.3123310274</v>
      </c>
      <c r="AL255">
        <f>(('ROD '!AL255/2)+'Gudgeon pin'!H255)/'Gudgeon pin'!$I$2</f>
        <v>-9548211.8012162074</v>
      </c>
      <c r="AM255">
        <f>(('ROD '!AM255/2)+'Gudgeon pin'!I255)/'Gudgeon pin'!$I$2</f>
        <v>-12793079.151357222</v>
      </c>
    </row>
    <row r="256" spans="1:39">
      <c r="A256">
        <f t="shared" si="27"/>
        <v>-1.9373154697137058</v>
      </c>
      <c r="B256" s="3">
        <v>-111</v>
      </c>
      <c r="D256">
        <f>$F$2*'ROD '!N256</f>
        <v>-6.0689026751234865</v>
      </c>
      <c r="E256">
        <f>$F$2*'ROD '!O256</f>
        <v>-24.275610700493946</v>
      </c>
      <c r="F256">
        <f>$F$2*'ROD '!P256</f>
        <v>-54.620124076111388</v>
      </c>
      <c r="G256">
        <f>$F$2*'ROD '!Q256</f>
        <v>-97.102442801975783</v>
      </c>
      <c r="H256">
        <f>$F$2*'ROD '!R256</f>
        <v>-151.72256687808718</v>
      </c>
      <c r="I256">
        <f>$F$2*'ROD '!S256</f>
        <v>-218.48049630444555</v>
      </c>
      <c r="J256">
        <f t="shared" si="28"/>
        <v>-4.7033995732207019E-2</v>
      </c>
      <c r="K256">
        <f t="shared" si="28"/>
        <v>-0.18813598292882808</v>
      </c>
      <c r="L256">
        <f t="shared" si="28"/>
        <v>-0.42330596158986328</v>
      </c>
      <c r="M256">
        <f t="shared" si="28"/>
        <v>-0.75254393171531231</v>
      </c>
      <c r="N256">
        <f t="shared" si="29"/>
        <v>-1.1758498933051755</v>
      </c>
      <c r="O256">
        <f t="shared" si="29"/>
        <v>-1.6932238463594531</v>
      </c>
      <c r="P256">
        <f>('ROD '!AH256/2)*'Gudgeon pin'!$H$2</f>
        <v>-2.7286334611178167</v>
      </c>
      <c r="Q256">
        <f>('ROD '!AI256/2)*'Gudgeon pin'!$H$2</f>
        <v>-4.4502115305487964</v>
      </c>
      <c r="R256">
        <f>('ROD '!AJ256/2)*'Gudgeon pin'!$H$2</f>
        <v>-6.6521459509072649</v>
      </c>
      <c r="S256">
        <f>('ROD '!AK256/2)*'Gudgeon pin'!$H$2</f>
        <v>-9.8268094674415618</v>
      </c>
      <c r="T256">
        <f>('ROD '!AL256/2)*'Gudgeon pin'!$H$2</f>
        <v>-14.046256628236817</v>
      </c>
      <c r="U256">
        <f>('ROD '!AM256/2)*'Gudgeon pin'!$H$2</f>
        <v>-18.588226367963575</v>
      </c>
      <c r="V256">
        <f t="shared" si="30"/>
        <v>-2.6815994653856094</v>
      </c>
      <c r="W256">
        <f t="shared" si="30"/>
        <v>-4.2620755476199683</v>
      </c>
      <c r="X256">
        <f t="shared" si="30"/>
        <v>-6.228839989317402</v>
      </c>
      <c r="Y256">
        <f t="shared" si="30"/>
        <v>-9.0742655357262496</v>
      </c>
      <c r="Z256">
        <f t="shared" si="31"/>
        <v>-12.870406734931642</v>
      </c>
      <c r="AA256">
        <f t="shared" si="31"/>
        <v>-16.895002521604123</v>
      </c>
      <c r="AB256">
        <f t="shared" si="32"/>
        <v>-3342838.7232235214</v>
      </c>
      <c r="AC256">
        <f t="shared" si="32"/>
        <v>-5313034.7636906952</v>
      </c>
      <c r="AD256">
        <f t="shared" si="32"/>
        <v>-7764771.6543153571</v>
      </c>
      <c r="AE256">
        <f t="shared" si="32"/>
        <v>-11311833.332751798</v>
      </c>
      <c r="AF256">
        <f t="shared" si="33"/>
        <v>-16044041.838656753</v>
      </c>
      <c r="AG256">
        <f t="shared" si="33"/>
        <v>-21061038.155471131</v>
      </c>
      <c r="AH256">
        <f>(('ROD '!AH256/2)+'Gudgeon pin'!D256)/'Gudgeon pin'!$I$2</f>
        <v>-1739815.7733776108</v>
      </c>
      <c r="AI256">
        <f>(('ROD '!AI256/2)+'Gudgeon pin'!E256)/'Gudgeon pin'!$I$2</f>
        <v>-2900706.6059884392</v>
      </c>
      <c r="AJ256">
        <f>(('ROD '!AJ256/2)+'Gudgeon pin'!F256)/'Gudgeon pin'!$I$2</f>
        <v>-4416528.2501365133</v>
      </c>
      <c r="AK256">
        <f>(('ROD '!AK256/2)+'Gudgeon pin'!G256)/'Gudgeon pin'!$I$2</f>
        <v>-6596411.7334011337</v>
      </c>
      <c r="AL256">
        <f>(('ROD '!AL256/2)+'Gudgeon pin'!H256)/'Gudgeon pin'!$I$2</f>
        <v>-9485595.7427451313</v>
      </c>
      <c r="AM256">
        <f>(('ROD '!AM256/2)+'Gudgeon pin'!I256)/'Gudgeon pin'!$I$2</f>
        <v>-12630616.296945902</v>
      </c>
    </row>
    <row r="257" spans="1:39">
      <c r="A257">
        <f t="shared" si="27"/>
        <v>-1.9198621771937625</v>
      </c>
      <c r="B257" s="3">
        <v>-110</v>
      </c>
      <c r="D257">
        <f>$F$2*'ROD '!N257</f>
        <v>-5.9713105780938864</v>
      </c>
      <c r="E257">
        <f>$F$2*'ROD '!O257</f>
        <v>-23.885242312375546</v>
      </c>
      <c r="F257">
        <f>$F$2*'ROD '!P257</f>
        <v>-53.74179520284499</v>
      </c>
      <c r="G257">
        <f>$F$2*'ROD '!Q257</f>
        <v>-95.540969249502183</v>
      </c>
      <c r="H257">
        <f>$F$2*'ROD '!R257</f>
        <v>-149.28276445234721</v>
      </c>
      <c r="I257">
        <f>$F$2*'ROD '!S257</f>
        <v>-214.96718081137996</v>
      </c>
      <c r="J257">
        <f t="shared" si="28"/>
        <v>-4.6277656980227622E-2</v>
      </c>
      <c r="K257">
        <f t="shared" si="28"/>
        <v>-0.18511062792091049</v>
      </c>
      <c r="L257">
        <f t="shared" si="28"/>
        <v>-0.41649891282204865</v>
      </c>
      <c r="M257">
        <f t="shared" si="28"/>
        <v>-0.74044251168364195</v>
      </c>
      <c r="N257">
        <f t="shared" si="29"/>
        <v>-1.1569414245056908</v>
      </c>
      <c r="O257">
        <f t="shared" si="29"/>
        <v>-1.6659956512881946</v>
      </c>
      <c r="P257">
        <f>('ROD '!AH257/2)*'Gudgeon pin'!$H$2</f>
        <v>-2.7491721352798892</v>
      </c>
      <c r="Q257">
        <f>('ROD '!AI257/2)*'Gudgeon pin'!$H$2</f>
        <v>-4.4483025877644433</v>
      </c>
      <c r="R257">
        <f>('ROD '!AJ257/2)*'Gudgeon pin'!$H$2</f>
        <v>-6.6242615430669849</v>
      </c>
      <c r="S257">
        <f>('ROD '!AK257/2)*'Gudgeon pin'!$H$2</f>
        <v>-9.7505503171754633</v>
      </c>
      <c r="T257">
        <f>('ROD '!AL257/2)*'Gudgeon pin'!$H$2</f>
        <v>-13.919810471913614</v>
      </c>
      <c r="U257">
        <f>('ROD '!AM257/2)*'Gudgeon pin'!$H$2</f>
        <v>-18.378900421344071</v>
      </c>
      <c r="V257">
        <f t="shared" si="30"/>
        <v>-2.7028944782996618</v>
      </c>
      <c r="W257">
        <f t="shared" si="30"/>
        <v>-4.2631919598435326</v>
      </c>
      <c r="X257">
        <f t="shared" si="30"/>
        <v>-6.207762630244936</v>
      </c>
      <c r="Y257">
        <f t="shared" si="30"/>
        <v>-9.0101078054918204</v>
      </c>
      <c r="Z257">
        <f t="shared" si="31"/>
        <v>-12.762869047407923</v>
      </c>
      <c r="AA257">
        <f t="shared" si="31"/>
        <v>-16.712904770055875</v>
      </c>
      <c r="AB257">
        <f t="shared" si="32"/>
        <v>-3369384.7434996716</v>
      </c>
      <c r="AC257">
        <f t="shared" si="32"/>
        <v>-5314426.4651957797</v>
      </c>
      <c r="AD257">
        <f t="shared" si="32"/>
        <v>-7738496.9578141794</v>
      </c>
      <c r="AE257">
        <f t="shared" si="32"/>
        <v>-11231855.339099068</v>
      </c>
      <c r="AF257">
        <f t="shared" si="33"/>
        <v>-15909987.088609096</v>
      </c>
      <c r="AG257">
        <f t="shared" si="33"/>
        <v>-20834038.029932287</v>
      </c>
      <c r="AH257">
        <f>(('ROD '!AH257/2)+'Gudgeon pin'!D257)/'Gudgeon pin'!$I$2</f>
        <v>-1752281.8578459406</v>
      </c>
      <c r="AI257">
        <f>(('ROD '!AI257/2)+'Gudgeon pin'!E257)/'Gudgeon pin'!$I$2</f>
        <v>-2897792.4757384635</v>
      </c>
      <c r="AJ257">
        <f>(('ROD '!AJ257/2)+'Gudgeon pin'!F257)/'Gudgeon pin'!$I$2</f>
        <v>-4395161.1726517146</v>
      </c>
      <c r="AK257">
        <f>(('ROD '!AK257/2)+'Gudgeon pin'!G257)/'Gudgeon pin'!$I$2</f>
        <v>-6541670.7486271141</v>
      </c>
      <c r="AL257">
        <f>(('ROD '!AL257/2)+'Gudgeon pin'!H257)/'Gudgeon pin'!$I$2</f>
        <v>-9395485.2297597229</v>
      </c>
      <c r="AM257">
        <f>(('ROD '!AM257/2)+'Gudgeon pin'!I257)/'Gudgeon pin'!$I$2</f>
        <v>-12483752.626128588</v>
      </c>
    </row>
    <row r="258" spans="1:39">
      <c r="A258">
        <f t="shared" si="27"/>
        <v>-1.9024088846738192</v>
      </c>
      <c r="B258" s="3">
        <v>-109</v>
      </c>
      <c r="D258">
        <f>$F$2*'ROD '!N258</f>
        <v>-5.8696905449819132</v>
      </c>
      <c r="E258">
        <f>$F$2*'ROD '!O258</f>
        <v>-23.478762179927653</v>
      </c>
      <c r="F258">
        <f>$F$2*'ROD '!P258</f>
        <v>-52.827214904837227</v>
      </c>
      <c r="G258">
        <f>$F$2*'ROD '!Q258</f>
        <v>-93.915048719710612</v>
      </c>
      <c r="H258">
        <f>$F$2*'ROD '!R258</f>
        <v>-146.74226362454786</v>
      </c>
      <c r="I258">
        <f>$F$2*'ROD '!S258</f>
        <v>-211.30885961934891</v>
      </c>
      <c r="J258">
        <f t="shared" si="28"/>
        <v>-4.549010172360983E-2</v>
      </c>
      <c r="K258">
        <f t="shared" si="28"/>
        <v>-0.18196040689443932</v>
      </c>
      <c r="L258">
        <f t="shared" si="28"/>
        <v>-0.40941091551248848</v>
      </c>
      <c r="M258">
        <f t="shared" si="28"/>
        <v>-0.72784162757775728</v>
      </c>
      <c r="N258">
        <f t="shared" si="29"/>
        <v>-1.1372525430902458</v>
      </c>
      <c r="O258">
        <f t="shared" si="29"/>
        <v>-1.6376436620499539</v>
      </c>
      <c r="P258">
        <f>('ROD '!AH258/2)*'Gudgeon pin'!$H$2</f>
        <v>-2.7745723372481002</v>
      </c>
      <c r="Q258">
        <f>('ROD '!AI258/2)*'Gudgeon pin'!$H$2</f>
        <v>-4.4452527424660362</v>
      </c>
      <c r="R258">
        <f>('ROD '!AJ258/2)*'Gudgeon pin'!$H$2</f>
        <v>-6.6058191959176034</v>
      </c>
      <c r="S258">
        <f>('ROD '!AK258/2)*'Gudgeon pin'!$H$2</f>
        <v>-9.6800210637224531</v>
      </c>
      <c r="T258">
        <f>('ROD '!AL258/2)*'Gudgeon pin'!$H$2</f>
        <v>-13.755353154269665</v>
      </c>
      <c r="U258">
        <f>('ROD '!AM258/2)*'Gudgeon pin'!$H$2</f>
        <v>-18.176462196880259</v>
      </c>
      <c r="V258">
        <f t="shared" si="30"/>
        <v>-2.7290822355244901</v>
      </c>
      <c r="W258">
        <f t="shared" si="30"/>
        <v>-4.263292335571597</v>
      </c>
      <c r="X258">
        <f t="shared" si="30"/>
        <v>-6.196408280405115</v>
      </c>
      <c r="Y258">
        <f t="shared" si="30"/>
        <v>-8.9521794361446965</v>
      </c>
      <c r="Z258">
        <f t="shared" si="31"/>
        <v>-12.618100611179418</v>
      </c>
      <c r="AA258">
        <f t="shared" si="31"/>
        <v>-16.538818534830305</v>
      </c>
      <c r="AB258">
        <f t="shared" si="32"/>
        <v>-3402029.9800667004</v>
      </c>
      <c r="AC258">
        <f t="shared" si="32"/>
        <v>-5314551.5919624642</v>
      </c>
      <c r="AD258">
        <f t="shared" si="32"/>
        <v>-7724342.8080943888</v>
      </c>
      <c r="AE258">
        <f t="shared" si="32"/>
        <v>-11159642.766443698</v>
      </c>
      <c r="AF258">
        <f t="shared" si="33"/>
        <v>-15729521.086593553</v>
      </c>
      <c r="AG258">
        <f t="shared" si="33"/>
        <v>-20617024.931666121</v>
      </c>
      <c r="AH258">
        <f>(('ROD '!AH258/2)+'Gudgeon pin'!D258)/'Gudgeon pin'!$I$2</f>
        <v>-1767782.4989191904</v>
      </c>
      <c r="AI258">
        <f>(('ROD '!AI258/2)+'Gudgeon pin'!E258)/'Gudgeon pin'!$I$2</f>
        <v>-2894091.2327759298</v>
      </c>
      <c r="AJ258">
        <f>(('ROD '!AJ258/2)+'Gudgeon pin'!F258)/'Gudgeon pin'!$I$2</f>
        <v>-4379562.8727241317</v>
      </c>
      <c r="AK258">
        <f>(('ROD '!AK258/2)+'Gudgeon pin'!G258)/'Gudgeon pin'!$I$2</f>
        <v>-6490243.9825689793</v>
      </c>
      <c r="AL258">
        <f>(('ROD '!AL258/2)+'Gudgeon pin'!H258)/'Gudgeon pin'!$I$2</f>
        <v>-9281067.2536224779</v>
      </c>
      <c r="AM258">
        <f>(('ROD '!AM258/2)+'Gudgeon pin'!I258)/'Gudgeon pin'!$I$2</f>
        <v>-12340576.056841785</v>
      </c>
    </row>
    <row r="259" spans="1:39">
      <c r="A259">
        <f t="shared" si="27"/>
        <v>-1.8849555921538759</v>
      </c>
      <c r="B259" s="3">
        <v>-108</v>
      </c>
      <c r="D259">
        <f>$F$2*'ROD '!N259</f>
        <v>-5.7640101867107276</v>
      </c>
      <c r="E259">
        <f>$F$2*'ROD '!O259</f>
        <v>-23.05604074684291</v>
      </c>
      <c r="F259">
        <f>$F$2*'ROD '!P259</f>
        <v>-51.876091680396556</v>
      </c>
      <c r="G259">
        <f>$F$2*'ROD '!Q259</f>
        <v>-92.224162987371642</v>
      </c>
      <c r="H259">
        <f>$F$2*'ROD '!R259</f>
        <v>-144.10025466776821</v>
      </c>
      <c r="I259">
        <f>$F$2*'ROD '!S259</f>
        <v>-207.50436672158622</v>
      </c>
      <c r="J259">
        <f t="shared" si="28"/>
        <v>-4.4671078947008142E-2</v>
      </c>
      <c r="K259">
        <f t="shared" si="28"/>
        <v>-0.17868431578803257</v>
      </c>
      <c r="L259">
        <f t="shared" si="28"/>
        <v>-0.4020397105230733</v>
      </c>
      <c r="M259">
        <f t="shared" si="28"/>
        <v>-0.71473726315213026</v>
      </c>
      <c r="N259">
        <f t="shared" si="29"/>
        <v>-1.1167769736752036</v>
      </c>
      <c r="O259">
        <f t="shared" si="29"/>
        <v>-1.6081588420922932</v>
      </c>
      <c r="P259">
        <f>('ROD '!AH259/2)*'Gudgeon pin'!$H$2</f>
        <v>-2.7996850200571632</v>
      </c>
      <c r="Q259">
        <f>('ROD '!AI259/2)*'Gudgeon pin'!$H$2</f>
        <v>-4.446199573965691</v>
      </c>
      <c r="R259">
        <f>('ROD '!AJ259/2)*'Gudgeon pin'!$H$2</f>
        <v>-6.5710645005101549</v>
      </c>
      <c r="S259">
        <f>('ROD '!AK259/2)*'Gudgeon pin'!$H$2</f>
        <v>-9.5945979968537731</v>
      </c>
      <c r="T259">
        <f>('ROD '!AL259/2)*'Gudgeon pin'!$H$2</f>
        <v>-13.575129935255932</v>
      </c>
      <c r="U259">
        <f>('ROD '!AM259/2)*'Gudgeon pin'!$H$2</f>
        <v>-17.953379775817819</v>
      </c>
      <c r="V259">
        <f t="shared" si="30"/>
        <v>-2.7550139411101551</v>
      </c>
      <c r="W259">
        <f t="shared" si="30"/>
        <v>-4.2675152581776583</v>
      </c>
      <c r="X259">
        <f t="shared" si="30"/>
        <v>-6.1690247899870814</v>
      </c>
      <c r="Y259">
        <f t="shared" si="30"/>
        <v>-8.8798607337016424</v>
      </c>
      <c r="Z259">
        <f t="shared" si="31"/>
        <v>-12.458352961580728</v>
      </c>
      <c r="AA259">
        <f t="shared" si="31"/>
        <v>-16.345220933725525</v>
      </c>
      <c r="AB259">
        <f t="shared" si="32"/>
        <v>-3434356.0267824535</v>
      </c>
      <c r="AC259">
        <f t="shared" si="32"/>
        <v>-5319815.81929952</v>
      </c>
      <c r="AD259">
        <f t="shared" si="32"/>
        <v>-7690206.9897784861</v>
      </c>
      <c r="AE259">
        <f t="shared" si="32"/>
        <v>-11069491.436216922</v>
      </c>
      <c r="AF259">
        <f t="shared" si="33"/>
        <v>-15530382.238336938</v>
      </c>
      <c r="AG259">
        <f t="shared" si="33"/>
        <v>-20375689.278802998</v>
      </c>
      <c r="AH259">
        <f>(('ROD '!AH259/2)+'Gudgeon pin'!D259)/'Gudgeon pin'!$I$2</f>
        <v>-1783084.7794993375</v>
      </c>
      <c r="AI259">
        <f>(('ROD '!AI259/2)+'Gudgeon pin'!E259)/'Gudgeon pin'!$I$2</f>
        <v>-2892827.8826240473</v>
      </c>
      <c r="AJ259">
        <f>(('ROD '!AJ259/2)+'Gudgeon pin'!F259)/'Gudgeon pin'!$I$2</f>
        <v>-4353562.4356038067</v>
      </c>
      <c r="AK259">
        <f>(('ROD '!AK259/2)+'Gudgeon pin'!G259)/'Gudgeon pin'!$I$2</f>
        <v>-6429180.7790550925</v>
      </c>
      <c r="AL259">
        <f>(('ROD '!AL259/2)+'Gudgeon pin'!H259)/'Gudgeon pin'!$I$2</f>
        <v>-9156304.707185911</v>
      </c>
      <c r="AM259">
        <f>(('ROD '!AM259/2)+'Gudgeon pin'!I259)/'Gudgeon pin'!$I$2</f>
        <v>-12183795.840237189</v>
      </c>
    </row>
    <row r="260" spans="1:39">
      <c r="A260">
        <f t="shared" si="27"/>
        <v>-1.8675022996339325</v>
      </c>
      <c r="B260" s="3">
        <v>-107</v>
      </c>
      <c r="D260">
        <f>$F$2*'ROD '!N260</f>
        <v>-5.6542411195391775</v>
      </c>
      <c r="E260">
        <f>$F$2*'ROD '!O260</f>
        <v>-22.61696447815671</v>
      </c>
      <c r="F260">
        <f>$F$2*'ROD '!P260</f>
        <v>-50.888170075852607</v>
      </c>
      <c r="G260">
        <f>$F$2*'ROD '!Q260</f>
        <v>-90.46785791262684</v>
      </c>
      <c r="H260">
        <f>$F$2*'ROD '!R260</f>
        <v>-141.35602798847947</v>
      </c>
      <c r="I260">
        <f>$F$2*'ROD '!S260</f>
        <v>-203.55268030341043</v>
      </c>
      <c r="J260">
        <f t="shared" si="28"/>
        <v>-4.3820368676428627E-2</v>
      </c>
      <c r="K260">
        <f t="shared" si="28"/>
        <v>-0.17528147470571451</v>
      </c>
      <c r="L260">
        <f t="shared" si="28"/>
        <v>-0.3943833180878577</v>
      </c>
      <c r="M260">
        <f t="shared" si="28"/>
        <v>-0.70112589882285803</v>
      </c>
      <c r="N260">
        <f t="shared" si="29"/>
        <v>-1.0955092169107159</v>
      </c>
      <c r="O260">
        <f t="shared" si="29"/>
        <v>-1.5775332723514308</v>
      </c>
      <c r="P260">
        <f>('ROD '!AH260/2)*'Gudgeon pin'!$H$2</f>
        <v>-2.8245081738016968</v>
      </c>
      <c r="Q260">
        <f>('ROD '!AI260/2)*'Gudgeon pin'!$H$2</f>
        <v>-4.4425571202507914</v>
      </c>
      <c r="R260">
        <f>('ROD '!AJ260/2)*'Gudgeon pin'!$H$2</f>
        <v>-6.5371352124783737</v>
      </c>
      <c r="S260">
        <f>('ROD '!AK260/2)*'Gudgeon pin'!$H$2</f>
        <v>-9.5131203873437062</v>
      </c>
      <c r="T260">
        <f>('ROD '!AL260/2)*'Gudgeon pin'!$H$2</f>
        <v>-13.418549010236873</v>
      </c>
      <c r="U260">
        <f>('ROD '!AM260/2)*'Gudgeon pin'!$H$2</f>
        <v>-17.735314568736268</v>
      </c>
      <c r="V260">
        <f t="shared" si="30"/>
        <v>-2.7806878051252681</v>
      </c>
      <c r="W260">
        <f t="shared" si="30"/>
        <v>-4.2672756455450767</v>
      </c>
      <c r="X260">
        <f t="shared" si="30"/>
        <v>-6.1427518943905159</v>
      </c>
      <c r="Y260">
        <f t="shared" si="30"/>
        <v>-8.811994488520849</v>
      </c>
      <c r="Z260">
        <f t="shared" si="31"/>
        <v>-12.323039793326156</v>
      </c>
      <c r="AA260">
        <f t="shared" si="31"/>
        <v>-16.157781296384837</v>
      </c>
      <c r="AB260">
        <f t="shared" si="32"/>
        <v>-3466360.652347276</v>
      </c>
      <c r="AC260">
        <f t="shared" si="32"/>
        <v>-5319517.1220492003</v>
      </c>
      <c r="AD260">
        <f t="shared" si="32"/>
        <v>-7657455.6210878687</v>
      </c>
      <c r="AE260">
        <f t="shared" si="32"/>
        <v>-10984890.467534406</v>
      </c>
      <c r="AF260">
        <f t="shared" si="33"/>
        <v>-15361703.021159962</v>
      </c>
      <c r="AG260">
        <f t="shared" si="33"/>
        <v>-20142030.044432838</v>
      </c>
      <c r="AH260">
        <f>(('ROD '!AH260/2)+'Gudgeon pin'!D260)/'Gudgeon pin'!$I$2</f>
        <v>-1798187.312945493</v>
      </c>
      <c r="AI260">
        <f>(('ROD '!AI260/2)+'Gudgeon pin'!E260)/'Gudgeon pin'!$I$2</f>
        <v>-2888611.320747491</v>
      </c>
      <c r="AJ260">
        <f>(('ROD '!AJ260/2)+'Gudgeon pin'!F260)/'Gudgeon pin'!$I$2</f>
        <v>-4327918.4974662615</v>
      </c>
      <c r="AK260">
        <f>(('ROD '!AK260/2)+'Gudgeon pin'!G260)/'Gudgeon pin'!$I$2</f>
        <v>-6370307.1793691041</v>
      </c>
      <c r="AL260">
        <f>(('ROD '!AL260/2)+'Gudgeon pin'!H260)/'Gudgeon pin'!$I$2</f>
        <v>-9045936.4910979066</v>
      </c>
      <c r="AM260">
        <f>(('ROD '!AM260/2)+'Gudgeon pin'!I260)/'Gudgeon pin'!$I$2</f>
        <v>-12029518.731158061</v>
      </c>
    </row>
    <row r="261" spans="1:39">
      <c r="A261">
        <f t="shared" si="27"/>
        <v>-1.8500490071139892</v>
      </c>
      <c r="B261" s="3">
        <v>-106</v>
      </c>
      <c r="D261">
        <f>$F$2*'ROD '!N261</f>
        <v>-5.5403590475090709</v>
      </c>
      <c r="E261">
        <f>$F$2*'ROD '!O261</f>
        <v>-22.161436190036284</v>
      </c>
      <c r="F261">
        <f>$F$2*'ROD '!P261</f>
        <v>-49.863231427581638</v>
      </c>
      <c r="G261">
        <f>$F$2*'ROD '!Q261</f>
        <v>-88.645744760145135</v>
      </c>
      <c r="H261">
        <f>$F$2*'ROD '!R261</f>
        <v>-138.5089761877268</v>
      </c>
      <c r="I261">
        <f>$F$2*'ROD '!S261</f>
        <v>-199.45292571032655</v>
      </c>
      <c r="J261">
        <f t="shared" si="28"/>
        <v>-4.2937782618195301E-2</v>
      </c>
      <c r="K261">
        <f t="shared" si="28"/>
        <v>-0.1717511304727812</v>
      </c>
      <c r="L261">
        <f t="shared" si="28"/>
        <v>-0.38644004356375772</v>
      </c>
      <c r="M261">
        <f t="shared" si="28"/>
        <v>-0.68700452189112482</v>
      </c>
      <c r="N261">
        <f t="shared" si="29"/>
        <v>-1.0734445654548828</v>
      </c>
      <c r="O261">
        <f t="shared" si="29"/>
        <v>-1.5457601742550309</v>
      </c>
      <c r="P261">
        <f>('ROD '!AH261/2)*'Gudgeon pin'!$H$2</f>
        <v>-2.8473244935615987</v>
      </c>
      <c r="Q261">
        <f>('ROD '!AI261/2)*'Gudgeon pin'!$H$2</f>
        <v>-4.4446120064231032</v>
      </c>
      <c r="R261">
        <f>('ROD '!AJ261/2)*'Gudgeon pin'!$H$2</f>
        <v>-6.5091626012799466</v>
      </c>
      <c r="S261">
        <f>('ROD '!AK261/2)*'Gudgeon pin'!$H$2</f>
        <v>-9.4389918770785251</v>
      </c>
      <c r="T261">
        <f>('ROD '!AL261/2)*'Gudgeon pin'!$H$2</f>
        <v>-13.273558276817834</v>
      </c>
      <c r="U261">
        <f>('ROD '!AM261/2)*'Gudgeon pin'!$H$2</f>
        <v>-17.499902041510921</v>
      </c>
      <c r="V261">
        <f t="shared" si="30"/>
        <v>-2.8043867109434033</v>
      </c>
      <c r="W261">
        <f t="shared" si="30"/>
        <v>-4.2728608759503217</v>
      </c>
      <c r="X261">
        <f t="shared" si="30"/>
        <v>-6.1227225577161892</v>
      </c>
      <c r="Y261">
        <f t="shared" si="30"/>
        <v>-8.751987355187401</v>
      </c>
      <c r="Z261">
        <f t="shared" si="31"/>
        <v>-12.200113711362951</v>
      </c>
      <c r="AA261">
        <f t="shared" si="31"/>
        <v>-15.95414186725589</v>
      </c>
      <c r="AB261">
        <f t="shared" si="32"/>
        <v>-3495903.3268180499</v>
      </c>
      <c r="AC261">
        <f t="shared" si="32"/>
        <v>-5326479.5803573038</v>
      </c>
      <c r="AD261">
        <f t="shared" si="32"/>
        <v>-7632487.3724363893</v>
      </c>
      <c r="AE261">
        <f t="shared" si="32"/>
        <v>-10910086.541159129</v>
      </c>
      <c r="AF261">
        <f t="shared" si="33"/>
        <v>-15208465.346337536</v>
      </c>
      <c r="AG261">
        <f t="shared" si="33"/>
        <v>-19888176.410415392</v>
      </c>
      <c r="AH261">
        <f>(('ROD '!AH261/2)+'Gudgeon pin'!D261)/'Gudgeon pin'!$I$2</f>
        <v>-1812011.8007243134</v>
      </c>
      <c r="AI261">
        <f>(('ROD '!AI261/2)+'Gudgeon pin'!E261)/'Gudgeon pin'!$I$2</f>
        <v>-2887899.468956416</v>
      </c>
      <c r="AJ261">
        <f>(('ROD '!AJ261/2)+'Gudgeon pin'!F261)/'Gudgeon pin'!$I$2</f>
        <v>-4305851.7106436351</v>
      </c>
      <c r="AK261">
        <f>(('ROD '!AK261/2)+'Gudgeon pin'!G261)/'Gudgeon pin'!$I$2</f>
        <v>-6315758.4156758599</v>
      </c>
      <c r="AL261">
        <f>(('ROD '!AL261/2)+'Gudgeon pin'!H261)/'Gudgeon pin'!$I$2</f>
        <v>-8942393.1507232115</v>
      </c>
      <c r="AM261">
        <f>(('ROD '!AM261/2)+'Gudgeon pin'!I261)/'Gudgeon pin'!$I$2</f>
        <v>-11863699.549074147</v>
      </c>
    </row>
    <row r="262" spans="1:39">
      <c r="A262">
        <f t="shared" si="27"/>
        <v>-1.8325957145940461</v>
      </c>
      <c r="B262" s="3">
        <v>-105</v>
      </c>
      <c r="D262">
        <f>$F$2*'ROD '!N262</f>
        <v>-5.4223438401843378</v>
      </c>
      <c r="E262">
        <f>$F$2*'ROD '!O262</f>
        <v>-21.689375360737351</v>
      </c>
      <c r="F262">
        <f>$F$2*'ROD '!P262</f>
        <v>-48.801094561659049</v>
      </c>
      <c r="G262">
        <f>$F$2*'ROD '!Q262</f>
        <v>-86.757501442949405</v>
      </c>
      <c r="H262">
        <f>$F$2*'ROD '!R262</f>
        <v>-135.55859600460846</v>
      </c>
      <c r="I262">
        <f>$F$2*'ROD '!S262</f>
        <v>-195.2043782466362</v>
      </c>
      <c r="J262">
        <f t="shared" si="28"/>
        <v>-4.2023164761428616E-2</v>
      </c>
      <c r="K262">
        <f t="shared" si="28"/>
        <v>-0.16809265904571447</v>
      </c>
      <c r="L262">
        <f t="shared" si="28"/>
        <v>-0.37820848285285763</v>
      </c>
      <c r="M262">
        <f t="shared" si="28"/>
        <v>-0.67237063618285786</v>
      </c>
      <c r="N262">
        <f t="shared" si="29"/>
        <v>-1.0505791190357157</v>
      </c>
      <c r="O262">
        <f t="shared" si="29"/>
        <v>-1.5128339314114305</v>
      </c>
      <c r="P262">
        <f>('ROD '!AH262/2)*'Gudgeon pin'!$H$2</f>
        <v>-2.8681325538633349</v>
      </c>
      <c r="Q262">
        <f>('ROD '!AI262/2)*'Gudgeon pin'!$H$2</f>
        <v>-4.4489273616320562</v>
      </c>
      <c r="R262">
        <f>('ROD '!AJ262/2)*'Gudgeon pin'!$H$2</f>
        <v>-6.4648312394362515</v>
      </c>
      <c r="S262">
        <f>('ROD '!AK262/2)*'Gudgeon pin'!$H$2</f>
        <v>-9.3601805671341758</v>
      </c>
      <c r="T262">
        <f>('ROD '!AL262/2)*'Gudgeon pin'!$H$2</f>
        <v>-13.128113006812963</v>
      </c>
      <c r="U262">
        <f>('ROD '!AM262/2)*'Gudgeon pin'!$H$2</f>
        <v>-17.241944123659927</v>
      </c>
      <c r="V262">
        <f t="shared" si="30"/>
        <v>-2.8261093891019065</v>
      </c>
      <c r="W262">
        <f t="shared" si="30"/>
        <v>-4.2808347025863416</v>
      </c>
      <c r="X262">
        <f t="shared" si="30"/>
        <v>-6.0866227565833935</v>
      </c>
      <c r="Y262">
        <f t="shared" si="30"/>
        <v>-8.6878099309513175</v>
      </c>
      <c r="Z262">
        <f t="shared" si="31"/>
        <v>-12.077533887777248</v>
      </c>
      <c r="AA262">
        <f t="shared" si="31"/>
        <v>-15.729110192248497</v>
      </c>
      <c r="AB262">
        <f t="shared" si="32"/>
        <v>-3522982.4677030682</v>
      </c>
      <c r="AC262">
        <f t="shared" si="32"/>
        <v>-5336419.6242733421</v>
      </c>
      <c r="AD262">
        <f t="shared" si="32"/>
        <v>-7587485.9415049357</v>
      </c>
      <c r="AE262">
        <f t="shared" si="32"/>
        <v>-10830083.997280983</v>
      </c>
      <c r="AF262">
        <f t="shared" si="33"/>
        <v>-15055659.311634187</v>
      </c>
      <c r="AG262">
        <f t="shared" si="33"/>
        <v>-19607655.547073711</v>
      </c>
      <c r="AH262">
        <f>(('ROD '!AH262/2)+'Gudgeon pin'!D262)/'Gudgeon pin'!$I$2</f>
        <v>-1824557.2593965237</v>
      </c>
      <c r="AI262">
        <f>(('ROD '!AI262/2)+'Gudgeon pin'!E262)/'Gudgeon pin'!$I$2</f>
        <v>-2888534.1703050216</v>
      </c>
      <c r="AJ262">
        <f>(('ROD '!AJ262/2)+'Gudgeon pin'!F262)/'Gudgeon pin'!$I$2</f>
        <v>-4273350.7734558797</v>
      </c>
      <c r="AK262">
        <f>(('ROD '!AK262/2)+'Gudgeon pin'!G262)/'Gudgeon pin'!$I$2</f>
        <v>-6257978.9717865158</v>
      </c>
      <c r="AL262">
        <f>(('ROD '!AL262/2)+'Gudgeon pin'!H262)/'Gudgeon pin'!$I$2</f>
        <v>-8838110.3189195208</v>
      </c>
      <c r="AM262">
        <f>(('ROD '!AM262/2)+'Gudgeon pin'!I262)/'Gudgeon pin'!$I$2</f>
        <v>-11683071.555388531</v>
      </c>
    </row>
    <row r="263" spans="1:39">
      <c r="A263">
        <f t="shared" si="27"/>
        <v>-1.8151424220741028</v>
      </c>
      <c r="B263" s="3">
        <v>-104</v>
      </c>
      <c r="D263">
        <f>$F$2*'ROD '!N263</f>
        <v>-5.3001796055726915</v>
      </c>
      <c r="E263">
        <f>$F$2*'ROD '!O263</f>
        <v>-21.200718422290766</v>
      </c>
      <c r="F263">
        <f>$F$2*'ROD '!P263</f>
        <v>-47.701616450154241</v>
      </c>
      <c r="G263">
        <f>$F$2*'ROD '!Q263</f>
        <v>-84.802873689163064</v>
      </c>
      <c r="H263">
        <f>$F$2*'ROD '!R263</f>
        <v>-132.50449013931731</v>
      </c>
      <c r="I263">
        <f>$F$2*'ROD '!S263</f>
        <v>-190.80646580061696</v>
      </c>
      <c r="J263">
        <f t="shared" si="28"/>
        <v>-4.1076391943188358E-2</v>
      </c>
      <c r="K263">
        <f t="shared" si="28"/>
        <v>-0.16430556777275343</v>
      </c>
      <c r="L263">
        <f t="shared" si="28"/>
        <v>-0.36968752748869538</v>
      </c>
      <c r="M263">
        <f t="shared" ref="M263:O326" si="34">G263*$G$2</f>
        <v>-0.65722227109101372</v>
      </c>
      <c r="N263">
        <f t="shared" si="29"/>
        <v>-1.0269097985797091</v>
      </c>
      <c r="O263">
        <f t="shared" si="29"/>
        <v>-1.4787501099547815</v>
      </c>
      <c r="P263">
        <f>('ROD '!AH263/2)*'Gudgeon pin'!$H$2</f>
        <v>-2.8869312293654419</v>
      </c>
      <c r="Q263">
        <f>('ROD '!AI263/2)*'Gudgeon pin'!$H$2</f>
        <v>-4.4537831000335784</v>
      </c>
      <c r="R263">
        <f>('ROD '!AJ263/2)*'Gudgeon pin'!$H$2</f>
        <v>-6.4195712591780616</v>
      </c>
      <c r="S263">
        <f>('ROD '!AK263/2)*'Gudgeon pin'!$H$2</f>
        <v>-9.2766684520472289</v>
      </c>
      <c r="T263">
        <f>('ROD '!AL263/2)*'Gudgeon pin'!$H$2</f>
        <v>-12.961598052947052</v>
      </c>
      <c r="U263">
        <f>('ROD '!AM263/2)*'Gudgeon pin'!$H$2</f>
        <v>-16.894492508240102</v>
      </c>
      <c r="V263">
        <f t="shared" si="30"/>
        <v>-2.8458548374222534</v>
      </c>
      <c r="W263">
        <f t="shared" si="30"/>
        <v>-4.2894775322608245</v>
      </c>
      <c r="X263">
        <f t="shared" si="30"/>
        <v>-6.0498837316893663</v>
      </c>
      <c r="Y263">
        <f t="shared" ref="Y263:AA326" si="35">S263-M263</f>
        <v>-8.6194461809562153</v>
      </c>
      <c r="Z263">
        <f t="shared" si="31"/>
        <v>-11.934688254367343</v>
      </c>
      <c r="AA263">
        <f t="shared" si="31"/>
        <v>-15.415742398285321</v>
      </c>
      <c r="AB263">
        <f t="shared" si="32"/>
        <v>-3547596.8257027157</v>
      </c>
      <c r="AC263">
        <f t="shared" si="32"/>
        <v>-5347193.6366070341</v>
      </c>
      <c r="AD263">
        <f t="shared" si="32"/>
        <v>-7541687.6645234153</v>
      </c>
      <c r="AE263">
        <f t="shared" ref="AE263:AG326" si="36">(Y263*(0.5*$D$2))/$C$7</f>
        <v>-10744862.847106144</v>
      </c>
      <c r="AF263">
        <f t="shared" si="33"/>
        <v>-14877590.244657638</v>
      </c>
      <c r="AG263">
        <f t="shared" si="33"/>
        <v>-19217016.299940433</v>
      </c>
      <c r="AH263">
        <f>(('ROD '!AH263/2)+'Gudgeon pin'!D263)/'Gudgeon pin'!$I$2</f>
        <v>-1835822.9125850361</v>
      </c>
      <c r="AI263">
        <f>(('ROD '!AI263/2)+'Gudgeon pin'!E263)/'Gudgeon pin'!$I$2</f>
        <v>-2889435.2076905994</v>
      </c>
      <c r="AJ263">
        <f>(('ROD '!AJ263/2)+'Gudgeon pin'!F263)/'Gudgeon pin'!$I$2</f>
        <v>-4240102.7028583707</v>
      </c>
      <c r="AK263">
        <f>(('ROD '!AK263/2)+'Gudgeon pin'!G263)/'Gudgeon pin'!$I$2</f>
        <v>-6196956.4256676501</v>
      </c>
      <c r="AL263">
        <f>(('ROD '!AL263/2)+'Gudgeon pin'!H263)/'Gudgeon pin'!$I$2</f>
        <v>-8720143.2471273821</v>
      </c>
      <c r="AM263">
        <f>(('ROD '!AM263/2)+'Gudgeon pin'!I263)/'Gudgeon pin'!$I$2</f>
        <v>-11445599.448346257</v>
      </c>
    </row>
    <row r="264" spans="1:39">
      <c r="A264">
        <f t="shared" ref="A264:A327" si="37">B264*(PI()/180)</f>
        <v>-1.7976891295541595</v>
      </c>
      <c r="B264" s="3">
        <v>-103</v>
      </c>
      <c r="D264">
        <f>$F$2*'ROD '!N264</f>
        <v>-5.1738547581262511</v>
      </c>
      <c r="E264">
        <f>$F$2*'ROD '!O264</f>
        <v>-20.695419032505004</v>
      </c>
      <c r="F264">
        <f>$F$2*'ROD '!P264</f>
        <v>-46.564692823136269</v>
      </c>
      <c r="G264">
        <f>$F$2*'ROD '!Q264</f>
        <v>-82.781676130020017</v>
      </c>
      <c r="H264">
        <f>$F$2*'ROD '!R264</f>
        <v>-129.34636895315629</v>
      </c>
      <c r="I264">
        <f>$F$2*'ROD '!S264</f>
        <v>-186.25877129254508</v>
      </c>
      <c r="J264">
        <f t="shared" ref="J264:O327" si="38">D264*$G$2</f>
        <v>-4.0097374375478445E-2</v>
      </c>
      <c r="K264">
        <f t="shared" si="38"/>
        <v>-0.16038949750191378</v>
      </c>
      <c r="L264">
        <f t="shared" si="38"/>
        <v>-0.36087636937930606</v>
      </c>
      <c r="M264">
        <f t="shared" si="34"/>
        <v>-0.64155799000765512</v>
      </c>
      <c r="N264">
        <f t="shared" si="34"/>
        <v>-1.0024343593869611</v>
      </c>
      <c r="O264">
        <f t="shared" si="34"/>
        <v>-1.4435054775172242</v>
      </c>
      <c r="P264">
        <f>('ROD '!AH264/2)*'Gudgeon pin'!$H$2</f>
        <v>-2.9105820375866438</v>
      </c>
      <c r="Q264">
        <f>('ROD '!AI264/2)*'Gudgeon pin'!$H$2</f>
        <v>-4.4557447710946567</v>
      </c>
      <c r="R264">
        <f>('ROD '!AJ264/2)*'Gudgeon pin'!$H$2</f>
        <v>-6.3733752769580798</v>
      </c>
      <c r="S264">
        <f>('ROD '!AK264/2)*'Gudgeon pin'!$H$2</f>
        <v>-9.1850112365549439</v>
      </c>
      <c r="T264">
        <f>('ROD '!AL264/2)*'Gudgeon pin'!$H$2</f>
        <v>-12.758552645062528</v>
      </c>
      <c r="U264">
        <f>('ROD '!AM264/2)*'Gudgeon pin'!$H$2</f>
        <v>-16.596480003797836</v>
      </c>
      <c r="V264">
        <f t="shared" ref="V264:AA327" si="39">P264-J264</f>
        <v>-2.8704846632111654</v>
      </c>
      <c r="W264">
        <f t="shared" si="39"/>
        <v>-4.2953552735927429</v>
      </c>
      <c r="X264">
        <f t="shared" si="39"/>
        <v>-6.0124989075787738</v>
      </c>
      <c r="Y264">
        <f t="shared" si="35"/>
        <v>-8.5434532465472888</v>
      </c>
      <c r="Z264">
        <f t="shared" si="35"/>
        <v>-11.756118285675566</v>
      </c>
      <c r="AA264">
        <f t="shared" si="35"/>
        <v>-15.152974526280612</v>
      </c>
      <c r="AB264">
        <f t="shared" ref="AB264:AG327" si="40">(V264*(0.5*$D$2))/$C$7</f>
        <v>-3578299.9700224376</v>
      </c>
      <c r="AC264">
        <f t="shared" si="40"/>
        <v>-5354520.7343272753</v>
      </c>
      <c r="AD264">
        <f t="shared" si="40"/>
        <v>-7495084.3446350656</v>
      </c>
      <c r="AE264">
        <f t="shared" si="36"/>
        <v>-10650131.278461153</v>
      </c>
      <c r="AF264">
        <f t="shared" si="36"/>
        <v>-14654987.796434877</v>
      </c>
      <c r="AG264">
        <f t="shared" si="36"/>
        <v>-18889454.10092647</v>
      </c>
      <c r="AH264">
        <f>(('ROD '!AH264/2)+'Gudgeon pin'!D264)/'Gudgeon pin'!$I$2</f>
        <v>-1850116.6406744169</v>
      </c>
      <c r="AI264">
        <f>(('ROD '!AI264/2)+'Gudgeon pin'!E264)/'Gudgeon pin'!$I$2</f>
        <v>-2888446.0939530628</v>
      </c>
      <c r="AJ264">
        <f>(('ROD '!AJ264/2)+'Gudgeon pin'!F264)/'Gudgeon pin'!$I$2</f>
        <v>-4206102.4049154995</v>
      </c>
      <c r="AK264">
        <f>(('ROD '!AK264/2)+'Gudgeon pin'!G264)/'Gudgeon pin'!$I$2</f>
        <v>-6130527.4982450297</v>
      </c>
      <c r="AL264">
        <f>(('ROD '!AL264/2)+'Gudgeon pin'!H264)/'Gudgeon pin'!$I$2</f>
        <v>-8578783.7811764758</v>
      </c>
      <c r="AM264">
        <f>(('ROD '!AM264/2)+'Gudgeon pin'!I264)/'Gudgeon pin'!$I$2</f>
        <v>-11238508.891347477</v>
      </c>
    </row>
    <row r="265" spans="1:39">
      <c r="A265">
        <f t="shared" si="37"/>
        <v>-1.7802358370342162</v>
      </c>
      <c r="B265" s="3">
        <v>-102</v>
      </c>
      <c r="D265">
        <f>$F$2*'ROD '!N265</f>
        <v>-5.0433620817233864</v>
      </c>
      <c r="E265">
        <f>$F$2*'ROD '!O265</f>
        <v>-20.173448326893546</v>
      </c>
      <c r="F265">
        <f>$F$2*'ROD '!P265</f>
        <v>-45.390258735510486</v>
      </c>
      <c r="G265">
        <f>$F$2*'ROD '!Q265</f>
        <v>-80.693793307574182</v>
      </c>
      <c r="H265">
        <f>$F$2*'ROD '!R265</f>
        <v>-126.08405204308468</v>
      </c>
      <c r="I265">
        <f>$F$2*'ROD '!S265</f>
        <v>-181.56103494204194</v>
      </c>
      <c r="J265">
        <f t="shared" si="38"/>
        <v>-3.9086056133356244E-2</v>
      </c>
      <c r="K265">
        <f t="shared" si="38"/>
        <v>-0.15634422453342497</v>
      </c>
      <c r="L265">
        <f t="shared" si="38"/>
        <v>-0.35177450520020626</v>
      </c>
      <c r="M265">
        <f t="shared" si="34"/>
        <v>-0.6253768981336999</v>
      </c>
      <c r="N265">
        <f t="shared" si="34"/>
        <v>-0.97715140333390627</v>
      </c>
      <c r="O265">
        <f t="shared" si="34"/>
        <v>-1.407098020800825</v>
      </c>
      <c r="P265">
        <f>('ROD '!AH265/2)*'Gudgeon pin'!$H$2</f>
        <v>-2.9322221296271085</v>
      </c>
      <c r="Q265">
        <f>('ROD '!AI265/2)*'Gudgeon pin'!$H$2</f>
        <v>-4.4565259153456553</v>
      </c>
      <c r="R265">
        <f>('ROD '!AJ265/2)*'Gudgeon pin'!$H$2</f>
        <v>-6.3107984335896798</v>
      </c>
      <c r="S265">
        <f>('ROD '!AK265/2)*'Gudgeon pin'!$H$2</f>
        <v>-9.0869163293441222</v>
      </c>
      <c r="T265">
        <f>('ROD '!AL265/2)*'Gudgeon pin'!$H$2</f>
        <v>-12.524110761919966</v>
      </c>
      <c r="U265">
        <f>('ROD '!AM265/2)*'Gudgeon pin'!$H$2</f>
        <v>-16.375337566453929</v>
      </c>
      <c r="V265">
        <f t="shared" si="39"/>
        <v>-2.8931360734937521</v>
      </c>
      <c r="W265">
        <f t="shared" si="39"/>
        <v>-4.3001816908122308</v>
      </c>
      <c r="X265">
        <f t="shared" si="39"/>
        <v>-5.9590239283894739</v>
      </c>
      <c r="Y265">
        <f t="shared" si="35"/>
        <v>-8.4615394312104222</v>
      </c>
      <c r="Z265">
        <f t="shared" si="35"/>
        <v>-11.54695935858606</v>
      </c>
      <c r="AA265">
        <f t="shared" si="35"/>
        <v>-14.968239545653104</v>
      </c>
      <c r="AB265">
        <f t="shared" si="40"/>
        <v>-3606536.8534219377</v>
      </c>
      <c r="AC265">
        <f t="shared" si="40"/>
        <v>-5360537.268333937</v>
      </c>
      <c r="AD265">
        <f t="shared" si="40"/>
        <v>-7428423.2964565475</v>
      </c>
      <c r="AE265">
        <f t="shared" si="36"/>
        <v>-10548018.834970014</v>
      </c>
      <c r="AF265">
        <f t="shared" si="36"/>
        <v>-14394253.645116666</v>
      </c>
      <c r="AG265">
        <f t="shared" si="36"/>
        <v>-18659166.448073443</v>
      </c>
      <c r="AH265">
        <f>(('ROD '!AH265/2)+'Gudgeon pin'!D265)/'Gudgeon pin'!$I$2</f>
        <v>-1863129.6447555264</v>
      </c>
      <c r="AI265">
        <f>(('ROD '!AI265/2)+'Gudgeon pin'!E265)/'Gudgeon pin'!$I$2</f>
        <v>-2886642.5305598509</v>
      </c>
      <c r="AJ265">
        <f>(('ROD '!AJ265/2)+'Gudgeon pin'!F265)/'Gudgeon pin'!$I$2</f>
        <v>-4161652.7024925365</v>
      </c>
      <c r="AK265">
        <f>(('ROD '!AK265/2)+'Gudgeon pin'!G265)/'Gudgeon pin'!$I$2</f>
        <v>-6059763.660605358</v>
      </c>
      <c r="AL265">
        <f>(('ROD '!AL265/2)+'Gudgeon pin'!H265)/'Gudgeon pin'!$I$2</f>
        <v>-8417254.4425566643</v>
      </c>
      <c r="AM265">
        <f>(('ROD '!AM265/2)+'Gudgeon pin'!I265)/'Gudgeon pin'!$I$2</f>
        <v>-11079020.978759626</v>
      </c>
    </row>
    <row r="266" spans="1:39">
      <c r="A266">
        <f t="shared" si="37"/>
        <v>-1.7627825445142729</v>
      </c>
      <c r="B266" s="3">
        <v>-101</v>
      </c>
      <c r="D266">
        <f>$F$2*'ROD '!N266</f>
        <v>-4.9086987875402386</v>
      </c>
      <c r="E266">
        <f>$F$2*'ROD '!O266</f>
        <v>-19.634795150160954</v>
      </c>
      <c r="F266">
        <f>$F$2*'ROD '!P266</f>
        <v>-44.178289087862161</v>
      </c>
      <c r="G266">
        <f>$F$2*'ROD '!Q266</f>
        <v>-78.539180600643817</v>
      </c>
      <c r="H266">
        <f>$F$2*'ROD '!R266</f>
        <v>-122.71746968850601</v>
      </c>
      <c r="I266">
        <f>$F$2*'ROD '!S266</f>
        <v>-176.71315635144865</v>
      </c>
      <c r="J266">
        <f t="shared" si="38"/>
        <v>-3.8042415603436852E-2</v>
      </c>
      <c r="K266">
        <f t="shared" si="38"/>
        <v>-0.15216966241374741</v>
      </c>
      <c r="L266">
        <f t="shared" si="38"/>
        <v>-0.34238174043093172</v>
      </c>
      <c r="M266">
        <f t="shared" si="34"/>
        <v>-0.60867864965498963</v>
      </c>
      <c r="N266">
        <f t="shared" si="34"/>
        <v>-0.95106039008592158</v>
      </c>
      <c r="O266">
        <f t="shared" si="34"/>
        <v>-1.3695269617237269</v>
      </c>
      <c r="P266">
        <f>('ROD '!AH266/2)*'Gudgeon pin'!$H$2</f>
        <v>-2.9569980614396951</v>
      </c>
      <c r="Q266">
        <f>('ROD '!AI266/2)*'Gudgeon pin'!$H$2</f>
        <v>-4.4544101583811857</v>
      </c>
      <c r="R266">
        <f>('ROD '!AJ266/2)*'Gudgeon pin'!$H$2</f>
        <v>-6.2541415499535544</v>
      </c>
      <c r="S266">
        <f>('ROD '!AK266/2)*'Gudgeon pin'!$H$2</f>
        <v>-8.9909584930971675</v>
      </c>
      <c r="T266">
        <f>('ROD '!AL266/2)*'Gudgeon pin'!$H$2</f>
        <v>-12.299441493951763</v>
      </c>
      <c r="U266">
        <f>('ROD '!AM266/2)*'Gudgeon pin'!$H$2</f>
        <v>-16.140132109518341</v>
      </c>
      <c r="V266">
        <f t="shared" si="39"/>
        <v>-2.9189556458362582</v>
      </c>
      <c r="W266">
        <f t="shared" si="39"/>
        <v>-4.3022404959674381</v>
      </c>
      <c r="X266">
        <f t="shared" si="39"/>
        <v>-5.9117598095226231</v>
      </c>
      <c r="Y266">
        <f t="shared" si="35"/>
        <v>-8.382279843442177</v>
      </c>
      <c r="Z266">
        <f t="shared" si="35"/>
        <v>-11.348381103865842</v>
      </c>
      <c r="AA266">
        <f t="shared" si="35"/>
        <v>-14.770605147794614</v>
      </c>
      <c r="AB266">
        <f t="shared" si="40"/>
        <v>-3638723.1166419704</v>
      </c>
      <c r="AC266">
        <f t="shared" si="40"/>
        <v>-5363103.7416962851</v>
      </c>
      <c r="AD266">
        <f t="shared" si="40"/>
        <v>-7369504.6067690738</v>
      </c>
      <c r="AE266">
        <f t="shared" si="36"/>
        <v>-10449215.108836245</v>
      </c>
      <c r="AF266">
        <f t="shared" si="36"/>
        <v>-14146709.1896387</v>
      </c>
      <c r="AG266">
        <f t="shared" si="36"/>
        <v>-18412798.589364417</v>
      </c>
      <c r="AH266">
        <f>(('ROD '!AH266/2)+'Gudgeon pin'!D266)/'Gudgeon pin'!$I$2</f>
        <v>-1878093.1233680302</v>
      </c>
      <c r="AI266">
        <f>(('ROD '!AI266/2)+'Gudgeon pin'!E266)/'Gudgeon pin'!$I$2</f>
        <v>-2882946.8609430403</v>
      </c>
      <c r="AJ266">
        <f>(('ROD '!AJ266/2)+'Gudgeon pin'!F266)/'Gudgeon pin'!$I$2</f>
        <v>-4120754.8201255361</v>
      </c>
      <c r="AK266">
        <f>(('ROD '!AK266/2)+'Gudgeon pin'!G266)/'Gudgeon pin'!$I$2</f>
        <v>-5990048.2908261148</v>
      </c>
      <c r="AL266">
        <f>(('ROD '!AL266/2)+'Gudgeon pin'!H266)/'Gudgeon pin'!$I$2</f>
        <v>-8261402.5034475969</v>
      </c>
      <c r="AM266">
        <f>(('ROD '!AM266/2)+'Gudgeon pin'!I266)/'Gudgeon pin'!$I$2</f>
        <v>-10910043.891319858</v>
      </c>
    </row>
    <row r="267" spans="1:39">
      <c r="A267">
        <f t="shared" si="37"/>
        <v>-1.7453292519943295</v>
      </c>
      <c r="B267" s="3">
        <v>-100</v>
      </c>
      <c r="D267">
        <f>$F$2*'ROD '!N267</f>
        <v>-4.7698665667264084</v>
      </c>
      <c r="E267">
        <f>$F$2*'ROD '!O267</f>
        <v>-19.079466266905634</v>
      </c>
      <c r="F267">
        <f>$F$2*'ROD '!P267</f>
        <v>-42.928799100537688</v>
      </c>
      <c r="G267">
        <f>$F$2*'ROD '!Q267</f>
        <v>-76.317865067622535</v>
      </c>
      <c r="H267">
        <f>$F$2*'ROD '!R267</f>
        <v>-119.24666416816022</v>
      </c>
      <c r="I267">
        <f>$F$2*'ROD '!S267</f>
        <v>-171.71519640215075</v>
      </c>
      <c r="J267">
        <f t="shared" si="38"/>
        <v>-3.6966465892129666E-2</v>
      </c>
      <c r="K267">
        <f t="shared" si="38"/>
        <v>-0.14786586356851866</v>
      </c>
      <c r="L267">
        <f t="shared" si="38"/>
        <v>-0.33269819302916709</v>
      </c>
      <c r="M267">
        <f t="shared" si="34"/>
        <v>-0.59146345427407465</v>
      </c>
      <c r="N267">
        <f t="shared" si="34"/>
        <v>-0.92416164730324168</v>
      </c>
      <c r="O267">
        <f t="shared" si="34"/>
        <v>-1.3307927721166684</v>
      </c>
      <c r="P267">
        <f>('ROD '!AH267/2)*'Gudgeon pin'!$H$2</f>
        <v>-2.9780476148649759</v>
      </c>
      <c r="Q267">
        <f>('ROD '!AI267/2)*'Gudgeon pin'!$H$2</f>
        <v>-4.4528291481714497</v>
      </c>
      <c r="R267">
        <f>('ROD '!AJ267/2)*'Gudgeon pin'!$H$2</f>
        <v>-6.1982589503960215</v>
      </c>
      <c r="S267">
        <f>('ROD '!AK267/2)*'Gudgeon pin'!$H$2</f>
        <v>-8.8919928904344907</v>
      </c>
      <c r="T267">
        <f>('ROD '!AL267/2)*'Gudgeon pin'!$H$2</f>
        <v>-12.082832250515732</v>
      </c>
      <c r="U267">
        <f>('ROD '!AM267/2)*'Gudgeon pin'!$H$2</f>
        <v>-15.87371209933278</v>
      </c>
      <c r="V267">
        <f t="shared" si="39"/>
        <v>-2.9410811489728461</v>
      </c>
      <c r="W267">
        <f t="shared" si="39"/>
        <v>-4.3049632846029313</v>
      </c>
      <c r="X267">
        <f t="shared" si="39"/>
        <v>-5.865560757366854</v>
      </c>
      <c r="Y267">
        <f t="shared" si="35"/>
        <v>-8.3005294361604154</v>
      </c>
      <c r="Z267">
        <f t="shared" si="35"/>
        <v>-11.15867060321249</v>
      </c>
      <c r="AA267">
        <f t="shared" si="35"/>
        <v>-14.542919327216111</v>
      </c>
      <c r="AB267">
        <f t="shared" si="40"/>
        <v>-3666304.4126597014</v>
      </c>
      <c r="AC267">
        <f t="shared" si="40"/>
        <v>-5366497.9261758719</v>
      </c>
      <c r="AD267">
        <f t="shared" si="40"/>
        <v>-7311913.6120974207</v>
      </c>
      <c r="AE267">
        <f t="shared" si="36"/>
        <v>-10347306.367195938</v>
      </c>
      <c r="AF267">
        <f t="shared" si="36"/>
        <v>-13910219.133620974</v>
      </c>
      <c r="AG267">
        <f t="shared" si="36"/>
        <v>-18128969.110882141</v>
      </c>
      <c r="AH267">
        <f>(('ROD '!AH267/2)+'Gudgeon pin'!D267)/'Gudgeon pin'!$I$2</f>
        <v>-1890698.7127528426</v>
      </c>
      <c r="AI267">
        <f>(('ROD '!AI267/2)+'Gudgeon pin'!E267)/'Gudgeon pin'!$I$2</f>
        <v>-2879513.6387646426</v>
      </c>
      <c r="AJ267">
        <f>(('ROD '!AJ267/2)+'Gudgeon pin'!F267)/'Gudgeon pin'!$I$2</f>
        <v>-4080178.1665963735</v>
      </c>
      <c r="AK267">
        <f>(('ROD '!AK267/2)+'Gudgeon pin'!G267)/'Gudgeon pin'!$I$2</f>
        <v>-5918151.3760174597</v>
      </c>
      <c r="AL267">
        <f>(('ROD '!AL267/2)+'Gudgeon pin'!H267)/'Gudgeon pin'!$I$2</f>
        <v>-8110152.9177130703</v>
      </c>
      <c r="AM267">
        <f>(('ROD '!AM267/2)+'Gudgeon pin'!I267)/'Gudgeon pin'!$I$2</f>
        <v>-10720809.487344386</v>
      </c>
    </row>
    <row r="268" spans="1:39">
      <c r="A268">
        <f t="shared" si="37"/>
        <v>-1.7278759594743862</v>
      </c>
      <c r="B268" s="3">
        <v>-99</v>
      </c>
      <c r="D268">
        <f>$F$2*'ROD '!N268</f>
        <v>-4.6268716378056522</v>
      </c>
      <c r="E268">
        <f>$F$2*'ROD '!O268</f>
        <v>-18.507486551222609</v>
      </c>
      <c r="F268">
        <f>$F$2*'ROD '!P268</f>
        <v>-41.641844740250882</v>
      </c>
      <c r="G268">
        <f>$F$2*'ROD '!Q268</f>
        <v>-74.029946204890436</v>
      </c>
      <c r="H268">
        <f>$F$2*'ROD '!R268</f>
        <v>-115.67179094514134</v>
      </c>
      <c r="I268">
        <f>$F$2*'ROD '!S268</f>
        <v>-166.56737896100353</v>
      </c>
      <c r="J268">
        <f t="shared" si="38"/>
        <v>-3.5858255192993807E-2</v>
      </c>
      <c r="K268">
        <f t="shared" si="38"/>
        <v>-0.14343302077197523</v>
      </c>
      <c r="L268">
        <f t="shared" si="38"/>
        <v>-0.3227242967369443</v>
      </c>
      <c r="M268">
        <f t="shared" si="34"/>
        <v>-0.57373208308790091</v>
      </c>
      <c r="N268">
        <f t="shared" si="34"/>
        <v>-0.89645637982484538</v>
      </c>
      <c r="O268">
        <f t="shared" si="34"/>
        <v>-1.2908971869477772</v>
      </c>
      <c r="P268">
        <f>('ROD '!AH268/2)*'Gudgeon pin'!$H$2</f>
        <v>-3.002233568161027</v>
      </c>
      <c r="Q268">
        <f>('ROD '!AI268/2)*'Gudgeon pin'!$H$2</f>
        <v>-4.4552158150537071</v>
      </c>
      <c r="R268">
        <f>('ROD '!AJ268/2)*'Gudgeon pin'!$H$2</f>
        <v>-6.144870182502161</v>
      </c>
      <c r="S268">
        <f>('ROD '!AK268/2)*'Gudgeon pin'!$H$2</f>
        <v>-8.7900265668793995</v>
      </c>
      <c r="T268">
        <f>('ROD '!AL268/2)*'Gudgeon pin'!$H$2</f>
        <v>-11.879440793676702</v>
      </c>
      <c r="U268">
        <f>('ROD '!AM268/2)*'Gudgeon pin'!$H$2</f>
        <v>-15.593249233106869</v>
      </c>
      <c r="V268">
        <f t="shared" si="39"/>
        <v>-2.966375312968033</v>
      </c>
      <c r="W268">
        <f t="shared" si="39"/>
        <v>-4.3117827942817319</v>
      </c>
      <c r="X268">
        <f t="shared" si="39"/>
        <v>-5.8221458857652166</v>
      </c>
      <c r="Y268">
        <f t="shared" si="35"/>
        <v>-8.2162944837914988</v>
      </c>
      <c r="Z268">
        <f t="shared" si="35"/>
        <v>-10.982984413851856</v>
      </c>
      <c r="AA268">
        <f t="shared" si="35"/>
        <v>-14.302352046159092</v>
      </c>
      <c r="AB268">
        <f t="shared" si="40"/>
        <v>-3697835.7102923696</v>
      </c>
      <c r="AC268">
        <f t="shared" si="40"/>
        <v>-5374999.0171560701</v>
      </c>
      <c r="AD268">
        <f t="shared" si="40"/>
        <v>-7257793.3320827996</v>
      </c>
      <c r="AE268">
        <f t="shared" si="36"/>
        <v>-10242300.431647986</v>
      </c>
      <c r="AF268">
        <f t="shared" si="36"/>
        <v>-13691211.558287252</v>
      </c>
      <c r="AG268">
        <f t="shared" si="36"/>
        <v>-17829081.811142407</v>
      </c>
      <c r="AH268">
        <f>(('ROD '!AH268/2)+'Gudgeon pin'!D268)/'Gudgeon pin'!$I$2</f>
        <v>-1905255.163083104</v>
      </c>
      <c r="AI268">
        <f>(('ROD '!AI268/2)+'Gudgeon pin'!E268)/'Gudgeon pin'!$I$2</f>
        <v>-2878498.3023962751</v>
      </c>
      <c r="AJ268">
        <f>(('ROD '!AJ268/2)+'Gudgeon pin'!F268)/'Gudgeon pin'!$I$2</f>
        <v>-4041002.5876609576</v>
      </c>
      <c r="AK268">
        <f>(('ROD '!AK268/2)+'Gudgeon pin'!G268)/'Gudgeon pin'!$I$2</f>
        <v>-5844077.7769110454</v>
      </c>
      <c r="AL268">
        <f>(('ROD '!AL268/2)+'Gudgeon pin'!H268)/'Gudgeon pin'!$I$2</f>
        <v>-7966744.6150293592</v>
      </c>
      <c r="AM268">
        <f>(('ROD '!AM268/2)+'Gudgeon pin'!I268)/'Gudgeon pin'!$I$2</f>
        <v>-10522099.819422957</v>
      </c>
    </row>
    <row r="269" spans="1:39">
      <c r="A269">
        <f t="shared" si="37"/>
        <v>-1.7104226669544429</v>
      </c>
      <c r="B269" s="3">
        <v>-98</v>
      </c>
      <c r="D269">
        <f>$F$2*'ROD '!N269</f>
        <v>-4.4797247887287561</v>
      </c>
      <c r="E269">
        <f>$F$2*'ROD '!O269</f>
        <v>-17.918899154915024</v>
      </c>
      <c r="F269">
        <f>$F$2*'ROD '!P269</f>
        <v>-40.317523098558816</v>
      </c>
      <c r="G269">
        <f>$F$2*'ROD '!Q269</f>
        <v>-71.675596619660098</v>
      </c>
      <c r="H269">
        <f>$F$2*'ROD '!R269</f>
        <v>-111.99311971821892</v>
      </c>
      <c r="I269">
        <f>$F$2*'ROD '!S269</f>
        <v>-161.27009239423526</v>
      </c>
      <c r="J269">
        <f t="shared" si="38"/>
        <v>-3.4717867112647863E-2</v>
      </c>
      <c r="K269">
        <f t="shared" si="38"/>
        <v>-0.13887146845059145</v>
      </c>
      <c r="L269">
        <f t="shared" si="38"/>
        <v>-0.31246080401383081</v>
      </c>
      <c r="M269">
        <f t="shared" si="34"/>
        <v>-0.5554858738023658</v>
      </c>
      <c r="N269">
        <f t="shared" si="34"/>
        <v>-0.86794667781619661</v>
      </c>
      <c r="O269">
        <f t="shared" si="34"/>
        <v>-1.2498432160553232</v>
      </c>
      <c r="P269">
        <f>('ROD '!AH269/2)*'Gudgeon pin'!$H$2</f>
        <v>-3.0295566852426625</v>
      </c>
      <c r="Q269">
        <f>('ROD '!AI269/2)*'Gudgeon pin'!$H$2</f>
        <v>-4.4564264612525628</v>
      </c>
      <c r="R269">
        <f>('ROD '!AJ269/2)*'Gudgeon pin'!$H$2</f>
        <v>-6.099128874939951</v>
      </c>
      <c r="S269">
        <f>('ROD '!AK269/2)*'Gudgeon pin'!$H$2</f>
        <v>-8.6782094071560554</v>
      </c>
      <c r="T269">
        <f>('ROD '!AL269/2)*'Gudgeon pin'!$H$2</f>
        <v>-11.685855052348582</v>
      </c>
      <c r="U269">
        <f>('ROD '!AM269/2)*'Gudgeon pin'!$H$2</f>
        <v>-15.291908673861037</v>
      </c>
      <c r="V269">
        <f t="shared" si="39"/>
        <v>-2.9948388181300145</v>
      </c>
      <c r="W269">
        <f t="shared" si="39"/>
        <v>-4.3175549928019716</v>
      </c>
      <c r="X269">
        <f t="shared" si="39"/>
        <v>-5.7866680709261207</v>
      </c>
      <c r="Y269">
        <f t="shared" si="35"/>
        <v>-8.1227235333536889</v>
      </c>
      <c r="Z269">
        <f t="shared" si="35"/>
        <v>-10.817908374532387</v>
      </c>
      <c r="AA269">
        <f t="shared" si="35"/>
        <v>-14.042065457805714</v>
      </c>
      <c r="AB269">
        <f t="shared" si="40"/>
        <v>-3733317.8576012184</v>
      </c>
      <c r="AC269">
        <f t="shared" si="40"/>
        <v>-5382194.5469063772</v>
      </c>
      <c r="AD269">
        <f t="shared" si="40"/>
        <v>-7213567.2592518851</v>
      </c>
      <c r="AE269">
        <f t="shared" si="36"/>
        <v>-10125656.391204994</v>
      </c>
      <c r="AF269">
        <f t="shared" si="36"/>
        <v>-13485430.425184982</v>
      </c>
      <c r="AG269">
        <f t="shared" si="36"/>
        <v>-17504612.740382694</v>
      </c>
      <c r="AH269">
        <f>(('ROD '!AH269/2)+'Gudgeon pin'!D269)/'Gudgeon pin'!$I$2</f>
        <v>-1921763.0013863686</v>
      </c>
      <c r="AI269">
        <f>(('ROD '!AI269/2)+'Gudgeon pin'!E269)/'Gudgeon pin'!$I$2</f>
        <v>-2876671.625165096</v>
      </c>
      <c r="AJ269">
        <f>(('ROD '!AJ269/2)+'Gudgeon pin'!F269)/'Gudgeon pin'!$I$2</f>
        <v>-4006464.1613503336</v>
      </c>
      <c r="AK269">
        <f>(('ROD '!AK269/2)+'Gudgeon pin'!G269)/'Gudgeon pin'!$I$2</f>
        <v>-5763527.4795703292</v>
      </c>
      <c r="AL269">
        <f>(('ROD '!AL269/2)+'Gudgeon pin'!H269)/'Gudgeon pin'!$I$2</f>
        <v>-7829036.5478966041</v>
      </c>
      <c r="AM269">
        <f>(('ROD '!AM269/2)+'Gudgeon pin'!I269)/'Gudgeon pin'!$I$2</f>
        <v>-10309625.414170103</v>
      </c>
    </row>
    <row r="270" spans="1:39">
      <c r="A270">
        <f t="shared" si="37"/>
        <v>-1.6929693744344996</v>
      </c>
      <c r="B270" s="3">
        <v>-97</v>
      </c>
      <c r="D270">
        <f>$F$2*'ROD '!N270</f>
        <v>-4.3284414135122429</v>
      </c>
      <c r="E270">
        <f>$F$2*'ROD '!O270</f>
        <v>-17.313765654048971</v>
      </c>
      <c r="F270">
        <f>$F$2*'ROD '!P270</f>
        <v>-38.955972721610195</v>
      </c>
      <c r="G270">
        <f>$F$2*'ROD '!Q270</f>
        <v>-69.255062616195886</v>
      </c>
      <c r="H270">
        <f>$F$2*'ROD '!R270</f>
        <v>-108.21103533780611</v>
      </c>
      <c r="I270">
        <f>$F$2*'ROD '!S270</f>
        <v>-155.82389088644078</v>
      </c>
      <c r="J270">
        <f t="shared" si="38"/>
        <v>-3.3545420954719879E-2</v>
      </c>
      <c r="K270">
        <f t="shared" si="38"/>
        <v>-0.13418168381887952</v>
      </c>
      <c r="L270">
        <f t="shared" si="38"/>
        <v>-0.30190878859247899</v>
      </c>
      <c r="M270">
        <f t="shared" si="34"/>
        <v>-0.53672673527551806</v>
      </c>
      <c r="N270">
        <f t="shared" si="34"/>
        <v>-0.83863552386799733</v>
      </c>
      <c r="O270">
        <f t="shared" si="34"/>
        <v>-1.207635154369916</v>
      </c>
      <c r="P270">
        <f>('ROD '!AH270/2)*'Gudgeon pin'!$H$2</f>
        <v>-3.0565868872323239</v>
      </c>
      <c r="Q270">
        <f>('ROD '!AI270/2)*'Gudgeon pin'!$H$2</f>
        <v>-4.4581810315617396</v>
      </c>
      <c r="R270">
        <f>('ROD '!AJ270/2)*'Gudgeon pin'!$H$2</f>
        <v>-6.0507513315499724</v>
      </c>
      <c r="S270">
        <f>('ROD '!AK270/2)*'Gudgeon pin'!$H$2</f>
        <v>-8.5599900214829034</v>
      </c>
      <c r="T270">
        <f>('ROD '!AL270/2)*'Gudgeon pin'!$H$2</f>
        <v>-11.49867110954685</v>
      </c>
      <c r="U270">
        <f>('ROD '!AM270/2)*'Gudgeon pin'!$H$2</f>
        <v>-14.966298495478398</v>
      </c>
      <c r="V270">
        <f t="shared" si="39"/>
        <v>-3.0230414662776042</v>
      </c>
      <c r="W270">
        <f t="shared" si="39"/>
        <v>-4.32399934774286</v>
      </c>
      <c r="X270">
        <f t="shared" si="39"/>
        <v>-5.748842542957493</v>
      </c>
      <c r="Y270">
        <f t="shared" si="35"/>
        <v>-8.0232632862073849</v>
      </c>
      <c r="Z270">
        <f t="shared" si="35"/>
        <v>-10.660035585678852</v>
      </c>
      <c r="AA270">
        <f t="shared" si="35"/>
        <v>-13.758663341108482</v>
      </c>
      <c r="AB270">
        <f t="shared" si="40"/>
        <v>-3768474.8247553925</v>
      </c>
      <c r="AC270">
        <f t="shared" si="40"/>
        <v>-5390227.9760298049</v>
      </c>
      <c r="AD270">
        <f t="shared" si="40"/>
        <v>-7166414.5650288789</v>
      </c>
      <c r="AE270">
        <f t="shared" si="36"/>
        <v>-10001670.848295351</v>
      </c>
      <c r="AF270">
        <f t="shared" si="36"/>
        <v>-13288628.748150416</v>
      </c>
      <c r="AG270">
        <f t="shared" si="36"/>
        <v>-17151328.224120013</v>
      </c>
      <c r="AH270">
        <f>(('ROD '!AH270/2)+'Gudgeon pin'!D270)/'Gudgeon pin'!$I$2</f>
        <v>-1938068.7565232343</v>
      </c>
      <c r="AI270">
        <f>(('ROD '!AI270/2)+'Gudgeon pin'!E270)/'Gudgeon pin'!$I$2</f>
        <v>-2875113.7268626732</v>
      </c>
      <c r="AJ270">
        <f>(('ROD '!AJ270/2)+'Gudgeon pin'!F270)/'Gudgeon pin'!$I$2</f>
        <v>-3970106.9865421155</v>
      </c>
      <c r="AK270">
        <f>(('ROD '!AK270/2)+'Gudgeon pin'!G270)/'Gudgeon pin'!$I$2</f>
        <v>-5678666.7399728689</v>
      </c>
      <c r="AL270">
        <f>(('ROD '!AL270/2)+'Gudgeon pin'!H270)/'Gudgeon pin'!$I$2</f>
        <v>-7694893.2943586931</v>
      </c>
      <c r="AM270">
        <f>(('ROD '!AM270/2)+'Gudgeon pin'!I270)/'Gudgeon pin'!$I$2</f>
        <v>-10081259.122172052</v>
      </c>
    </row>
    <row r="271" spans="1:39">
      <c r="A271">
        <f t="shared" si="37"/>
        <v>-1.6755160819145565</v>
      </c>
      <c r="B271" s="3">
        <v>-96</v>
      </c>
      <c r="D271">
        <f>$F$2*'ROD '!N271</f>
        <v>-4.1730415434031052</v>
      </c>
      <c r="E271">
        <f>$F$2*'ROD '!O271</f>
        <v>-16.692166173612421</v>
      </c>
      <c r="F271">
        <f>$F$2*'ROD '!P271</f>
        <v>-37.557373890627957</v>
      </c>
      <c r="G271">
        <f>$F$2*'ROD '!Q271</f>
        <v>-66.768664694449683</v>
      </c>
      <c r="H271">
        <f>$F$2*'ROD '!R271</f>
        <v>-104.32603858507767</v>
      </c>
      <c r="I271">
        <f>$F$2*'ROD '!S271</f>
        <v>-150.22949556251183</v>
      </c>
      <c r="J271">
        <f t="shared" si="38"/>
        <v>-3.2341071961374063E-2</v>
      </c>
      <c r="K271">
        <f t="shared" si="38"/>
        <v>-0.12936428784549625</v>
      </c>
      <c r="L271">
        <f t="shared" si="38"/>
        <v>-0.29106964765236665</v>
      </c>
      <c r="M271">
        <f t="shared" si="34"/>
        <v>-0.517457151381985</v>
      </c>
      <c r="N271">
        <f t="shared" si="34"/>
        <v>-0.80852679903435187</v>
      </c>
      <c r="O271">
        <f t="shared" si="34"/>
        <v>-1.1642785906094666</v>
      </c>
      <c r="P271">
        <f>('ROD '!AH271/2)*'Gudgeon pin'!$H$2</f>
        <v>-3.0867567615362157</v>
      </c>
      <c r="Q271">
        <f>('ROD '!AI271/2)*'Gudgeon pin'!$H$2</f>
        <v>-4.4622007842585374</v>
      </c>
      <c r="R271">
        <f>('ROD '!AJ271/2)*'Gudgeon pin'!$H$2</f>
        <v>-5.9963191494237309</v>
      </c>
      <c r="S271">
        <f>('ROD '!AK271/2)*'Gudgeon pin'!$H$2</f>
        <v>-8.4285287671434155</v>
      </c>
      <c r="T271">
        <f>('ROD '!AL271/2)*'Gudgeon pin'!$H$2</f>
        <v>-11.295621828298943</v>
      </c>
      <c r="U271">
        <f>('ROD '!AM271/2)*'Gudgeon pin'!$H$2</f>
        <v>-14.616469762150706</v>
      </c>
      <c r="V271">
        <f t="shared" si="39"/>
        <v>-3.0544156895748418</v>
      </c>
      <c r="W271">
        <f t="shared" si="39"/>
        <v>-4.3328364964130408</v>
      </c>
      <c r="X271">
        <f t="shared" si="39"/>
        <v>-5.7052495017713643</v>
      </c>
      <c r="Y271">
        <f t="shared" si="35"/>
        <v>-7.9110716157614309</v>
      </c>
      <c r="Z271">
        <f t="shared" si="35"/>
        <v>-10.487095029264591</v>
      </c>
      <c r="AA271">
        <f t="shared" si="35"/>
        <v>-13.452191171541239</v>
      </c>
      <c r="AB271">
        <f t="shared" si="40"/>
        <v>-3807585.4264328079</v>
      </c>
      <c r="AC271">
        <f t="shared" si="40"/>
        <v>-5401244.2232952463</v>
      </c>
      <c r="AD271">
        <f t="shared" si="40"/>
        <v>-7112072.1816785326</v>
      </c>
      <c r="AE271">
        <f t="shared" si="36"/>
        <v>-9861814.5180600155</v>
      </c>
      <c r="AF271">
        <f t="shared" si="36"/>
        <v>-13073043.834646458</v>
      </c>
      <c r="AG271">
        <f t="shared" si="36"/>
        <v>-16769284.951347964</v>
      </c>
      <c r="AH271">
        <f>(('ROD '!AH271/2)+'Gudgeon pin'!D271)/'Gudgeon pin'!$I$2</f>
        <v>-1956327.6302759608</v>
      </c>
      <c r="AI271">
        <f>(('ROD '!AI271/2)+'Gudgeon pin'!E271)/'Gudgeon pin'!$I$2</f>
        <v>-2874905.6334575773</v>
      </c>
      <c r="AJ271">
        <f>(('ROD '!AJ271/2)+'Gudgeon pin'!F271)/'Gudgeon pin'!$I$2</f>
        <v>-3929785.6473895903</v>
      </c>
      <c r="AK271">
        <f>(('ROD '!AK271/2)+'Gudgeon pin'!G271)/'Gudgeon pin'!$I$2</f>
        <v>-5585202.7692381311</v>
      </c>
      <c r="AL271">
        <f>(('ROD '!AL271/2)+'Gudgeon pin'!H271)/'Gudgeon pin'!$I$2</f>
        <v>-7550336.8685278976</v>
      </c>
      <c r="AM271">
        <f>(('ROD '!AM271/2)+'Gudgeon pin'!I271)/'Gudgeon pin'!$I$2</f>
        <v>-9837036.1727967747</v>
      </c>
    </row>
    <row r="272" spans="1:39">
      <c r="A272">
        <f t="shared" si="37"/>
        <v>-1.6580627893946132</v>
      </c>
      <c r="B272" s="3">
        <v>-95</v>
      </c>
      <c r="D272">
        <f>$F$2*'ROD '!N272</f>
        <v>-4.0135498725163785</v>
      </c>
      <c r="E272">
        <f>$F$2*'ROD '!O272</f>
        <v>-16.054199490065514</v>
      </c>
      <c r="F272">
        <f>$F$2*'ROD '!P272</f>
        <v>-36.121948852647407</v>
      </c>
      <c r="G272">
        <f>$F$2*'ROD '!Q272</f>
        <v>-64.216797960262056</v>
      </c>
      <c r="H272">
        <f>$F$2*'ROD '!R272</f>
        <v>-100.33874681290946</v>
      </c>
      <c r="I272">
        <f>$F$2*'ROD '!S272</f>
        <v>-144.48779541058963</v>
      </c>
      <c r="J272">
        <f t="shared" si="38"/>
        <v>-3.1105011512001932E-2</v>
      </c>
      <c r="K272">
        <f t="shared" si="38"/>
        <v>-0.12442004604800773</v>
      </c>
      <c r="L272">
        <f t="shared" si="38"/>
        <v>-0.27994510360801739</v>
      </c>
      <c r="M272">
        <f t="shared" si="34"/>
        <v>-0.49768018419203092</v>
      </c>
      <c r="N272">
        <f t="shared" si="34"/>
        <v>-0.77762528780004836</v>
      </c>
      <c r="O272">
        <f t="shared" si="34"/>
        <v>-1.1197804144320695</v>
      </c>
      <c r="P272">
        <f>('ROD '!AH272/2)*'Gudgeon pin'!$H$2</f>
        <v>-3.116636887834014</v>
      </c>
      <c r="Q272">
        <f>('ROD '!AI272/2)*'Gudgeon pin'!$H$2</f>
        <v>-4.4667771294091789</v>
      </c>
      <c r="R272">
        <f>('ROD '!AJ272/2)*'Gudgeon pin'!$H$2</f>
        <v>-5.9495727421119513</v>
      </c>
      <c r="S272">
        <f>('ROD '!AK272/2)*'Gudgeon pin'!$H$2</f>
        <v>-8.299293882619299</v>
      </c>
      <c r="T272">
        <f>('ROD '!AL272/2)*'Gudgeon pin'!$H$2</f>
        <v>-11.081897677942269</v>
      </c>
      <c r="U272">
        <f>('ROD '!AM272/2)*'Gudgeon pin'!$H$2</f>
        <v>-14.273365945385819</v>
      </c>
      <c r="V272">
        <f t="shared" si="39"/>
        <v>-3.0855318763220123</v>
      </c>
      <c r="W272">
        <f t="shared" si="39"/>
        <v>-4.3423570833611711</v>
      </c>
      <c r="X272">
        <f t="shared" si="39"/>
        <v>-5.6696276385039344</v>
      </c>
      <c r="Y272">
        <f t="shared" si="35"/>
        <v>-7.8016136984272677</v>
      </c>
      <c r="Z272">
        <f t="shared" si="35"/>
        <v>-10.30427239014222</v>
      </c>
      <c r="AA272">
        <f t="shared" si="35"/>
        <v>-13.15358553095375</v>
      </c>
      <c r="AB272">
        <f t="shared" si="40"/>
        <v>-3846374.3639009693</v>
      </c>
      <c r="AC272">
        <f t="shared" si="40"/>
        <v>-5413112.4337154971</v>
      </c>
      <c r="AD272">
        <f t="shared" si="40"/>
        <v>-7067666.5403958531</v>
      </c>
      <c r="AE272">
        <f t="shared" si="36"/>
        <v>-9725366.0404439066</v>
      </c>
      <c r="AF272">
        <f t="shared" si="36"/>
        <v>-12845140.075927481</v>
      </c>
      <c r="AG272">
        <f t="shared" si="36"/>
        <v>-16397047.966961002</v>
      </c>
      <c r="AH272">
        <f>(('ROD '!AH272/2)+'Gudgeon pin'!D272)/'Gudgeon pin'!$I$2</f>
        <v>-1974386.6058461301</v>
      </c>
      <c r="AI272">
        <f>(('ROD '!AI272/2)+'Gudgeon pin'!E272)/'Gudgeon pin'!$I$2</f>
        <v>-2874975.0589166055</v>
      </c>
      <c r="AJ272">
        <f>(('ROD '!AJ272/2)+'Gudgeon pin'!F272)/'Gudgeon pin'!$I$2</f>
        <v>-3894127.8941601673</v>
      </c>
      <c r="AK272">
        <f>(('ROD '!AK272/2)+'Gudgeon pin'!G272)/'Gudgeon pin'!$I$2</f>
        <v>-5492848.8739598878</v>
      </c>
      <c r="AL272">
        <f>(('ROD '!AL272/2)+'Gudgeon pin'!H272)/'Gudgeon pin'!$I$2</f>
        <v>-7398628.7649444658</v>
      </c>
      <c r="AM272">
        <f>(('ROD '!AM272/2)+'Gudgeon pin'!I272)/'Gudgeon pin'!$I$2</f>
        <v>-9596388.0047929585</v>
      </c>
    </row>
    <row r="273" spans="1:39">
      <c r="A273">
        <f t="shared" si="37"/>
        <v>-1.6406094968746698</v>
      </c>
      <c r="B273" s="3">
        <v>-94</v>
      </c>
      <c r="D273">
        <f>$F$2*'ROD '!N273</f>
        <v>-3.8499957778991067</v>
      </c>
      <c r="E273">
        <f>$F$2*'ROD '!O273</f>
        <v>-15.399983111596427</v>
      </c>
      <c r="F273">
        <f>$F$2*'ROD '!P273</f>
        <v>-34.649962001091971</v>
      </c>
      <c r="G273">
        <f>$F$2*'ROD '!Q273</f>
        <v>-61.599932446385708</v>
      </c>
      <c r="H273">
        <f>$F$2*'ROD '!R273</f>
        <v>-96.249894447477701</v>
      </c>
      <c r="I273">
        <f>$F$2*'ROD '!S273</f>
        <v>-138.59984800436789</v>
      </c>
      <c r="J273">
        <f t="shared" si="38"/>
        <v>-2.9837467278718076E-2</v>
      </c>
      <c r="K273">
        <f t="shared" si="38"/>
        <v>-0.1193498691148723</v>
      </c>
      <c r="L273">
        <f t="shared" si="38"/>
        <v>-0.26853720550846277</v>
      </c>
      <c r="M273">
        <f t="shared" si="34"/>
        <v>-0.47739947645948921</v>
      </c>
      <c r="N273">
        <f t="shared" si="34"/>
        <v>-0.74593668196795215</v>
      </c>
      <c r="O273">
        <f t="shared" si="34"/>
        <v>-1.0741488220338511</v>
      </c>
      <c r="P273">
        <f>('ROD '!AH273/2)*'Gudgeon pin'!$H$2</f>
        <v>-3.1530916842818035</v>
      </c>
      <c r="Q273">
        <f>('ROD '!AI273/2)*'Gudgeon pin'!$H$2</f>
        <v>-4.4719183879865243</v>
      </c>
      <c r="R273">
        <f>('ROD '!AJ273/2)*'Gudgeon pin'!$H$2</f>
        <v>-5.8950905714996171</v>
      </c>
      <c r="S273">
        <f>('ROD '!AK273/2)*'Gudgeon pin'!$H$2</f>
        <v>-8.1603095604544826</v>
      </c>
      <c r="T273">
        <f>('ROD '!AL273/2)*'Gudgeon pin'!$H$2</f>
        <v>-10.862697417991861</v>
      </c>
      <c r="U273">
        <f>('ROD '!AM273/2)*'Gudgeon pin'!$H$2</f>
        <v>-13.94049310289593</v>
      </c>
      <c r="V273">
        <f t="shared" si="39"/>
        <v>-3.1232542170030855</v>
      </c>
      <c r="W273">
        <f t="shared" si="39"/>
        <v>-4.3525685188716521</v>
      </c>
      <c r="X273">
        <f t="shared" si="39"/>
        <v>-5.6265533659911542</v>
      </c>
      <c r="Y273">
        <f t="shared" si="35"/>
        <v>-7.6829100839949938</v>
      </c>
      <c r="Z273">
        <f t="shared" si="35"/>
        <v>-10.116760736023908</v>
      </c>
      <c r="AA273">
        <f t="shared" si="35"/>
        <v>-12.866344280862078</v>
      </c>
      <c r="AB273">
        <f t="shared" si="40"/>
        <v>-3893398.4265124924</v>
      </c>
      <c r="AC273">
        <f t="shared" si="40"/>
        <v>-5425841.8448317936</v>
      </c>
      <c r="AD273">
        <f t="shared" si="40"/>
        <v>-7013970.8457221901</v>
      </c>
      <c r="AE273">
        <f t="shared" si="36"/>
        <v>-9577392.0256692059</v>
      </c>
      <c r="AF273">
        <f t="shared" si="36"/>
        <v>-12611391.066601716</v>
      </c>
      <c r="AG273">
        <f t="shared" si="36"/>
        <v>-16038977.648813957</v>
      </c>
      <c r="AH273">
        <f>(('ROD '!AH273/2)+'Gudgeon pin'!D273)/'Gudgeon pin'!$I$2</f>
        <v>-1996555.5647783657</v>
      </c>
      <c r="AI273">
        <f>(('ROD '!AI273/2)+'Gudgeon pin'!E273)/'Gudgeon pin'!$I$2</f>
        <v>-2875327.7439086037</v>
      </c>
      <c r="AJ273">
        <f>(('ROD '!AJ273/2)+'Gudgeon pin'!F273)/'Gudgeon pin'!$I$2</f>
        <v>-3853452.6390095749</v>
      </c>
      <c r="AK273">
        <f>(('ROD '!AK273/2)+'Gudgeon pin'!G273)/'Gudgeon pin'!$I$2</f>
        <v>-5394088.2356530577</v>
      </c>
      <c r="AL273">
        <f>(('ROD '!AL273/2)+'Gudgeon pin'!H273)/'Gudgeon pin'!$I$2</f>
        <v>-7243036.1975717498</v>
      </c>
      <c r="AM273">
        <f>(('ROD '!AM273/2)+'Gudgeon pin'!I273)/'Gudgeon pin'!$I$2</f>
        <v>-9361520.5073689427</v>
      </c>
    </row>
    <row r="274" spans="1:39">
      <c r="A274">
        <f t="shared" si="37"/>
        <v>-1.6231562043547265</v>
      </c>
      <c r="B274" s="3">
        <v>-93</v>
      </c>
      <c r="D274">
        <f>$F$2*'ROD '!N274</f>
        <v>-3.6824133339809482</v>
      </c>
      <c r="E274">
        <f>$F$2*'ROD '!O274</f>
        <v>-14.729653335923793</v>
      </c>
      <c r="F274">
        <f>$F$2*'ROD '!P274</f>
        <v>-33.141720005828539</v>
      </c>
      <c r="G274">
        <f>$F$2*'ROD '!Q274</f>
        <v>-58.918613343695171</v>
      </c>
      <c r="H274">
        <f>$F$2*'ROD '!R274</f>
        <v>-92.060333349523717</v>
      </c>
      <c r="I274">
        <f>$F$2*'ROD '!S274</f>
        <v>-132.56688002331416</v>
      </c>
      <c r="J274">
        <f t="shared" si="38"/>
        <v>-2.8538703338352348E-2</v>
      </c>
      <c r="K274">
        <f t="shared" si="38"/>
        <v>-0.11415481335340939</v>
      </c>
      <c r="L274">
        <f t="shared" si="38"/>
        <v>-0.25684833004517116</v>
      </c>
      <c r="M274">
        <f t="shared" si="34"/>
        <v>-0.45661925341363757</v>
      </c>
      <c r="N274">
        <f t="shared" si="34"/>
        <v>-0.71346758345880879</v>
      </c>
      <c r="O274">
        <f t="shared" si="34"/>
        <v>-1.0273933201806846</v>
      </c>
      <c r="P274">
        <f>('ROD '!AH274/2)*'Gudgeon pin'!$H$2</f>
        <v>-3.1823988879274414</v>
      </c>
      <c r="Q274">
        <f>('ROD '!AI274/2)*'Gudgeon pin'!$H$2</f>
        <v>-4.4742030425285204</v>
      </c>
      <c r="R274">
        <f>('ROD '!AJ274/2)*'Gudgeon pin'!$H$2</f>
        <v>-5.8431878603183849</v>
      </c>
      <c r="S274">
        <f>('ROD '!AK274/2)*'Gudgeon pin'!$H$2</f>
        <v>-8.0201923290175685</v>
      </c>
      <c r="T274">
        <f>('ROD '!AL274/2)*'Gudgeon pin'!$H$2</f>
        <v>-10.641512539244024</v>
      </c>
      <c r="U274">
        <f>('ROD '!AM274/2)*'Gudgeon pin'!$H$2</f>
        <v>-13.590488746478977</v>
      </c>
      <c r="V274">
        <f t="shared" si="39"/>
        <v>-3.1538601845890892</v>
      </c>
      <c r="W274">
        <f t="shared" si="39"/>
        <v>-4.3600482291751108</v>
      </c>
      <c r="X274">
        <f t="shared" si="39"/>
        <v>-5.5863395302732135</v>
      </c>
      <c r="Y274">
        <f t="shared" si="35"/>
        <v>-7.563573075603931</v>
      </c>
      <c r="Z274">
        <f t="shared" si="35"/>
        <v>-9.9280449557852162</v>
      </c>
      <c r="AA274">
        <f t="shared" si="35"/>
        <v>-12.563095426298293</v>
      </c>
      <c r="AB274">
        <f t="shared" si="40"/>
        <v>-3931551.3329882193</v>
      </c>
      <c r="AC274">
        <f t="shared" si="40"/>
        <v>-5435165.9312823033</v>
      </c>
      <c r="AD274">
        <f t="shared" si="40"/>
        <v>-6963840.9255075948</v>
      </c>
      <c r="AE274">
        <f t="shared" si="36"/>
        <v>-9428628.432182312</v>
      </c>
      <c r="AF274">
        <f t="shared" si="36"/>
        <v>-12376141.013039177</v>
      </c>
      <c r="AG274">
        <f t="shared" si="36"/>
        <v>-15660952.50863396</v>
      </c>
      <c r="AH274">
        <f>(('ROD '!AH274/2)+'Gudgeon pin'!D274)/'Gudgeon pin'!$I$2</f>
        <v>-2014219.2789679409</v>
      </c>
      <c r="AI274">
        <f>(('ROD '!AI274/2)+'Gudgeon pin'!E274)/'Gudgeon pin'!$I$2</f>
        <v>-2873816.1238452545</v>
      </c>
      <c r="AJ274">
        <f>(('ROD '!AJ274/2)+'Gudgeon pin'!F274)/'Gudgeon pin'!$I$2</f>
        <v>-3814237.5333548025</v>
      </c>
      <c r="AK274">
        <f>(('ROD '!AK274/2)+'Gudgeon pin'!G274)/'Gudgeon pin'!$I$2</f>
        <v>-5294333.0466909502</v>
      </c>
      <c r="AL274">
        <f>(('ROD '!AL274/2)+'Gudgeon pin'!H274)/'Gudgeon pin'!$I$2</f>
        <v>-7085755.0058508702</v>
      </c>
      <c r="AM274">
        <f>(('ROD '!AM274/2)+'Gudgeon pin'!I274)/'Gudgeon pin'!$I$2</f>
        <v>-9115259.8224185575</v>
      </c>
    </row>
    <row r="275" spans="1:39">
      <c r="A275">
        <f t="shared" si="37"/>
        <v>-1.6057029118347832</v>
      </c>
      <c r="B275" s="3">
        <v>-92</v>
      </c>
      <c r="D275">
        <f>$F$2*'ROD '!N275</f>
        <v>-3.5108413213785177</v>
      </c>
      <c r="E275">
        <f>$F$2*'ROD '!O275</f>
        <v>-14.043365285514071</v>
      </c>
      <c r="F275">
        <f>$F$2*'ROD '!P275</f>
        <v>-31.597571892406663</v>
      </c>
      <c r="G275">
        <f>$F$2*'ROD '!Q275</f>
        <v>-56.173461142056283</v>
      </c>
      <c r="H275">
        <f>$F$2*'ROD '!R275</f>
        <v>-87.771033034462945</v>
      </c>
      <c r="I275">
        <f>$F$2*'ROD '!S275</f>
        <v>-126.39028756962665</v>
      </c>
      <c r="J275">
        <f t="shared" si="38"/>
        <v>-2.7209020240683512E-2</v>
      </c>
      <c r="K275">
        <f t="shared" si="38"/>
        <v>-0.10883608096273405</v>
      </c>
      <c r="L275">
        <f t="shared" si="38"/>
        <v>-0.24488118216615162</v>
      </c>
      <c r="M275">
        <f t="shared" si="34"/>
        <v>-0.43534432385093619</v>
      </c>
      <c r="N275">
        <f t="shared" si="34"/>
        <v>-0.68022550601708787</v>
      </c>
      <c r="O275">
        <f t="shared" si="34"/>
        <v>-0.97952472866460649</v>
      </c>
      <c r="P275">
        <f>('ROD '!AH275/2)*'Gudgeon pin'!$H$2</f>
        <v>-3.2217170896805256</v>
      </c>
      <c r="Q275">
        <f>('ROD '!AI275/2)*'Gudgeon pin'!$H$2</f>
        <v>-4.4736420775448726</v>
      </c>
      <c r="R275">
        <f>('ROD '!AJ275/2)*'Gudgeon pin'!$H$2</f>
        <v>-5.7973204926715303</v>
      </c>
      <c r="S275">
        <f>('ROD '!AK275/2)*'Gudgeon pin'!$H$2</f>
        <v>-7.8824172953038172</v>
      </c>
      <c r="T275">
        <f>('ROD '!AL275/2)*'Gudgeon pin'!$H$2</f>
        <v>-10.423558448319072</v>
      </c>
      <c r="U275">
        <f>('ROD '!AM275/2)*'Gudgeon pin'!$H$2</f>
        <v>-13.235460828069833</v>
      </c>
      <c r="V275">
        <f t="shared" si="39"/>
        <v>-3.1945080694398422</v>
      </c>
      <c r="W275">
        <f t="shared" si="39"/>
        <v>-4.3648059965821382</v>
      </c>
      <c r="X275">
        <f t="shared" si="39"/>
        <v>-5.5524393105053784</v>
      </c>
      <c r="Y275">
        <f t="shared" si="35"/>
        <v>-7.4470729714528812</v>
      </c>
      <c r="Z275">
        <f t="shared" si="35"/>
        <v>-9.7433329423019845</v>
      </c>
      <c r="AA275">
        <f t="shared" si="35"/>
        <v>-12.255936099405226</v>
      </c>
      <c r="AB275">
        <f t="shared" si="40"/>
        <v>-3982222.3318641419</v>
      </c>
      <c r="AC275">
        <f t="shared" si="40"/>
        <v>-5441096.8875379255</v>
      </c>
      <c r="AD275">
        <f t="shared" si="40"/>
        <v>-6921581.4572952492</v>
      </c>
      <c r="AE275">
        <f t="shared" si="36"/>
        <v>-9283401.2778504845</v>
      </c>
      <c r="AF275">
        <f t="shared" si="36"/>
        <v>-12145881.990658466</v>
      </c>
      <c r="AG275">
        <f t="shared" si="36"/>
        <v>-15278052.63660189</v>
      </c>
      <c r="AH275">
        <f>(('ROD '!AH275/2)+'Gudgeon pin'!D275)/'Gudgeon pin'!$I$2</f>
        <v>-2038150.7589214882</v>
      </c>
      <c r="AI275">
        <f>(('ROD '!AI275/2)+'Gudgeon pin'!E275)/'Gudgeon pin'!$I$2</f>
        <v>-2870447.7769789705</v>
      </c>
      <c r="AJ275">
        <f>(('ROD '!AJ275/2)+'Gudgeon pin'!F275)/'Gudgeon pin'!$I$2</f>
        <v>-3778653.8514524866</v>
      </c>
      <c r="AK275">
        <f>(('ROD '!AK275/2)+'Gudgeon pin'!G275)/'Gudgeon pin'!$I$2</f>
        <v>-5195767.8432719298</v>
      </c>
      <c r="AL275">
        <f>(('ROD '!AL275/2)+'Gudgeon pin'!H275)/'Gudgeon pin'!$I$2</f>
        <v>-6930063.8886424722</v>
      </c>
      <c r="AM275">
        <f>(('ROD '!AM275/2)+'Gudgeon pin'!I275)/'Gudgeon pin'!$I$2</f>
        <v>-8865213.9353739936</v>
      </c>
    </row>
    <row r="276" spans="1:39">
      <c r="A276">
        <f t="shared" si="37"/>
        <v>-1.5882496193148399</v>
      </c>
      <c r="B276" s="3">
        <v>-91</v>
      </c>
      <c r="D276">
        <f>$F$2*'ROD '!N276</f>
        <v>-3.3353232300274223</v>
      </c>
      <c r="E276">
        <f>$F$2*'ROD '!O276</f>
        <v>-13.341292920109689</v>
      </c>
      <c r="F276">
        <f>$F$2*'ROD '!P276</f>
        <v>-30.017909070246809</v>
      </c>
      <c r="G276">
        <f>$F$2*'ROD '!Q276</f>
        <v>-53.365171680438756</v>
      </c>
      <c r="H276">
        <f>$F$2*'ROD '!R276</f>
        <v>-83.383080750685593</v>
      </c>
      <c r="I276">
        <f>$F$2*'ROD '!S276</f>
        <v>-120.07163628098724</v>
      </c>
      <c r="J276">
        <f t="shared" si="38"/>
        <v>-2.5848755032712521E-2</v>
      </c>
      <c r="K276">
        <f t="shared" si="38"/>
        <v>-0.10339502013085008</v>
      </c>
      <c r="L276">
        <f t="shared" si="38"/>
        <v>-0.23263879529441275</v>
      </c>
      <c r="M276">
        <f t="shared" si="34"/>
        <v>-0.41358008052340034</v>
      </c>
      <c r="N276">
        <f t="shared" si="34"/>
        <v>-0.64621887581781334</v>
      </c>
      <c r="O276">
        <f t="shared" si="34"/>
        <v>-0.93055518117765101</v>
      </c>
      <c r="P276">
        <f>('ROD '!AH276/2)*'Gudgeon pin'!$H$2</f>
        <v>-3.2590402777965788</v>
      </c>
      <c r="Q276">
        <f>('ROD '!AI276/2)*'Gudgeon pin'!$H$2</f>
        <v>-4.4753945648824063</v>
      </c>
      <c r="R276">
        <f>('ROD '!AJ276/2)*'Gudgeon pin'!$H$2</f>
        <v>-5.7352135867696186</v>
      </c>
      <c r="S276">
        <f>('ROD '!AK276/2)*'Gudgeon pin'!$H$2</f>
        <v>-7.7487493174401409</v>
      </c>
      <c r="T276">
        <f>('ROD '!AL276/2)*'Gudgeon pin'!$H$2</f>
        <v>-10.208912135293096</v>
      </c>
      <c r="U276">
        <f>('ROD '!AM276/2)*'Gudgeon pin'!$H$2</f>
        <v>-12.856648784117677</v>
      </c>
      <c r="V276">
        <f t="shared" si="39"/>
        <v>-3.2331915227638661</v>
      </c>
      <c r="W276">
        <f t="shared" si="39"/>
        <v>-4.3719995447515565</v>
      </c>
      <c r="X276">
        <f t="shared" si="39"/>
        <v>-5.5025747914752055</v>
      </c>
      <c r="Y276">
        <f t="shared" si="35"/>
        <v>-7.3351692369167409</v>
      </c>
      <c r="Z276">
        <f t="shared" si="35"/>
        <v>-9.5626932594752816</v>
      </c>
      <c r="AA276">
        <f t="shared" si="35"/>
        <v>-11.926093602940027</v>
      </c>
      <c r="AB276">
        <f t="shared" si="40"/>
        <v>-4030444.502023682</v>
      </c>
      <c r="AC276">
        <f t="shared" si="40"/>
        <v>-5450064.2488789847</v>
      </c>
      <c r="AD276">
        <f t="shared" si="40"/>
        <v>-6859421.1506273001</v>
      </c>
      <c r="AE276">
        <f t="shared" si="36"/>
        <v>-9143903.8838849235</v>
      </c>
      <c r="AF276">
        <f t="shared" si="36"/>
        <v>-11920699.470114859</v>
      </c>
      <c r="AG276">
        <f t="shared" si="36"/>
        <v>-14866876.290551258</v>
      </c>
      <c r="AH276">
        <f>(('ROD '!AH276/2)+'Gudgeon pin'!D276)/'Gudgeon pin'!$I$2</f>
        <v>-2060812.3481076579</v>
      </c>
      <c r="AI276">
        <f>(('ROD '!AI276/2)+'Gudgeon pin'!E276)/'Gudgeon pin'!$I$2</f>
        <v>-2868462.536609293</v>
      </c>
      <c r="AJ276">
        <f>(('ROD '!AJ276/2)+'Gudgeon pin'!F276)/'Gudgeon pin'!$I$2</f>
        <v>-3732718.2642381224</v>
      </c>
      <c r="AK276">
        <f>(('ROD '!AK276/2)+'Gudgeon pin'!G276)/'Gudgeon pin'!$I$2</f>
        <v>-5099503.7310562767</v>
      </c>
      <c r="AL276">
        <f>(('ROD '!AL276/2)+'Gudgeon pin'!H276)/'Gudgeon pin'!$I$2</f>
        <v>-6776015.9616745729</v>
      </c>
      <c r="AM276">
        <f>(('ROD '!AM276/2)+'Gudgeon pin'!I276)/'Gudgeon pin'!$I$2</f>
        <v>-8599611.1053457111</v>
      </c>
    </row>
    <row r="277" spans="1:39">
      <c r="A277">
        <f t="shared" si="37"/>
        <v>-1.5707963267948966</v>
      </c>
      <c r="B277" s="3">
        <v>-90</v>
      </c>
      <c r="D277">
        <f>$F$2*'ROD '!N277</f>
        <v>-3.155907256622823</v>
      </c>
      <c r="E277">
        <f>$F$2*'ROD '!O277</f>
        <v>-12.623629026491292</v>
      </c>
      <c r="F277">
        <f>$F$2*'ROD '!P277</f>
        <v>-28.403165309605416</v>
      </c>
      <c r="G277">
        <f>$F$2*'ROD '!Q277</f>
        <v>-50.494516105965168</v>
      </c>
      <c r="H277">
        <f>$F$2*'ROD '!R277</f>
        <v>-78.897681415570602</v>
      </c>
      <c r="I277">
        <f>$F$2*'ROD '!S277</f>
        <v>-113.61266123842167</v>
      </c>
      <c r="J277">
        <f t="shared" si="38"/>
        <v>-2.4458281238826877E-2</v>
      </c>
      <c r="K277">
        <f t="shared" si="38"/>
        <v>-9.7833124955307507E-2</v>
      </c>
      <c r="L277">
        <f t="shared" si="38"/>
        <v>-0.22012453114944197</v>
      </c>
      <c r="M277">
        <f t="shared" si="34"/>
        <v>-0.39133249982123003</v>
      </c>
      <c r="N277">
        <f t="shared" si="34"/>
        <v>-0.61145703097067217</v>
      </c>
      <c r="O277">
        <f t="shared" si="34"/>
        <v>-0.88049812459776788</v>
      </c>
      <c r="P277">
        <f>('ROD '!AH277/2)*'Gudgeon pin'!$H$2</f>
        <v>-3.3029497875641094</v>
      </c>
      <c r="Q277">
        <f>('ROD '!AI277/2)*'Gudgeon pin'!$H$2</f>
        <v>-4.4794741561308076</v>
      </c>
      <c r="R277">
        <f>('ROD '!AJ277/2)*'Gudgeon pin'!$H$2</f>
        <v>-5.6792004569062655</v>
      </c>
      <c r="S277">
        <f>('ROD '!AK277/2)*'Gudgeon pin'!$H$2</f>
        <v>-7.6140962483506289</v>
      </c>
      <c r="T277">
        <f>('ROD '!AL277/2)*'Gudgeon pin'!$H$2</f>
        <v>-9.9993745070798408</v>
      </c>
      <c r="U277">
        <f>('ROD '!AM277/2)*'Gudgeon pin'!$H$2</f>
        <v>-12.455891063407895</v>
      </c>
      <c r="V277">
        <f t="shared" si="39"/>
        <v>-3.2784915063252824</v>
      </c>
      <c r="W277">
        <f t="shared" si="39"/>
        <v>-4.3816410311754996</v>
      </c>
      <c r="X277">
        <f t="shared" si="39"/>
        <v>-5.4590759257568235</v>
      </c>
      <c r="Y277">
        <f t="shared" si="35"/>
        <v>-7.222763748529399</v>
      </c>
      <c r="Z277">
        <f t="shared" si="35"/>
        <v>-9.3879174761091679</v>
      </c>
      <c r="AA277">
        <f t="shared" si="35"/>
        <v>-11.575392938810127</v>
      </c>
      <c r="AB277">
        <f t="shared" si="40"/>
        <v>-4086914.73225947</v>
      </c>
      <c r="AC277">
        <f t="shared" si="40"/>
        <v>-5462083.1706394562</v>
      </c>
      <c r="AD277">
        <f t="shared" si="40"/>
        <v>-6805196.1648989422</v>
      </c>
      <c r="AE277">
        <f t="shared" si="36"/>
        <v>-9003781.011646051</v>
      </c>
      <c r="AF277">
        <f t="shared" si="36"/>
        <v>-11702826.792237533</v>
      </c>
      <c r="AG277">
        <f t="shared" si="36"/>
        <v>-14429698.488479666</v>
      </c>
      <c r="AH277">
        <f>(('ROD '!AH277/2)+'Gudgeon pin'!D277)/'Gudgeon pin'!$I$2</f>
        <v>-2087591.9590683146</v>
      </c>
      <c r="AI277">
        <f>(('ROD '!AI277/2)+'Gudgeon pin'!E277)/'Gudgeon pin'!$I$2</f>
        <v>-2867869.8210166236</v>
      </c>
      <c r="AJ277">
        <f>(('ROD '!AJ277/2)+'Gudgeon pin'!F277)/'Gudgeon pin'!$I$2</f>
        <v>-3690454.4135692036</v>
      </c>
      <c r="AK277">
        <f>(('ROD '!AK277/2)+'Gudgeon pin'!G277)/'Gudgeon pin'!$I$2</f>
        <v>-5002347.0483825374</v>
      </c>
      <c r="AL277">
        <f>(('ROD '!AL277/2)+'Gudgeon pin'!H277)/'Gudgeon pin'!$I$2</f>
        <v>-6624747.2007940318</v>
      </c>
      <c r="AM277">
        <f>(('ROD '!AM277/2)+'Gudgeon pin'!I277)/'Gudgeon pin'!$I$2</f>
        <v>-8319613.2084516808</v>
      </c>
    </row>
    <row r="278" spans="1:39">
      <c r="A278">
        <f t="shared" si="37"/>
        <v>-1.5533430342749532</v>
      </c>
      <c r="B278" s="3">
        <v>-89</v>
      </c>
      <c r="D278">
        <f>$F$2*'ROD '!N278</f>
        <v>-2.9726462963562756</v>
      </c>
      <c r="E278">
        <f>$F$2*'ROD '!O278</f>
        <v>-11.890585185425103</v>
      </c>
      <c r="F278">
        <f>$F$2*'ROD '!P278</f>
        <v>-26.753816667206483</v>
      </c>
      <c r="G278">
        <f>$F$2*'ROD '!Q278</f>
        <v>-47.56234074170041</v>
      </c>
      <c r="H278">
        <f>$F$2*'ROD '!R278</f>
        <v>-74.316157408906903</v>
      </c>
      <c r="I278">
        <f>$F$2*'ROD '!S278</f>
        <v>-107.01526666882593</v>
      </c>
      <c r="J278">
        <f t="shared" si="38"/>
        <v>-2.3038008796761135E-2</v>
      </c>
      <c r="K278">
        <f t="shared" si="38"/>
        <v>-9.215203518704454E-2</v>
      </c>
      <c r="L278">
        <f t="shared" si="38"/>
        <v>-0.20734207917085024</v>
      </c>
      <c r="M278">
        <f t="shared" si="34"/>
        <v>-0.36860814074817816</v>
      </c>
      <c r="N278">
        <f t="shared" si="34"/>
        <v>-0.57595021991902851</v>
      </c>
      <c r="O278">
        <f t="shared" si="34"/>
        <v>-0.82936831668340094</v>
      </c>
      <c r="P278">
        <f>('ROD '!AH278/2)*'Gudgeon pin'!$H$2</f>
        <v>-3.3448714421987007</v>
      </c>
      <c r="Q278">
        <f>('ROD '!AI278/2)*'Gudgeon pin'!$H$2</f>
        <v>-4.4927581716296237</v>
      </c>
      <c r="R278">
        <f>('ROD '!AJ278/2)*'Gudgeon pin'!$H$2</f>
        <v>-5.6241680601068529</v>
      </c>
      <c r="S278">
        <f>('ROD '!AK278/2)*'Gudgeon pin'!$H$2</f>
        <v>-7.4716556798291345</v>
      </c>
      <c r="T278">
        <f>('ROD '!AL278/2)*'Gudgeon pin'!$H$2</f>
        <v>-9.7830301124985439</v>
      </c>
      <c r="U278">
        <f>('ROD '!AM278/2)*'Gudgeon pin'!$H$2</f>
        <v>-12.029891338824173</v>
      </c>
      <c r="V278">
        <f t="shared" si="39"/>
        <v>-3.3218334334019395</v>
      </c>
      <c r="W278">
        <f t="shared" si="39"/>
        <v>-4.4006061364425788</v>
      </c>
      <c r="X278">
        <f t="shared" si="39"/>
        <v>-5.4168259809360029</v>
      </c>
      <c r="Y278">
        <f t="shared" si="35"/>
        <v>-7.103047539080956</v>
      </c>
      <c r="Z278">
        <f t="shared" si="35"/>
        <v>-9.2070798925795145</v>
      </c>
      <c r="AA278">
        <f t="shared" si="35"/>
        <v>-11.200523022140771</v>
      </c>
      <c r="AB278">
        <f t="shared" si="40"/>
        <v>-4140944.0808035657</v>
      </c>
      <c r="AC278">
        <f t="shared" si="40"/>
        <v>-5485724.7655514264</v>
      </c>
      <c r="AD278">
        <f t="shared" si="40"/>
        <v>-6752528.0638554525</v>
      </c>
      <c r="AE278">
        <f t="shared" si="36"/>
        <v>-8854544.7122256812</v>
      </c>
      <c r="AF278">
        <f t="shared" si="36"/>
        <v>-11477397.571863577</v>
      </c>
      <c r="AG278">
        <f t="shared" si="36"/>
        <v>-13962391.685286485</v>
      </c>
      <c r="AH278">
        <f>(('ROD '!AH278/2)+'Gudgeon pin'!D278)/'Gudgeon pin'!$I$2</f>
        <v>-2113106.6179390918</v>
      </c>
      <c r="AI278">
        <f>(('ROD '!AI278/2)+'Gudgeon pin'!E278)/'Gudgeon pin'!$I$2</f>
        <v>-2872988.4130079639</v>
      </c>
      <c r="AJ278">
        <f>(('ROD '!AJ278/2)+'Gudgeon pin'!F278)/'Gudgeon pin'!$I$2</f>
        <v>-3648654.2216292475</v>
      </c>
      <c r="AK278">
        <f>(('ROD '!AK278/2)+'Gudgeon pin'!G278)/'Gudgeon pin'!$I$2</f>
        <v>-4900030.6945916591</v>
      </c>
      <c r="AL278">
        <f>(('ROD '!AL278/2)+'Gudgeon pin'!H278)/'Gudgeon pin'!$I$2</f>
        <v>-6468782.4275253164</v>
      </c>
      <c r="AM278">
        <f>(('ROD '!AM278/2)+'Gudgeon pin'!I278)/'Gudgeon pin'!$I$2</f>
        <v>-8023159.0493694982</v>
      </c>
    </row>
    <row r="279" spans="1:39">
      <c r="A279">
        <f t="shared" si="37"/>
        <v>-1.5358897417550099</v>
      </c>
      <c r="B279" s="3">
        <v>-88</v>
      </c>
      <c r="D279">
        <f>$F$2*'ROD '!N279</f>
        <v>-2.7855979289435506</v>
      </c>
      <c r="E279">
        <f>$F$2*'ROD '!O279</f>
        <v>-11.142391715774203</v>
      </c>
      <c r="F279">
        <f>$F$2*'ROD '!P279</f>
        <v>-25.070381360491957</v>
      </c>
      <c r="G279">
        <f>$F$2*'ROD '!Q279</f>
        <v>-44.56956686309681</v>
      </c>
      <c r="H279">
        <f>$F$2*'ROD '!R279</f>
        <v>-69.639948223588789</v>
      </c>
      <c r="I279">
        <f>$F$2*'ROD '!S279</f>
        <v>-100.28152544196783</v>
      </c>
      <c r="J279">
        <f t="shared" si="38"/>
        <v>-2.1588383949312517E-2</v>
      </c>
      <c r="K279">
        <f t="shared" si="38"/>
        <v>-8.6353535797250067E-2</v>
      </c>
      <c r="L279">
        <f t="shared" si="38"/>
        <v>-0.19429545554381267</v>
      </c>
      <c r="M279">
        <f t="shared" si="34"/>
        <v>-0.34541414318900027</v>
      </c>
      <c r="N279">
        <f t="shared" si="34"/>
        <v>-0.5397095987328131</v>
      </c>
      <c r="O279">
        <f t="shared" si="34"/>
        <v>-0.77718182217525067</v>
      </c>
      <c r="P279">
        <f>('ROD '!AH279/2)*'Gudgeon pin'!$H$2</f>
        <v>-3.3899560724615281</v>
      </c>
      <c r="Q279">
        <f>('ROD '!AI279/2)*'Gudgeon pin'!$H$2</f>
        <v>-4.5135473362067309</v>
      </c>
      <c r="R279">
        <f>('ROD '!AJ279/2)*'Gudgeon pin'!$H$2</f>
        <v>-5.568437507831864</v>
      </c>
      <c r="S279">
        <f>('ROD '!AK279/2)*'Gudgeon pin'!$H$2</f>
        <v>-7.3283551870128907</v>
      </c>
      <c r="T279">
        <f>('ROD '!AL279/2)*'Gudgeon pin'!$H$2</f>
        <v>-9.5531185467994018</v>
      </c>
      <c r="U279">
        <f>('ROD '!AM279/2)*'Gudgeon pin'!$H$2</f>
        <v>-11.601098992338155</v>
      </c>
      <c r="V279">
        <f t="shared" si="39"/>
        <v>-3.3683676885122154</v>
      </c>
      <c r="W279">
        <f t="shared" si="39"/>
        <v>-4.4271938004094809</v>
      </c>
      <c r="X279">
        <f t="shared" si="39"/>
        <v>-5.3741420522880512</v>
      </c>
      <c r="Y279">
        <f t="shared" si="35"/>
        <v>-6.9829410438238906</v>
      </c>
      <c r="Z279">
        <f t="shared" si="35"/>
        <v>-9.0134089480665889</v>
      </c>
      <c r="AA279">
        <f t="shared" si="35"/>
        <v>-10.823917170162904</v>
      </c>
      <c r="AB279">
        <f t="shared" si="40"/>
        <v>-4198952.9340819661</v>
      </c>
      <c r="AC279">
        <f t="shared" si="40"/>
        <v>-5518868.5194251379</v>
      </c>
      <c r="AD279">
        <f t="shared" si="40"/>
        <v>-6699318.9655596465</v>
      </c>
      <c r="AE279">
        <f t="shared" si="36"/>
        <v>-8704821.8887993824</v>
      </c>
      <c r="AF279">
        <f t="shared" si="36"/>
        <v>-11235970.490288595</v>
      </c>
      <c r="AG279">
        <f t="shared" si="36"/>
        <v>-13492920.893084053</v>
      </c>
      <c r="AH279">
        <f>(('ROD '!AH279/2)+'Gudgeon pin'!D279)/'Gudgeon pin'!$I$2</f>
        <v>-2140590.4724651542</v>
      </c>
      <c r="AI279">
        <f>(('ROD '!AI279/2)+'Gudgeon pin'!E279)/'Gudgeon pin'!$I$2</f>
        <v>-2882752.4528373871</v>
      </c>
      <c r="AJ279">
        <f>(('ROD '!AJ279/2)+'Gudgeon pin'!F279)/'Gudgeon pin'!$I$2</f>
        <v>-3606265.8934828588</v>
      </c>
      <c r="AK279">
        <f>(('ROD '!AK279/2)+'Gudgeon pin'!G279)/'Gudgeon pin'!$I$2</f>
        <v>-4796908.1234547598</v>
      </c>
      <c r="AL279">
        <f>(('ROD '!AL279/2)+'Gudgeon pin'!H279)/'Gudgeon pin'!$I$2</f>
        <v>-6303883.5195436748</v>
      </c>
      <c r="AM279">
        <f>(('ROD '!AM279/2)+'Gudgeon pin'!I279)/'Gudgeon pin'!$I$2</f>
        <v>-7724352.3454615884</v>
      </c>
    </row>
    <row r="280" spans="1:39">
      <c r="A280">
        <f t="shared" si="37"/>
        <v>-1.5184364492350666</v>
      </c>
      <c r="B280" s="3">
        <v>-87</v>
      </c>
      <c r="D280">
        <f>$F$2*'ROD '!N280</f>
        <v>-2.5948243989450872</v>
      </c>
      <c r="E280">
        <f>$F$2*'ROD '!O280</f>
        <v>-10.379297595780349</v>
      </c>
      <c r="F280">
        <f>$F$2*'ROD '!P280</f>
        <v>-23.353419590505791</v>
      </c>
      <c r="G280">
        <f>$F$2*'ROD '!Q280</f>
        <v>-41.517190383121395</v>
      </c>
      <c r="H280">
        <f>$F$2*'ROD '!R280</f>
        <v>-64.870609973627197</v>
      </c>
      <c r="I280">
        <f>$F$2*'ROD '!S280</f>
        <v>-93.413678362023163</v>
      </c>
      <c r="J280">
        <f t="shared" si="38"/>
        <v>-2.0109889091824425E-2</v>
      </c>
      <c r="K280">
        <f t="shared" si="38"/>
        <v>-8.0439556367297702E-2</v>
      </c>
      <c r="L280">
        <f t="shared" si="38"/>
        <v>-0.18098900182641989</v>
      </c>
      <c r="M280">
        <f t="shared" si="34"/>
        <v>-0.32175822546919081</v>
      </c>
      <c r="N280">
        <f t="shared" si="34"/>
        <v>-0.50274722729561072</v>
      </c>
      <c r="O280">
        <f t="shared" si="34"/>
        <v>-0.72395600730567955</v>
      </c>
      <c r="P280">
        <f>('ROD '!AH280/2)*'Gudgeon pin'!$H$2</f>
        <v>-3.4364925015272036</v>
      </c>
      <c r="Q280">
        <f>('ROD '!AI280/2)*'Gudgeon pin'!$H$2</f>
        <v>-4.5435748649516663</v>
      </c>
      <c r="R280">
        <f>('ROD '!AJ280/2)*'Gudgeon pin'!$H$2</f>
        <v>-5.5240575603042936</v>
      </c>
      <c r="S280">
        <f>('ROD '!AK280/2)*'Gudgeon pin'!$H$2</f>
        <v>-7.1928432147382635</v>
      </c>
      <c r="T280">
        <f>('ROD '!AL280/2)*'Gudgeon pin'!$H$2</f>
        <v>-9.2960253254774301</v>
      </c>
      <c r="U280">
        <f>('ROD '!AM280/2)*'Gudgeon pin'!$H$2</f>
        <v>-11.173103868408161</v>
      </c>
      <c r="V280">
        <f t="shared" si="39"/>
        <v>-3.4163826124353793</v>
      </c>
      <c r="W280">
        <f t="shared" si="39"/>
        <v>-4.463135308584369</v>
      </c>
      <c r="X280">
        <f t="shared" si="39"/>
        <v>-5.3430685584778734</v>
      </c>
      <c r="Y280">
        <f t="shared" si="35"/>
        <v>-6.8710849892690726</v>
      </c>
      <c r="Z280">
        <f t="shared" si="35"/>
        <v>-8.793278098181819</v>
      </c>
      <c r="AA280">
        <f t="shared" si="35"/>
        <v>-10.449147861102482</v>
      </c>
      <c r="AB280">
        <f t="shared" si="40"/>
        <v>-4258807.5652656378</v>
      </c>
      <c r="AC280">
        <f t="shared" si="40"/>
        <v>-5563672.6249035792</v>
      </c>
      <c r="AD280">
        <f t="shared" si="40"/>
        <v>-6660583.2484194394</v>
      </c>
      <c r="AE280">
        <f t="shared" si="36"/>
        <v>-8565383.9319309518</v>
      </c>
      <c r="AF280">
        <f t="shared" si="36"/>
        <v>-10961558.916647749</v>
      </c>
      <c r="AG280">
        <f t="shared" si="36"/>
        <v>-13025739.505716512</v>
      </c>
      <c r="AH280">
        <f>(('ROD '!AH280/2)+'Gudgeon pin'!D280)/'Gudgeon pin'!$I$2</f>
        <v>-2168969.4519075528</v>
      </c>
      <c r="AI280">
        <f>(('ROD '!AI280/2)+'Gudgeon pin'!E280)/'Gudgeon pin'!$I$2</f>
        <v>-2898251.215520862</v>
      </c>
      <c r="AJ280">
        <f>(('ROD '!AJ280/2)+'Gudgeon pin'!F280)/'Gudgeon pin'!$I$2</f>
        <v>-3570856.5779891447</v>
      </c>
      <c r="AK280">
        <f>(('ROD '!AK280/2)+'Gudgeon pin'!G280)/'Gudgeon pin'!$I$2</f>
        <v>-4698413.5466300631</v>
      </c>
      <c r="AL280">
        <f>(('ROD '!AL280/2)+'Gudgeon pin'!H280)/'Gudgeon pin'!$I$2</f>
        <v>-6121509.6054793792</v>
      </c>
      <c r="AM280">
        <f>(('ROD '!AM280/2)+'Gudgeon pin'!I280)/'Gudgeon pin'!$I$2</f>
        <v>-7425456.7907111961</v>
      </c>
    </row>
    <row r="281" spans="1:39">
      <c r="A281">
        <f t="shared" si="37"/>
        <v>-1.5009831567151235</v>
      </c>
      <c r="B281" s="3">
        <v>-86</v>
      </c>
      <c r="D281">
        <f>$F$2*'ROD '!N281</f>
        <v>-2.4003925903876762</v>
      </c>
      <c r="E281">
        <f>$F$2*'ROD '!O281</f>
        <v>-9.6015703615507046</v>
      </c>
      <c r="F281">
        <f>$F$2*'ROD '!P281</f>
        <v>-21.603533313489095</v>
      </c>
      <c r="G281">
        <f>$F$2*'ROD '!Q281</f>
        <v>-38.406281446202819</v>
      </c>
      <c r="H281">
        <f>$F$2*'ROD '!R281</f>
        <v>-60.009814759691942</v>
      </c>
      <c r="I281">
        <f>$F$2*'ROD '!S281</f>
        <v>-86.414133253956379</v>
      </c>
      <c r="J281">
        <f t="shared" si="38"/>
        <v>-1.8603042575504491E-2</v>
      </c>
      <c r="K281">
        <f t="shared" si="38"/>
        <v>-7.4412170302017966E-2</v>
      </c>
      <c r="L281">
        <f t="shared" si="38"/>
        <v>-0.16742738317954048</v>
      </c>
      <c r="M281">
        <f t="shared" si="34"/>
        <v>-0.29764868120807186</v>
      </c>
      <c r="N281">
        <f t="shared" si="34"/>
        <v>-0.46507606438761256</v>
      </c>
      <c r="O281">
        <f t="shared" si="34"/>
        <v>-0.66970953271816192</v>
      </c>
      <c r="P281">
        <f>('ROD '!AH281/2)*'Gudgeon pin'!$H$2</f>
        <v>-3.4827698810995615</v>
      </c>
      <c r="Q281">
        <f>('ROD '!AI281/2)*'Gudgeon pin'!$H$2</f>
        <v>-4.5657038578104627</v>
      </c>
      <c r="R281">
        <f>('ROD '!AJ281/2)*'Gudgeon pin'!$H$2</f>
        <v>-5.4842085052497378</v>
      </c>
      <c r="S281">
        <f>('ROD '!AK281/2)*'Gudgeon pin'!$H$2</f>
        <v>-7.058333204005212</v>
      </c>
      <c r="T281">
        <f>('ROD '!AL281/2)*'Gudgeon pin'!$H$2</f>
        <v>-9.025593528909658</v>
      </c>
      <c r="U281">
        <f>('ROD '!AM281/2)*'Gudgeon pin'!$H$2</f>
        <v>-10.747792054066265</v>
      </c>
      <c r="V281">
        <f t="shared" si="39"/>
        <v>-3.4641668385240569</v>
      </c>
      <c r="W281">
        <f t="shared" si="39"/>
        <v>-4.4912916875084452</v>
      </c>
      <c r="X281">
        <f t="shared" si="39"/>
        <v>-5.3167811220701973</v>
      </c>
      <c r="Y281">
        <f t="shared" si="35"/>
        <v>-6.7606845227971402</v>
      </c>
      <c r="Z281">
        <f t="shared" si="35"/>
        <v>-8.5605174645220448</v>
      </c>
      <c r="AA281">
        <f t="shared" si="35"/>
        <v>-10.078082521348103</v>
      </c>
      <c r="AB281">
        <f t="shared" si="40"/>
        <v>-4318374.6122427778</v>
      </c>
      <c r="AC281">
        <f t="shared" si="40"/>
        <v>-5598771.9135885965</v>
      </c>
      <c r="AD281">
        <f t="shared" si="40"/>
        <v>-6627813.7533877799</v>
      </c>
      <c r="AE281">
        <f t="shared" si="36"/>
        <v>-8427760.4877335373</v>
      </c>
      <c r="AF281">
        <f t="shared" si="36"/>
        <v>-10671403.257876372</v>
      </c>
      <c r="AG281">
        <f t="shared" si="36"/>
        <v>-12563175.42685671</v>
      </c>
      <c r="AH281">
        <f>(('ROD '!AH281/2)+'Gudgeon pin'!D281)/'Gudgeon pin'!$I$2</f>
        <v>-2197169.7121808203</v>
      </c>
      <c r="AI281">
        <f>(('ROD '!AI281/2)+'Gudgeon pin'!E281)/'Gudgeon pin'!$I$2</f>
        <v>-2908726.6551503977</v>
      </c>
      <c r="AJ281">
        <f>(('ROD '!AJ281/2)+'Gudgeon pin'!F281)/'Gudgeon pin'!$I$2</f>
        <v>-3538147.2363506593</v>
      </c>
      <c r="AK281">
        <f>(('ROD '!AK281/2)+'Gudgeon pin'!G281)/'Gudgeon pin'!$I$2</f>
        <v>-4600290.7978823232</v>
      </c>
      <c r="AL281">
        <f>(('ROD '!AL281/2)+'Gudgeon pin'!H281)/'Gudgeon pin'!$I$2</f>
        <v>-5930359.265809387</v>
      </c>
      <c r="AM281">
        <f>(('ROD '!AM281/2)+'Gudgeon pin'!I281)/'Gudgeon pin'!$I$2</f>
        <v>-7127667.1270325435</v>
      </c>
    </row>
    <row r="282" spans="1:39">
      <c r="A282">
        <f t="shared" si="37"/>
        <v>-1.4835298641951802</v>
      </c>
      <c r="B282" s="3">
        <v>-85</v>
      </c>
      <c r="D282">
        <f>$F$2*'ROD '!N282</f>
        <v>-2.2023739957029136</v>
      </c>
      <c r="E282">
        <f>$F$2*'ROD '!O282</f>
        <v>-8.8094959828116544</v>
      </c>
      <c r="F282">
        <f>$F$2*'ROD '!P282</f>
        <v>-19.821365961326226</v>
      </c>
      <c r="G282">
        <f>$F$2*'ROD '!Q282</f>
        <v>-35.237983931246617</v>
      </c>
      <c r="H282">
        <f>$F$2*'ROD '!R282</f>
        <v>-55.059349892572854</v>
      </c>
      <c r="I282">
        <f>$F$2*'ROD '!S282</f>
        <v>-79.285463845304903</v>
      </c>
      <c r="J282">
        <f t="shared" si="38"/>
        <v>-1.7068398466697582E-2</v>
      </c>
      <c r="K282">
        <f t="shared" si="38"/>
        <v>-6.8273593866790327E-2</v>
      </c>
      <c r="L282">
        <f t="shared" si="38"/>
        <v>-0.15361558620027824</v>
      </c>
      <c r="M282">
        <f t="shared" si="34"/>
        <v>-0.27309437546716131</v>
      </c>
      <c r="N282">
        <f t="shared" si="34"/>
        <v>-0.42670996166743963</v>
      </c>
      <c r="O282">
        <f t="shared" si="34"/>
        <v>-0.61446234480111295</v>
      </c>
      <c r="P282">
        <f>('ROD '!AH282/2)*'Gudgeon pin'!$H$2</f>
        <v>-3.5305088581685671</v>
      </c>
      <c r="Q282">
        <f>('ROD '!AI282/2)*'Gudgeon pin'!$H$2</f>
        <v>-4.5902480716994152</v>
      </c>
      <c r="R282">
        <f>('ROD '!AJ282/2)*'Gudgeon pin'!$H$2</f>
        <v>-5.4420735673610539</v>
      </c>
      <c r="S282">
        <f>('ROD '!AK282/2)*'Gudgeon pin'!$H$2</f>
        <v>-6.9214749860452658</v>
      </c>
      <c r="T282">
        <f>('ROD '!AL282/2)*'Gudgeon pin'!$H$2</f>
        <v>-8.7385185509333425</v>
      </c>
      <c r="U282">
        <f>('ROD '!AM282/2)*'Gudgeon pin'!$H$2</f>
        <v>-10.335639306604689</v>
      </c>
      <c r="V282">
        <f t="shared" si="39"/>
        <v>-3.5134404597018696</v>
      </c>
      <c r="W282">
        <f t="shared" si="39"/>
        <v>-4.5219744778326252</v>
      </c>
      <c r="X282">
        <f t="shared" si="39"/>
        <v>-5.2884579811607759</v>
      </c>
      <c r="Y282">
        <f t="shared" si="35"/>
        <v>-6.6483806105781049</v>
      </c>
      <c r="Z282">
        <f t="shared" si="35"/>
        <v>-8.3118085892659028</v>
      </c>
      <c r="AA282">
        <f t="shared" si="35"/>
        <v>-9.7211769618035753</v>
      </c>
      <c r="AB282">
        <f t="shared" si="40"/>
        <v>-4379798.315160675</v>
      </c>
      <c r="AC282">
        <f t="shared" si="40"/>
        <v>-5637020.5860529859</v>
      </c>
      <c r="AD282">
        <f t="shared" si="40"/>
        <v>-6592506.5818964858</v>
      </c>
      <c r="AE282">
        <f t="shared" si="36"/>
        <v>-8287764.2387108272</v>
      </c>
      <c r="AF282">
        <f t="shared" si="36"/>
        <v>-10361366.77787728</v>
      </c>
      <c r="AG282">
        <f t="shared" si="36"/>
        <v>-12118262.702052133</v>
      </c>
      <c r="AH282">
        <f>(('ROD '!AH282/2)+'Gudgeon pin'!D282)/'Gudgeon pin'!$I$2</f>
        <v>-2226271.8575242148</v>
      </c>
      <c r="AI282">
        <f>(('ROD '!AI282/2)+'Gudgeon pin'!E282)/'Gudgeon pin'!$I$2</f>
        <v>-2920655.4118717387</v>
      </c>
      <c r="AJ282">
        <f>(('ROD '!AJ282/2)+'Gudgeon pin'!F282)/'Gudgeon pin'!$I$2</f>
        <v>-3503860.8559941454</v>
      </c>
      <c r="AK282">
        <f>(('ROD '!AK282/2)+'Gudgeon pin'!G282)/'Gudgeon pin'!$I$2</f>
        <v>-4500441.53634133</v>
      </c>
      <c r="AL282">
        <f>(('ROD '!AL282/2)+'Gudgeon pin'!H282)/'Gudgeon pin'!$I$2</f>
        <v>-5728365.5934676426</v>
      </c>
      <c r="AM282">
        <f>(('ROD '!AM282/2)+'Gudgeon pin'!I282)/'Gudgeon pin'!$I$2</f>
        <v>-6837571.7592083663</v>
      </c>
    </row>
    <row r="283" spans="1:39">
      <c r="A283">
        <f t="shared" si="37"/>
        <v>-1.4660765716752369</v>
      </c>
      <c r="B283" s="3">
        <v>-84</v>
      </c>
      <c r="D283">
        <f>$F$2*'ROD '!N283</f>
        <v>-2.0008446790049392</v>
      </c>
      <c r="E283">
        <f>$F$2*'ROD '!O283</f>
        <v>-8.0033787160197569</v>
      </c>
      <c r="F283">
        <f>$F$2*'ROD '!P283</f>
        <v>-18.007602111044459</v>
      </c>
      <c r="G283">
        <f>$F$2*'ROD '!Q283</f>
        <v>-32.013514864079028</v>
      </c>
      <c r="H283">
        <f>$F$2*'ROD '!R283</f>
        <v>-50.021116975123505</v>
      </c>
      <c r="I283">
        <f>$F$2*'ROD '!S283</f>
        <v>-72.030408444177837</v>
      </c>
      <c r="J283">
        <f t="shared" si="38"/>
        <v>-1.5506546262288279E-2</v>
      </c>
      <c r="K283">
        <f t="shared" si="38"/>
        <v>-6.2026185049153117E-2</v>
      </c>
      <c r="L283">
        <f t="shared" si="38"/>
        <v>-0.13955891636059456</v>
      </c>
      <c r="M283">
        <f t="shared" si="34"/>
        <v>-0.24810474019661247</v>
      </c>
      <c r="N283">
        <f t="shared" si="34"/>
        <v>-0.38766365655720714</v>
      </c>
      <c r="O283">
        <f t="shared" si="34"/>
        <v>-0.55823566544237824</v>
      </c>
      <c r="P283">
        <f>('ROD '!AH283/2)*'Gudgeon pin'!$H$2</f>
        <v>-3.5797148189752925</v>
      </c>
      <c r="Q283">
        <f>('ROD '!AI283/2)*'Gudgeon pin'!$H$2</f>
        <v>-4.605219960235293</v>
      </c>
      <c r="R283">
        <f>('ROD '!AJ283/2)*'Gudgeon pin'!$H$2</f>
        <v>-5.4028479762425468</v>
      </c>
      <c r="S283">
        <f>('ROD '!AK283/2)*'Gudgeon pin'!$H$2</f>
        <v>-6.7926482475848804</v>
      </c>
      <c r="T283">
        <f>('ROD '!AL283/2)*'Gudgeon pin'!$H$2</f>
        <v>-8.4520908923574627</v>
      </c>
      <c r="U283">
        <f>('ROD '!AM283/2)*'Gudgeon pin'!$H$2</f>
        <v>-9.9093901790505541</v>
      </c>
      <c r="V283">
        <f t="shared" si="39"/>
        <v>-3.5642082727130044</v>
      </c>
      <c r="W283">
        <f t="shared" si="39"/>
        <v>-4.5431937751861398</v>
      </c>
      <c r="X283">
        <f t="shared" si="39"/>
        <v>-5.2632890598819522</v>
      </c>
      <c r="Y283">
        <f t="shared" si="35"/>
        <v>-6.5445435073882683</v>
      </c>
      <c r="Z283">
        <f t="shared" si="35"/>
        <v>-8.064427235800256</v>
      </c>
      <c r="AA283">
        <f t="shared" si="35"/>
        <v>-9.3511545136081757</v>
      </c>
      <c r="AB283">
        <f t="shared" si="40"/>
        <v>-4443084.6535634128</v>
      </c>
      <c r="AC283">
        <f t="shared" si="40"/>
        <v>-5663472.220530293</v>
      </c>
      <c r="AD283">
        <f t="shared" si="40"/>
        <v>-6561131.4098177887</v>
      </c>
      <c r="AE283">
        <f t="shared" si="36"/>
        <v>-8158322.5775191067</v>
      </c>
      <c r="AF283">
        <f t="shared" si="36"/>
        <v>-10052985.165170815</v>
      </c>
      <c r="AG283">
        <f t="shared" si="36"/>
        <v>-11656998.675020535</v>
      </c>
      <c r="AH283">
        <f>(('ROD '!AH283/2)+'Gudgeon pin'!D283)/'Gudgeon pin'!$I$2</f>
        <v>-2256279.6039246591</v>
      </c>
      <c r="AI283">
        <f>(('ROD '!AI283/2)+'Gudgeon pin'!E283)/'Gudgeon pin'!$I$2</f>
        <v>-2926512.5684720995</v>
      </c>
      <c r="AJ283">
        <f>(('ROD '!AJ283/2)+'Gudgeon pin'!F283)/'Gudgeon pin'!$I$2</f>
        <v>-3471262.2155849552</v>
      </c>
      <c r="AK283">
        <f>(('ROD '!AK283/2)+'Gudgeon pin'!G283)/'Gudgeon pin'!$I$2</f>
        <v>-4405387.8873639451</v>
      </c>
      <c r="AL283">
        <f>(('ROD '!AL283/2)+'Gudgeon pin'!H283)/'Gudgeon pin'!$I$2</f>
        <v>-5526392.6040707128</v>
      </c>
      <c r="AM283">
        <f>(('ROD '!AM283/2)+'Gudgeon pin'!I283)/'Gudgeon pin'!$I$2</f>
        <v>-6538070.6772581879</v>
      </c>
    </row>
    <row r="284" spans="1:39">
      <c r="A284">
        <f t="shared" si="37"/>
        <v>-1.4486232791552935</v>
      </c>
      <c r="B284" s="3">
        <v>-83</v>
      </c>
      <c r="D284">
        <f>$F$2*'ROD '!N284</f>
        <v>-1.7958852337368163</v>
      </c>
      <c r="E284">
        <f>$F$2*'ROD '!O284</f>
        <v>-7.1835409349472652</v>
      </c>
      <c r="F284">
        <f>$F$2*'ROD '!P284</f>
        <v>-16.162967103631349</v>
      </c>
      <c r="G284">
        <f>$F$2*'ROD '!Q284</f>
        <v>-28.734163739789061</v>
      </c>
      <c r="H284">
        <f>$F$2*'ROD '!R284</f>
        <v>-44.897130843420427</v>
      </c>
      <c r="I284">
        <f>$F$2*'ROD '!S284</f>
        <v>-64.651868414525396</v>
      </c>
      <c r="J284">
        <f t="shared" si="38"/>
        <v>-1.3918110561460327E-2</v>
      </c>
      <c r="K284">
        <f t="shared" si="38"/>
        <v>-5.5672442245841308E-2</v>
      </c>
      <c r="L284">
        <f t="shared" si="38"/>
        <v>-0.12526299505314295</v>
      </c>
      <c r="M284">
        <f t="shared" si="34"/>
        <v>-0.22268976898336523</v>
      </c>
      <c r="N284">
        <f t="shared" si="34"/>
        <v>-0.34795276403650832</v>
      </c>
      <c r="O284">
        <f t="shared" si="34"/>
        <v>-0.5010519802125718</v>
      </c>
      <c r="P284">
        <f>('ROD '!AH284/2)*'Gudgeon pin'!$H$2</f>
        <v>-3.6338246394474303</v>
      </c>
      <c r="Q284">
        <f>('ROD '!AI284/2)*'Gudgeon pin'!$H$2</f>
        <v>-4.6243670271288648</v>
      </c>
      <c r="R284">
        <f>('ROD '!AJ284/2)*'Gudgeon pin'!$H$2</f>
        <v>-5.3614363412008847</v>
      </c>
      <c r="S284">
        <f>('ROD '!AK284/2)*'Gudgeon pin'!$H$2</f>
        <v>-6.6650819622513193</v>
      </c>
      <c r="T284">
        <f>('ROD '!AL284/2)*'Gudgeon pin'!$H$2</f>
        <v>-8.1715999808981206</v>
      </c>
      <c r="U284">
        <f>('ROD '!AM284/2)*'Gudgeon pin'!$H$2</f>
        <v>-9.4709657068473696</v>
      </c>
      <c r="V284">
        <f t="shared" si="39"/>
        <v>-3.61990652888597</v>
      </c>
      <c r="W284">
        <f t="shared" si="39"/>
        <v>-4.5686945848830236</v>
      </c>
      <c r="X284">
        <f t="shared" si="39"/>
        <v>-5.2361733461477415</v>
      </c>
      <c r="Y284">
        <f t="shared" si="35"/>
        <v>-6.4423921932679544</v>
      </c>
      <c r="Z284">
        <f t="shared" si="35"/>
        <v>-7.8236472168616125</v>
      </c>
      <c r="AA284">
        <f t="shared" si="35"/>
        <v>-8.9699137266347986</v>
      </c>
      <c r="AB284">
        <f t="shared" si="40"/>
        <v>-4512517.2030378506</v>
      </c>
      <c r="AC284">
        <f t="shared" si="40"/>
        <v>-5695261.1193679646</v>
      </c>
      <c r="AD284">
        <f t="shared" si="40"/>
        <v>-6527329.3976050783</v>
      </c>
      <c r="AE284">
        <f t="shared" si="36"/>
        <v>-8030982.3938424038</v>
      </c>
      <c r="AF284">
        <f t="shared" si="36"/>
        <v>-9752832.6698126569</v>
      </c>
      <c r="AG284">
        <f t="shared" si="36"/>
        <v>-11181750.047469232</v>
      </c>
      <c r="AH284">
        <f>(('ROD '!AH284/2)+'Gudgeon pin'!D284)/'Gudgeon pin'!$I$2</f>
        <v>-2289351.1118306778</v>
      </c>
      <c r="AI284">
        <f>(('ROD '!AI284/2)+'Gudgeon pin'!E284)/'Gudgeon pin'!$I$2</f>
        <v>-2934930.7667455846</v>
      </c>
      <c r="AJ284">
        <f>(('ROD '!AJ284/2)+'Gudgeon pin'!F284)/'Gudgeon pin'!$I$2</f>
        <v>-3437155.4156784117</v>
      </c>
      <c r="AK284">
        <f>(('ROD '!AK284/2)+'Gudgeon pin'!G284)/'Gudgeon pin'!$I$2</f>
        <v>-4310884.4007298807</v>
      </c>
      <c r="AL284">
        <f>(('ROD '!AL284/2)+'Gudgeon pin'!H284)/'Gudgeon pin'!$I$2</f>
        <v>-5327770.0638971617</v>
      </c>
      <c r="AM284">
        <f>(('ROD '!AM284/2)+'Gudgeon pin'!I284)/'Gudgeon pin'!$I$2</f>
        <v>-6230382.7341298927</v>
      </c>
    </row>
    <row r="285" spans="1:39">
      <c r="A285">
        <f t="shared" si="37"/>
        <v>-1.4311699866353502</v>
      </c>
      <c r="B285" s="3">
        <v>-82</v>
      </c>
      <c r="D285">
        <f>$F$2*'ROD '!N285</f>
        <v>-1.5875807347218489</v>
      </c>
      <c r="E285">
        <f>$F$2*'ROD '!O285</f>
        <v>-6.3503229388873956</v>
      </c>
      <c r="F285">
        <f>$F$2*'ROD '!P285</f>
        <v>-14.288226612496643</v>
      </c>
      <c r="G285">
        <f>$F$2*'ROD '!Q285</f>
        <v>-25.401291755549583</v>
      </c>
      <c r="H285">
        <f>$F$2*'ROD '!R285</f>
        <v>-39.68951836804623</v>
      </c>
      <c r="I285">
        <f>$F$2*'ROD '!S285</f>
        <v>-57.152906449986574</v>
      </c>
      <c r="J285">
        <f t="shared" si="38"/>
        <v>-1.2303750694094329E-2</v>
      </c>
      <c r="K285">
        <f t="shared" si="38"/>
        <v>-4.9215002776377317E-2</v>
      </c>
      <c r="L285">
        <f t="shared" si="38"/>
        <v>-0.11073375624684899</v>
      </c>
      <c r="M285">
        <f t="shared" si="34"/>
        <v>-0.19686001110550927</v>
      </c>
      <c r="N285">
        <f t="shared" si="34"/>
        <v>-0.30759376735235827</v>
      </c>
      <c r="O285">
        <f t="shared" si="34"/>
        <v>-0.44293502498739595</v>
      </c>
      <c r="P285">
        <f>('ROD '!AH285/2)*'Gudgeon pin'!$H$2</f>
        <v>-3.687697590456438</v>
      </c>
      <c r="Q285">
        <f>('ROD '!AI285/2)*'Gudgeon pin'!$H$2</f>
        <v>-4.6408510316916987</v>
      </c>
      <c r="R285">
        <f>('ROD '!AJ285/2)*'Gudgeon pin'!$H$2</f>
        <v>-5.3093149585999644</v>
      </c>
      <c r="S285">
        <f>('ROD '!AK285/2)*'Gudgeon pin'!$H$2</f>
        <v>-6.5371569344641083</v>
      </c>
      <c r="T285">
        <f>('ROD '!AL285/2)*'Gudgeon pin'!$H$2</f>
        <v>-7.9092055155555618</v>
      </c>
      <c r="U285">
        <f>('ROD '!AM285/2)*'Gudgeon pin'!$H$2</f>
        <v>-9.0308762718843649</v>
      </c>
      <c r="V285">
        <f t="shared" si="39"/>
        <v>-3.6753938397623438</v>
      </c>
      <c r="W285">
        <f t="shared" si="39"/>
        <v>-4.5916360289153211</v>
      </c>
      <c r="X285">
        <f t="shared" si="39"/>
        <v>-5.1985812023531155</v>
      </c>
      <c r="Y285">
        <f t="shared" si="35"/>
        <v>-6.3402969233585988</v>
      </c>
      <c r="Z285">
        <f t="shared" si="35"/>
        <v>-7.6016117482032035</v>
      </c>
      <c r="AA285">
        <f t="shared" si="35"/>
        <v>-8.5879412468969694</v>
      </c>
      <c r="AB285">
        <f t="shared" si="40"/>
        <v>-4581686.7915015072</v>
      </c>
      <c r="AC285">
        <f t="shared" si="40"/>
        <v>-5723859.5541706812</v>
      </c>
      <c r="AD285">
        <f t="shared" si="40"/>
        <v>-6480467.6363361962</v>
      </c>
      <c r="AE285">
        <f t="shared" si="36"/>
        <v>-7903712.073976839</v>
      </c>
      <c r="AF285">
        <f t="shared" si="36"/>
        <v>-9476046.8290705252</v>
      </c>
      <c r="AG285">
        <f t="shared" si="36"/>
        <v>-10705589.303497083</v>
      </c>
      <c r="AH285">
        <f>(('ROD '!AH285/2)+'Gudgeon pin'!D285)/'Gudgeon pin'!$I$2</f>
        <v>-2322259.2026494793</v>
      </c>
      <c r="AI285">
        <f>(('ROD '!AI285/2)+'Gudgeon pin'!E285)/'Gudgeon pin'!$I$2</f>
        <v>-2941618.1850758442</v>
      </c>
      <c r="AJ285">
        <f>(('ROD '!AJ285/2)+'Gudgeon pin'!F285)/'Gudgeon pin'!$I$2</f>
        <v>-3396192.3040151396</v>
      </c>
      <c r="AK285">
        <f>(('ROD '!AK285/2)+'Gudgeon pin'!G285)/'Gudgeon pin'!$I$2</f>
        <v>-4215920.4638890307</v>
      </c>
      <c r="AL285">
        <f>(('ROD '!AL285/2)+'Gudgeon pin'!H285)/'Gudgeon pin'!$I$2</f>
        <v>-5140141.6588640967</v>
      </c>
      <c r="AM285">
        <f>(('ROD '!AM285/2)+'Gudgeon pin'!I285)/'Gudgeon pin'!$I$2</f>
        <v>-5921120.2222391544</v>
      </c>
    </row>
    <row r="286" spans="1:39">
      <c r="A286">
        <f t="shared" si="37"/>
        <v>-1.4137166941154069</v>
      </c>
      <c r="B286" s="3">
        <v>-81</v>
      </c>
      <c r="D286">
        <f>$F$2*'ROD '!N286</f>
        <v>-1.3760206846629432</v>
      </c>
      <c r="E286">
        <f>$F$2*'ROD '!O286</f>
        <v>-5.504082738651773</v>
      </c>
      <c r="F286">
        <f>$F$2*'ROD '!P286</f>
        <v>-12.384186161966488</v>
      </c>
      <c r="G286">
        <f>$F$2*'ROD '!Q286</f>
        <v>-22.016330954607092</v>
      </c>
      <c r="H286">
        <f>$F$2*'ROD '!R286</f>
        <v>-34.400517116573589</v>
      </c>
      <c r="I286">
        <f>$F$2*'ROD '!S286</f>
        <v>-49.536744647865952</v>
      </c>
      <c r="J286">
        <f t="shared" si="38"/>
        <v>-1.066416030613781E-2</v>
      </c>
      <c r="K286">
        <f t="shared" si="38"/>
        <v>-4.2656641224551241E-2</v>
      </c>
      <c r="L286">
        <f t="shared" si="38"/>
        <v>-9.5977442755240283E-2</v>
      </c>
      <c r="M286">
        <f t="shared" si="34"/>
        <v>-0.17062656489820496</v>
      </c>
      <c r="N286">
        <f t="shared" si="34"/>
        <v>-0.26660400765344533</v>
      </c>
      <c r="O286">
        <f t="shared" si="34"/>
        <v>-0.38390977102096113</v>
      </c>
      <c r="P286">
        <f>('ROD '!AH286/2)*'Gudgeon pin'!$H$2</f>
        <v>-3.7482023477676645</v>
      </c>
      <c r="Q286">
        <f>('ROD '!AI286/2)*'Gudgeon pin'!$H$2</f>
        <v>-4.664990832203018</v>
      </c>
      <c r="R286">
        <f>('ROD '!AJ286/2)*'Gudgeon pin'!$H$2</f>
        <v>-5.2602655449378464</v>
      </c>
      <c r="S286">
        <f>('ROD '!AK286/2)*'Gudgeon pin'!$H$2</f>
        <v>-6.4038278164282785</v>
      </c>
      <c r="T286">
        <f>('ROD '!AL286/2)*'Gudgeon pin'!$H$2</f>
        <v>-7.6530568512942736</v>
      </c>
      <c r="U286">
        <f>('ROD '!AM286/2)*'Gudgeon pin'!$H$2</f>
        <v>-8.5876344523726136</v>
      </c>
      <c r="V286">
        <f t="shared" si="39"/>
        <v>-3.7375381874615266</v>
      </c>
      <c r="W286">
        <f t="shared" si="39"/>
        <v>-4.6223341909784672</v>
      </c>
      <c r="X286">
        <f t="shared" si="39"/>
        <v>-5.1642881021826064</v>
      </c>
      <c r="Y286">
        <f t="shared" si="35"/>
        <v>-6.2332012515300734</v>
      </c>
      <c r="Z286">
        <f t="shared" si="35"/>
        <v>-7.3864528436408285</v>
      </c>
      <c r="AA286">
        <f t="shared" si="35"/>
        <v>-8.2037246813516518</v>
      </c>
      <c r="AB286">
        <f t="shared" si="40"/>
        <v>-4659154.9348986875</v>
      </c>
      <c r="AC286">
        <f t="shared" si="40"/>
        <v>-5762127.3887974005</v>
      </c>
      <c r="AD286">
        <f t="shared" si="40"/>
        <v>-6437718.4097387493</v>
      </c>
      <c r="AE286">
        <f t="shared" si="36"/>
        <v>-7770208.3335789219</v>
      </c>
      <c r="AF286">
        <f t="shared" si="36"/>
        <v>-9207833.2024266068</v>
      </c>
      <c r="AG286">
        <f t="shared" si="36"/>
        <v>-10226631.118284237</v>
      </c>
      <c r="AH286">
        <f>(('ROD '!AH286/2)+'Gudgeon pin'!D286)/'Gudgeon pin'!$I$2</f>
        <v>-2359316.6952654989</v>
      </c>
      <c r="AI286">
        <f>(('ROD '!AI286/2)+'Gudgeon pin'!E286)/'Gudgeon pin'!$I$2</f>
        <v>-2953054.9830570947</v>
      </c>
      <c r="AJ286">
        <f>(('ROD '!AJ286/2)+'Gudgeon pin'!F286)/'Gudgeon pin'!$I$2</f>
        <v>-3357029.1259131883</v>
      </c>
      <c r="AK286">
        <f>(('ROD '!AK286/2)+'Gudgeon pin'!G286)/'Gudgeon pin'!$I$2</f>
        <v>-4117334.7021707366</v>
      </c>
      <c r="AL286">
        <f>(('ROD '!AL286/2)+'Gudgeon pin'!H286)/'Gudgeon pin'!$I$2</f>
        <v>-4956076.9204866737</v>
      </c>
      <c r="AM286">
        <f>(('ROD '!AM286/2)+'Gudgeon pin'!I286)/'Gudgeon pin'!$I$2</f>
        <v>-5609363.4402445201</v>
      </c>
    </row>
    <row r="287" spans="1:39">
      <c r="A287">
        <f t="shared" si="37"/>
        <v>-1.3962634015954636</v>
      </c>
      <c r="B287" s="3">
        <v>-80</v>
      </c>
      <c r="D287">
        <f>$F$2*'ROD '!N287</f>
        <v>-1.1612989551399255</v>
      </c>
      <c r="E287">
        <f>$F$2*'ROD '!O287</f>
        <v>-4.6451958205597021</v>
      </c>
      <c r="F287">
        <f>$F$2*'ROD '!P287</f>
        <v>-10.451690596259331</v>
      </c>
      <c r="G287">
        <f>$F$2*'ROD '!Q287</f>
        <v>-18.580783282238809</v>
      </c>
      <c r="H287">
        <f>$F$2*'ROD '!R287</f>
        <v>-29.032473878498156</v>
      </c>
      <c r="I287">
        <f>$F$2*'ROD '!S287</f>
        <v>-41.806762385037324</v>
      </c>
      <c r="J287">
        <f t="shared" si="38"/>
        <v>-9.0000669023344235E-3</v>
      </c>
      <c r="K287">
        <f t="shared" si="38"/>
        <v>-3.6000267609337694E-2</v>
      </c>
      <c r="L287">
        <f t="shared" si="38"/>
        <v>-8.1000602121009818E-2</v>
      </c>
      <c r="M287">
        <f t="shared" si="34"/>
        <v>-0.14400107043735078</v>
      </c>
      <c r="N287">
        <f t="shared" si="34"/>
        <v>-0.2250016725583607</v>
      </c>
      <c r="O287">
        <f t="shared" si="34"/>
        <v>-0.32400240848403927</v>
      </c>
      <c r="P287">
        <f>('ROD '!AH287/2)*'Gudgeon pin'!$H$2</f>
        <v>-3.8084832206890038</v>
      </c>
      <c r="Q287">
        <f>('ROD '!AI287/2)*'Gudgeon pin'!$H$2</f>
        <v>-4.688235095154786</v>
      </c>
      <c r="R287">
        <f>('ROD '!AJ287/2)*'Gudgeon pin'!$H$2</f>
        <v>-5.2023388338538687</v>
      </c>
      <c r="S287">
        <f>('ROD '!AK287/2)*'Gudgeon pin'!$H$2</f>
        <v>-6.2669165481542439</v>
      </c>
      <c r="T287">
        <f>('ROD '!AL287/2)*'Gudgeon pin'!$H$2</f>
        <v>-7.3844487393729228</v>
      </c>
      <c r="U287">
        <f>('ROD '!AM287/2)*'Gudgeon pin'!$H$2</f>
        <v>-8.1654977309545931</v>
      </c>
      <c r="V287">
        <f t="shared" si="39"/>
        <v>-3.7994831537866696</v>
      </c>
      <c r="W287">
        <f t="shared" si="39"/>
        <v>-4.6522348275454481</v>
      </c>
      <c r="X287">
        <f t="shared" si="39"/>
        <v>-5.1213382317328593</v>
      </c>
      <c r="Y287">
        <f t="shared" si="35"/>
        <v>-6.1229154777168935</v>
      </c>
      <c r="Z287">
        <f t="shared" si="35"/>
        <v>-7.159447066814562</v>
      </c>
      <c r="AA287">
        <f t="shared" si="35"/>
        <v>-7.8414953224705535</v>
      </c>
      <c r="AB287">
        <f t="shared" si="40"/>
        <v>-4736374.5326847751</v>
      </c>
      <c r="AC287">
        <f t="shared" si="40"/>
        <v>-5799401.040979743</v>
      </c>
      <c r="AD287">
        <f t="shared" si="40"/>
        <v>-6384177.7926741485</v>
      </c>
      <c r="AE287">
        <f t="shared" si="36"/>
        <v>-7632727.8634035029</v>
      </c>
      <c r="AF287">
        <f t="shared" si="36"/>
        <v>-8924851.4555380344</v>
      </c>
      <c r="AG287">
        <f t="shared" si="36"/>
        <v>-9775081.8309330605</v>
      </c>
      <c r="AH287">
        <f>(('ROD '!AH287/2)+'Gudgeon pin'!D287)/'Gudgeon pin'!$I$2</f>
        <v>-2396219.7292426317</v>
      </c>
      <c r="AI287">
        <f>(('ROD '!AI287/2)+'Gudgeon pin'!E287)/'Gudgeon pin'!$I$2</f>
        <v>-2963873.9464827967</v>
      </c>
      <c r="AJ287">
        <f>(('ROD '!AJ287/2)+'Gudgeon pin'!F287)/'Gudgeon pin'!$I$2</f>
        <v>-3312167.3736838386</v>
      </c>
      <c r="AK287">
        <f>(('ROD '!AK287/2)+'Gudgeon pin'!G287)/'Gudgeon pin'!$I$2</f>
        <v>-4016277.6022302448</v>
      </c>
      <c r="AL287">
        <f>(('ROD '!AL287/2)+'Gudgeon pin'!H287)/'Gudgeon pin'!$I$2</f>
        <v>-4763842.269759655</v>
      </c>
      <c r="AM287">
        <f>(('ROD '!AM287/2)+'Gudgeon pin'!I287)/'Gudgeon pin'!$I$2</f>
        <v>-5310357.0443539405</v>
      </c>
    </row>
    <row r="288" spans="1:39">
      <c r="A288">
        <f t="shared" si="37"/>
        <v>-1.3788101090755203</v>
      </c>
      <c r="B288" s="3">
        <v>-79</v>
      </c>
      <c r="D288">
        <f>$F$2*'ROD '!N288</f>
        <v>-0.94351372216145002</v>
      </c>
      <c r="E288">
        <f>$F$2*'ROD '!O288</f>
        <v>-3.7740548886458001</v>
      </c>
      <c r="F288">
        <f>$F$2*'ROD '!P288</f>
        <v>-8.4916234994530502</v>
      </c>
      <c r="G288">
        <f>$F$2*'ROD '!Q288</f>
        <v>-15.0962195545832</v>
      </c>
      <c r="H288">
        <f>$F$2*'ROD '!R288</f>
        <v>-23.587843054036266</v>
      </c>
      <c r="I288">
        <f>$F$2*'ROD '!S288</f>
        <v>-33.966493997812201</v>
      </c>
      <c r="J288">
        <f t="shared" si="38"/>
        <v>-7.3122313467512377E-3</v>
      </c>
      <c r="K288">
        <f t="shared" si="38"/>
        <v>-2.9248925387004951E-2</v>
      </c>
      <c r="L288">
        <f t="shared" si="38"/>
        <v>-6.5810082120761143E-2</v>
      </c>
      <c r="M288">
        <f t="shared" si="34"/>
        <v>-0.1169957015480198</v>
      </c>
      <c r="N288">
        <f t="shared" si="34"/>
        <v>-0.18280578366878106</v>
      </c>
      <c r="O288">
        <f t="shared" si="34"/>
        <v>-0.26324032848304457</v>
      </c>
      <c r="P288">
        <f>('ROD '!AH288/2)*'Gudgeon pin'!$H$2</f>
        <v>-3.8685471612458096</v>
      </c>
      <c r="Q288">
        <f>('ROD '!AI288/2)*'Gudgeon pin'!$H$2</f>
        <v>-4.7157583820830746</v>
      </c>
      <c r="R288">
        <f>('ROD '!AJ288/2)*'Gudgeon pin'!$H$2</f>
        <v>-5.1458909004455302</v>
      </c>
      <c r="S288">
        <f>('ROD '!AK288/2)*'Gudgeon pin'!$H$2</f>
        <v>-6.1248187775694696</v>
      </c>
      <c r="T288">
        <f>('ROD '!AL288/2)*'Gudgeon pin'!$H$2</f>
        <v>-7.1035549804253835</v>
      </c>
      <c r="U288">
        <f>('ROD '!AM288/2)*'Gudgeon pin'!$H$2</f>
        <v>-7.7286891065005232</v>
      </c>
      <c r="V288">
        <f t="shared" si="39"/>
        <v>-3.8612349298990583</v>
      </c>
      <c r="W288">
        <f t="shared" si="39"/>
        <v>-4.6865094566960694</v>
      </c>
      <c r="X288">
        <f t="shared" si="39"/>
        <v>-5.0800808183247694</v>
      </c>
      <c r="Y288">
        <f t="shared" si="35"/>
        <v>-6.0078230760214497</v>
      </c>
      <c r="Z288">
        <f t="shared" si="35"/>
        <v>-6.9207491967566028</v>
      </c>
      <c r="AA288">
        <f t="shared" si="35"/>
        <v>-7.4654487780174783</v>
      </c>
      <c r="AB288">
        <f t="shared" si="40"/>
        <v>-4813353.3026617588</v>
      </c>
      <c r="AC288">
        <f t="shared" si="40"/>
        <v>-5842127.2419011574</v>
      </c>
      <c r="AD288">
        <f t="shared" si="40"/>
        <v>-6332746.9653112814</v>
      </c>
      <c r="AE288">
        <f t="shared" si="36"/>
        <v>-7489255.5282906219</v>
      </c>
      <c r="AF288">
        <f t="shared" si="36"/>
        <v>-8627294.5334546026</v>
      </c>
      <c r="AG288">
        <f t="shared" si="36"/>
        <v>-9306308.2624868974</v>
      </c>
      <c r="AH288">
        <f>(('ROD '!AH288/2)+'Gudgeon pin'!D288)/'Gudgeon pin'!$I$2</f>
        <v>-2432973.1008079578</v>
      </c>
      <c r="AI288">
        <f>(('ROD '!AI288/2)+'Gudgeon pin'!E288)/'Gudgeon pin'!$I$2</f>
        <v>-2977325.5950443326</v>
      </c>
      <c r="AJ288">
        <f>(('ROD '!AJ288/2)+'Gudgeon pin'!F288)/'Gudgeon pin'!$I$2</f>
        <v>-3268112.8829369391</v>
      </c>
      <c r="AK288">
        <f>(('ROD '!AK288/2)+'Gudgeon pin'!G288)/'Gudgeon pin'!$I$2</f>
        <v>-3911748.7921065022</v>
      </c>
      <c r="AL288">
        <f>(('ROD '!AL288/2)+'Gudgeon pin'!H288)/'Gudgeon pin'!$I$2</f>
        <v>-4563557.6123600695</v>
      </c>
      <c r="AM288">
        <f>(('ROD '!AM288/2)+'Gudgeon pin'!I288)/'Gudgeon pin'!$I$2</f>
        <v>-5001654.3552609282</v>
      </c>
    </row>
    <row r="289" spans="1:39">
      <c r="A289">
        <f t="shared" si="37"/>
        <v>-1.3613568165555769</v>
      </c>
      <c r="B289" s="3">
        <v>-78</v>
      </c>
      <c r="D289">
        <f>$F$2*'ROD '!N289</f>
        <v>-0.72276739633481701</v>
      </c>
      <c r="E289">
        <f>$F$2*'ROD '!O289</f>
        <v>-2.8910695853392681</v>
      </c>
      <c r="F289">
        <f>$F$2*'ROD '!P289</f>
        <v>-6.5049065670133572</v>
      </c>
      <c r="G289">
        <f>$F$2*'ROD '!Q289</f>
        <v>-11.564278341357072</v>
      </c>
      <c r="H289">
        <f>$F$2*'ROD '!R289</f>
        <v>-18.069184908370442</v>
      </c>
      <c r="I289">
        <f>$F$2*'ROD '!S289</f>
        <v>-26.019626268053429</v>
      </c>
      <c r="J289">
        <f t="shared" si="38"/>
        <v>-5.6014473215948322E-3</v>
      </c>
      <c r="K289">
        <f t="shared" si="38"/>
        <v>-2.2405789286379329E-2</v>
      </c>
      <c r="L289">
        <f t="shared" si="38"/>
        <v>-5.0413025894353515E-2</v>
      </c>
      <c r="M289">
        <f t="shared" si="34"/>
        <v>-8.9623157145517315E-2</v>
      </c>
      <c r="N289">
        <f t="shared" si="34"/>
        <v>-0.14003618303987092</v>
      </c>
      <c r="O289">
        <f t="shared" si="34"/>
        <v>-0.20165210357741406</v>
      </c>
      <c r="P289">
        <f>('ROD '!AH289/2)*'Gudgeon pin'!$H$2</f>
        <v>-3.9318325902796598</v>
      </c>
      <c r="Q289">
        <f>('ROD '!AI289/2)*'Gudgeon pin'!$H$2</f>
        <v>-4.7441585315720234</v>
      </c>
      <c r="R289">
        <f>('ROD '!AJ289/2)*'Gudgeon pin'!$H$2</f>
        <v>-5.097849349591991</v>
      </c>
      <c r="S289">
        <f>('ROD '!AK289/2)*'Gudgeon pin'!$H$2</f>
        <v>-5.9810817037926798</v>
      </c>
      <c r="T289">
        <f>('ROD '!AL289/2)*'Gudgeon pin'!$H$2</f>
        <v>-6.8054101181455859</v>
      </c>
      <c r="U289">
        <f>('ROD '!AM289/2)*'Gudgeon pin'!$H$2</f>
        <v>-7.2843319847884329</v>
      </c>
      <c r="V289">
        <f t="shared" si="39"/>
        <v>-3.926231142958065</v>
      </c>
      <c r="W289">
        <f t="shared" si="39"/>
        <v>-4.721752742285644</v>
      </c>
      <c r="X289">
        <f t="shared" si="39"/>
        <v>-5.0474363236976378</v>
      </c>
      <c r="Y289">
        <f t="shared" si="35"/>
        <v>-5.8914585466471623</v>
      </c>
      <c r="Z289">
        <f t="shared" si="35"/>
        <v>-6.6653739351057153</v>
      </c>
      <c r="AA289">
        <f t="shared" si="35"/>
        <v>-7.0826798812110185</v>
      </c>
      <c r="AB289">
        <f t="shared" si="40"/>
        <v>-4894376.5355051057</v>
      </c>
      <c r="AC289">
        <f t="shared" si="40"/>
        <v>-5886060.9543452384</v>
      </c>
      <c r="AD289">
        <f t="shared" si="40"/>
        <v>-6292052.863843766</v>
      </c>
      <c r="AE289">
        <f t="shared" si="36"/>
        <v>-7344197.3792929258</v>
      </c>
      <c r="AF289">
        <f t="shared" si="36"/>
        <v>-8308947.843496128</v>
      </c>
      <c r="AG289">
        <f t="shared" si="36"/>
        <v>-8829154.7178182919</v>
      </c>
      <c r="AH289">
        <f>(('ROD '!AH289/2)+'Gudgeon pin'!D289)/'Gudgeon pin'!$I$2</f>
        <v>-2471736.0362516013</v>
      </c>
      <c r="AI289">
        <f>(('ROD '!AI289/2)+'Gudgeon pin'!E289)/'Gudgeon pin'!$I$2</f>
        <v>-2991275.7179586706</v>
      </c>
      <c r="AJ289">
        <f>(('ROD '!AJ289/2)+'Gudgeon pin'!F289)/'Gudgeon pin'!$I$2</f>
        <v>-3229219.1279626689</v>
      </c>
      <c r="AK289">
        <f>(('ROD '!AK289/2)+'Gudgeon pin'!G289)/'Gudgeon pin'!$I$2</f>
        <v>-3805982.5446109083</v>
      </c>
      <c r="AL289">
        <f>(('ROD '!AL289/2)+'Gudgeon pin'!H289)/'Gudgeon pin'!$I$2</f>
        <v>-4352116.6910403203</v>
      </c>
      <c r="AM289">
        <f>(('ROD '!AM289/2)+'Gudgeon pin'!I289)/'Gudgeon pin'!$I$2</f>
        <v>-4687743.9309939565</v>
      </c>
    </row>
    <row r="290" spans="1:39">
      <c r="A290">
        <f t="shared" si="37"/>
        <v>-1.3439035240356338</v>
      </c>
      <c r="B290" s="3">
        <v>-77</v>
      </c>
      <c r="D290">
        <f>$F$2*'ROD '!N290</f>
        <v>-0.49916654772361313</v>
      </c>
      <c r="E290">
        <f>$F$2*'ROD '!O290</f>
        <v>-1.9966661908944525</v>
      </c>
      <c r="F290">
        <f>$F$2*'ROD '!P290</f>
        <v>-4.4924989295125206</v>
      </c>
      <c r="G290">
        <f>$F$2*'ROD '!Q290</f>
        <v>-7.9866647635778101</v>
      </c>
      <c r="H290">
        <f>$F$2*'ROD '!R290</f>
        <v>-12.479163693090348</v>
      </c>
      <c r="I290">
        <f>$F$2*'ROD '!S290</f>
        <v>-17.969995718050082</v>
      </c>
      <c r="J290">
        <f t="shared" si="38"/>
        <v>-3.8685407448580018E-3</v>
      </c>
      <c r="K290">
        <f t="shared" si="38"/>
        <v>-1.5474162979432007E-2</v>
      </c>
      <c r="L290">
        <f t="shared" si="38"/>
        <v>-3.4816866703722034E-2</v>
      </c>
      <c r="M290">
        <f t="shared" si="34"/>
        <v>-6.1896651917728029E-2</v>
      </c>
      <c r="N290">
        <f t="shared" si="34"/>
        <v>-9.6713518621450195E-2</v>
      </c>
      <c r="O290">
        <f t="shared" si="34"/>
        <v>-0.13926746681488814</v>
      </c>
      <c r="P290">
        <f>('ROD '!AH290/2)*'Gudgeon pin'!$H$2</f>
        <v>-3.9966314697363012</v>
      </c>
      <c r="Q290">
        <f>('ROD '!AI290/2)*'Gudgeon pin'!$H$2</f>
        <v>-4.7751813137956933</v>
      </c>
      <c r="R290">
        <f>('ROD '!AJ290/2)*'Gudgeon pin'!$H$2</f>
        <v>-5.0548509301524671</v>
      </c>
      <c r="S290">
        <f>('ROD '!AK290/2)*'Gudgeon pin'!$H$2</f>
        <v>-5.8392572385636923</v>
      </c>
      <c r="T290">
        <f>('ROD '!AL290/2)*'Gudgeon pin'!$H$2</f>
        <v>-6.5056430734365218</v>
      </c>
      <c r="U290">
        <f>('ROD '!AM290/2)*'Gudgeon pin'!$H$2</f>
        <v>-6.8275512836462786</v>
      </c>
      <c r="V290">
        <f t="shared" si="39"/>
        <v>-3.9927629289914432</v>
      </c>
      <c r="W290">
        <f t="shared" si="39"/>
        <v>-4.7597071508162614</v>
      </c>
      <c r="X290">
        <f t="shared" si="39"/>
        <v>-5.0200340634487448</v>
      </c>
      <c r="Y290">
        <f t="shared" si="35"/>
        <v>-5.7773605866459645</v>
      </c>
      <c r="Z290">
        <f t="shared" si="35"/>
        <v>-6.4089295548150718</v>
      </c>
      <c r="AA290">
        <f t="shared" si="35"/>
        <v>-6.6882838168313903</v>
      </c>
      <c r="AB290">
        <f t="shared" si="40"/>
        <v>-4977313.9888975415</v>
      </c>
      <c r="AC290">
        <f t="shared" si="40"/>
        <v>-5933374.3090020083</v>
      </c>
      <c r="AD290">
        <f t="shared" si="40"/>
        <v>-6257893.647358885</v>
      </c>
      <c r="AE290">
        <f t="shared" si="36"/>
        <v>-7201964.6991868513</v>
      </c>
      <c r="AF290">
        <f t="shared" si="36"/>
        <v>-7989268.4074527761</v>
      </c>
      <c r="AG290">
        <f t="shared" si="36"/>
        <v>-8337506.9332355205</v>
      </c>
      <c r="AH290">
        <f>(('ROD '!AH290/2)+'Gudgeon pin'!D290)/'Gudgeon pin'!$I$2</f>
        <v>-2511436.6302840109</v>
      </c>
      <c r="AI290">
        <f>(('ROD '!AI290/2)+'Gudgeon pin'!E290)/'Gudgeon pin'!$I$2</f>
        <v>-3006822.2520393603</v>
      </c>
      <c r="AJ290">
        <f>(('ROD '!AJ290/2)+'Gudgeon pin'!F290)/'Gudgeon pin'!$I$2</f>
        <v>-3193378.7423155122</v>
      </c>
      <c r="AK290">
        <f>(('ROD '!AK290/2)+'Gudgeon pin'!G290)/'Gudgeon pin'!$I$2</f>
        <v>-3701216.383808956</v>
      </c>
      <c r="AL290">
        <f>(('ROD '!AL290/2)+'Gudgeon pin'!H290)/'Gudgeon pin'!$I$2</f>
        <v>-4139343.6677695634</v>
      </c>
      <c r="AM290">
        <f>(('ROD '!AM290/2)+'Gudgeon pin'!I290)/'Gudgeon pin'!$I$2</f>
        <v>-4365581.863742739</v>
      </c>
    </row>
    <row r="291" spans="1:39">
      <c r="A291">
        <f t="shared" si="37"/>
        <v>-1.3264502315156905</v>
      </c>
      <c r="B291" s="3">
        <v>-76</v>
      </c>
      <c r="D291">
        <f>$F$2*'ROD '!N291</f>
        <v>-0.27282182546959344</v>
      </c>
      <c r="E291">
        <f>$F$2*'ROD '!O291</f>
        <v>-1.0912873018783737</v>
      </c>
      <c r="F291">
        <f>$F$2*'ROD '!P291</f>
        <v>-2.4553964292263406</v>
      </c>
      <c r="G291">
        <f>$F$2*'ROD '!Q291</f>
        <v>-4.365149207513495</v>
      </c>
      <c r="H291">
        <f>$F$2*'ROD '!R291</f>
        <v>-6.8205456367398547</v>
      </c>
      <c r="I291">
        <f>$F$2*'ROD '!S291</f>
        <v>-9.8215857169053624</v>
      </c>
      <c r="J291">
        <f t="shared" si="38"/>
        <v>-2.114369147389349E-3</v>
      </c>
      <c r="K291">
        <f t="shared" si="38"/>
        <v>-8.4574765895573962E-3</v>
      </c>
      <c r="L291">
        <f t="shared" si="38"/>
        <v>-1.9029322326504141E-2</v>
      </c>
      <c r="M291">
        <f t="shared" si="34"/>
        <v>-3.3829906358229585E-2</v>
      </c>
      <c r="N291">
        <f t="shared" si="34"/>
        <v>-5.2859228684733875E-2</v>
      </c>
      <c r="O291">
        <f t="shared" si="34"/>
        <v>-7.6117289306016564E-2</v>
      </c>
      <c r="P291">
        <f>('ROD '!AH291/2)*'Gudgeon pin'!$H$2</f>
        <v>-4.0663828038432195</v>
      </c>
      <c r="Q291">
        <f>('ROD '!AI291/2)*'Gudgeon pin'!$H$2</f>
        <v>-4.8122892387947447</v>
      </c>
      <c r="R291">
        <f>('ROD '!AJ291/2)*'Gudgeon pin'!$H$2</f>
        <v>-5.0152505750882463</v>
      </c>
      <c r="S291">
        <f>('ROD '!AK291/2)*'Gudgeon pin'!$H$2</f>
        <v>-5.702901915175838</v>
      </c>
      <c r="T291">
        <f>('ROD '!AL291/2)*'Gudgeon pin'!$H$2</f>
        <v>-6.2113120659874594</v>
      </c>
      <c r="U291">
        <f>('ROD '!AM291/2)*'Gudgeon pin'!$H$2</f>
        <v>-6.3689225797013815</v>
      </c>
      <c r="V291">
        <f t="shared" si="39"/>
        <v>-4.0642684346958298</v>
      </c>
      <c r="W291">
        <f t="shared" si="39"/>
        <v>-4.8038317622051876</v>
      </c>
      <c r="X291">
        <f t="shared" si="39"/>
        <v>-4.9962212527617424</v>
      </c>
      <c r="Y291">
        <f t="shared" si="35"/>
        <v>-5.6690720088176088</v>
      </c>
      <c r="Z291">
        <f t="shared" si="35"/>
        <v>-6.1584528373027254</v>
      </c>
      <c r="AA291">
        <f t="shared" si="35"/>
        <v>-6.2928052903953651</v>
      </c>
      <c r="AB291">
        <f t="shared" si="40"/>
        <v>-5066451.6011613226</v>
      </c>
      <c r="AC291">
        <f t="shared" si="40"/>
        <v>-5988379.3392095603</v>
      </c>
      <c r="AD291">
        <f t="shared" si="40"/>
        <v>-6228208.9809123036</v>
      </c>
      <c r="AE291">
        <f t="shared" si="36"/>
        <v>-7066973.9013738083</v>
      </c>
      <c r="AF291">
        <f t="shared" si="36"/>
        <v>-7677028.1637571026</v>
      </c>
      <c r="AG291">
        <f t="shared" si="36"/>
        <v>-7844509.7688795021</v>
      </c>
      <c r="AH291">
        <f>(('ROD '!AH291/2)+'Gudgeon pin'!D291)/'Gudgeon pin'!$I$2</f>
        <v>-2554234.5116753294</v>
      </c>
      <c r="AI291">
        <f>(('ROD '!AI291/2)+'Gudgeon pin'!E291)/'Gudgeon pin'!$I$2</f>
        <v>-3026141.0428008675</v>
      </c>
      <c r="AJ291">
        <f>(('ROD '!AJ291/2)+'Gudgeon pin'!F291)/'Gudgeon pin'!$I$2</f>
        <v>-3159563.2646340765</v>
      </c>
      <c r="AK291">
        <f>(('ROD '!AK291/2)+'Gudgeon pin'!G291)/'Gudgeon pin'!$I$2</f>
        <v>-3599691.0221923892</v>
      </c>
      <c r="AL291">
        <f>(('ROD '!AL291/2)+'Gudgeon pin'!H291)/'Gudgeon pin'!$I$2</f>
        <v>-3929682.1284612054</v>
      </c>
      <c r="AM291">
        <f>(('ROD '!AM291/2)+'Gudgeon pin'!I291)/'Gudgeon pin'!$I$2</f>
        <v>-4041825.4240052239</v>
      </c>
    </row>
    <row r="292" spans="1:39">
      <c r="A292">
        <f t="shared" si="37"/>
        <v>-1.3089969389957472</v>
      </c>
      <c r="B292" s="3">
        <v>-75</v>
      </c>
      <c r="D292">
        <f>$F$2*'ROD '!N292</f>
        <v>-4.3847872261705972E-2</v>
      </c>
      <c r="E292">
        <f>$F$2*'ROD '!O292</f>
        <v>-0.17539148904682389</v>
      </c>
      <c r="F292">
        <f>$F$2*'ROD '!P292</f>
        <v>-0.39463085035535339</v>
      </c>
      <c r="G292">
        <f>$F$2*'ROD '!Q292</f>
        <v>-0.70156595618729556</v>
      </c>
      <c r="H292">
        <f>$F$2*'ROD '!R292</f>
        <v>-1.0961968065426648</v>
      </c>
      <c r="I292">
        <f>$F$2*'ROD '!S292</f>
        <v>-1.5785234014214136</v>
      </c>
      <c r="J292">
        <f t="shared" si="38"/>
        <v>-3.3982101002822128E-4</v>
      </c>
      <c r="K292">
        <f t="shared" si="38"/>
        <v>-1.3592840401128851E-3</v>
      </c>
      <c r="L292">
        <f t="shared" si="38"/>
        <v>-3.0583890902539886E-3</v>
      </c>
      <c r="M292">
        <f t="shared" si="34"/>
        <v>-5.4371361604515405E-3</v>
      </c>
      <c r="N292">
        <f t="shared" si="34"/>
        <v>-8.4955252507056527E-3</v>
      </c>
      <c r="O292">
        <f t="shared" si="34"/>
        <v>-1.2233556361015955E-2</v>
      </c>
      <c r="P292">
        <f>('ROD '!AH292/2)*'Gudgeon pin'!$H$2</f>
        <v>-4.141094710661962</v>
      </c>
      <c r="Q292">
        <f>('ROD '!AI292/2)*'Gudgeon pin'!$H$2</f>
        <v>-4.858945947771784</v>
      </c>
      <c r="R292">
        <f>('ROD '!AJ292/2)*'Gudgeon pin'!$H$2</f>
        <v>-4.9859836848660875</v>
      </c>
      <c r="S292">
        <f>('ROD '!AK292/2)*'Gudgeon pin'!$H$2</f>
        <v>-5.563567700222726</v>
      </c>
      <c r="T292">
        <f>('ROD '!AL292/2)*'Gudgeon pin'!$H$2</f>
        <v>-5.9329135542062854</v>
      </c>
      <c r="U292">
        <f>('ROD '!AM292/2)*'Gudgeon pin'!$H$2</f>
        <v>-5.9156004610821755</v>
      </c>
      <c r="V292">
        <f t="shared" si="39"/>
        <v>-4.1407548896519337</v>
      </c>
      <c r="W292">
        <f t="shared" si="39"/>
        <v>-4.8575866637316709</v>
      </c>
      <c r="X292">
        <f t="shared" si="39"/>
        <v>-4.9829252957758339</v>
      </c>
      <c r="Y292">
        <f t="shared" si="35"/>
        <v>-5.5581305640622745</v>
      </c>
      <c r="Z292">
        <f t="shared" si="35"/>
        <v>-5.9244180289555795</v>
      </c>
      <c r="AA292">
        <f t="shared" si="35"/>
        <v>-5.9033669047211594</v>
      </c>
      <c r="AB292">
        <f t="shared" si="40"/>
        <v>-5161798.3845753735</v>
      </c>
      <c r="AC292">
        <f t="shared" si="40"/>
        <v>-6055389.3340672217</v>
      </c>
      <c r="AD292">
        <f t="shared" si="40"/>
        <v>-6211634.4549815943</v>
      </c>
      <c r="AE292">
        <f t="shared" si="36"/>
        <v>-6928676.0823573628</v>
      </c>
      <c r="AF292">
        <f t="shared" si="36"/>
        <v>-7385284.139333033</v>
      </c>
      <c r="AG292">
        <f t="shared" si="36"/>
        <v>-7359042.146758616</v>
      </c>
      <c r="AH292">
        <f>(('ROD '!AH292/2)+'Gudgeon pin'!D292)/'Gudgeon pin'!$I$2</f>
        <v>-2600135.281105164</v>
      </c>
      <c r="AI292">
        <f>(('ROD '!AI292/2)+'Gudgeon pin'!E292)/'Gudgeon pin'!$I$2</f>
        <v>-3051408.7161503173</v>
      </c>
      <c r="AJ292">
        <f>(('ROD '!AJ292/2)+'Gudgeon pin'!F292)/'Gudgeon pin'!$I$2</f>
        <v>-3132131.5474122204</v>
      </c>
      <c r="AK292">
        <f>(('ROD '!AK292/2)+'Gudgeon pin'!G292)/'Gudgeon pin'!$I$2</f>
        <v>-3496110.5126631269</v>
      </c>
      <c r="AL292">
        <f>(('ROD '!AL292/2)+'Gudgeon pin'!H292)/'Gudgeon pin'!$I$2</f>
        <v>-3729734.7596714962</v>
      </c>
      <c r="AM292">
        <f>(('ROD '!AM292/2)+'Gudgeon pin'!I292)/'Gudgeon pin'!$I$2</f>
        <v>-3720984.6826246167</v>
      </c>
    </row>
    <row r="293" spans="1:39">
      <c r="A293">
        <f t="shared" si="37"/>
        <v>-1.2915436464758039</v>
      </c>
      <c r="B293" s="3">
        <v>-74</v>
      </c>
      <c r="D293">
        <f>$F$2*'ROD '!N293</f>
        <v>0.18763676625860151</v>
      </c>
      <c r="E293">
        <f>$F$2*'ROD '!O293</f>
        <v>0.75054706503440605</v>
      </c>
      <c r="F293">
        <f>$F$2*'ROD '!P293</f>
        <v>1.6887308963274146</v>
      </c>
      <c r="G293">
        <f>$F$2*'ROD '!Q293</f>
        <v>3.0021882601376242</v>
      </c>
      <c r="H293">
        <f>$F$2*'ROD '!R293</f>
        <v>4.6909191564650339</v>
      </c>
      <c r="I293">
        <f>$F$2*'ROD '!S293</f>
        <v>6.7549235853096583</v>
      </c>
      <c r="J293">
        <f t="shared" si="38"/>
        <v>1.4541849385041616E-3</v>
      </c>
      <c r="K293">
        <f t="shared" si="38"/>
        <v>5.8167397540166465E-3</v>
      </c>
      <c r="L293">
        <f t="shared" si="38"/>
        <v>1.3087664446537462E-2</v>
      </c>
      <c r="M293">
        <f t="shared" si="34"/>
        <v>2.3266959016066586E-2</v>
      </c>
      <c r="N293">
        <f t="shared" si="34"/>
        <v>3.6354623462604013E-2</v>
      </c>
      <c r="O293">
        <f t="shared" si="34"/>
        <v>5.2350657786149848E-2</v>
      </c>
      <c r="P293">
        <f>('ROD '!AH293/2)*'Gudgeon pin'!$H$2</f>
        <v>-4.2190600001511633</v>
      </c>
      <c r="Q293">
        <f>('ROD '!AI293/2)*'Gudgeon pin'!$H$2</f>
        <v>-4.9066070960831363</v>
      </c>
      <c r="R293">
        <f>('ROD '!AJ293/2)*'Gudgeon pin'!$H$2</f>
        <v>-4.9585478870265787</v>
      </c>
      <c r="S293">
        <f>('ROD '!AK293/2)*'Gudgeon pin'!$H$2</f>
        <v>-5.4248200736504293</v>
      </c>
      <c r="T293">
        <f>('ROD '!AL293/2)*'Gudgeon pin'!$H$2</f>
        <v>-5.6586483076667946</v>
      </c>
      <c r="U293">
        <f>('ROD '!AM293/2)*'Gudgeon pin'!$H$2</f>
        <v>-5.4747494654282161</v>
      </c>
      <c r="V293">
        <f t="shared" si="39"/>
        <v>-4.2205141850896677</v>
      </c>
      <c r="W293">
        <f t="shared" si="39"/>
        <v>-4.9124238358371528</v>
      </c>
      <c r="X293">
        <f t="shared" si="39"/>
        <v>-4.9716355514731161</v>
      </c>
      <c r="Y293">
        <f t="shared" si="35"/>
        <v>-5.4480870326664963</v>
      </c>
      <c r="Z293">
        <f t="shared" si="35"/>
        <v>-5.695002931129399</v>
      </c>
      <c r="AA293">
        <f t="shared" si="35"/>
        <v>-5.5271001232143657</v>
      </c>
      <c r="AB293">
        <f t="shared" si="40"/>
        <v>-5261225.0382452719</v>
      </c>
      <c r="AC293">
        <f t="shared" si="40"/>
        <v>-6123748.470005488</v>
      </c>
      <c r="AD293">
        <f t="shared" si="40"/>
        <v>-6197560.8414842896</v>
      </c>
      <c r="AE293">
        <f t="shared" si="36"/>
        <v>-6791497.5876796832</v>
      </c>
      <c r="AF293">
        <f t="shared" si="36"/>
        <v>-7099298.9716729587</v>
      </c>
      <c r="AG293">
        <f t="shared" si="36"/>
        <v>-6889994.0343468226</v>
      </c>
      <c r="AH293">
        <f>(('ROD '!AH293/2)+'Gudgeon pin'!D293)/'Gudgeon pin'!$I$2</f>
        <v>-2648067.618331077</v>
      </c>
      <c r="AI293">
        <f>(('ROD '!AI293/2)+'Gudgeon pin'!E293)/'Gudgeon pin'!$I$2</f>
        <v>-3077262.8795236135</v>
      </c>
      <c r="AJ293">
        <f>(('ROD '!AJ293/2)+'Gudgeon pin'!F293)/'Gudgeon pin'!$I$2</f>
        <v>-3105750.1548454277</v>
      </c>
      <c r="AK293">
        <f>(('ROD '!AK293/2)+'Gudgeon pin'!G293)/'Gudgeon pin'!$I$2</f>
        <v>-3392721.7400405407</v>
      </c>
      <c r="AL293">
        <f>(('ROD '!AL293/2)+'Gudgeon pin'!H293)/'Gudgeon pin'!$I$2</f>
        <v>-3532106.5640378795</v>
      </c>
      <c r="AM293">
        <f>(('ROD '!AM293/2)+'Gudgeon pin'!I293)/'Gudgeon pin'!$I$2</f>
        <v>-3407576.5746473237</v>
      </c>
    </row>
    <row r="294" spans="1:39">
      <c r="A294">
        <f t="shared" si="37"/>
        <v>-1.2740903539558606</v>
      </c>
      <c r="B294" s="3">
        <v>-73</v>
      </c>
      <c r="D294">
        <f>$F$2*'ROD '!N294</f>
        <v>0.42150973706032446</v>
      </c>
      <c r="E294">
        <f>$F$2*'ROD '!O294</f>
        <v>1.6860389482412979</v>
      </c>
      <c r="F294">
        <f>$F$2*'ROD '!P294</f>
        <v>3.7935876335429217</v>
      </c>
      <c r="G294">
        <f>$F$2*'ROD '!Q294</f>
        <v>6.7441557929651914</v>
      </c>
      <c r="H294">
        <f>$F$2*'ROD '!R294</f>
        <v>10.537743426508099</v>
      </c>
      <c r="I294">
        <f>$F$2*'ROD '!S294</f>
        <v>15.174350534171687</v>
      </c>
      <c r="J294">
        <f t="shared" si="38"/>
        <v>3.2667004622175147E-3</v>
      </c>
      <c r="K294">
        <f t="shared" si="38"/>
        <v>1.3066801848870059E-2</v>
      </c>
      <c r="L294">
        <f t="shared" si="38"/>
        <v>2.9400304159957643E-2</v>
      </c>
      <c r="M294">
        <f t="shared" si="34"/>
        <v>5.2267207395480235E-2</v>
      </c>
      <c r="N294">
        <f t="shared" si="34"/>
        <v>8.1667511555437763E-2</v>
      </c>
      <c r="O294">
        <f t="shared" si="34"/>
        <v>0.11760121663983057</v>
      </c>
      <c r="P294">
        <f>('ROD '!AH294/2)*'Gudgeon pin'!$H$2</f>
        <v>-4.3002873363559946</v>
      </c>
      <c r="Q294">
        <f>('ROD '!AI294/2)*'Gudgeon pin'!$H$2</f>
        <v>-4.957022924387708</v>
      </c>
      <c r="R294">
        <f>('ROD '!AJ294/2)*'Gudgeon pin'!$H$2</f>
        <v>-4.927874404541619</v>
      </c>
      <c r="S294">
        <f>('ROD '!AK294/2)*'Gudgeon pin'!$H$2</f>
        <v>-5.2885132446599226</v>
      </c>
      <c r="T294">
        <f>('ROD '!AL294/2)*'Gudgeon pin'!$H$2</f>
        <v>-5.3870173430200783</v>
      </c>
      <c r="U294">
        <f>('ROD '!AM294/2)*'Gudgeon pin'!$H$2</f>
        <v>-5.0312412380617548</v>
      </c>
      <c r="V294">
        <f t="shared" si="39"/>
        <v>-4.3035540368182117</v>
      </c>
      <c r="W294">
        <f t="shared" si="39"/>
        <v>-4.9700897262365782</v>
      </c>
      <c r="X294">
        <f t="shared" si="39"/>
        <v>-4.9572747087015765</v>
      </c>
      <c r="Y294">
        <f t="shared" si="35"/>
        <v>-5.3407804520554025</v>
      </c>
      <c r="Z294">
        <f t="shared" si="35"/>
        <v>-5.4686848545755158</v>
      </c>
      <c r="AA294">
        <f t="shared" si="35"/>
        <v>-5.148842454701585</v>
      </c>
      <c r="AB294">
        <f t="shared" si="40"/>
        <v>-5364741.1805745298</v>
      </c>
      <c r="AC294">
        <f t="shared" si="40"/>
        <v>-6195633.8406302333</v>
      </c>
      <c r="AD294">
        <f t="shared" si="40"/>
        <v>-6179658.8460765136</v>
      </c>
      <c r="AE294">
        <f t="shared" si="36"/>
        <v>-6657730.9317887779</v>
      </c>
      <c r="AF294">
        <f t="shared" si="36"/>
        <v>-6817174.5008728439</v>
      </c>
      <c r="AG294">
        <f t="shared" si="36"/>
        <v>-6418464.1142441034</v>
      </c>
      <c r="AH294">
        <f>(('ROD '!AH294/2)+'Gudgeon pin'!D294)/'Gudgeon pin'!$I$2</f>
        <v>-2698037.5007087276</v>
      </c>
      <c r="AI294">
        <f>(('ROD '!AI294/2)+'Gudgeon pin'!E294)/'Gudgeon pin'!$I$2</f>
        <v>-3104804.5539377397</v>
      </c>
      <c r="AJ294">
        <f>(('ROD '!AJ294/2)+'Gudgeon pin'!F294)/'Gudgeon pin'!$I$2</f>
        <v>-3077241.5483515612</v>
      </c>
      <c r="AK294">
        <f>(('ROD '!AK294/2)+'Gudgeon pin'!G294)/'Gudgeon pin'!$I$2</f>
        <v>-3290697.4536095066</v>
      </c>
      <c r="AL294">
        <f>(('ROD '!AL294/2)+'Gudgeon pin'!H294)/'Gudgeon pin'!$I$2</f>
        <v>-3335869.8638574472</v>
      </c>
      <c r="AM294">
        <f>(('ROD '!AM294/2)+'Gudgeon pin'!I294)/'Gudgeon pin'!$I$2</f>
        <v>-3092122.2805278483</v>
      </c>
    </row>
    <row r="295" spans="1:39">
      <c r="A295">
        <f t="shared" si="37"/>
        <v>-1.2566370614359172</v>
      </c>
      <c r="B295" s="3">
        <v>-72</v>
      </c>
      <c r="D295">
        <f>$F$2*'ROD '!N295</f>
        <v>0.65764498015256168</v>
      </c>
      <c r="E295">
        <f>$F$2*'ROD '!O295</f>
        <v>2.6305799206102467</v>
      </c>
      <c r="F295">
        <f>$F$2*'ROD '!P295</f>
        <v>5.9188048213730582</v>
      </c>
      <c r="G295">
        <f>$F$2*'ROD '!Q295</f>
        <v>10.522319682440987</v>
      </c>
      <c r="H295">
        <f>$F$2*'ROD '!R295</f>
        <v>16.441124503814041</v>
      </c>
      <c r="I295">
        <f>$F$2*'ROD '!S295</f>
        <v>23.675219285492233</v>
      </c>
      <c r="J295">
        <f t="shared" si="38"/>
        <v>5.0967485961823525E-3</v>
      </c>
      <c r="K295">
        <f t="shared" si="38"/>
        <v>2.038699438472941E-2</v>
      </c>
      <c r="L295">
        <f t="shared" si="38"/>
        <v>4.58707373656412E-2</v>
      </c>
      <c r="M295">
        <f t="shared" si="34"/>
        <v>8.154797753891764E-2</v>
      </c>
      <c r="N295">
        <f t="shared" si="34"/>
        <v>0.12741871490455883</v>
      </c>
      <c r="O295">
        <f t="shared" si="34"/>
        <v>0.1834829494625648</v>
      </c>
      <c r="P295">
        <f>('ROD '!AH295/2)*'Gudgeon pin'!$H$2</f>
        <v>-4.3847856458183392</v>
      </c>
      <c r="Q295">
        <f>('ROD '!AI295/2)*'Gudgeon pin'!$H$2</f>
        <v>-5.0085135543748063</v>
      </c>
      <c r="R295">
        <f>('ROD '!AJ295/2)*'Gudgeon pin'!$H$2</f>
        <v>-4.9043370831574418</v>
      </c>
      <c r="S295">
        <f>('ROD '!AK295/2)*'Gudgeon pin'!$H$2</f>
        <v>-5.1496432844866584</v>
      </c>
      <c r="T295">
        <f>('ROD '!AL295/2)*'Gudgeon pin'!$H$2</f>
        <v>-5.1130970703785179</v>
      </c>
      <c r="U295">
        <f>('ROD '!AM295/2)*'Gudgeon pin'!$H$2</f>
        <v>-4.5853971344905213</v>
      </c>
      <c r="V295">
        <f t="shared" si="39"/>
        <v>-4.3898823944145215</v>
      </c>
      <c r="W295">
        <f t="shared" si="39"/>
        <v>-5.0289005487595357</v>
      </c>
      <c r="X295">
        <f t="shared" si="39"/>
        <v>-4.9502078205230831</v>
      </c>
      <c r="Y295">
        <f t="shared" si="35"/>
        <v>-5.2311912620255763</v>
      </c>
      <c r="Z295">
        <f t="shared" si="35"/>
        <v>-5.240515785283077</v>
      </c>
      <c r="AA295">
        <f t="shared" si="35"/>
        <v>-4.7688800839530865</v>
      </c>
      <c r="AB295">
        <f t="shared" si="40"/>
        <v>-5472356.7213777993</v>
      </c>
      <c r="AC295">
        <f t="shared" si="40"/>
        <v>-6268946.4652082287</v>
      </c>
      <c r="AD295">
        <f t="shared" si="40"/>
        <v>-6170849.3770410772</v>
      </c>
      <c r="AE295">
        <f t="shared" si="36"/>
        <v>-6521118.8117435779</v>
      </c>
      <c r="AF295">
        <f t="shared" si="36"/>
        <v>-6532742.6123234639</v>
      </c>
      <c r="AG295">
        <f t="shared" si="36"/>
        <v>-5944809.1397778681</v>
      </c>
      <c r="AH295">
        <f>(('ROD '!AH295/2)+'Gudgeon pin'!D295)/'Gudgeon pin'!$I$2</f>
        <v>-2750051.0866911886</v>
      </c>
      <c r="AI295">
        <f>(('ROD '!AI295/2)+'Gudgeon pin'!E295)/'Gudgeon pin'!$I$2</f>
        <v>-3132981.2616106346</v>
      </c>
      <c r="AJ295">
        <f>(('ROD '!AJ295/2)+'Gudgeon pin'!F295)/'Gudgeon pin'!$I$2</f>
        <v>-3053123.8235743954</v>
      </c>
      <c r="AK295">
        <f>(('ROD '!AK295/2)+'Gudgeon pin'!G295)/'Gudgeon pin'!$I$2</f>
        <v>-3186904.8538361401</v>
      </c>
      <c r="AL295">
        <f>(('ROD '!AL295/2)+'Gudgeon pin'!H295)/'Gudgeon pin'!$I$2</f>
        <v>-3137947.2856739718</v>
      </c>
      <c r="AM295">
        <f>(('ROD '!AM295/2)+'Gudgeon pin'!I295)/'Gudgeon pin'!$I$2</f>
        <v>-2774843.5045768297</v>
      </c>
    </row>
    <row r="296" spans="1:39">
      <c r="A296">
        <f t="shared" si="37"/>
        <v>-1.2391837689159739</v>
      </c>
      <c r="B296" s="3">
        <v>-71</v>
      </c>
      <c r="D296">
        <f>$F$2*'ROD '!N296</f>
        <v>0.89591283377336706</v>
      </c>
      <c r="E296">
        <f>$F$2*'ROD '!O296</f>
        <v>3.5836513350934682</v>
      </c>
      <c r="F296">
        <f>$F$2*'ROD '!P296</f>
        <v>8.0632155039603042</v>
      </c>
      <c r="G296">
        <f>$F$2*'ROD '!Q296</f>
        <v>14.334605340373873</v>
      </c>
      <c r="H296">
        <f>$F$2*'ROD '!R296</f>
        <v>22.397820844334156</v>
      </c>
      <c r="I296">
        <f>$F$2*'ROD '!S296</f>
        <v>32.252862015841217</v>
      </c>
      <c r="J296">
        <f t="shared" si="38"/>
        <v>6.9433244617435946E-3</v>
      </c>
      <c r="K296">
        <f t="shared" si="38"/>
        <v>2.7773297846974378E-2</v>
      </c>
      <c r="L296">
        <f t="shared" si="38"/>
        <v>6.2489920155692359E-2</v>
      </c>
      <c r="M296">
        <f t="shared" si="34"/>
        <v>0.11109319138789751</v>
      </c>
      <c r="N296">
        <f t="shared" si="34"/>
        <v>0.17358311154358971</v>
      </c>
      <c r="O296">
        <f t="shared" si="34"/>
        <v>0.24995968062276944</v>
      </c>
      <c r="P296">
        <f>('ROD '!AH296/2)*'Gudgeon pin'!$H$2</f>
        <v>-4.4725641101281663</v>
      </c>
      <c r="Q296">
        <f>('ROD '!AI296/2)*'Gudgeon pin'!$H$2</f>
        <v>-5.061115712404324</v>
      </c>
      <c r="R296">
        <f>('ROD '!AJ296/2)*'Gudgeon pin'!$H$2</f>
        <v>-4.8863029727055896</v>
      </c>
      <c r="S296">
        <f>('ROD '!AK296/2)*'Gudgeon pin'!$H$2</f>
        <v>-4.9980635917008982</v>
      </c>
      <c r="T296">
        <f>('ROD '!AL296/2)*'Gudgeon pin'!$H$2</f>
        <v>-4.833685860535005</v>
      </c>
      <c r="U296">
        <f>('ROD '!AM296/2)*'Gudgeon pin'!$H$2</f>
        <v>-4.1118139247802823</v>
      </c>
      <c r="V296">
        <f t="shared" si="39"/>
        <v>-4.4795074345899097</v>
      </c>
      <c r="W296">
        <f t="shared" si="39"/>
        <v>-5.0888890102512985</v>
      </c>
      <c r="X296">
        <f t="shared" si="39"/>
        <v>-4.9487928928612819</v>
      </c>
      <c r="Y296">
        <f t="shared" si="35"/>
        <v>-5.1091567830887961</v>
      </c>
      <c r="Z296">
        <f t="shared" si="35"/>
        <v>-5.0072689720785943</v>
      </c>
      <c r="AA296">
        <f t="shared" si="35"/>
        <v>-4.3617736054030516</v>
      </c>
      <c r="AB296">
        <f t="shared" si="40"/>
        <v>-5584081.8536117701</v>
      </c>
      <c r="AC296">
        <f t="shared" si="40"/>
        <v>-6343727.1155662537</v>
      </c>
      <c r="AD296">
        <f t="shared" si="40"/>
        <v>-6169085.5509964041</v>
      </c>
      <c r="AE296">
        <f t="shared" si="36"/>
        <v>-6368992.5949002234</v>
      </c>
      <c r="AF296">
        <f t="shared" si="36"/>
        <v>-6241980.8899585223</v>
      </c>
      <c r="AG296">
        <f t="shared" si="36"/>
        <v>-5437316.7575117005</v>
      </c>
      <c r="AH296">
        <f>(('ROD '!AH296/2)+'Gudgeon pin'!D296)/'Gudgeon pin'!$I$2</f>
        <v>-2804114.7106901193</v>
      </c>
      <c r="AI296">
        <f>(('ROD '!AI296/2)+'Gudgeon pin'!E296)/'Gudgeon pin'!$I$2</f>
        <v>-3161818.3401889433</v>
      </c>
      <c r="AJ296">
        <f>(('ROD '!AJ296/2)+'Gudgeon pin'!F296)/'Gudgeon pin'!$I$2</f>
        <v>-3032376.87862453</v>
      </c>
      <c r="AK296">
        <f>(('ROD '!AK296/2)+'Gudgeon pin'!G296)/'Gudgeon pin'!$I$2</f>
        <v>-3074982.6217408995</v>
      </c>
      <c r="AL296">
        <f>(('ROD '!AL296/2)+'Gudgeon pin'!H296)/'Gudgeon pin'!$I$2</f>
        <v>-2936342.9665902769</v>
      </c>
      <c r="AM296">
        <f>(('ROD '!AM296/2)+'Gudgeon pin'!I296)/'Gudgeon pin'!$I$2</f>
        <v>-2439811.6116987723</v>
      </c>
    </row>
    <row r="297" spans="1:39">
      <c r="A297">
        <f t="shared" si="37"/>
        <v>-1.2217304763960306</v>
      </c>
      <c r="B297" s="3">
        <v>-70</v>
      </c>
      <c r="D297">
        <f>$F$2*'ROD '!N297</f>
        <v>1.1361801442243433</v>
      </c>
      <c r="E297">
        <f>$F$2*'ROD '!O297</f>
        <v>4.5447205768973733</v>
      </c>
      <c r="F297">
        <f>$F$2*'ROD '!P297</f>
        <v>10.225621298019092</v>
      </c>
      <c r="G297">
        <f>$F$2*'ROD '!Q297</f>
        <v>18.178882307589493</v>
      </c>
      <c r="H297">
        <f>$F$2*'ROD '!R297</f>
        <v>28.404503605608564</v>
      </c>
      <c r="I297">
        <f>$F$2*'ROD '!S297</f>
        <v>40.902485192076369</v>
      </c>
      <c r="J297">
        <f t="shared" si="38"/>
        <v>8.8053961177386609E-3</v>
      </c>
      <c r="K297">
        <f t="shared" si="38"/>
        <v>3.5221584470954644E-2</v>
      </c>
      <c r="L297">
        <f t="shared" si="38"/>
        <v>7.924856505964796E-2</v>
      </c>
      <c r="M297">
        <f t="shared" si="34"/>
        <v>0.14088633788381857</v>
      </c>
      <c r="N297">
        <f t="shared" si="34"/>
        <v>0.22013490294346638</v>
      </c>
      <c r="O297">
        <f t="shared" si="34"/>
        <v>0.31699426023859184</v>
      </c>
      <c r="P297">
        <f>('ROD '!AH297/2)*'Gudgeon pin'!$H$2</f>
        <v>-4.5653477426241702</v>
      </c>
      <c r="Q297">
        <f>('ROD '!AI297/2)*'Gudgeon pin'!$H$2</f>
        <v>-5.1217294518310217</v>
      </c>
      <c r="R297">
        <f>('ROD '!AJ297/2)*'Gudgeon pin'!$H$2</f>
        <v>-4.8755725174085329</v>
      </c>
      <c r="S297">
        <f>('ROD '!AK297/2)*'Gudgeon pin'!$H$2</f>
        <v>-4.8493652883741643</v>
      </c>
      <c r="T297">
        <f>('ROD '!AL297/2)*'Gudgeon pin'!$H$2</f>
        <v>-4.5455882660449234</v>
      </c>
      <c r="U297">
        <f>('ROD '!AM297/2)*'Gudgeon pin'!$H$2</f>
        <v>-3.6382803995595343</v>
      </c>
      <c r="V297">
        <f t="shared" si="39"/>
        <v>-4.5741531387419085</v>
      </c>
      <c r="W297">
        <f t="shared" si="39"/>
        <v>-5.1569510363019759</v>
      </c>
      <c r="X297">
        <f t="shared" si="39"/>
        <v>-4.9548210824681806</v>
      </c>
      <c r="Y297">
        <f t="shared" si="35"/>
        <v>-4.990251626257983</v>
      </c>
      <c r="Z297">
        <f t="shared" si="35"/>
        <v>-4.7657231689883899</v>
      </c>
      <c r="AA297">
        <f t="shared" si="35"/>
        <v>-3.9552746597981261</v>
      </c>
      <c r="AB297">
        <f t="shared" si="40"/>
        <v>-5702065.6647327058</v>
      </c>
      <c r="AC297">
        <f t="shared" si="40"/>
        <v>-6428572.141529344</v>
      </c>
      <c r="AD297">
        <f t="shared" si="40"/>
        <v>-6176600.1951142112</v>
      </c>
      <c r="AE297">
        <f t="shared" si="36"/>
        <v>-6220767.340616079</v>
      </c>
      <c r="AF297">
        <f t="shared" si="36"/>
        <v>-5940873.7804051759</v>
      </c>
      <c r="AG297">
        <f t="shared" si="36"/>
        <v>-4930581.7160344031</v>
      </c>
      <c r="AH297">
        <f>(('ROD '!AH297/2)+'Gudgeon pin'!D297)/'Gudgeon pin'!$I$2</f>
        <v>-2861311.9893043363</v>
      </c>
      <c r="AI297">
        <f>(('ROD '!AI297/2)+'Gudgeon pin'!E297)/'Gudgeon pin'!$I$2</f>
        <v>-3195650.2560679214</v>
      </c>
      <c r="AJ297">
        <f>(('ROD '!AJ297/2)+'Gudgeon pin'!F297)/'Gudgeon pin'!$I$2</f>
        <v>-3016136.3701364631</v>
      </c>
      <c r="AK297">
        <f>(('ROD '!AK297/2)+'Gudgeon pin'!G297)/'Gudgeon pin'!$I$2</f>
        <v>-2964728.8417443335</v>
      </c>
      <c r="AL297">
        <f>(('ROD '!AL297/2)+'Gudgeon pin'!H297)/'Gudgeon pin'!$I$2</f>
        <v>-2729065.3085291707</v>
      </c>
      <c r="AM297">
        <f>(('ROD '!AM297/2)+'Gudgeon pin'!I297)/'Gudgeon pin'!$I$2</f>
        <v>-2104494.5675639058</v>
      </c>
    </row>
    <row r="298" spans="1:39">
      <c r="A298">
        <f t="shared" si="37"/>
        <v>-1.2042771838760873</v>
      </c>
      <c r="B298" s="3">
        <v>-69</v>
      </c>
      <c r="D298">
        <f>$F$2*'ROD '!N298</f>
        <v>1.3783103802318677</v>
      </c>
      <c r="E298">
        <f>$F$2*'ROD '!O298</f>
        <v>5.5132415209274708</v>
      </c>
      <c r="F298">
        <f>$F$2*'ROD '!P298</f>
        <v>12.404793422086808</v>
      </c>
      <c r="G298">
        <f>$F$2*'ROD '!Q298</f>
        <v>22.052966083709883</v>
      </c>
      <c r="H298">
        <f>$F$2*'ROD '!R298</f>
        <v>34.45775950579668</v>
      </c>
      <c r="I298">
        <f>$F$2*'ROD '!S298</f>
        <v>49.619173688347232</v>
      </c>
      <c r="J298">
        <f t="shared" si="38"/>
        <v>1.0681905446796975E-2</v>
      </c>
      <c r="K298">
        <f t="shared" si="38"/>
        <v>4.2727621787187899E-2</v>
      </c>
      <c r="L298">
        <f t="shared" si="38"/>
        <v>9.6137149021172763E-2</v>
      </c>
      <c r="M298">
        <f t="shared" si="34"/>
        <v>0.17091048714875159</v>
      </c>
      <c r="N298">
        <f t="shared" si="34"/>
        <v>0.26704763616992427</v>
      </c>
      <c r="O298">
        <f t="shared" si="34"/>
        <v>0.38454859608469105</v>
      </c>
      <c r="P298">
        <f>('ROD '!AH298/2)*'Gudgeon pin'!$H$2</f>
        <v>-4.6631462113391908</v>
      </c>
      <c r="Q298">
        <f>('ROD '!AI298/2)*'Gudgeon pin'!$H$2</f>
        <v>-5.1818155223951825</v>
      </c>
      <c r="R298">
        <f>('ROD '!AJ298/2)*'Gudgeon pin'!$H$2</f>
        <v>-4.8653703916489839</v>
      </c>
      <c r="S298">
        <f>('ROD '!AK298/2)*'Gudgeon pin'!$H$2</f>
        <v>-4.7157121543794505</v>
      </c>
      <c r="T298">
        <f>('ROD '!AL298/2)*'Gudgeon pin'!$H$2</f>
        <v>-4.2747797549025854</v>
      </c>
      <c r="U298">
        <f>('ROD '!AM298/2)*'Gudgeon pin'!$H$2</f>
        <v>-3.1702913614452521</v>
      </c>
      <c r="V298">
        <f t="shared" si="39"/>
        <v>-4.6738281167859874</v>
      </c>
      <c r="W298">
        <f t="shared" si="39"/>
        <v>-5.2245431441823706</v>
      </c>
      <c r="X298">
        <f t="shared" si="39"/>
        <v>-4.9615075406701568</v>
      </c>
      <c r="Y298">
        <f t="shared" si="35"/>
        <v>-4.8866226415282021</v>
      </c>
      <c r="Z298">
        <f t="shared" si="35"/>
        <v>-4.54182739107251</v>
      </c>
      <c r="AA298">
        <f t="shared" si="35"/>
        <v>-3.5548399575299432</v>
      </c>
      <c r="AB298">
        <f t="shared" si="40"/>
        <v>-5826318.8877226235</v>
      </c>
      <c r="AC298">
        <f t="shared" si="40"/>
        <v>-6512831.3750664433</v>
      </c>
      <c r="AD298">
        <f t="shared" si="40"/>
        <v>-6184935.426265358</v>
      </c>
      <c r="AE298">
        <f t="shared" si="36"/>
        <v>-6091585.116546222</v>
      </c>
      <c r="AF298">
        <f t="shared" si="36"/>
        <v>-5661768.9080912815</v>
      </c>
      <c r="AG298">
        <f t="shared" si="36"/>
        <v>-4431406.2626741165</v>
      </c>
      <c r="AH298">
        <f>(('ROD '!AH298/2)+'Gudgeon pin'!D298)/'Gudgeon pin'!$I$2</f>
        <v>-2921649.5925441692</v>
      </c>
      <c r="AI298">
        <f>(('ROD '!AI298/2)+'Gudgeon pin'!E298)/'Gudgeon pin'!$I$2</f>
        <v>-3229118.1313171275</v>
      </c>
      <c r="AJ298">
        <f>(('ROD '!AJ298/2)+'Gudgeon pin'!F298)/'Gudgeon pin'!$I$2</f>
        <v>-3000153.8818257623</v>
      </c>
      <c r="AK298">
        <f>(('ROD '!AK298/2)+'Gudgeon pin'!G298)/'Gudgeon pin'!$I$2</f>
        <v>-2863790.0151722091</v>
      </c>
      <c r="AL298">
        <f>(('ROD '!AL298/2)+'Gudgeon pin'!H298)/'Gudgeon pin'!$I$2</f>
        <v>-2532437.7356642243</v>
      </c>
      <c r="AM298">
        <f>(('ROD '!AM298/2)+'Gudgeon pin'!I298)/'Gudgeon pin'!$I$2</f>
        <v>-1772363.8273272128</v>
      </c>
    </row>
    <row r="299" spans="1:39">
      <c r="A299">
        <f t="shared" si="37"/>
        <v>-1.1868238913561442</v>
      </c>
      <c r="B299" s="3">
        <v>-68</v>
      </c>
      <c r="D299">
        <f>$F$2*'ROD '!N299</f>
        <v>1.622163751710157</v>
      </c>
      <c r="E299">
        <f>$F$2*'ROD '!O299</f>
        <v>6.4886550068406281</v>
      </c>
      <c r="F299">
        <f>$F$2*'ROD '!P299</f>
        <v>14.599473765391419</v>
      </c>
      <c r="G299">
        <f>$F$2*'ROD '!Q299</f>
        <v>25.954620027362513</v>
      </c>
      <c r="H299">
        <f>$F$2*'ROD '!R299</f>
        <v>40.554093792753925</v>
      </c>
      <c r="I299">
        <f>$F$2*'ROD '!S299</f>
        <v>58.397895061565677</v>
      </c>
      <c r="J299">
        <f t="shared" si="38"/>
        <v>1.2571769075753718E-2</v>
      </c>
      <c r="K299">
        <f t="shared" si="38"/>
        <v>5.028707630301487E-2</v>
      </c>
      <c r="L299">
        <f t="shared" si="38"/>
        <v>0.1131459216817835</v>
      </c>
      <c r="M299">
        <f t="shared" si="34"/>
        <v>0.20114830521205948</v>
      </c>
      <c r="N299">
        <f t="shared" si="34"/>
        <v>0.3142942268938429</v>
      </c>
      <c r="O299">
        <f t="shared" si="34"/>
        <v>0.452583686727134</v>
      </c>
      <c r="P299">
        <f>('ROD '!AH299/2)*'Gudgeon pin'!$H$2</f>
        <v>-4.767684999546824</v>
      </c>
      <c r="Q299">
        <f>('ROD '!AI299/2)*'Gudgeon pin'!$H$2</f>
        <v>-5.256853779582273</v>
      </c>
      <c r="R299">
        <f>('ROD '!AJ299/2)*'Gudgeon pin'!$H$2</f>
        <v>-4.8523545156289147</v>
      </c>
      <c r="S299">
        <f>('ROD '!AK299/2)*'Gudgeon pin'!$H$2</f>
        <v>-4.5989781549210331</v>
      </c>
      <c r="T299">
        <f>('ROD '!AL299/2)*'Gudgeon pin'!$H$2</f>
        <v>-4.0352324728181967</v>
      </c>
      <c r="U299">
        <f>('ROD '!AM299/2)*'Gudgeon pin'!$H$2</f>
        <v>-2.7202122584185795</v>
      </c>
      <c r="V299">
        <f t="shared" si="39"/>
        <v>-4.7802567686225776</v>
      </c>
      <c r="W299">
        <f t="shared" si="39"/>
        <v>-5.3071408558852875</v>
      </c>
      <c r="X299">
        <f t="shared" si="39"/>
        <v>-4.9655004373106983</v>
      </c>
      <c r="Y299">
        <f t="shared" si="35"/>
        <v>-4.8001264601330922</v>
      </c>
      <c r="Z299">
        <f t="shared" si="35"/>
        <v>-4.3495266997120394</v>
      </c>
      <c r="AA299">
        <f t="shared" si="35"/>
        <v>-3.1727959451457135</v>
      </c>
      <c r="AB299">
        <f t="shared" si="40"/>
        <v>-5958991.1317367638</v>
      </c>
      <c r="AC299">
        <f t="shared" si="40"/>
        <v>-6615796.352757643</v>
      </c>
      <c r="AD299">
        <f t="shared" si="40"/>
        <v>-6189912.9069369212</v>
      </c>
      <c r="AE299">
        <f t="shared" si="36"/>
        <v>-5983760.3692971179</v>
      </c>
      <c r="AF299">
        <f t="shared" si="36"/>
        <v>-5422049.9620368239</v>
      </c>
      <c r="AG299">
        <f t="shared" si="36"/>
        <v>-3955156.3472565496</v>
      </c>
      <c r="AH299">
        <f>(('ROD '!AH299/2)+'Gudgeon pin'!D299)/'Gudgeon pin'!$I$2</f>
        <v>-2986211.4612181978</v>
      </c>
      <c r="AI299">
        <f>(('ROD '!AI299/2)+'Gudgeon pin'!E299)/'Gudgeon pin'!$I$2</f>
        <v>-3271943.2871426493</v>
      </c>
      <c r="AJ299">
        <f>(('ROD '!AJ299/2)+'Gudgeon pin'!F299)/'Gudgeon pin'!$I$2</f>
        <v>-2982336.6534317713</v>
      </c>
      <c r="AK299">
        <f>(('ROD '!AK299/2)+'Gudgeon pin'!G299)/'Gudgeon pin'!$I$2</f>
        <v>-2773352.5210465253</v>
      </c>
      <c r="AL299">
        <f>(('ROD '!AL299/2)+'Gudgeon pin'!H299)/'Gudgeon pin'!$I$2</f>
        <v>-2355247.8711059596</v>
      </c>
      <c r="AM299">
        <f>(('ROD '!AM299/2)+'Gudgeon pin'!I299)/'Gudgeon pin'!$I$2</f>
        <v>-1451205.0238613603</v>
      </c>
    </row>
    <row r="300" spans="1:39">
      <c r="A300">
        <f t="shared" si="37"/>
        <v>-1.1693705988362009</v>
      </c>
      <c r="B300" s="3">
        <v>-67</v>
      </c>
      <c r="D300">
        <f>$F$2*'ROD '!N300</f>
        <v>1.8675973327960163</v>
      </c>
      <c r="E300">
        <f>$F$2*'ROD '!O300</f>
        <v>7.470389331184065</v>
      </c>
      <c r="F300">
        <f>$F$2*'ROD '!P300</f>
        <v>16.808375995164155</v>
      </c>
      <c r="G300">
        <f>$F$2*'ROD '!Q300</f>
        <v>29.88155732473626</v>
      </c>
      <c r="H300">
        <f>$F$2*'ROD '!R300</f>
        <v>46.689933319900412</v>
      </c>
      <c r="I300">
        <f>$F$2*'ROD '!S300</f>
        <v>67.233503980656621</v>
      </c>
      <c r="J300">
        <f t="shared" si="38"/>
        <v>1.4473879329169126E-2</v>
      </c>
      <c r="K300">
        <f t="shared" si="38"/>
        <v>5.7895517316676505E-2</v>
      </c>
      <c r="L300">
        <f t="shared" si="38"/>
        <v>0.13026491396252221</v>
      </c>
      <c r="M300">
        <f t="shared" si="34"/>
        <v>0.23158206926670602</v>
      </c>
      <c r="N300">
        <f t="shared" si="34"/>
        <v>0.3618469832292282</v>
      </c>
      <c r="O300">
        <f t="shared" si="34"/>
        <v>0.52105965585008884</v>
      </c>
      <c r="P300">
        <f>('ROD '!AH300/2)*'Gudgeon pin'!$H$2</f>
        <v>-4.8755430591362323</v>
      </c>
      <c r="Q300">
        <f>('ROD '!AI300/2)*'Gudgeon pin'!$H$2</f>
        <v>-5.3365911999053779</v>
      </c>
      <c r="R300">
        <f>('ROD '!AJ300/2)*'Gudgeon pin'!$H$2</f>
        <v>-4.8469094838279938</v>
      </c>
      <c r="S300">
        <f>('ROD '!AK300/2)*'Gudgeon pin'!$H$2</f>
        <v>-4.4821693787462769</v>
      </c>
      <c r="T300">
        <f>('ROD '!AL300/2)*'Gudgeon pin'!$H$2</f>
        <v>-3.7894565824108795</v>
      </c>
      <c r="U300">
        <f>('ROD '!AM300/2)*'Gudgeon pin'!$H$2</f>
        <v>-2.2729671806170262</v>
      </c>
      <c r="V300">
        <f t="shared" si="39"/>
        <v>-4.8900169384654015</v>
      </c>
      <c r="W300">
        <f t="shared" si="39"/>
        <v>-5.3944867172220548</v>
      </c>
      <c r="X300">
        <f t="shared" si="39"/>
        <v>-4.9771743977905158</v>
      </c>
      <c r="Y300">
        <f t="shared" si="35"/>
        <v>-4.7137514480129825</v>
      </c>
      <c r="Z300">
        <f t="shared" si="35"/>
        <v>-4.1513035656401076</v>
      </c>
      <c r="AA300">
        <f t="shared" si="35"/>
        <v>-2.7940268364671148</v>
      </c>
      <c r="AB300">
        <f t="shared" si="40"/>
        <v>-6095816.3924642904</v>
      </c>
      <c r="AC300">
        <f t="shared" si="40"/>
        <v>-6724680.2973432569</v>
      </c>
      <c r="AD300">
        <f t="shared" si="40"/>
        <v>-6204465.4781352095</v>
      </c>
      <c r="AE300">
        <f t="shared" si="36"/>
        <v>-5876086.6697155563</v>
      </c>
      <c r="AF300">
        <f t="shared" si="36"/>
        <v>-5174948.1942420211</v>
      </c>
      <c r="AG300">
        <f t="shared" si="36"/>
        <v>-3482988.8740766551</v>
      </c>
      <c r="AH300">
        <f>(('ROD '!AH300/2)+'Gudgeon pin'!D300)/'Gudgeon pin'!$I$2</f>
        <v>-3052850.3545451821</v>
      </c>
      <c r="AI300">
        <f>(('ROD '!AI300/2)+'Gudgeon pin'!E300)/'Gudgeon pin'!$I$2</f>
        <v>-3317690.9836082286</v>
      </c>
      <c r="AJ300">
        <f>(('ROD '!AJ300/2)+'Gudgeon pin'!F300)/'Gudgeon pin'!$I$2</f>
        <v>-2969210.1961877909</v>
      </c>
      <c r="AK300">
        <f>(('ROD '!AK300/2)+'Gudgeon pin'!G300)/'Gudgeon pin'!$I$2</f>
        <v>-2682756.9619431854</v>
      </c>
      <c r="AL300">
        <f>(('ROD '!AL300/2)+'Gudgeon pin'!H300)/'Gudgeon pin'!$I$2</f>
        <v>-2173973.8199652252</v>
      </c>
      <c r="AM300">
        <f>(('ROD '!AM300/2)+'Gudgeon pin'!I300)/'Gudgeon pin'!$I$2</f>
        <v>-1131575.5194859004</v>
      </c>
    </row>
    <row r="301" spans="1:39">
      <c r="A301">
        <f t="shared" si="37"/>
        <v>-1.1519173063162575</v>
      </c>
      <c r="B301" s="3">
        <v>-66</v>
      </c>
      <c r="D301">
        <f>$F$2*'ROD '!N301</f>
        <v>2.1144651890197088</v>
      </c>
      <c r="E301">
        <f>$F$2*'ROD '!O301</f>
        <v>8.4578607560788353</v>
      </c>
      <c r="F301">
        <f>$F$2*'ROD '!P301</f>
        <v>19.030186701177382</v>
      </c>
      <c r="G301">
        <f>$F$2*'ROD '!Q301</f>
        <v>33.831443024315341</v>
      </c>
      <c r="H301">
        <f>$F$2*'ROD '!R301</f>
        <v>52.861629725492698</v>
      </c>
      <c r="I301">
        <f>$F$2*'ROD '!S301</f>
        <v>76.120746804709526</v>
      </c>
      <c r="J301">
        <f t="shared" si="38"/>
        <v>1.6387105214902744E-2</v>
      </c>
      <c r="K301">
        <f t="shared" si="38"/>
        <v>6.5548420859610976E-2</v>
      </c>
      <c r="L301">
        <f t="shared" si="38"/>
        <v>0.1474839469341247</v>
      </c>
      <c r="M301">
        <f t="shared" si="34"/>
        <v>0.2621936834384439</v>
      </c>
      <c r="N301">
        <f t="shared" si="34"/>
        <v>0.40967763037256838</v>
      </c>
      <c r="O301">
        <f t="shared" si="34"/>
        <v>0.5899357877364988</v>
      </c>
      <c r="P301">
        <f>('ROD '!AH301/2)*'Gudgeon pin'!$H$2</f>
        <v>-4.9884463084762416</v>
      </c>
      <c r="Q301">
        <f>('ROD '!AI301/2)*'Gudgeon pin'!$H$2</f>
        <v>-5.429647041318014</v>
      </c>
      <c r="R301">
        <f>('ROD '!AJ301/2)*'Gudgeon pin'!$H$2</f>
        <v>-4.8474127167834791</v>
      </c>
      <c r="S301">
        <f>('ROD '!AK301/2)*'Gudgeon pin'!$H$2</f>
        <v>-4.3585888301920459</v>
      </c>
      <c r="T301">
        <f>('ROD '!AL301/2)*'Gudgeon pin'!$H$2</f>
        <v>-3.5102610792943691</v>
      </c>
      <c r="U301">
        <f>('ROD '!AM301/2)*'Gudgeon pin'!$H$2</f>
        <v>-1.828928148102493</v>
      </c>
      <c r="V301">
        <f t="shared" si="39"/>
        <v>-5.0048334136911441</v>
      </c>
      <c r="W301">
        <f t="shared" si="39"/>
        <v>-5.4951954621776249</v>
      </c>
      <c r="X301">
        <f t="shared" si="39"/>
        <v>-4.9948966637176042</v>
      </c>
      <c r="Y301">
        <f t="shared" si="35"/>
        <v>-4.6207825136304894</v>
      </c>
      <c r="Z301">
        <f t="shared" si="35"/>
        <v>-3.9199387096669374</v>
      </c>
      <c r="AA301">
        <f t="shared" si="35"/>
        <v>-2.4188639358389921</v>
      </c>
      <c r="AB301">
        <f t="shared" si="40"/>
        <v>-6238944.7620821055</v>
      </c>
      <c r="AC301">
        <f t="shared" si="40"/>
        <v>-6850222.1975227119</v>
      </c>
      <c r="AD301">
        <f t="shared" si="40"/>
        <v>-6226557.7695340728</v>
      </c>
      <c r="AE301">
        <f t="shared" si="36"/>
        <v>-5760193.0927954353</v>
      </c>
      <c r="AF301">
        <f t="shared" si="36"/>
        <v>-4886532.4894645251</v>
      </c>
      <c r="AG301">
        <f t="shared" si="36"/>
        <v>-3015316.8417971409</v>
      </c>
      <c r="AH301">
        <f>(('ROD '!AH301/2)+'Gudgeon pin'!D301)/'Gudgeon pin'!$I$2</f>
        <v>-3122650.5135074537</v>
      </c>
      <c r="AI301">
        <f>(('ROD '!AI301/2)+'Gudgeon pin'!E301)/'Gudgeon pin'!$I$2</f>
        <v>-3371775.2962375414</v>
      </c>
      <c r="AJ301">
        <f>(('ROD '!AJ301/2)+'Gudgeon pin'!F301)/'Gudgeon pin'!$I$2</f>
        <v>-2959761.5629912713</v>
      </c>
      <c r="AK301">
        <f>(('ROD '!AK301/2)+'Gudgeon pin'!G301)/'Gudgeon pin'!$I$2</f>
        <v>-2587808.9616924287</v>
      </c>
      <c r="AL301">
        <f>(('ROD '!AL301/2)+'Gudgeon pin'!H301)/'Gudgeon pin'!$I$2</f>
        <v>-1971560.0314318296</v>
      </c>
      <c r="AM301">
        <f>(('ROD '!AM301/2)+'Gudgeon pin'!I301)/'Gudgeon pin'!$I$2</f>
        <v>-813731.97216804954</v>
      </c>
    </row>
    <row r="302" spans="1:39">
      <c r="A302">
        <f t="shared" si="37"/>
        <v>-1.1344640137963142</v>
      </c>
      <c r="B302" s="3">
        <v>-65</v>
      </c>
      <c r="D302">
        <f>$F$2*'ROD '!N302</f>
        <v>2.3626185084713862</v>
      </c>
      <c r="E302">
        <f>$F$2*'ROD '!O302</f>
        <v>9.4504740338855449</v>
      </c>
      <c r="F302">
        <f>$F$2*'ROD '!P302</f>
        <v>21.263566576242479</v>
      </c>
      <c r="G302">
        <f>$F$2*'ROD '!Q302</f>
        <v>37.801896135542179</v>
      </c>
      <c r="H302">
        <f>$F$2*'ROD '!R302</f>
        <v>59.065462711784654</v>
      </c>
      <c r="I302">
        <f>$F$2*'ROD '!S302</f>
        <v>85.054266304969914</v>
      </c>
      <c r="J302">
        <f t="shared" si="38"/>
        <v>1.8310293440653241E-2</v>
      </c>
      <c r="K302">
        <f t="shared" si="38"/>
        <v>7.3241173762612966E-2</v>
      </c>
      <c r="L302">
        <f t="shared" si="38"/>
        <v>0.1647926409658792</v>
      </c>
      <c r="M302">
        <f t="shared" si="34"/>
        <v>0.29296469505045186</v>
      </c>
      <c r="N302">
        <f t="shared" si="34"/>
        <v>0.45775733601633106</v>
      </c>
      <c r="O302">
        <f t="shared" si="34"/>
        <v>0.6591705638635168</v>
      </c>
      <c r="P302">
        <f>('ROD '!AH302/2)*'Gudgeon pin'!$H$2</f>
        <v>-5.1064052852143327</v>
      </c>
      <c r="Q302">
        <f>('ROD '!AI302/2)*'Gudgeon pin'!$H$2</f>
        <v>-5.5274855320190239</v>
      </c>
      <c r="R302">
        <f>('ROD '!AJ302/2)*'Gudgeon pin'!$H$2</f>
        <v>-4.8453811309316226</v>
      </c>
      <c r="S302">
        <f>('ROD '!AK302/2)*'Gudgeon pin'!$H$2</f>
        <v>-4.2284051116180548</v>
      </c>
      <c r="T302">
        <f>('ROD '!AL302/2)*'Gudgeon pin'!$H$2</f>
        <v>-3.2236431718289715</v>
      </c>
      <c r="U302">
        <f>('ROD '!AM302/2)*'Gudgeon pin'!$H$2</f>
        <v>-1.37646542483681</v>
      </c>
      <c r="V302">
        <f t="shared" si="39"/>
        <v>-5.1247155786549863</v>
      </c>
      <c r="W302">
        <f t="shared" si="39"/>
        <v>-5.6007267057816366</v>
      </c>
      <c r="X302">
        <f t="shared" si="39"/>
        <v>-5.0101737718975015</v>
      </c>
      <c r="Y302">
        <f t="shared" si="35"/>
        <v>-4.5213698066685062</v>
      </c>
      <c r="Z302">
        <f t="shared" si="35"/>
        <v>-3.6814005078453027</v>
      </c>
      <c r="AA302">
        <f t="shared" si="35"/>
        <v>-2.035635988700327</v>
      </c>
      <c r="AB302">
        <f t="shared" si="40"/>
        <v>-6388387.9389763009</v>
      </c>
      <c r="AC302">
        <f t="shared" si="40"/>
        <v>-6981775.7468812466</v>
      </c>
      <c r="AD302">
        <f t="shared" si="40"/>
        <v>-6245601.9666492045</v>
      </c>
      <c r="AE302">
        <f t="shared" si="36"/>
        <v>-5636266.8127142284</v>
      </c>
      <c r="AF302">
        <f t="shared" si="36"/>
        <v>-4589174.6072340393</v>
      </c>
      <c r="AG302">
        <f t="shared" si="36"/>
        <v>-2537591.0523745324</v>
      </c>
      <c r="AH302">
        <f>(('ROD '!AH302/2)+'Gudgeon pin'!D302)/'Gudgeon pin'!$I$2</f>
        <v>-3195619.2080655834</v>
      </c>
      <c r="AI302">
        <f>(('ROD '!AI302/2)+'Gudgeon pin'!E302)/'Gudgeon pin'!$I$2</f>
        <v>-3428839.7469011117</v>
      </c>
      <c r="AJ302">
        <f>(('ROD '!AJ302/2)+'Gudgeon pin'!F302)/'Gudgeon pin'!$I$2</f>
        <v>-2948670.6255155946</v>
      </c>
      <c r="AK302">
        <f>(('ROD '!AK302/2)+'Gudgeon pin'!G302)/'Gudgeon pin'!$I$2</f>
        <v>-2488624.8396634073</v>
      </c>
      <c r="AL302">
        <f>(('ROD '!AL302/2)+'Gudgeon pin'!H302)/'Gudgeon pin'!$I$2</f>
        <v>-1764344.9284353633</v>
      </c>
      <c r="AM302">
        <f>(('ROD '!AM302/2)+'Gudgeon pin'!I302)/'Gudgeon pin'!$I$2</f>
        <v>-490396.31932792388</v>
      </c>
    </row>
    <row r="303" spans="1:39">
      <c r="A303">
        <f t="shared" si="37"/>
        <v>-1.1170107212763709</v>
      </c>
      <c r="B303" s="3">
        <v>-64</v>
      </c>
      <c r="D303">
        <f>$F$2*'ROD '!N303</f>
        <v>2.6119057368174361</v>
      </c>
      <c r="E303">
        <f>$F$2*'ROD '!O303</f>
        <v>10.447622947269744</v>
      </c>
      <c r="F303">
        <f>$F$2*'ROD '!P303</f>
        <v>23.507151631356926</v>
      </c>
      <c r="G303">
        <f>$F$2*'ROD '!Q303</f>
        <v>41.790491789078978</v>
      </c>
      <c r="H303">
        <f>$F$2*'ROD '!R303</f>
        <v>65.29764342043589</v>
      </c>
      <c r="I303">
        <f>$F$2*'ROD '!S303</f>
        <v>94.028606525427705</v>
      </c>
      <c r="J303">
        <f t="shared" si="38"/>
        <v>2.0242269460335128E-2</v>
      </c>
      <c r="K303">
        <f t="shared" si="38"/>
        <v>8.0969077841340512E-2</v>
      </c>
      <c r="L303">
        <f t="shared" si="38"/>
        <v>0.18218042514301619</v>
      </c>
      <c r="M303">
        <f t="shared" si="34"/>
        <v>0.32387631136536205</v>
      </c>
      <c r="N303">
        <f t="shared" si="34"/>
        <v>0.50605673650837812</v>
      </c>
      <c r="O303">
        <f t="shared" si="34"/>
        <v>0.72872170057206476</v>
      </c>
      <c r="P303">
        <f>('ROD '!AH303/2)*'Gudgeon pin'!$H$2</f>
        <v>-5.2311463056723202</v>
      </c>
      <c r="Q303">
        <f>('ROD '!AI303/2)*'Gudgeon pin'!$H$2</f>
        <v>-5.6318651838610183</v>
      </c>
      <c r="R303">
        <f>('ROD '!AJ303/2)*'Gudgeon pin'!$H$2</f>
        <v>-4.8546359886905455</v>
      </c>
      <c r="S303">
        <f>('ROD '!AK303/2)*'Gudgeon pin'!$H$2</f>
        <v>-4.0935055170000858</v>
      </c>
      <c r="T303">
        <f>('ROD '!AL303/2)*'Gudgeon pin'!$H$2</f>
        <v>-2.9744763525382858</v>
      </c>
      <c r="U303">
        <f>('ROD '!AM303/2)*'Gudgeon pin'!$H$2</f>
        <v>-0.93998353988454886</v>
      </c>
      <c r="V303">
        <f t="shared" si="39"/>
        <v>-5.2513885751326557</v>
      </c>
      <c r="W303">
        <f t="shared" si="39"/>
        <v>-5.7128342617023584</v>
      </c>
      <c r="X303">
        <f t="shared" si="39"/>
        <v>-5.036816413833562</v>
      </c>
      <c r="Y303">
        <f t="shared" si="35"/>
        <v>-4.417381828365448</v>
      </c>
      <c r="Z303">
        <f t="shared" si="35"/>
        <v>-3.4805330890466637</v>
      </c>
      <c r="AA303">
        <f t="shared" si="35"/>
        <v>-1.6687052404566136</v>
      </c>
      <c r="AB303">
        <f t="shared" si="40"/>
        <v>-6546296.4571119202</v>
      </c>
      <c r="AC303">
        <f t="shared" si="40"/>
        <v>-7121527.2213035636</v>
      </c>
      <c r="AD303">
        <f t="shared" si="40"/>
        <v>-6278814.2551741926</v>
      </c>
      <c r="AE303">
        <f t="shared" si="36"/>
        <v>-5506637.0730352635</v>
      </c>
      <c r="AF303">
        <f t="shared" si="36"/>
        <v>-4338776.5166685311</v>
      </c>
      <c r="AG303">
        <f t="shared" si="36"/>
        <v>-2080181.0887302845</v>
      </c>
      <c r="AH303">
        <f>(('ROD '!AH303/2)+'Gudgeon pin'!D303)/'Gudgeon pin'!$I$2</f>
        <v>-3272840.9537510895</v>
      </c>
      <c r="AI303">
        <f>(('ROD '!AI303/2)+'Gudgeon pin'!E303)/'Gudgeon pin'!$I$2</f>
        <v>-3489991.0629419521</v>
      </c>
      <c r="AJ303">
        <f>(('ROD '!AJ303/2)+'Gudgeon pin'!F303)/'Gudgeon pin'!$I$2</f>
        <v>-2944620.9119500685</v>
      </c>
      <c r="AK303">
        <f>(('ROD '!AK303/2)+'Gudgeon pin'!G303)/'Gudgeon pin'!$I$2</f>
        <v>-2386400.1704451088</v>
      </c>
      <c r="AL303">
        <f>(('ROD '!AL303/2)+'Gudgeon pin'!H303)/'Gudgeon pin'!$I$2</f>
        <v>-1580518.5108581244</v>
      </c>
      <c r="AM303">
        <f>(('ROD '!AM303/2)+'Gudgeon pin'!I303)/'Gudgeon pin'!$I$2</f>
        <v>-176914.66502439795</v>
      </c>
    </row>
    <row r="304" spans="1:39">
      <c r="A304">
        <f t="shared" si="37"/>
        <v>-1.0995574287564276</v>
      </c>
      <c r="B304" s="3">
        <v>-63</v>
      </c>
      <c r="D304">
        <f>$F$2*'ROD '!N304</f>
        <v>2.8621727160163464</v>
      </c>
      <c r="E304">
        <f>$F$2*'ROD '!O304</f>
        <v>11.448690864065385</v>
      </c>
      <c r="F304">
        <f>$F$2*'ROD '!P304</f>
        <v>25.759554444147124</v>
      </c>
      <c r="G304">
        <f>$F$2*'ROD '!Q304</f>
        <v>45.794763456261542</v>
      </c>
      <c r="H304">
        <f>$F$2*'ROD '!R304</f>
        <v>71.554317900408662</v>
      </c>
      <c r="I304">
        <f>$F$2*'ROD '!S304</f>
        <v>103.0382177765885</v>
      </c>
      <c r="J304">
        <f t="shared" si="38"/>
        <v>2.2181838549126684E-2</v>
      </c>
      <c r="K304">
        <f t="shared" si="38"/>
        <v>8.8727354196506736E-2</v>
      </c>
      <c r="L304">
        <f t="shared" si="38"/>
        <v>0.1996365469421402</v>
      </c>
      <c r="M304">
        <f t="shared" si="34"/>
        <v>0.35490941678602694</v>
      </c>
      <c r="N304">
        <f t="shared" si="34"/>
        <v>0.55454596372816711</v>
      </c>
      <c r="O304">
        <f t="shared" si="34"/>
        <v>0.79854618776856079</v>
      </c>
      <c r="P304">
        <f>('ROD '!AH304/2)*'Gudgeon pin'!$H$2</f>
        <v>-5.3609647015889754</v>
      </c>
      <c r="Q304">
        <f>('ROD '!AI304/2)*'Gudgeon pin'!$H$2</f>
        <v>-5.7411140772337221</v>
      </c>
      <c r="R304">
        <f>('ROD '!AJ304/2)*'Gudgeon pin'!$H$2</f>
        <v>-4.8718443670566858</v>
      </c>
      <c r="S304">
        <f>('ROD '!AK304/2)*'Gudgeon pin'!$H$2</f>
        <v>-3.962642628201003</v>
      </c>
      <c r="T304">
        <f>('ROD '!AL304/2)*'Gudgeon pin'!$H$2</f>
        <v>-2.7664646958033945</v>
      </c>
      <c r="U304">
        <f>('ROD '!AM304/2)*'Gudgeon pin'!$H$2</f>
        <v>-0.5147287236225484</v>
      </c>
      <c r="V304">
        <f t="shared" si="39"/>
        <v>-5.3831465401381022</v>
      </c>
      <c r="W304">
        <f t="shared" si="39"/>
        <v>-5.8298414314302285</v>
      </c>
      <c r="X304">
        <f t="shared" si="39"/>
        <v>-5.0714809139988262</v>
      </c>
      <c r="Y304">
        <f t="shared" si="35"/>
        <v>-4.3175520449870302</v>
      </c>
      <c r="Z304">
        <f t="shared" si="35"/>
        <v>-3.3210106595315616</v>
      </c>
      <c r="AA304">
        <f t="shared" si="35"/>
        <v>-1.3132749113911091</v>
      </c>
      <c r="AB304">
        <f t="shared" si="40"/>
        <v>-6710543.8151527671</v>
      </c>
      <c r="AC304">
        <f t="shared" si="40"/>
        <v>-7267386.4754203474</v>
      </c>
      <c r="AD304">
        <f t="shared" si="40"/>
        <v>-6322026.4630260356</v>
      </c>
      <c r="AE304">
        <f t="shared" si="36"/>
        <v>-5382190.8722077264</v>
      </c>
      <c r="AF304">
        <f t="shared" si="36"/>
        <v>-4139918.4241423607</v>
      </c>
      <c r="AG304">
        <f t="shared" si="36"/>
        <v>-1637107.3624915322</v>
      </c>
      <c r="AH304">
        <f>(('ROD '!AH304/2)+'Gudgeon pin'!D304)/'Gudgeon pin'!$I$2</f>
        <v>-3353246.1701066406</v>
      </c>
      <c r="AI304">
        <f>(('ROD '!AI304/2)+'Gudgeon pin'!E304)/'Gudgeon pin'!$I$2</f>
        <v>-3554182.2573137982</v>
      </c>
      <c r="AJ304">
        <f>(('ROD '!AJ304/2)+'Gudgeon pin'!F304)/'Gudgeon pin'!$I$2</f>
        <v>-2945525.9793391884</v>
      </c>
      <c r="AK304">
        <f>(('ROD '!AK304/2)+'Gudgeon pin'!G304)/'Gudgeon pin'!$I$2</f>
        <v>-2286641.0102016591</v>
      </c>
      <c r="AL304">
        <f>(('ROD '!AL304/2)+'Gudgeon pin'!H304)/'Gudgeon pin'!$I$2</f>
        <v>-1422423.2803143805</v>
      </c>
      <c r="AM304">
        <f>(('ROD '!AM304/2)+'Gudgeon pin'!I304)/'Gudgeon pin'!$I$2</f>
        <v>129673.20459277883</v>
      </c>
    </row>
    <row r="305" spans="1:39">
      <c r="A305">
        <f t="shared" si="37"/>
        <v>-1.0821041362364843</v>
      </c>
      <c r="B305" s="3">
        <v>-62</v>
      </c>
      <c r="D305">
        <f>$F$2*'ROD '!N305</f>
        <v>3.1132628265791022</v>
      </c>
      <c r="E305">
        <f>$F$2*'ROD '!O305</f>
        <v>12.453051306316409</v>
      </c>
      <c r="F305">
        <f>$F$2*'ROD '!P305</f>
        <v>28.019365439211928</v>
      </c>
      <c r="G305">
        <f>$F$2*'ROD '!Q305</f>
        <v>49.812205225265636</v>
      </c>
      <c r="H305">
        <f>$F$2*'ROD '!R305</f>
        <v>77.831570664477567</v>
      </c>
      <c r="I305">
        <f>$F$2*'ROD '!S305</f>
        <v>112.07746175684771</v>
      </c>
      <c r="J305">
        <f t="shared" si="38"/>
        <v>2.4127786905988043E-2</v>
      </c>
      <c r="K305">
        <f t="shared" si="38"/>
        <v>9.6511147623952173E-2</v>
      </c>
      <c r="L305">
        <f t="shared" si="38"/>
        <v>0.21715008215389245</v>
      </c>
      <c r="M305">
        <f t="shared" si="34"/>
        <v>0.38604459049580869</v>
      </c>
      <c r="N305">
        <f t="shared" si="34"/>
        <v>0.60319467264970117</v>
      </c>
      <c r="O305">
        <f t="shared" si="34"/>
        <v>0.86860032861556979</v>
      </c>
      <c r="P305">
        <f>('ROD '!AH305/2)*'Gudgeon pin'!$H$2</f>
        <v>-5.499302732437382</v>
      </c>
      <c r="Q305">
        <f>('ROD '!AI305/2)*'Gudgeon pin'!$H$2</f>
        <v>-5.8604233276383928</v>
      </c>
      <c r="R305">
        <f>('ROD '!AJ305/2)*'Gudgeon pin'!$H$2</f>
        <v>-4.8919593272452522</v>
      </c>
      <c r="S305">
        <f>('ROD '!AK305/2)*'Gudgeon pin'!$H$2</f>
        <v>-3.8411406469218772</v>
      </c>
      <c r="T305">
        <f>('ROD '!AL305/2)*'Gudgeon pin'!$H$2</f>
        <v>-2.567289359454453</v>
      </c>
      <c r="U305">
        <f>('ROD '!AM305/2)*'Gudgeon pin'!$H$2</f>
        <v>-8.9091143302735876E-2</v>
      </c>
      <c r="V305">
        <f t="shared" si="39"/>
        <v>-5.5234305193433704</v>
      </c>
      <c r="W305">
        <f t="shared" si="39"/>
        <v>-5.9569344752623445</v>
      </c>
      <c r="X305">
        <f t="shared" si="39"/>
        <v>-5.1091094093991449</v>
      </c>
      <c r="Y305">
        <f t="shared" si="35"/>
        <v>-4.2271852374176859</v>
      </c>
      <c r="Z305">
        <f t="shared" si="35"/>
        <v>-3.1704840321041541</v>
      </c>
      <c r="AA305">
        <f t="shared" si="35"/>
        <v>-0.95769147191830561</v>
      </c>
      <c r="AB305">
        <f t="shared" si="40"/>
        <v>-6885419.5652371757</v>
      </c>
      <c r="AC305">
        <f t="shared" si="40"/>
        <v>-7425818.617825794</v>
      </c>
      <c r="AD305">
        <f t="shared" si="40"/>
        <v>-6368933.5396213606</v>
      </c>
      <c r="AE305">
        <f t="shared" si="36"/>
        <v>-5269541.0646819584</v>
      </c>
      <c r="AF305">
        <f t="shared" si="36"/>
        <v>-3952274.3536777887</v>
      </c>
      <c r="AG305">
        <f t="shared" si="36"/>
        <v>-1193842.7712839234</v>
      </c>
      <c r="AH305">
        <f>(('ROD '!AH305/2)+'Gudgeon pin'!D305)/'Gudgeon pin'!$I$2</f>
        <v>-3438996.7317079278</v>
      </c>
      <c r="AI305">
        <f>(('ROD '!AI305/2)+'Gudgeon pin'!E305)/'Gudgeon pin'!$I$2</f>
        <v>-3624675.2703476422</v>
      </c>
      <c r="AJ305">
        <f>(('ROD '!AJ305/2)+'Gudgeon pin'!F305)/'Gudgeon pin'!$I$2</f>
        <v>-2948223.3553827442</v>
      </c>
      <c r="AK305">
        <f>(('ROD '!AK305/2)+'Gudgeon pin'!G305)/'Gudgeon pin'!$I$2</f>
        <v>-2192701.1159078469</v>
      </c>
      <c r="AL305">
        <f>(('ROD '!AL305/2)+'Gudgeon pin'!H305)/'Gudgeon pin'!$I$2</f>
        <v>-1269785.4011860038</v>
      </c>
      <c r="AM305">
        <f>(('ROD '!AM305/2)+'Gudgeon pin'!I305)/'Gudgeon pin'!$I$2</f>
        <v>436631.62075268326</v>
      </c>
    </row>
    <row r="306" spans="1:39">
      <c r="A306">
        <f t="shared" si="37"/>
        <v>-1.064650843716541</v>
      </c>
      <c r="B306" s="3">
        <v>-61</v>
      </c>
      <c r="D306">
        <f>$F$2*'ROD '!N306</f>
        <v>3.365017133214637</v>
      </c>
      <c r="E306">
        <f>$F$2*'ROD '!O306</f>
        <v>13.460068532858548</v>
      </c>
      <c r="F306">
        <f>$F$2*'ROD '!P306</f>
        <v>30.285154198931743</v>
      </c>
      <c r="G306">
        <f>$F$2*'ROD '!Q306</f>
        <v>53.840274131434192</v>
      </c>
      <c r="H306">
        <f>$F$2*'ROD '!R306</f>
        <v>84.125428330365921</v>
      </c>
      <c r="I306">
        <f>$F$2*'ROD '!S306</f>
        <v>121.14061679572697</v>
      </c>
      <c r="J306">
        <f t="shared" si="38"/>
        <v>2.6078882782413437E-2</v>
      </c>
      <c r="K306">
        <f t="shared" si="38"/>
        <v>0.10431553112965375</v>
      </c>
      <c r="L306">
        <f t="shared" si="38"/>
        <v>0.23470994504172099</v>
      </c>
      <c r="M306">
        <f t="shared" si="34"/>
        <v>0.417262124518615</v>
      </c>
      <c r="N306">
        <f t="shared" si="34"/>
        <v>0.65197206956033593</v>
      </c>
      <c r="O306">
        <f t="shared" si="34"/>
        <v>0.93883978016688396</v>
      </c>
      <c r="P306">
        <f>('ROD '!AH306/2)*'Gudgeon pin'!$H$2</f>
        <v>-5.6461716527204322</v>
      </c>
      <c r="Q306">
        <f>('ROD '!AI306/2)*'Gudgeon pin'!$H$2</f>
        <v>-5.9812600306955117</v>
      </c>
      <c r="R306">
        <f>('ROD '!AJ306/2)*'Gudgeon pin'!$H$2</f>
        <v>-4.9236600821733587</v>
      </c>
      <c r="S306">
        <f>('ROD '!AK306/2)*'Gudgeon pin'!$H$2</f>
        <v>-3.7463354899911496</v>
      </c>
      <c r="T306">
        <f>('ROD '!AL306/2)*'Gudgeon pin'!$H$2</f>
        <v>-2.3274797561954617</v>
      </c>
      <c r="U306">
        <f>('ROD '!AM306/2)*'Gudgeon pin'!$H$2</f>
        <v>0.35024871479651781</v>
      </c>
      <c r="V306">
        <f t="shared" si="39"/>
        <v>-5.6722505355028456</v>
      </c>
      <c r="W306">
        <f t="shared" si="39"/>
        <v>-6.0855755618251655</v>
      </c>
      <c r="X306">
        <f t="shared" si="39"/>
        <v>-5.1583700272150796</v>
      </c>
      <c r="Y306">
        <f t="shared" si="35"/>
        <v>-4.1635976145097651</v>
      </c>
      <c r="Z306">
        <f t="shared" si="35"/>
        <v>-2.9794518257557976</v>
      </c>
      <c r="AA306">
        <f t="shared" si="35"/>
        <v>-0.5885910653703661</v>
      </c>
      <c r="AB306">
        <f t="shared" si="40"/>
        <v>-7070936.2015694054</v>
      </c>
      <c r="AC306">
        <f t="shared" si="40"/>
        <v>-7586180.5253778268</v>
      </c>
      <c r="AD306">
        <f t="shared" si="40"/>
        <v>-6430341.032757679</v>
      </c>
      <c r="AE306">
        <f t="shared" si="36"/>
        <v>-5190273.7576444531</v>
      </c>
      <c r="AF306">
        <f t="shared" si="36"/>
        <v>-3714136.6806184435</v>
      </c>
      <c r="AG306">
        <f t="shared" si="36"/>
        <v>-733728.1465263546</v>
      </c>
      <c r="AH306">
        <f>(('ROD '!AH306/2)+'Gudgeon pin'!D306)/'Gudgeon pin'!$I$2</f>
        <v>-3530100.403076624</v>
      </c>
      <c r="AI306">
        <f>(('ROD '!AI306/2)+'Gudgeon pin'!E306)/'Gudgeon pin'!$I$2</f>
        <v>-3696115.6021584198</v>
      </c>
      <c r="AJ306">
        <f>(('ROD '!AJ306/2)+'Gudgeon pin'!F306)/'Gudgeon pin'!$I$2</f>
        <v>-2958168.4787475779</v>
      </c>
      <c r="AK306">
        <f>(('ROD '!AK306/2)+'Gudgeon pin'!G306)/'Gudgeon pin'!$I$2</f>
        <v>-2115475.835854006</v>
      </c>
      <c r="AL306">
        <f>(('ROD '!AL306/2)+'Gudgeon pin'!H306)/'Gudgeon pin'!$I$2</f>
        <v>-1091562.7502786417</v>
      </c>
      <c r="AM306">
        <f>(('ROD '!AM306/2)+'Gudgeon pin'!I306)/'Gudgeon pin'!$I$2</f>
        <v>752297.95342982956</v>
      </c>
    </row>
    <row r="307" spans="1:39">
      <c r="A307">
        <f t="shared" si="37"/>
        <v>-1.0471975511965976</v>
      </c>
      <c r="B307" s="3">
        <v>-60</v>
      </c>
      <c r="D307">
        <f>$F$2*'ROD '!N307</f>
        <v>3.6172745336966794</v>
      </c>
      <c r="E307">
        <f>$F$2*'ROD '!O307</f>
        <v>14.469098134786718</v>
      </c>
      <c r="F307">
        <f>$F$2*'ROD '!P307</f>
        <v>32.555470803270126</v>
      </c>
      <c r="G307">
        <f>$F$2*'ROD '!Q307</f>
        <v>57.87639253914687</v>
      </c>
      <c r="H307">
        <f>$F$2*'ROD '!R307</f>
        <v>90.431863342416975</v>
      </c>
      <c r="I307">
        <f>$F$2*'ROD '!S307</f>
        <v>130.2218832130805</v>
      </c>
      <c r="J307">
        <f t="shared" si="38"/>
        <v>2.8033877636149264E-2</v>
      </c>
      <c r="K307">
        <f t="shared" si="38"/>
        <v>0.11213551054459706</v>
      </c>
      <c r="L307">
        <f t="shared" si="38"/>
        <v>0.25230489872534345</v>
      </c>
      <c r="M307">
        <f t="shared" si="34"/>
        <v>0.44854204217838822</v>
      </c>
      <c r="N307">
        <f t="shared" si="34"/>
        <v>0.70084694090373156</v>
      </c>
      <c r="O307">
        <f t="shared" si="34"/>
        <v>1.0092195949013738</v>
      </c>
      <c r="P307">
        <f>('ROD '!AH307/2)*'Gudgeon pin'!$H$2</f>
        <v>-5.8015828703857215</v>
      </c>
      <c r="Q307">
        <f>('ROD '!AI307/2)*'Gudgeon pin'!$H$2</f>
        <v>-6.1088165716301104</v>
      </c>
      <c r="R307">
        <f>('ROD '!AJ307/2)*'Gudgeon pin'!$H$2</f>
        <v>-4.9704804723257938</v>
      </c>
      <c r="S307">
        <f>('ROD '!AK307/2)*'Gudgeon pin'!$H$2</f>
        <v>-3.6801252690485575</v>
      </c>
      <c r="T307">
        <f>('ROD '!AL307/2)*'Gudgeon pin'!$H$2</f>
        <v>-2.0696236829331109</v>
      </c>
      <c r="U307">
        <f>('ROD '!AM307/2)*'Gudgeon pin'!$H$2</f>
        <v>0.80459574904001585</v>
      </c>
      <c r="V307">
        <f t="shared" si="39"/>
        <v>-5.8296167480218708</v>
      </c>
      <c r="W307">
        <f t="shared" si="39"/>
        <v>-6.2209520821747075</v>
      </c>
      <c r="X307">
        <f t="shared" si="39"/>
        <v>-5.2227853710511374</v>
      </c>
      <c r="Y307">
        <f t="shared" si="35"/>
        <v>-4.1286673112269456</v>
      </c>
      <c r="Z307">
        <f t="shared" si="35"/>
        <v>-2.7704706238368426</v>
      </c>
      <c r="AA307">
        <f t="shared" si="35"/>
        <v>-0.20462384586135796</v>
      </c>
      <c r="AB307">
        <f t="shared" si="40"/>
        <v>-7267106.3887006044</v>
      </c>
      <c r="AC307">
        <f t="shared" si="40"/>
        <v>-7754938.7162565039</v>
      </c>
      <c r="AD307">
        <f t="shared" si="40"/>
        <v>-6510640.1633789502</v>
      </c>
      <c r="AE307">
        <f t="shared" si="36"/>
        <v>-5146730.2039053561</v>
      </c>
      <c r="AF307">
        <f t="shared" si="36"/>
        <v>-3453624.0786366928</v>
      </c>
      <c r="AG307">
        <f t="shared" si="36"/>
        <v>-255080.79206821701</v>
      </c>
      <c r="AH307">
        <f>(('ROD '!AH307/2)+'Gudgeon pin'!D307)/'Gudgeon pin'!$I$2</f>
        <v>-3626565.0545964544</v>
      </c>
      <c r="AI307">
        <f>(('ROD '!AI307/2)+'Gudgeon pin'!E307)/'Gudgeon pin'!$I$2</f>
        <v>-3771766.0690640835</v>
      </c>
      <c r="AJ307">
        <f>(('ROD '!AJ307/2)+'Gudgeon pin'!F307)/'Gudgeon pin'!$I$2</f>
        <v>-2977586.4060759023</v>
      </c>
      <c r="AK307">
        <f>(('ROD '!AK307/2)+'Gudgeon pin'!G307)/'Gudgeon pin'!$I$2</f>
        <v>-2056168.2077740568</v>
      </c>
      <c r="AL307">
        <f>(('ROD '!AL307/2)+'Gudgeon pin'!H307)/'Gudgeon pin'!$I$2</f>
        <v>-901954.53791195364</v>
      </c>
      <c r="AM307">
        <f>(('ROD '!AM307/2)+'Gudgeon pin'!I307)/'Gudgeon pin'!$I$2</f>
        <v>1077465.9804045444</v>
      </c>
    </row>
    <row r="308" spans="1:39">
      <c r="A308">
        <f t="shared" si="37"/>
        <v>-1.0297442586766545</v>
      </c>
      <c r="B308" s="3">
        <v>-59</v>
      </c>
      <c r="D308">
        <f>$F$2*'ROD '!N308</f>
        <v>3.8698719107842399</v>
      </c>
      <c r="E308">
        <f>$F$2*'ROD '!O308</f>
        <v>15.479487643136959</v>
      </c>
      <c r="F308">
        <f>$F$2*'ROD '!P308</f>
        <v>34.828847197058167</v>
      </c>
      <c r="G308">
        <f>$F$2*'ROD '!Q308</f>
        <v>61.917950572547838</v>
      </c>
      <c r="H308">
        <f>$F$2*'ROD '!R308</f>
        <v>96.74679776960599</v>
      </c>
      <c r="I308">
        <f>$F$2*'ROD '!S308</f>
        <v>139.31538878823267</v>
      </c>
      <c r="J308">
        <f t="shared" si="38"/>
        <v>2.9991507308577858E-2</v>
      </c>
      <c r="K308">
        <f t="shared" si="38"/>
        <v>0.11996602923431143</v>
      </c>
      <c r="L308">
        <f t="shared" si="38"/>
        <v>0.26992356577720078</v>
      </c>
      <c r="M308">
        <f t="shared" si="34"/>
        <v>0.47986411693724573</v>
      </c>
      <c r="N308">
        <f t="shared" si="34"/>
        <v>0.7497876827144464</v>
      </c>
      <c r="O308">
        <f t="shared" si="34"/>
        <v>1.0796942631088031</v>
      </c>
      <c r="P308">
        <f>('ROD '!AH308/2)*'Gudgeon pin'!$H$2</f>
        <v>-5.9586855981549061</v>
      </c>
      <c r="Q308">
        <f>('ROD '!AI308/2)*'Gudgeon pin'!$H$2</f>
        <v>-6.2431391529802909</v>
      </c>
      <c r="R308">
        <f>('ROD '!AJ308/2)*'Gudgeon pin'!$H$2</f>
        <v>-5.0205153620657725</v>
      </c>
      <c r="S308">
        <f>('ROD '!AK308/2)*'Gudgeon pin'!$H$2</f>
        <v>-3.6375480408118683</v>
      </c>
      <c r="T308">
        <f>('ROD '!AL308/2)*'Gudgeon pin'!$H$2</f>
        <v>-1.8420462709206422</v>
      </c>
      <c r="U308">
        <f>('ROD '!AM308/2)*'Gudgeon pin'!$H$2</f>
        <v>1.2546627073244248</v>
      </c>
      <c r="V308">
        <f t="shared" si="39"/>
        <v>-5.9886771054634842</v>
      </c>
      <c r="W308">
        <f t="shared" si="39"/>
        <v>-6.3631051822146025</v>
      </c>
      <c r="X308">
        <f t="shared" si="39"/>
        <v>-5.2904389278429731</v>
      </c>
      <c r="Y308">
        <f t="shared" si="35"/>
        <v>-4.1174121577491141</v>
      </c>
      <c r="Z308">
        <f t="shared" si="35"/>
        <v>-2.5918339536350885</v>
      </c>
      <c r="AA308">
        <f t="shared" si="35"/>
        <v>0.17496844421562163</v>
      </c>
      <c r="AB308">
        <f t="shared" si="40"/>
        <v>-7465388.469618733</v>
      </c>
      <c r="AC308">
        <f t="shared" si="40"/>
        <v>-7932144.4822828993</v>
      </c>
      <c r="AD308">
        <f t="shared" si="40"/>
        <v>-6594975.9981398024</v>
      </c>
      <c r="AE308">
        <f t="shared" si="36"/>
        <v>-5132699.7107734857</v>
      </c>
      <c r="AF308">
        <f t="shared" si="36"/>
        <v>-3230938.4813854033</v>
      </c>
      <c r="AG308">
        <f t="shared" si="36"/>
        <v>218112.84579072965</v>
      </c>
      <c r="AH308">
        <f>(('ROD '!AH308/2)+'Gudgeon pin'!D308)/'Gudgeon pin'!$I$2</f>
        <v>-3724090.2087139506</v>
      </c>
      <c r="AI308">
        <f>(('ROD '!AI308/2)+'Gudgeon pin'!E308)/'Gudgeon pin'!$I$2</f>
        <v>-3851658.5463604121</v>
      </c>
      <c r="AJ308">
        <f>(('ROD '!AJ308/2)+'Gudgeon pin'!F308)/'Gudgeon pin'!$I$2</f>
        <v>-2999009.0756227579</v>
      </c>
      <c r="AK308">
        <f>(('ROD '!AK308/2)+'Gudgeon pin'!G308)/'Gudgeon pin'!$I$2</f>
        <v>-2011674.3980680727</v>
      </c>
      <c r="AL308">
        <f>(('ROD '!AL308/2)+'Gudgeon pin'!H308)/'Gudgeon pin'!$I$2</f>
        <v>-731319.10932646762</v>
      </c>
      <c r="AM308">
        <f>(('ROD '!AM308/2)+'Gudgeon pin'!I308)/'Gudgeon pin'!$I$2</f>
        <v>1400000.5964768995</v>
      </c>
    </row>
    <row r="309" spans="1:39">
      <c r="A309">
        <f t="shared" si="37"/>
        <v>-1.0122909661567112</v>
      </c>
      <c r="B309" s="3">
        <v>-58</v>
      </c>
      <c r="D309">
        <f>$F$2*'ROD '!N309</f>
        <v>4.1226442870241859</v>
      </c>
      <c r="E309">
        <f>$F$2*'ROD '!O309</f>
        <v>16.490577148096744</v>
      </c>
      <c r="F309">
        <f>$F$2*'ROD '!P309</f>
        <v>37.103798583217682</v>
      </c>
      <c r="G309">
        <f>$F$2*'ROD '!Q309</f>
        <v>65.962308592386975</v>
      </c>
      <c r="H309">
        <f>$F$2*'ROD '!R309</f>
        <v>103.06610717560464</v>
      </c>
      <c r="I309">
        <f>$F$2*'ROD '!S309</f>
        <v>148.41519433287073</v>
      </c>
      <c r="J309">
        <f t="shared" si="38"/>
        <v>3.1950493224437444E-2</v>
      </c>
      <c r="K309">
        <f t="shared" si="38"/>
        <v>0.12780197289774978</v>
      </c>
      <c r="L309">
        <f t="shared" si="38"/>
        <v>0.28755443901993705</v>
      </c>
      <c r="M309">
        <f t="shared" si="34"/>
        <v>0.51120789159099911</v>
      </c>
      <c r="N309">
        <f t="shared" si="34"/>
        <v>0.79876233061093593</v>
      </c>
      <c r="O309">
        <f t="shared" si="34"/>
        <v>1.1502177560797482</v>
      </c>
      <c r="P309">
        <f>('ROD '!AH309/2)*'Gudgeon pin'!$H$2</f>
        <v>-6.1363629476479771</v>
      </c>
      <c r="Q309">
        <f>('ROD '!AI309/2)*'Gudgeon pin'!$H$2</f>
        <v>-6.3928524265755451</v>
      </c>
      <c r="R309">
        <f>('ROD '!AJ309/2)*'Gudgeon pin'!$H$2</f>
        <v>-5.0875945684554349</v>
      </c>
      <c r="S309">
        <f>('ROD '!AK309/2)*'Gudgeon pin'!$H$2</f>
        <v>-3.6067816316871588</v>
      </c>
      <c r="T309">
        <f>('ROD '!AL309/2)*'Gudgeon pin'!$H$2</f>
        <v>-1.675920099755964</v>
      </c>
      <c r="U309">
        <f>('ROD '!AM309/2)*'Gudgeon pin'!$H$2</f>
        <v>1.6657173351397951</v>
      </c>
      <c r="V309">
        <f t="shared" si="39"/>
        <v>-6.1683134408724145</v>
      </c>
      <c r="W309">
        <f t="shared" si="39"/>
        <v>-6.5206543994732948</v>
      </c>
      <c r="X309">
        <f t="shared" si="39"/>
        <v>-5.3751490074753718</v>
      </c>
      <c r="Y309">
        <f t="shared" si="35"/>
        <v>-4.1179895232781583</v>
      </c>
      <c r="Z309">
        <f t="shared" si="35"/>
        <v>-2.4746824303668999</v>
      </c>
      <c r="AA309">
        <f t="shared" si="35"/>
        <v>0.51549957906004695</v>
      </c>
      <c r="AB309">
        <f t="shared" si="40"/>
        <v>-7689320.2334239548</v>
      </c>
      <c r="AC309">
        <f t="shared" si="40"/>
        <v>-8128542.8001764258</v>
      </c>
      <c r="AD309">
        <f t="shared" si="40"/>
        <v>-6700574.2196854679</v>
      </c>
      <c r="AE309">
        <f t="shared" si="36"/>
        <v>-5133419.4453471452</v>
      </c>
      <c r="AF309">
        <f t="shared" si="36"/>
        <v>-3084899.2784691663</v>
      </c>
      <c r="AG309">
        <f t="shared" si="36"/>
        <v>642613.4763714805</v>
      </c>
      <c r="AH309">
        <f>(('ROD '!AH309/2)+'Gudgeon pin'!D309)/'Gudgeon pin'!$I$2</f>
        <v>-3834532.1526685404</v>
      </c>
      <c r="AI309">
        <f>(('ROD '!AI309/2)+'Gudgeon pin'!E309)/'Gudgeon pin'!$I$2</f>
        <v>-3941210.8308253507</v>
      </c>
      <c r="AJ309">
        <f>(('ROD '!AJ309/2)+'Gudgeon pin'!F309)/'Gudgeon pin'!$I$2</f>
        <v>-3031125.9174568634</v>
      </c>
      <c r="AK309">
        <f>(('ROD '!AK309/2)+'Gudgeon pin'!G309)/'Gudgeon pin'!$I$2</f>
        <v>-1974583.5808002814</v>
      </c>
      <c r="AL309">
        <f>(('ROD '!AL309/2)+'Gudgeon pin'!H309)/'Gudgeon pin'!$I$2</f>
        <v>-599245.96575913124</v>
      </c>
      <c r="AM309">
        <f>(('ROD '!AM309/2)+'Gudgeon pin'!I309)/'Gudgeon pin'!$I$2</f>
        <v>1698069.4205042559</v>
      </c>
    </row>
    <row r="310" spans="1:39">
      <c r="A310">
        <f t="shared" si="37"/>
        <v>-0.99483767363676789</v>
      </c>
      <c r="B310" s="3">
        <v>-57</v>
      </c>
      <c r="D310">
        <f>$F$2*'ROD '!N310</f>
        <v>4.3754249822606317</v>
      </c>
      <c r="E310">
        <f>$F$2*'ROD '!O310</f>
        <v>17.501699929042527</v>
      </c>
      <c r="F310">
        <f>$F$2*'ROD '!P310</f>
        <v>39.378824840345693</v>
      </c>
      <c r="G310">
        <f>$F$2*'ROD '!Q310</f>
        <v>70.006799716170107</v>
      </c>
      <c r="H310">
        <f>$F$2*'ROD '!R310</f>
        <v>109.38562455651581</v>
      </c>
      <c r="I310">
        <f>$F$2*'ROD '!S310</f>
        <v>157.51529936138277</v>
      </c>
      <c r="J310">
        <f t="shared" si="38"/>
        <v>3.3909543612519896E-2</v>
      </c>
      <c r="K310">
        <f t="shared" si="38"/>
        <v>0.13563817445007958</v>
      </c>
      <c r="L310">
        <f t="shared" si="38"/>
        <v>0.30518589251267914</v>
      </c>
      <c r="M310">
        <f t="shared" si="34"/>
        <v>0.54255269780031834</v>
      </c>
      <c r="N310">
        <f t="shared" si="34"/>
        <v>0.84773859031299748</v>
      </c>
      <c r="O310">
        <f t="shared" si="34"/>
        <v>1.2207435700507165</v>
      </c>
      <c r="P310">
        <f>('ROD '!AH310/2)*'Gudgeon pin'!$H$2</f>
        <v>-6.3088929546228165</v>
      </c>
      <c r="Q310">
        <f>('ROD '!AI310/2)*'Gudgeon pin'!$H$2</f>
        <v>-6.5511412662275657</v>
      </c>
      <c r="R310">
        <f>('ROD '!AJ310/2)*'Gudgeon pin'!$H$2</f>
        <v>-5.1632463954839665</v>
      </c>
      <c r="S310">
        <f>('ROD '!AK310/2)*'Gudgeon pin'!$H$2</f>
        <v>-3.5931616420073524</v>
      </c>
      <c r="T310">
        <f>('ROD '!AL310/2)*'Gudgeon pin'!$H$2</f>
        <v>-1.5286506307621879</v>
      </c>
      <c r="U310">
        <f>('ROD '!AM310/2)*'Gudgeon pin'!$H$2</f>
        <v>2.0407658959214685</v>
      </c>
      <c r="V310">
        <f t="shared" si="39"/>
        <v>-6.3428024982353364</v>
      </c>
      <c r="W310">
        <f t="shared" si="39"/>
        <v>-6.6867794406776451</v>
      </c>
      <c r="X310">
        <f t="shared" si="39"/>
        <v>-5.4684322879966452</v>
      </c>
      <c r="Y310">
        <f t="shared" si="35"/>
        <v>-4.135714339807671</v>
      </c>
      <c r="Z310">
        <f t="shared" si="35"/>
        <v>-2.3763892210751854</v>
      </c>
      <c r="AA310">
        <f t="shared" si="35"/>
        <v>0.82002232587075197</v>
      </c>
      <c r="AB310">
        <f t="shared" si="40"/>
        <v>-7906835.4832816254</v>
      </c>
      <c r="AC310">
        <f t="shared" si="40"/>
        <v>-8335631.6021407964</v>
      </c>
      <c r="AD310">
        <f t="shared" si="40"/>
        <v>-6816859.6554416232</v>
      </c>
      <c r="AE310">
        <f t="shared" si="36"/>
        <v>-5155514.9162859293</v>
      </c>
      <c r="AF310">
        <f t="shared" si="36"/>
        <v>-2962368.5461612344</v>
      </c>
      <c r="AG310">
        <f t="shared" si="36"/>
        <v>1022226.6301184492</v>
      </c>
      <c r="AH310">
        <f>(('ROD '!AH310/2)+'Gudgeon pin'!D310)/'Gudgeon pin'!$I$2</f>
        <v>-3941742.3554292098</v>
      </c>
      <c r="AI310">
        <f>(('ROD '!AI310/2)+'Gudgeon pin'!E310)/'Gudgeon pin'!$I$2</f>
        <v>-4036147.0476186057</v>
      </c>
      <c r="AJ310">
        <f>(('ROD '!AJ310/2)+'Gudgeon pin'!F310)/'Gudgeon pin'!$I$2</f>
        <v>-3068624.6595649747</v>
      </c>
      <c r="AK310">
        <f>(('ROD '!AK310/2)+'Gudgeon pin'!G310)/'Gudgeon pin'!$I$2</f>
        <v>-1948257.3769022301</v>
      </c>
      <c r="AL310">
        <f>(('ROD '!AL310/2)+'Gudgeon pin'!H310)/'Gudgeon pin'!$I$2</f>
        <v>-479010.88945812802</v>
      </c>
      <c r="AM310">
        <f>(('ROD '!AM310/2)+'Gudgeon pin'!I310)/'Gudgeon pin'!$I$2</f>
        <v>1973533.5318412331</v>
      </c>
    </row>
    <row r="311" spans="1:39">
      <c r="A311">
        <f t="shared" si="37"/>
        <v>-0.97738438111682457</v>
      </c>
      <c r="B311" s="3">
        <v>-56</v>
      </c>
      <c r="D311">
        <f>$F$2*'ROD '!N311</f>
        <v>4.6280457736725564</v>
      </c>
      <c r="E311">
        <f>$F$2*'ROD '!O311</f>
        <v>18.512183094690226</v>
      </c>
      <c r="F311">
        <f>$F$2*'ROD '!P311</f>
        <v>41.652411963053019</v>
      </c>
      <c r="G311">
        <f>$F$2*'ROD '!Q311</f>
        <v>74.048732378760903</v>
      </c>
      <c r="H311">
        <f>$F$2*'ROD '!R311</f>
        <v>115.70114434181392</v>
      </c>
      <c r="I311">
        <f>$F$2*'ROD '!S311</f>
        <v>166.60964785221208</v>
      </c>
      <c r="J311">
        <f t="shared" si="38"/>
        <v>3.586735474596231E-2</v>
      </c>
      <c r="K311">
        <f t="shared" si="38"/>
        <v>0.14346941898384924</v>
      </c>
      <c r="L311">
        <f t="shared" si="38"/>
        <v>0.3228061927136609</v>
      </c>
      <c r="M311">
        <f t="shared" si="34"/>
        <v>0.57387767593539696</v>
      </c>
      <c r="N311">
        <f t="shared" si="34"/>
        <v>0.8966838686490578</v>
      </c>
      <c r="O311">
        <f t="shared" si="34"/>
        <v>1.2912247708546436</v>
      </c>
      <c r="P311">
        <f>('ROD '!AH311/2)*'Gudgeon pin'!$H$2</f>
        <v>-6.5003057139445888</v>
      </c>
      <c r="Q311">
        <f>('ROD '!AI311/2)*'Gudgeon pin'!$H$2</f>
        <v>-6.7197689050950622</v>
      </c>
      <c r="R311">
        <f>('ROD '!AJ311/2)*'Gudgeon pin'!$H$2</f>
        <v>-5.2424312992478219</v>
      </c>
      <c r="S311">
        <f>('ROD '!AK311/2)*'Gudgeon pin'!$H$2</f>
        <v>-3.5968786664944061</v>
      </c>
      <c r="T311">
        <f>('ROD '!AL311/2)*'Gudgeon pin'!$H$2</f>
        <v>-1.3473525493676457</v>
      </c>
      <c r="U311">
        <f>('ROD '!AM311/2)*'Gudgeon pin'!$H$2</f>
        <v>2.3896730584143313</v>
      </c>
      <c r="V311">
        <f t="shared" si="39"/>
        <v>-6.5361730686905508</v>
      </c>
      <c r="W311">
        <f t="shared" si="39"/>
        <v>-6.8632383240789112</v>
      </c>
      <c r="X311">
        <f t="shared" si="39"/>
        <v>-5.5652374919614829</v>
      </c>
      <c r="Y311">
        <f t="shared" si="35"/>
        <v>-4.1707563424298026</v>
      </c>
      <c r="Z311">
        <f t="shared" si="35"/>
        <v>-2.2440364180167034</v>
      </c>
      <c r="AA311">
        <f t="shared" si="35"/>
        <v>1.0984482875596877</v>
      </c>
      <c r="AB311">
        <f t="shared" si="40"/>
        <v>-8147888.1233919039</v>
      </c>
      <c r="AC311">
        <f t="shared" si="40"/>
        <v>-8555602.4054261837</v>
      </c>
      <c r="AD311">
        <f t="shared" si="40"/>
        <v>-6937535.4642640548</v>
      </c>
      <c r="AE311">
        <f t="shared" si="36"/>
        <v>-5199197.7126231957</v>
      </c>
      <c r="AF311">
        <f t="shared" si="36"/>
        <v>-2797379.6725796051</v>
      </c>
      <c r="AG311">
        <f t="shared" si="36"/>
        <v>1369307.9516575276</v>
      </c>
      <c r="AH311">
        <f>(('ROD '!AH311/2)+'Gudgeon pin'!D311)/'Gudgeon pin'!$I$2</f>
        <v>-4060808.5975655429</v>
      </c>
      <c r="AI311">
        <f>(('ROD '!AI311/2)+'Gudgeon pin'!E311)/'Gudgeon pin'!$I$2</f>
        <v>-4137577.1813291009</v>
      </c>
      <c r="AJ311">
        <f>(('ROD '!AJ311/2)+'Gudgeon pin'!F311)/'Gudgeon pin'!$I$2</f>
        <v>-3108347.9314018204</v>
      </c>
      <c r="AK311">
        <f>(('ROD '!AK311/2)+'Gudgeon pin'!G311)/'Gudgeon pin'!$I$2</f>
        <v>-1932827.2783521996</v>
      </c>
      <c r="AL311">
        <f>(('ROD '!AL311/2)+'Gudgeon pin'!H311)/'Gudgeon pin'!$I$2</f>
        <v>-337428.87721458526</v>
      </c>
      <c r="AM311">
        <f>(('ROD '!AM311/2)+'Gudgeon pin'!I311)/'Gudgeon pin'!$I$2</f>
        <v>2232559.7431028076</v>
      </c>
    </row>
    <row r="312" spans="1:39">
      <c r="A312">
        <f t="shared" si="37"/>
        <v>-0.95993108859688125</v>
      </c>
      <c r="B312" s="3">
        <v>-55</v>
      </c>
      <c r="D312">
        <f>$F$2*'ROD '!N312</f>
        <v>4.8803370581577346</v>
      </c>
      <c r="E312">
        <f>$F$2*'ROD '!O312</f>
        <v>19.521348232630938</v>
      </c>
      <c r="F312">
        <f>$F$2*'ROD '!P312</f>
        <v>43.923033523419619</v>
      </c>
      <c r="G312">
        <f>$F$2*'ROD '!Q312</f>
        <v>78.085392930523753</v>
      </c>
      <c r="H312">
        <f>$F$2*'ROD '!R312</f>
        <v>122.00842645394337</v>
      </c>
      <c r="I312">
        <f>$F$2*'ROD '!S312</f>
        <v>175.69213409367848</v>
      </c>
      <c r="J312">
        <f t="shared" si="38"/>
        <v>3.7822612200722444E-2</v>
      </c>
      <c r="K312">
        <f t="shared" si="38"/>
        <v>0.15129044880288978</v>
      </c>
      <c r="L312">
        <f t="shared" si="38"/>
        <v>0.34040350980650202</v>
      </c>
      <c r="M312">
        <f t="shared" si="34"/>
        <v>0.60516179521155911</v>
      </c>
      <c r="N312">
        <f t="shared" si="34"/>
        <v>0.94556530501806113</v>
      </c>
      <c r="O312">
        <f t="shared" si="34"/>
        <v>1.3616140392260081</v>
      </c>
      <c r="P312">
        <f>('ROD '!AH312/2)*'Gudgeon pin'!$H$2</f>
        <v>-6.6797327149157795</v>
      </c>
      <c r="Q312">
        <f>('ROD '!AI312/2)*'Gudgeon pin'!$H$2</f>
        <v>-6.9004989672978363</v>
      </c>
      <c r="R312">
        <f>('ROD '!AJ312/2)*'Gudgeon pin'!$H$2</f>
        <v>-5.3321197068534314</v>
      </c>
      <c r="S312">
        <f>('ROD '!AK312/2)*'Gudgeon pin'!$H$2</f>
        <v>-3.6181248637146588</v>
      </c>
      <c r="T312">
        <f>('ROD '!AL312/2)*'Gudgeon pin'!$H$2</f>
        <v>-1.1563442860272763</v>
      </c>
      <c r="U312">
        <f>('ROD '!AM312/2)*'Gudgeon pin'!$H$2</f>
        <v>2.7566116622777757</v>
      </c>
      <c r="V312">
        <f t="shared" si="39"/>
        <v>-6.7175553271165018</v>
      </c>
      <c r="W312">
        <f t="shared" si="39"/>
        <v>-7.0517894161007257</v>
      </c>
      <c r="X312">
        <f t="shared" si="39"/>
        <v>-5.6725232166599335</v>
      </c>
      <c r="Y312">
        <f t="shared" si="35"/>
        <v>-4.2232866589262184</v>
      </c>
      <c r="Z312">
        <f t="shared" si="35"/>
        <v>-2.1019095910453376</v>
      </c>
      <c r="AA312">
        <f t="shared" si="35"/>
        <v>1.3949976230517676</v>
      </c>
      <c r="AB312">
        <f t="shared" si="40"/>
        <v>-8373996.326723014</v>
      </c>
      <c r="AC312">
        <f t="shared" si="40"/>
        <v>-8790647.1613088343</v>
      </c>
      <c r="AD312">
        <f t="shared" si="40"/>
        <v>-7071276.1215100121</v>
      </c>
      <c r="AE312">
        <f t="shared" si="36"/>
        <v>-5264681.1594966287</v>
      </c>
      <c r="AF312">
        <f t="shared" si="36"/>
        <v>-2620206.6581374761</v>
      </c>
      <c r="AG312">
        <f t="shared" si="36"/>
        <v>1738981.579216436</v>
      </c>
      <c r="AH312">
        <f>(('ROD '!AH312/2)+'Gudgeon pin'!D312)/'Gudgeon pin'!$I$2</f>
        <v>-4172351.1560591911</v>
      </c>
      <c r="AI312">
        <f>(('ROD '!AI312/2)+'Gudgeon pin'!E312)/'Gudgeon pin'!$I$2</f>
        <v>-4246611.4862712147</v>
      </c>
      <c r="AJ312">
        <f>(('ROD '!AJ312/2)+'Gudgeon pin'!F312)/'Gudgeon pin'!$I$2</f>
        <v>-3154678.7504648631</v>
      </c>
      <c r="AK312">
        <f>(('ROD '!AK312/2)+'Gudgeon pin'!G312)/'Gudgeon pin'!$I$2</f>
        <v>-1928425.8560302863</v>
      </c>
      <c r="AL312">
        <f>(('ROD '!AL312/2)+'Gudgeon pin'!H312)/'Gudgeon pin'!$I$2</f>
        <v>-189786.63334959038</v>
      </c>
      <c r="AM312">
        <f>(('ROD '!AM312/2)+'Gudgeon pin'!I312)/'Gudgeon pin'!$I$2</f>
        <v>2502854.6712619443</v>
      </c>
    </row>
    <row r="313" spans="1:39">
      <c r="A313">
        <f t="shared" si="37"/>
        <v>-0.94247779607693793</v>
      </c>
      <c r="B313" s="3">
        <v>-54</v>
      </c>
      <c r="D313">
        <f>$F$2*'ROD '!N313</f>
        <v>5.1321280168781014</v>
      </c>
      <c r="E313">
        <f>$F$2*'ROD '!O313</f>
        <v>20.528512067512406</v>
      </c>
      <c r="F313">
        <f>$F$2*'ROD '!P313</f>
        <v>46.189152151902924</v>
      </c>
      <c r="G313">
        <f>$F$2*'ROD '!Q313</f>
        <v>82.114048270049622</v>
      </c>
      <c r="H313">
        <f>$F$2*'ROD '!R313</f>
        <v>128.30320042195257</v>
      </c>
      <c r="I313">
        <f>$F$2*'ROD '!S313</f>
        <v>184.7566086076117</v>
      </c>
      <c r="J313">
        <f t="shared" si="38"/>
        <v>3.9773992130805284E-2</v>
      </c>
      <c r="K313">
        <f t="shared" si="38"/>
        <v>0.15909596852322114</v>
      </c>
      <c r="L313">
        <f t="shared" si="38"/>
        <v>0.35796592917724768</v>
      </c>
      <c r="M313">
        <f t="shared" si="34"/>
        <v>0.63638387409288455</v>
      </c>
      <c r="N313">
        <f t="shared" si="34"/>
        <v>0.99434980327013234</v>
      </c>
      <c r="O313">
        <f t="shared" si="34"/>
        <v>1.4318637167089907</v>
      </c>
      <c r="P313">
        <f>('ROD '!AH313/2)*'Gudgeon pin'!$H$2</f>
        <v>-6.8883600810125083</v>
      </c>
      <c r="Q313">
        <f>('ROD '!AI313/2)*'Gudgeon pin'!$H$2</f>
        <v>-7.0899486678750785</v>
      </c>
      <c r="R313">
        <f>('ROD '!AJ313/2)*'Gudgeon pin'!$H$2</f>
        <v>-5.425558144378086</v>
      </c>
      <c r="S313">
        <f>('ROD '!AK313/2)*'Gudgeon pin'!$H$2</f>
        <v>-3.6382223403902274</v>
      </c>
      <c r="T313">
        <f>('ROD '!AL313/2)*'Gudgeon pin'!$H$2</f>
        <v>-1.0314139577553065</v>
      </c>
      <c r="U313">
        <f>('ROD '!AM313/2)*'Gudgeon pin'!$H$2</f>
        <v>3.1119813154214682</v>
      </c>
      <c r="V313">
        <f t="shared" si="39"/>
        <v>-6.9281340731433136</v>
      </c>
      <c r="W313">
        <f t="shared" si="39"/>
        <v>-7.2490446363982999</v>
      </c>
      <c r="X313">
        <f t="shared" si="39"/>
        <v>-5.7835240735553342</v>
      </c>
      <c r="Y313">
        <f t="shared" si="35"/>
        <v>-4.2746062144831116</v>
      </c>
      <c r="Z313">
        <f t="shared" si="35"/>
        <v>-2.0257637610254386</v>
      </c>
      <c r="AA313">
        <f t="shared" si="35"/>
        <v>1.6801175987124775</v>
      </c>
      <c r="AB313">
        <f t="shared" si="40"/>
        <v>-8636500.4014711995</v>
      </c>
      <c r="AC313">
        <f t="shared" si="40"/>
        <v>-9036542.3433746956</v>
      </c>
      <c r="AD313">
        <f t="shared" si="40"/>
        <v>-7209648.0027438048</v>
      </c>
      <c r="AE313">
        <f t="shared" si="36"/>
        <v>-5328655.2912745588</v>
      </c>
      <c r="AF313">
        <f t="shared" si="36"/>
        <v>-2525284.4922852721</v>
      </c>
      <c r="AG313">
        <f t="shared" si="36"/>
        <v>2094407.5508076532</v>
      </c>
      <c r="AH313">
        <f>(('ROD '!AH313/2)+'Gudgeon pin'!D313)/'Gudgeon pin'!$I$2</f>
        <v>-4302229.0542474035</v>
      </c>
      <c r="AI313">
        <f>(('ROD '!AI313/2)+'Gudgeon pin'!E313)/'Gudgeon pin'!$I$2</f>
        <v>-4361129.1195473447</v>
      </c>
      <c r="AJ313">
        <f>(('ROD '!AJ313/2)+'Gudgeon pin'!F313)/'Gudgeon pin'!$I$2</f>
        <v>-3203383.7760316785</v>
      </c>
      <c r="AK313">
        <f>(('ROD '!AK313/2)+'Gudgeon pin'!G313)/'Gudgeon pin'!$I$2</f>
        <v>-1923338.4035630294</v>
      </c>
      <c r="AL313">
        <f>(('ROD '!AL313/2)+'Gudgeon pin'!H313)/'Gudgeon pin'!$I$2</f>
        <v>-83685.694834085385</v>
      </c>
      <c r="AM313">
        <f>(('ROD '!AM313/2)+'Gudgeon pin'!I313)/'Gudgeon pin'!$I$2</f>
        <v>2765806.996594693</v>
      </c>
    </row>
    <row r="314" spans="1:39">
      <c r="A314">
        <f t="shared" si="37"/>
        <v>-0.92502450355699462</v>
      </c>
      <c r="B314" s="3">
        <v>-53</v>
      </c>
      <c r="D314">
        <f>$F$2*'ROD '!N314</f>
        <v>5.3832467817789489</v>
      </c>
      <c r="E314">
        <f>$F$2*'ROD '!O314</f>
        <v>21.532987127115796</v>
      </c>
      <c r="F314">
        <f>$F$2*'ROD '!P314</f>
        <v>48.449221036010549</v>
      </c>
      <c r="G314">
        <f>$F$2*'ROD '!Q314</f>
        <v>86.131948508463182</v>
      </c>
      <c r="H314">
        <f>$F$2*'ROD '!R314</f>
        <v>134.58116954447374</v>
      </c>
      <c r="I314">
        <f>$F$2*'ROD '!S314</f>
        <v>193.7968841440422</v>
      </c>
      <c r="J314">
        <f t="shared" si="38"/>
        <v>4.1720162558786855E-2</v>
      </c>
      <c r="K314">
        <f t="shared" si="38"/>
        <v>0.16688065023514742</v>
      </c>
      <c r="L314">
        <f t="shared" si="38"/>
        <v>0.37548146302908175</v>
      </c>
      <c r="M314">
        <f t="shared" si="34"/>
        <v>0.66752260094058968</v>
      </c>
      <c r="N314">
        <f t="shared" si="34"/>
        <v>1.0430040639696714</v>
      </c>
      <c r="O314">
        <f t="shared" si="34"/>
        <v>1.501925852116327</v>
      </c>
      <c r="P314">
        <f>('ROD '!AH314/2)*'Gudgeon pin'!$H$2</f>
        <v>-7.0884571240098815</v>
      </c>
      <c r="Q314">
        <f>('ROD '!AI314/2)*'Gudgeon pin'!$H$2</f>
        <v>-7.296744610401416</v>
      </c>
      <c r="R314">
        <f>('ROD '!AJ314/2)*'Gudgeon pin'!$H$2</f>
        <v>-5.5348652358322692</v>
      </c>
      <c r="S314">
        <f>('ROD '!AK314/2)*'Gudgeon pin'!$H$2</f>
        <v>-3.6607969902116957</v>
      </c>
      <c r="T314">
        <f>('ROD '!AL314/2)*'Gudgeon pin'!$H$2</f>
        <v>-0.97286582194884641</v>
      </c>
      <c r="U314">
        <f>('ROD '!AM314/2)*'Gudgeon pin'!$H$2</f>
        <v>3.4604906406282216</v>
      </c>
      <c r="V314">
        <f t="shared" si="39"/>
        <v>-7.1301772865686681</v>
      </c>
      <c r="W314">
        <f t="shared" si="39"/>
        <v>-7.4636252606365634</v>
      </c>
      <c r="X314">
        <f t="shared" si="39"/>
        <v>-5.9103466988613507</v>
      </c>
      <c r="Y314">
        <f t="shared" si="35"/>
        <v>-4.3283195911522849</v>
      </c>
      <c r="Z314">
        <f t="shared" si="35"/>
        <v>-2.0158698859185176</v>
      </c>
      <c r="AA314">
        <f t="shared" si="35"/>
        <v>1.9585647885118946</v>
      </c>
      <c r="AB314">
        <f t="shared" si="40"/>
        <v>-8888364.2186895814</v>
      </c>
      <c r="AC314">
        <f t="shared" si="40"/>
        <v>-9304035.0950761493</v>
      </c>
      <c r="AD314">
        <f t="shared" si="40"/>
        <v>-7367743.0457680086</v>
      </c>
      <c r="AE314">
        <f t="shared" si="36"/>
        <v>-5395613.5219135936</v>
      </c>
      <c r="AF314">
        <f t="shared" si="36"/>
        <v>-2512950.946855736</v>
      </c>
      <c r="AG314">
        <f t="shared" si="36"/>
        <v>2441515.3349675122</v>
      </c>
      <c r="AH314">
        <f>(('ROD '!AH314/2)+'Gudgeon pin'!D314)/'Gudgeon pin'!$I$2</f>
        <v>-4426754.2333849398</v>
      </c>
      <c r="AI314">
        <f>(('ROD '!AI314/2)+'Gudgeon pin'!E314)/'Gudgeon pin'!$I$2</f>
        <v>-4486549.2244513631</v>
      </c>
      <c r="AJ314">
        <f>(('ROD '!AJ314/2)+'Gudgeon pin'!F314)/'Gudgeon pin'!$I$2</f>
        <v>-3262078.3562374758</v>
      </c>
      <c r="AK314">
        <f>(('ROD '!AK314/2)+'Gudgeon pin'!G314)/'Gudgeon pin'!$I$2</f>
        <v>-1919853.4854275533</v>
      </c>
      <c r="AL314">
        <f>(('ROD '!AL314/2)+'Gudgeon pin'!H314)/'Gudgeon pin'!$I$2</f>
        <v>-19335.969931226096</v>
      </c>
      <c r="AM314">
        <f>(('ROD '!AM314/2)+'Gudgeon pin'!I314)/'Gudgeon pin'!$I$2</f>
        <v>3024345.7859851681</v>
      </c>
    </row>
    <row r="315" spans="1:39">
      <c r="A315">
        <f t="shared" si="37"/>
        <v>-0.90757121103705141</v>
      </c>
      <c r="B315" s="3">
        <v>-52</v>
      </c>
      <c r="D315">
        <f>$F$2*'ROD '!N315</f>
        <v>5.6335206038916752</v>
      </c>
      <c r="E315">
        <f>$F$2*'ROD '!O315</f>
        <v>22.534082415566701</v>
      </c>
      <c r="F315">
        <f>$F$2*'ROD '!P315</f>
        <v>50.701685435025098</v>
      </c>
      <c r="G315">
        <f>$F$2*'ROD '!Q315</f>
        <v>90.136329662266803</v>
      </c>
      <c r="H315">
        <f>$F$2*'ROD '!R315</f>
        <v>140.8380150972919</v>
      </c>
      <c r="I315">
        <f>$F$2*'ROD '!S315</f>
        <v>202.80674174010039</v>
      </c>
      <c r="J315">
        <f t="shared" si="38"/>
        <v>4.3659784680160484E-2</v>
      </c>
      <c r="K315">
        <f t="shared" si="38"/>
        <v>0.17463913872064193</v>
      </c>
      <c r="L315">
        <f t="shared" si="38"/>
        <v>0.3929380621214445</v>
      </c>
      <c r="M315">
        <f t="shared" si="34"/>
        <v>0.69855655488256774</v>
      </c>
      <c r="N315">
        <f t="shared" si="34"/>
        <v>1.0914946170040123</v>
      </c>
      <c r="O315">
        <f t="shared" si="34"/>
        <v>1.571752248485778</v>
      </c>
      <c r="P315">
        <f>('ROD '!AH315/2)*'Gudgeon pin'!$H$2</f>
        <v>-7.3074854282344051</v>
      </c>
      <c r="Q315">
        <f>('ROD '!AI315/2)*'Gudgeon pin'!$H$2</f>
        <v>-7.5157889721423183</v>
      </c>
      <c r="R315">
        <f>('ROD '!AJ315/2)*'Gudgeon pin'!$H$2</f>
        <v>-5.6687289976823489</v>
      </c>
      <c r="S315">
        <f>('ROD '!AK315/2)*'Gudgeon pin'!$H$2</f>
        <v>-3.6911912894142227</v>
      </c>
      <c r="T315">
        <f>('ROD '!AL315/2)*'Gudgeon pin'!$H$2</f>
        <v>-0.88321738022530805</v>
      </c>
      <c r="U315">
        <f>('ROD '!AM315/2)*'Gudgeon pin'!$H$2</f>
        <v>3.7828278323365092</v>
      </c>
      <c r="V315">
        <f t="shared" si="39"/>
        <v>-7.3511452129145658</v>
      </c>
      <c r="W315">
        <f t="shared" si="39"/>
        <v>-7.6904281108629604</v>
      </c>
      <c r="X315">
        <f t="shared" si="39"/>
        <v>-6.0616670598037938</v>
      </c>
      <c r="Y315">
        <f t="shared" si="35"/>
        <v>-4.3897478442967905</v>
      </c>
      <c r="Z315">
        <f t="shared" si="35"/>
        <v>-1.9747119972293203</v>
      </c>
      <c r="AA315">
        <f t="shared" si="35"/>
        <v>2.2110755838507314</v>
      </c>
      <c r="AB315">
        <f t="shared" si="40"/>
        <v>-9163819.2783710044</v>
      </c>
      <c r="AC315">
        <f t="shared" si="40"/>
        <v>-9586763.8769321833</v>
      </c>
      <c r="AD315">
        <f t="shared" si="40"/>
        <v>-7556376.5716543272</v>
      </c>
      <c r="AE315">
        <f t="shared" si="36"/>
        <v>-5472188.9933671206</v>
      </c>
      <c r="AF315">
        <f t="shared" si="36"/>
        <v>-2461644.1854052194</v>
      </c>
      <c r="AG315">
        <f t="shared" si="36"/>
        <v>2756291.2273356337</v>
      </c>
      <c r="AH315">
        <f>(('ROD '!AH315/2)+'Gudgeon pin'!D315)/'Gudgeon pin'!$I$2</f>
        <v>-4563168.9183475701</v>
      </c>
      <c r="AI315">
        <f>(('ROD '!AI315/2)+'Gudgeon pin'!E315)/'Gudgeon pin'!$I$2</f>
        <v>-4619674.2236646963</v>
      </c>
      <c r="AJ315">
        <f>(('ROD '!AJ315/2)+'Gudgeon pin'!F315)/'Gudgeon pin'!$I$2</f>
        <v>-3336224.0033491184</v>
      </c>
      <c r="AK315">
        <f>(('ROD '!AK315/2)+'Gudgeon pin'!G315)/'Gudgeon pin'!$I$2</f>
        <v>-1921337.4662648758</v>
      </c>
      <c r="AL315">
        <f>(('ROD '!AL315/2)+'Gudgeon pin'!H315)/'Gudgeon pin'!$I$2</f>
        <v>64446.918084047138</v>
      </c>
      <c r="AM315">
        <f>(('ROD '!AM315/2)+'Gudgeon pin'!I315)/'Gudgeon pin'!$I$2</f>
        <v>3266318.9947150839</v>
      </c>
    </row>
    <row r="316" spans="1:39">
      <c r="A316">
        <f t="shared" si="37"/>
        <v>-0.89011791851710809</v>
      </c>
      <c r="B316" s="3">
        <v>-51</v>
      </c>
      <c r="D316">
        <f>$F$2*'ROD '!N316</f>
        <v>5.8827760232276312</v>
      </c>
      <c r="E316">
        <f>$F$2*'ROD '!O316</f>
        <v>23.531104092910525</v>
      </c>
      <c r="F316">
        <f>$F$2*'ROD '!P316</f>
        <v>52.944984209048698</v>
      </c>
      <c r="G316">
        <f>$F$2*'ROD '!Q316</f>
        <v>94.124416371642099</v>
      </c>
      <c r="H316">
        <f>$F$2*'ROD '!R316</f>
        <v>147.06940058069077</v>
      </c>
      <c r="I316">
        <f>$F$2*'ROD '!S316</f>
        <v>211.77993683619479</v>
      </c>
      <c r="J316">
        <f t="shared" si="38"/>
        <v>4.5591514180014142E-2</v>
      </c>
      <c r="K316">
        <f t="shared" si="38"/>
        <v>0.18236605672005657</v>
      </c>
      <c r="L316">
        <f t="shared" si="38"/>
        <v>0.41032362762012742</v>
      </c>
      <c r="M316">
        <f t="shared" si="34"/>
        <v>0.72946422688022627</v>
      </c>
      <c r="N316">
        <f t="shared" si="34"/>
        <v>1.1397878545003535</v>
      </c>
      <c r="O316">
        <f t="shared" si="34"/>
        <v>1.6412945104805097</v>
      </c>
      <c r="P316">
        <f>('ROD '!AH316/2)*'Gudgeon pin'!$H$2</f>
        <v>-7.5437416922315439</v>
      </c>
      <c r="Q316">
        <f>('ROD '!AI316/2)*'Gudgeon pin'!$H$2</f>
        <v>-7.7522776386271648</v>
      </c>
      <c r="R316">
        <f>('ROD '!AJ316/2)*'Gudgeon pin'!$H$2</f>
        <v>-5.8203976392285863</v>
      </c>
      <c r="S316">
        <f>('ROD '!AK316/2)*'Gudgeon pin'!$H$2</f>
        <v>-3.7330329353331373</v>
      </c>
      <c r="T316">
        <f>('ROD '!AL316/2)*'Gudgeon pin'!$H$2</f>
        <v>-0.7782159684806661</v>
      </c>
      <c r="U316">
        <f>('ROD '!AM316/2)*'Gudgeon pin'!$H$2</f>
        <v>4.0665416103462952</v>
      </c>
      <c r="V316">
        <f t="shared" si="39"/>
        <v>-7.589333206411558</v>
      </c>
      <c r="W316">
        <f t="shared" si="39"/>
        <v>-7.934643695347221</v>
      </c>
      <c r="X316">
        <f t="shared" si="39"/>
        <v>-6.2307212668487137</v>
      </c>
      <c r="Y316">
        <f t="shared" si="35"/>
        <v>-4.4624971622133636</v>
      </c>
      <c r="Z316">
        <f t="shared" si="35"/>
        <v>-1.9180038229810195</v>
      </c>
      <c r="AA316">
        <f t="shared" si="35"/>
        <v>2.4252470998657856</v>
      </c>
      <c r="AB316">
        <f t="shared" si="40"/>
        <v>-9460740.5965418983</v>
      </c>
      <c r="AC316">
        <f t="shared" si="40"/>
        <v>-9891199.0929912906</v>
      </c>
      <c r="AD316">
        <f t="shared" si="40"/>
        <v>-7767116.8245997243</v>
      </c>
      <c r="AE316">
        <f t="shared" si="36"/>
        <v>-5562877.1219108254</v>
      </c>
      <c r="AF316">
        <f t="shared" si="36"/>
        <v>-2390952.6883164593</v>
      </c>
      <c r="AG316">
        <f t="shared" si="36"/>
        <v>3023273.9913121541</v>
      </c>
      <c r="AH316">
        <f>(('ROD '!AH316/2)+'Gudgeon pin'!D316)/'Gudgeon pin'!$I$2</f>
        <v>-4710404.4716427764</v>
      </c>
      <c r="AI316">
        <f>(('ROD '!AI316/2)+'Gudgeon pin'!E316)/'Gudgeon pin'!$I$2</f>
        <v>-4763769.3483777475</v>
      </c>
      <c r="AJ316">
        <f>(('ROD '!AJ316/2)+'Gudgeon pin'!F316)/'Gudgeon pin'!$I$2</f>
        <v>-3421588.5379057103</v>
      </c>
      <c r="AK316">
        <f>(('ROD '!AK316/2)+'Gudgeon pin'!G316)/'Gudgeon pin'!$I$2</f>
        <v>-1930080.1548930623</v>
      </c>
      <c r="AL316">
        <f>(('ROD '!AL316/2)+'Gudgeon pin'!H316)/'Gudgeon pin'!$I$2</f>
        <v>157757.11231668459</v>
      </c>
      <c r="AM316">
        <f>(('ROD '!AM316/2)+'Gudgeon pin'!I316)/'Gudgeon pin'!$I$2</f>
        <v>3483881.7739579082</v>
      </c>
    </row>
    <row r="317" spans="1:39">
      <c r="A317">
        <f t="shared" si="37"/>
        <v>-0.87266462599716477</v>
      </c>
      <c r="B317" s="3">
        <v>-50</v>
      </c>
      <c r="D317">
        <f>$F$2*'ROD '!N317</f>
        <v>6.1308390400683521</v>
      </c>
      <c r="E317">
        <f>$F$2*'ROD '!O317</f>
        <v>24.523356160273408</v>
      </c>
      <c r="F317">
        <f>$F$2*'ROD '!P317</f>
        <v>55.177551360615169</v>
      </c>
      <c r="G317">
        <f>$F$2*'ROD '!Q317</f>
        <v>98.093424641093634</v>
      </c>
      <c r="H317">
        <f>$F$2*'ROD '!R317</f>
        <v>153.27097600170882</v>
      </c>
      <c r="I317">
        <f>$F$2*'ROD '!S317</f>
        <v>220.71020544246068</v>
      </c>
      <c r="J317">
        <f t="shared" si="38"/>
        <v>4.7514002560529726E-2</v>
      </c>
      <c r="K317">
        <f t="shared" si="38"/>
        <v>0.19005601024211891</v>
      </c>
      <c r="L317">
        <f t="shared" si="38"/>
        <v>0.42762602304476754</v>
      </c>
      <c r="M317">
        <f t="shared" si="34"/>
        <v>0.76022404096847562</v>
      </c>
      <c r="N317">
        <f t="shared" si="34"/>
        <v>1.1878500640132432</v>
      </c>
      <c r="O317">
        <f t="shared" si="34"/>
        <v>1.7105040921790702</v>
      </c>
      <c r="P317">
        <f>('ROD '!AH317/2)*'Gudgeon pin'!$H$2</f>
        <v>-7.7817979769402932</v>
      </c>
      <c r="Q317">
        <f>('ROD '!AI317/2)*'Gudgeon pin'!$H$2</f>
        <v>-7.9993975569148867</v>
      </c>
      <c r="R317">
        <f>('ROD '!AJ317/2)*'Gudgeon pin'!$H$2</f>
        <v>-5.9882664671793195</v>
      </c>
      <c r="S317">
        <f>('ROD '!AK317/2)*'Gudgeon pin'!$H$2</f>
        <v>-3.7796567299427766</v>
      </c>
      <c r="T317">
        <f>('ROD '!AL317/2)*'Gudgeon pin'!$H$2</f>
        <v>-0.69419689183124256</v>
      </c>
      <c r="U317">
        <f>('ROD '!AM317/2)*'Gudgeon pin'!$H$2</f>
        <v>4.3249130857370917</v>
      </c>
      <c r="V317">
        <f t="shared" si="39"/>
        <v>-7.8293119795008232</v>
      </c>
      <c r="W317">
        <f t="shared" si="39"/>
        <v>-8.1894535671570061</v>
      </c>
      <c r="X317">
        <f t="shared" si="39"/>
        <v>-6.4158924902240875</v>
      </c>
      <c r="Y317">
        <f t="shared" si="35"/>
        <v>-4.5398807709112523</v>
      </c>
      <c r="Z317">
        <f t="shared" si="35"/>
        <v>-1.8820469558444857</v>
      </c>
      <c r="AA317">
        <f t="shared" si="35"/>
        <v>2.6144089935580217</v>
      </c>
      <c r="AB317">
        <f t="shared" si="40"/>
        <v>-9759894.2717232537</v>
      </c>
      <c r="AC317">
        <f t="shared" si="40"/>
        <v>-10208840.977075901</v>
      </c>
      <c r="AD317">
        <f t="shared" si="40"/>
        <v>-7997948.2906392887</v>
      </c>
      <c r="AE317">
        <f t="shared" si="36"/>
        <v>-5659342.2827363554</v>
      </c>
      <c r="AF317">
        <f t="shared" si="36"/>
        <v>-2346129.43660369</v>
      </c>
      <c r="AG317">
        <f t="shared" si="36"/>
        <v>3259080.1627240242</v>
      </c>
      <c r="AH317">
        <f>(('ROD '!AH317/2)+'Gudgeon pin'!D317)/'Gudgeon pin'!$I$2</f>
        <v>-4858775.389390829</v>
      </c>
      <c r="AI317">
        <f>(('ROD '!AI317/2)+'Gudgeon pin'!E317)/'Gudgeon pin'!$I$2</f>
        <v>-4914560.1540908832</v>
      </c>
      <c r="AJ317">
        <f>(('ROD '!AJ317/2)+'Gudgeon pin'!F317)/'Gudgeon pin'!$I$2</f>
        <v>-3517171.3525379081</v>
      </c>
      <c r="AK317">
        <f>(('ROD '!AK317/2)+'Gudgeon pin'!G317)/'Gudgeon pin'!$I$2</f>
        <v>-1941909.1124458255</v>
      </c>
      <c r="AL317">
        <f>(('ROD '!AL317/2)+'Gudgeon pin'!H317)/'Gudgeon pin'!$I$2</f>
        <v>237762.75754914136</v>
      </c>
      <c r="AM317">
        <f>(('ROD '!AM317/2)+'Gudgeon pin'!I317)/'Gudgeon pin'!$I$2</f>
        <v>3685344.9995684261</v>
      </c>
    </row>
    <row r="318" spans="1:39">
      <c r="A318">
        <f t="shared" si="37"/>
        <v>-0.85521133347722145</v>
      </c>
      <c r="B318" s="3">
        <v>-49</v>
      </c>
      <c r="D318">
        <f>$F$2*'ROD '!N318</f>
        <v>6.3775352874557587</v>
      </c>
      <c r="E318">
        <f>$F$2*'ROD '!O318</f>
        <v>25.510141149823035</v>
      </c>
      <c r="F318">
        <f>$F$2*'ROD '!P318</f>
        <v>57.397817587101848</v>
      </c>
      <c r="G318">
        <f>$F$2*'ROD '!Q318</f>
        <v>102.04056459929214</v>
      </c>
      <c r="H318">
        <f>$F$2*'ROD '!R318</f>
        <v>159.43838218639399</v>
      </c>
      <c r="I318">
        <f>$F$2*'ROD '!S318</f>
        <v>229.59127034840739</v>
      </c>
      <c r="J318">
        <f t="shared" si="38"/>
        <v>4.9425898477782129E-2</v>
      </c>
      <c r="K318">
        <f t="shared" si="38"/>
        <v>0.19770359391112852</v>
      </c>
      <c r="L318">
        <f t="shared" si="38"/>
        <v>0.44483308630003932</v>
      </c>
      <c r="M318">
        <f t="shared" si="34"/>
        <v>0.79081437564451407</v>
      </c>
      <c r="N318">
        <f t="shared" si="34"/>
        <v>1.2356474619445534</v>
      </c>
      <c r="O318">
        <f t="shared" si="34"/>
        <v>1.7793323452001573</v>
      </c>
      <c r="P318">
        <f>('ROD '!AH318/2)*'Gudgeon pin'!$H$2</f>
        <v>-8.0319601364778261</v>
      </c>
      <c r="Q318">
        <f>('ROD '!AI318/2)*'Gudgeon pin'!$H$2</f>
        <v>-8.2589137004751798</v>
      </c>
      <c r="R318">
        <f>('ROD '!AJ318/2)*'Gudgeon pin'!$H$2</f>
        <v>-6.1672998533307153</v>
      </c>
      <c r="S318">
        <f>('ROD '!AK318/2)*'Gudgeon pin'!$H$2</f>
        <v>-3.8243978912961816</v>
      </c>
      <c r="T318">
        <f>('ROD '!AL318/2)*'Gudgeon pin'!$H$2</f>
        <v>-0.64519350729950431</v>
      </c>
      <c r="U318">
        <f>('ROD '!AM318/2)*'Gudgeon pin'!$H$2</f>
        <v>4.5643600954985013</v>
      </c>
      <c r="V318">
        <f t="shared" si="39"/>
        <v>-8.0813860349556084</v>
      </c>
      <c r="W318">
        <f t="shared" si="39"/>
        <v>-8.4566172943863087</v>
      </c>
      <c r="X318">
        <f t="shared" si="39"/>
        <v>-6.6121329396307544</v>
      </c>
      <c r="Y318">
        <f t="shared" si="35"/>
        <v>-4.6152122669406959</v>
      </c>
      <c r="Z318">
        <f t="shared" si="35"/>
        <v>-1.8808409692440577</v>
      </c>
      <c r="AA318">
        <f t="shared" si="35"/>
        <v>2.7850277502983438</v>
      </c>
      <c r="AB318">
        <f t="shared" si="40"/>
        <v>-10074125.731182871</v>
      </c>
      <c r="AC318">
        <f t="shared" si="40"/>
        <v>-10541882.978445189</v>
      </c>
      <c r="AD318">
        <f t="shared" si="40"/>
        <v>-8242578.4756490635</v>
      </c>
      <c r="AE318">
        <f t="shared" si="36"/>
        <v>-5753249.3129457952</v>
      </c>
      <c r="AF318">
        <f t="shared" si="36"/>
        <v>-2344626.0731224399</v>
      </c>
      <c r="AG318">
        <f t="shared" si="36"/>
        <v>3471770.7581324582</v>
      </c>
      <c r="AH318">
        <f>(('ROD '!AH318/2)+'Gudgeon pin'!D318)/'Gudgeon pin'!$I$2</f>
        <v>-5014752.8595681768</v>
      </c>
      <c r="AI318">
        <f>(('ROD '!AI318/2)+'Gudgeon pin'!E318)/'Gudgeon pin'!$I$2</f>
        <v>-5073157.8260397837</v>
      </c>
      <c r="AJ318">
        <f>(('ROD '!AJ318/2)+'Gudgeon pin'!F318)/'Gudgeon pin'!$I$2</f>
        <v>-3619817.7781556337</v>
      </c>
      <c r="AK318">
        <f>(('ROD '!AK318/2)+'Gudgeon pin'!G318)/'Gudgeon pin'!$I$2</f>
        <v>-1952652.187111059</v>
      </c>
      <c r="AL318">
        <f>(('ROD '!AL318/2)+'Gudgeon pin'!H318)/'Gudgeon pin'!$I$2</f>
        <v>295634.00076830643</v>
      </c>
      <c r="AM318">
        <f>(('ROD '!AM318/2)+'Gudgeon pin'!I318)/'Gudgeon pin'!$I$2</f>
        <v>3874710.4551521335</v>
      </c>
    </row>
    <row r="319" spans="1:39">
      <c r="A319">
        <f t="shared" si="37"/>
        <v>-0.83775804095727824</v>
      </c>
      <c r="B319" s="3">
        <v>-48</v>
      </c>
      <c r="D319">
        <f>$F$2*'ROD '!N319</f>
        <v>6.622690204684158</v>
      </c>
      <c r="E319">
        <f>$F$2*'ROD '!O319</f>
        <v>26.490760818736632</v>
      </c>
      <c r="F319">
        <f>$F$2*'ROD '!P319</f>
        <v>59.604211842157447</v>
      </c>
      <c r="G319">
        <f>$F$2*'ROD '!Q319</f>
        <v>105.96304327494653</v>
      </c>
      <c r="H319">
        <f>$F$2*'ROD '!R319</f>
        <v>165.567255117104</v>
      </c>
      <c r="I319">
        <f>$F$2*'ROD '!S319</f>
        <v>238.41684736862979</v>
      </c>
      <c r="J319">
        <f t="shared" si="38"/>
        <v>5.1325849086302222E-2</v>
      </c>
      <c r="K319">
        <f t="shared" si="38"/>
        <v>0.20530339634520889</v>
      </c>
      <c r="L319">
        <f t="shared" si="38"/>
        <v>0.46193264177672022</v>
      </c>
      <c r="M319">
        <f t="shared" si="34"/>
        <v>0.82121358538083555</v>
      </c>
      <c r="N319">
        <f t="shared" si="34"/>
        <v>1.283146227157556</v>
      </c>
      <c r="O319">
        <f t="shared" si="34"/>
        <v>1.8477305671068809</v>
      </c>
      <c r="P319">
        <f>('ROD '!AH319/2)*'Gudgeon pin'!$H$2</f>
        <v>-8.3045340386809414</v>
      </c>
      <c r="Q319">
        <f>('ROD '!AI319/2)*'Gudgeon pin'!$H$2</f>
        <v>-8.5240131752651642</v>
      </c>
      <c r="R319">
        <f>('ROD '!AJ319/2)*'Gudgeon pin'!$H$2</f>
        <v>-6.3541778774338171</v>
      </c>
      <c r="S319">
        <f>('ROD '!AK319/2)*'Gudgeon pin'!$H$2</f>
        <v>-3.9137749757851692</v>
      </c>
      <c r="T319">
        <f>('ROD '!AL319/2)*'Gudgeon pin'!$H$2</f>
        <v>-0.59205639607388683</v>
      </c>
      <c r="U319">
        <f>('ROD '!AM319/2)*'Gudgeon pin'!$H$2</f>
        <v>4.7827220603223894</v>
      </c>
      <c r="V319">
        <f t="shared" si="39"/>
        <v>-8.3558598877672434</v>
      </c>
      <c r="W319">
        <f t="shared" si="39"/>
        <v>-8.7293165716103722</v>
      </c>
      <c r="X319">
        <f t="shared" si="39"/>
        <v>-6.8161105192105378</v>
      </c>
      <c r="Y319">
        <f t="shared" si="35"/>
        <v>-4.7349885611660048</v>
      </c>
      <c r="Z319">
        <f t="shared" si="35"/>
        <v>-1.8752026232314427</v>
      </c>
      <c r="AA319">
        <f t="shared" si="35"/>
        <v>2.9349914932155086</v>
      </c>
      <c r="AB319">
        <f t="shared" si="40"/>
        <v>-10416280.417419413</v>
      </c>
      <c r="AC319">
        <f t="shared" si="40"/>
        <v>-10881825.507322663</v>
      </c>
      <c r="AD319">
        <f t="shared" si="40"/>
        <v>-8496853.6425747313</v>
      </c>
      <c r="AE319">
        <f t="shared" si="36"/>
        <v>-5902560.5130817192</v>
      </c>
      <c r="AF319">
        <f t="shared" si="36"/>
        <v>-2337597.4017532831</v>
      </c>
      <c r="AG319">
        <f t="shared" si="36"/>
        <v>3658713.1458282839</v>
      </c>
      <c r="AH319">
        <f>(('ROD '!AH319/2)+'Gudgeon pin'!D319)/'Gudgeon pin'!$I$2</f>
        <v>-5184808.0796164861</v>
      </c>
      <c r="AI319">
        <f>(('ROD '!AI319/2)+'Gudgeon pin'!E319)/'Gudgeon pin'!$I$2</f>
        <v>-5235288.0293492461</v>
      </c>
      <c r="AJ319">
        <f>(('ROD '!AJ319/2)+'Gudgeon pin'!F319)/'Gudgeon pin'!$I$2</f>
        <v>-3727450.342450148</v>
      </c>
      <c r="AK319">
        <f>(('ROD '!AK319/2)+'Gudgeon pin'!G319)/'Gudgeon pin'!$I$2</f>
        <v>-1991527.8379451195</v>
      </c>
      <c r="AL319">
        <f>(('ROD '!AL319/2)+'Gudgeon pin'!H319)/'Gudgeon pin'!$I$2</f>
        <v>355931.21175550291</v>
      </c>
      <c r="AM319">
        <f>(('ROD '!AM319/2)+'Gudgeon pin'!I319)/'Gudgeon pin'!$I$2</f>
        <v>4050594.0255947998</v>
      </c>
    </row>
    <row r="320" spans="1:39">
      <c r="A320">
        <f t="shared" si="37"/>
        <v>-0.82030474843733492</v>
      </c>
      <c r="B320" s="3">
        <v>-47</v>
      </c>
      <c r="D320">
        <f>$F$2*'ROD '!N320</f>
        <v>6.8661292115945463</v>
      </c>
      <c r="E320">
        <f>$F$2*'ROD '!O320</f>
        <v>27.464516846378185</v>
      </c>
      <c r="F320">
        <f>$F$2*'ROD '!P320</f>
        <v>61.795162904350924</v>
      </c>
      <c r="G320">
        <f>$F$2*'ROD '!Q320</f>
        <v>109.85806738551274</v>
      </c>
      <c r="H320">
        <f>$F$2*'ROD '!R320</f>
        <v>171.65323028986367</v>
      </c>
      <c r="I320">
        <f>$F$2*'ROD '!S320</f>
        <v>247.1806516174037</v>
      </c>
      <c r="J320">
        <f t="shared" si="38"/>
        <v>5.3212501389857732E-2</v>
      </c>
      <c r="K320">
        <f t="shared" si="38"/>
        <v>0.21285000555943093</v>
      </c>
      <c r="L320">
        <f t="shared" si="38"/>
        <v>0.47891251250871963</v>
      </c>
      <c r="M320">
        <f t="shared" si="34"/>
        <v>0.85140002223772371</v>
      </c>
      <c r="N320">
        <f t="shared" si="34"/>
        <v>1.3303125347464435</v>
      </c>
      <c r="O320">
        <f t="shared" si="34"/>
        <v>1.9156500500348785</v>
      </c>
      <c r="P320">
        <f>('ROD '!AH320/2)*'Gudgeon pin'!$H$2</f>
        <v>-8.5875229545471434</v>
      </c>
      <c r="Q320">
        <f>('ROD '!AI320/2)*'Gudgeon pin'!$H$2</f>
        <v>-8.8153324444035306</v>
      </c>
      <c r="R320">
        <f>('ROD '!AJ320/2)*'Gudgeon pin'!$H$2</f>
        <v>-6.5541585540284766</v>
      </c>
      <c r="S320">
        <f>('ROD '!AK320/2)*'Gudgeon pin'!$H$2</f>
        <v>-4.0239675982350578</v>
      </c>
      <c r="T320">
        <f>('ROD '!AL320/2)*'Gudgeon pin'!$H$2</f>
        <v>-0.5625439684314274</v>
      </c>
      <c r="U320">
        <f>('ROD '!AM320/2)*'Gudgeon pin'!$H$2</f>
        <v>4.9761227668315167</v>
      </c>
      <c r="V320">
        <f t="shared" si="39"/>
        <v>-8.6407354559370013</v>
      </c>
      <c r="W320">
        <f t="shared" si="39"/>
        <v>-9.0281824499629622</v>
      </c>
      <c r="X320">
        <f t="shared" si="39"/>
        <v>-7.0330710665371958</v>
      </c>
      <c r="Y320">
        <f t="shared" si="35"/>
        <v>-4.8753676204727814</v>
      </c>
      <c r="Z320">
        <f t="shared" si="35"/>
        <v>-1.892856503177871</v>
      </c>
      <c r="AA320">
        <f t="shared" si="35"/>
        <v>3.0604727167966379</v>
      </c>
      <c r="AB320">
        <f t="shared" si="40"/>
        <v>-10771401.714567058</v>
      </c>
      <c r="AC320">
        <f t="shared" si="40"/>
        <v>-11254386.899918102</v>
      </c>
      <c r="AD320">
        <f t="shared" si="40"/>
        <v>-8767313.1680844557</v>
      </c>
      <c r="AE320">
        <f t="shared" si="36"/>
        <v>-6077554.7884899983</v>
      </c>
      <c r="AF320">
        <f t="shared" si="36"/>
        <v>-2359604.4442895828</v>
      </c>
      <c r="AG320">
        <f t="shared" si="36"/>
        <v>3815136.0190570969</v>
      </c>
      <c r="AH320">
        <f>(('ROD '!AH320/2)+'Gudgeon pin'!D320)/'Gudgeon pin'!$I$2</f>
        <v>-5361409.7972012004</v>
      </c>
      <c r="AI320">
        <f>(('ROD '!AI320/2)+'Gudgeon pin'!E320)/'Gudgeon pin'!$I$2</f>
        <v>-5413910.2184551461</v>
      </c>
      <c r="AJ320">
        <f>(('ROD '!AJ320/2)+'Gudgeon pin'!F320)/'Gudgeon pin'!$I$2</f>
        <v>-3843377.1396377119</v>
      </c>
      <c r="AK320">
        <f>(('ROD '!AK320/2)+'Gudgeon pin'!G320)/'Gudgeon pin'!$I$2</f>
        <v>-2043592.9638416467</v>
      </c>
      <c r="AL320">
        <f>(('ROD '!AL320/2)+'Gudgeon pin'!H320)/'Gudgeon pin'!$I$2</f>
        <v>401207.3843532991</v>
      </c>
      <c r="AM320">
        <f>(('ROD '!AM320/2)+'Gudgeon pin'!I320)/'Gudgeon pin'!$I$2</f>
        <v>4210534.4499749132</v>
      </c>
    </row>
    <row r="321" spans="1:39">
      <c r="A321">
        <f t="shared" si="37"/>
        <v>-0.8028514559173916</v>
      </c>
      <c r="B321" s="3">
        <v>-46</v>
      </c>
      <c r="D321">
        <f>$F$2*'ROD '!N321</f>
        <v>7.1076778834705543</v>
      </c>
      <c r="E321">
        <f>$F$2*'ROD '!O321</f>
        <v>28.430711533882217</v>
      </c>
      <c r="F321">
        <f>$F$2*'ROD '!P321</f>
        <v>63.969100951235013</v>
      </c>
      <c r="G321">
        <f>$F$2*'ROD '!Q321</f>
        <v>113.72284613552887</v>
      </c>
      <c r="H321">
        <f>$F$2*'ROD '!R321</f>
        <v>177.69194708676386</v>
      </c>
      <c r="I321">
        <f>$F$2*'ROD '!S321</f>
        <v>255.87640380494005</v>
      </c>
      <c r="J321">
        <f t="shared" si="38"/>
        <v>5.5084503596896796E-2</v>
      </c>
      <c r="K321">
        <f t="shared" si="38"/>
        <v>0.22033801438758718</v>
      </c>
      <c r="L321">
        <f t="shared" si="38"/>
        <v>0.49576053237207135</v>
      </c>
      <c r="M321">
        <f t="shared" si="34"/>
        <v>0.88135205755034873</v>
      </c>
      <c r="N321">
        <f t="shared" si="34"/>
        <v>1.3771125899224199</v>
      </c>
      <c r="O321">
        <f t="shared" si="34"/>
        <v>1.9830421294882854</v>
      </c>
      <c r="P321">
        <f>('ROD '!AH321/2)*'Gudgeon pin'!$H$2</f>
        <v>-8.8912327422835737</v>
      </c>
      <c r="Q321">
        <f>('ROD '!AI321/2)*'Gudgeon pin'!$H$2</f>
        <v>-9.1191962374159115</v>
      </c>
      <c r="R321">
        <f>('ROD '!AJ321/2)*'Gudgeon pin'!$H$2</f>
        <v>-6.7742153830681282</v>
      </c>
      <c r="S321">
        <f>('ROD '!AK321/2)*'Gudgeon pin'!$H$2</f>
        <v>-4.1431642887037761</v>
      </c>
      <c r="T321">
        <f>('ROD '!AL321/2)*'Gudgeon pin'!$H$2</f>
        <v>-0.52608448721022683</v>
      </c>
      <c r="U321">
        <f>('ROD '!AM321/2)*'Gudgeon pin'!$H$2</f>
        <v>5.1561266582111509</v>
      </c>
      <c r="V321">
        <f t="shared" si="39"/>
        <v>-8.9463172458804703</v>
      </c>
      <c r="W321">
        <f t="shared" si="39"/>
        <v>-9.3395342518034994</v>
      </c>
      <c r="X321">
        <f t="shared" si="39"/>
        <v>-7.2699759154401997</v>
      </c>
      <c r="Y321">
        <f t="shared" si="35"/>
        <v>-5.0245163462541251</v>
      </c>
      <c r="Z321">
        <f t="shared" si="35"/>
        <v>-1.9031970771326467</v>
      </c>
      <c r="AA321">
        <f t="shared" si="35"/>
        <v>3.1730845287228657</v>
      </c>
      <c r="AB321">
        <f t="shared" si="40"/>
        <v>-11152335.054434087</v>
      </c>
      <c r="AC321">
        <f t="shared" si="40"/>
        <v>-11642513.043726197</v>
      </c>
      <c r="AD321">
        <f t="shared" si="40"/>
        <v>-9062634.9388614707</v>
      </c>
      <c r="AE321">
        <f t="shared" si="36"/>
        <v>-6263481.1889450438</v>
      </c>
      <c r="AF321">
        <f t="shared" si="36"/>
        <v>-2372494.8373115738</v>
      </c>
      <c r="AG321">
        <f t="shared" si="36"/>
        <v>3955516.0908980002</v>
      </c>
      <c r="AH321">
        <f>(('ROD '!AH321/2)+'Gudgeon pin'!D321)/'Gudgeon pin'!$I$2</f>
        <v>-5551029.2031204551</v>
      </c>
      <c r="AI321">
        <f>(('ROD '!AI321/2)+'Gudgeon pin'!E321)/'Gudgeon pin'!$I$2</f>
        <v>-5600441.5855307346</v>
      </c>
      <c r="AJ321">
        <f>(('ROD '!AJ321/2)+'Gudgeon pin'!F321)/'Gudgeon pin'!$I$2</f>
        <v>-3971983.3071838939</v>
      </c>
      <c r="AK321">
        <f>(('ROD '!AK321/2)+'Gudgeon pin'!G321)/'Gudgeon pin'!$I$2</f>
        <v>-2101444.1233524489</v>
      </c>
      <c r="AL321">
        <f>(('ROD '!AL321/2)+'Gudgeon pin'!H321)/'Gudgeon pin'!$I$2</f>
        <v>450637.49645961728</v>
      </c>
      <c r="AM321">
        <f>(('ROD '!AM321/2)+'Gudgeon pin'!I321)/'Gudgeon pin'!$I$2</f>
        <v>4361764.7451003259</v>
      </c>
    </row>
    <row r="322" spans="1:39">
      <c r="A322">
        <f t="shared" si="37"/>
        <v>-0.78539816339744828</v>
      </c>
      <c r="B322" s="3">
        <v>-45</v>
      </c>
      <c r="D322">
        <f>$F$2*'ROD '!N322</f>
        <v>7.3471621263344868</v>
      </c>
      <c r="E322">
        <f>$F$2*'ROD '!O322</f>
        <v>29.388648505337947</v>
      </c>
      <c r="F322">
        <f>$F$2*'ROD '!P322</f>
        <v>66.124459137010405</v>
      </c>
      <c r="G322">
        <f>$F$2*'ROD '!Q322</f>
        <v>117.55459402135179</v>
      </c>
      <c r="H322">
        <f>$F$2*'ROD '!R322</f>
        <v>183.67905315836222</v>
      </c>
      <c r="I322">
        <f>$F$2*'ROD '!S322</f>
        <v>264.49783654804162</v>
      </c>
      <c r="J322">
        <f t="shared" si="38"/>
        <v>5.6940506479092275E-2</v>
      </c>
      <c r="K322">
        <f t="shared" si="38"/>
        <v>0.2277620259163691</v>
      </c>
      <c r="L322">
        <f t="shared" si="38"/>
        <v>0.51246455831183069</v>
      </c>
      <c r="M322">
        <f t="shared" si="34"/>
        <v>0.91104810366547639</v>
      </c>
      <c r="N322">
        <f t="shared" si="34"/>
        <v>1.4235126619773073</v>
      </c>
      <c r="O322">
        <f t="shared" si="34"/>
        <v>2.0498582332473227</v>
      </c>
      <c r="P322">
        <f>('ROD '!AH322/2)*'Gudgeon pin'!$H$2</f>
        <v>-9.2070978074167709</v>
      </c>
      <c r="Q322">
        <f>('ROD '!AI322/2)*'Gudgeon pin'!$H$2</f>
        <v>-9.4408006194074421</v>
      </c>
      <c r="R322">
        <f>('ROD '!AJ322/2)*'Gudgeon pin'!$H$2</f>
        <v>-6.9990190555074125</v>
      </c>
      <c r="S322">
        <f>('ROD '!AK322/2)*'Gudgeon pin'!$H$2</f>
        <v>-4.2921493076118793</v>
      </c>
      <c r="T322">
        <f>('ROD '!AL322/2)*'Gudgeon pin'!$H$2</f>
        <v>-0.51215108648052299</v>
      </c>
      <c r="U322">
        <f>('ROD '!AM322/2)*'Gudgeon pin'!$H$2</f>
        <v>5.3308678518179873</v>
      </c>
      <c r="V322">
        <f t="shared" si="39"/>
        <v>-9.2640383138958633</v>
      </c>
      <c r="W322">
        <f t="shared" si="39"/>
        <v>-9.6685626453238118</v>
      </c>
      <c r="X322">
        <f t="shared" si="39"/>
        <v>-7.5114836138192436</v>
      </c>
      <c r="Y322">
        <f t="shared" si="35"/>
        <v>-5.2031974112773556</v>
      </c>
      <c r="Z322">
        <f t="shared" si="35"/>
        <v>-1.9356637484578303</v>
      </c>
      <c r="AA322">
        <f t="shared" si="35"/>
        <v>3.2810096185706645</v>
      </c>
      <c r="AB322">
        <f t="shared" si="40"/>
        <v>-11548401.022918707</v>
      </c>
      <c r="AC322">
        <f t="shared" si="40"/>
        <v>-12052674.542151753</v>
      </c>
      <c r="AD322">
        <f t="shared" si="40"/>
        <v>-9363694.547695322</v>
      </c>
      <c r="AE322">
        <f t="shared" si="36"/>
        <v>-6486222.1280660862</v>
      </c>
      <c r="AF322">
        <f t="shared" si="36"/>
        <v>-2412967.2671136088</v>
      </c>
      <c r="AG322">
        <f t="shared" si="36"/>
        <v>4090053.7704461729</v>
      </c>
      <c r="AH322">
        <f>(('ROD '!AH322/2)+'Gudgeon pin'!D322)/'Gudgeon pin'!$I$2</f>
        <v>-5748289.2444768092</v>
      </c>
      <c r="AI322">
        <f>(('ROD '!AI322/2)+'Gudgeon pin'!E322)/'Gudgeon pin'!$I$2</f>
        <v>-5798147.4856563685</v>
      </c>
      <c r="AJ322">
        <f>(('ROD '!AJ322/2)+'Gudgeon pin'!F322)/'Gudgeon pin'!$I$2</f>
        <v>-4103651.3864084398</v>
      </c>
      <c r="AK322">
        <f>(('ROD '!AK322/2)+'Gudgeon pin'!G322)/'Gudgeon pin'!$I$2</f>
        <v>-2178142.7367989579</v>
      </c>
      <c r="AL322">
        <f>(('ROD '!AL322/2)+'Gudgeon pin'!H322)/'Gudgeon pin'!$I$2</f>
        <v>485698.02411233494</v>
      </c>
      <c r="AM322">
        <f>(('ROD '!AM322/2)+'Gudgeon pin'!I322)/'Gudgeon pin'!$I$2</f>
        <v>4509364.2862671018</v>
      </c>
    </row>
    <row r="323" spans="1:39">
      <c r="A323">
        <f t="shared" si="37"/>
        <v>-0.76794487087750496</v>
      </c>
      <c r="B323" s="3">
        <v>-44</v>
      </c>
      <c r="D323">
        <f>$F$2*'ROD '!N323</f>
        <v>7.5844083524411809</v>
      </c>
      <c r="E323">
        <f>$F$2*'ROD '!O323</f>
        <v>30.337633409764724</v>
      </c>
      <c r="F323">
        <f>$F$2*'ROD '!P323</f>
        <v>68.259675171970656</v>
      </c>
      <c r="G323">
        <f>$F$2*'ROD '!Q323</f>
        <v>121.3505336390589</v>
      </c>
      <c r="H323">
        <f>$F$2*'ROD '!R323</f>
        <v>189.61020881102954</v>
      </c>
      <c r="I323">
        <f>$F$2*'ROD '!S323</f>
        <v>273.03870068788262</v>
      </c>
      <c r="J323">
        <f t="shared" si="38"/>
        <v>5.8779164731419149E-2</v>
      </c>
      <c r="K323">
        <f t="shared" si="38"/>
        <v>0.2351166589256766</v>
      </c>
      <c r="L323">
        <f t="shared" si="38"/>
        <v>0.52901248258277256</v>
      </c>
      <c r="M323">
        <f t="shared" si="34"/>
        <v>0.94046663570270639</v>
      </c>
      <c r="N323">
        <f t="shared" si="34"/>
        <v>1.4694791182854789</v>
      </c>
      <c r="O323">
        <f t="shared" si="34"/>
        <v>2.1160499303310902</v>
      </c>
      <c r="P323">
        <f>('ROD '!AH323/2)*'Gudgeon pin'!$H$2</f>
        <v>-9.5385616109735203</v>
      </c>
      <c r="Q323">
        <f>('ROD '!AI323/2)*'Gudgeon pin'!$H$2</f>
        <v>-9.7699012517902428</v>
      </c>
      <c r="R323">
        <f>('ROD '!AJ323/2)*'Gudgeon pin'!$H$2</f>
        <v>-7.2629918895438852</v>
      </c>
      <c r="S323">
        <f>('ROD '!AK323/2)*'Gudgeon pin'!$H$2</f>
        <v>-4.4899907573454607</v>
      </c>
      <c r="T323">
        <f>('ROD '!AL323/2)*'Gudgeon pin'!$H$2</f>
        <v>-0.57594977130418534</v>
      </c>
      <c r="U323">
        <f>('ROD '!AM323/2)*'Gudgeon pin'!$H$2</f>
        <v>5.4861791572934564</v>
      </c>
      <c r="V323">
        <f t="shared" si="39"/>
        <v>-9.5973407757049394</v>
      </c>
      <c r="W323">
        <f t="shared" si="39"/>
        <v>-10.005017910715919</v>
      </c>
      <c r="X323">
        <f t="shared" si="39"/>
        <v>-7.7920043721266579</v>
      </c>
      <c r="Y323">
        <f t="shared" si="35"/>
        <v>-5.430457393048167</v>
      </c>
      <c r="Z323">
        <f t="shared" si="35"/>
        <v>-2.0454288895896644</v>
      </c>
      <c r="AA323">
        <f t="shared" si="35"/>
        <v>3.3701292269623662</v>
      </c>
      <c r="AB323">
        <f t="shared" si="40"/>
        <v>-11963890.506065995</v>
      </c>
      <c r="AC323">
        <f t="shared" si="40"/>
        <v>-12472094.259489536</v>
      </c>
      <c r="AD323">
        <f t="shared" si="40"/>
        <v>-9713387.2089754455</v>
      </c>
      <c r="AE323">
        <f t="shared" si="36"/>
        <v>-6769520.7627461525</v>
      </c>
      <c r="AF323">
        <f t="shared" si="36"/>
        <v>-2549798.7249699845</v>
      </c>
      <c r="AG323">
        <f t="shared" si="36"/>
        <v>4201148.839555406</v>
      </c>
      <c r="AH323">
        <f>(('ROD '!AH323/2)+'Gudgeon pin'!D323)/'Gudgeon pin'!$I$2</f>
        <v>-5955352.6248021368</v>
      </c>
      <c r="AI323">
        <f>(('ROD '!AI323/2)+'Gudgeon pin'!E323)/'Gudgeon pin'!$I$2</f>
        <v>-6000599.1706386022</v>
      </c>
      <c r="AJ323">
        <f>(('ROD '!AJ323/2)+'Gudgeon pin'!F323)/'Gudgeon pin'!$I$2</f>
        <v>-4259999.9322869293</v>
      </c>
      <c r="AK323">
        <f>(('ROD '!AK323/2)+'Gudgeon pin'!G323)/'Gudgeon pin'!$I$2</f>
        <v>-2285672.7172097573</v>
      </c>
      <c r="AL323">
        <f>(('ROD '!AL323/2)+'Gudgeon pin'!H323)/'Gudgeon pin'!$I$2</f>
        <v>471709.38771293388</v>
      </c>
      <c r="AM323">
        <f>(('ROD '!AM323/2)+'Gudgeon pin'!I323)/'Gudgeon pin'!$I$2</f>
        <v>4644410.8883663453</v>
      </c>
    </row>
    <row r="324" spans="1:39">
      <c r="A324">
        <f t="shared" si="37"/>
        <v>-0.75049157835756175</v>
      </c>
      <c r="B324" s="3">
        <v>-43</v>
      </c>
      <c r="D324">
        <f>$F$2*'ROD '!N324</f>
        <v>7.8192436557670559</v>
      </c>
      <c r="E324">
        <f>$F$2*'ROD '!O324</f>
        <v>31.276974623068224</v>
      </c>
      <c r="F324">
        <f>$F$2*'ROD '!P324</f>
        <v>70.373192901903508</v>
      </c>
      <c r="G324">
        <f>$F$2*'ROD '!Q324</f>
        <v>125.10789849227289</v>
      </c>
      <c r="H324">
        <f>$F$2*'ROD '!R324</f>
        <v>195.48109139417642</v>
      </c>
      <c r="I324">
        <f>$F$2*'ROD '!S324</f>
        <v>281.49277160761403</v>
      </c>
      <c r="J324">
        <f t="shared" si="38"/>
        <v>6.0599138332194685E-2</v>
      </c>
      <c r="K324">
        <f t="shared" si="38"/>
        <v>0.24239655332877874</v>
      </c>
      <c r="L324">
        <f t="shared" si="38"/>
        <v>0.54539224498975214</v>
      </c>
      <c r="M324">
        <f t="shared" si="34"/>
        <v>0.96958621331511496</v>
      </c>
      <c r="N324">
        <f t="shared" si="34"/>
        <v>1.5149784583048673</v>
      </c>
      <c r="O324">
        <f t="shared" si="34"/>
        <v>2.1815689799590086</v>
      </c>
      <c r="P324">
        <f>('ROD '!AH324/2)*'Gudgeon pin'!$H$2</f>
        <v>-9.8770584743591279</v>
      </c>
      <c r="Q324">
        <f>('ROD '!AI324/2)*'Gudgeon pin'!$H$2</f>
        <v>-10.127134123488467</v>
      </c>
      <c r="R324">
        <f>('ROD '!AJ324/2)*'Gudgeon pin'!$H$2</f>
        <v>-7.5490882345628485</v>
      </c>
      <c r="S324">
        <f>('ROD '!AK324/2)*'Gudgeon pin'!$H$2</f>
        <v>-4.6991416801259209</v>
      </c>
      <c r="T324">
        <f>('ROD '!AL324/2)*'Gudgeon pin'!$H$2</f>
        <v>-0.69719962285225323</v>
      </c>
      <c r="U324">
        <f>('ROD '!AM324/2)*'Gudgeon pin'!$H$2</f>
        <v>5.5958860307943894</v>
      </c>
      <c r="V324">
        <f t="shared" si="39"/>
        <v>-9.9376576126913232</v>
      </c>
      <c r="W324">
        <f t="shared" si="39"/>
        <v>-10.369530676817247</v>
      </c>
      <c r="X324">
        <f t="shared" si="39"/>
        <v>-8.0944804795526011</v>
      </c>
      <c r="Y324">
        <f t="shared" si="35"/>
        <v>-5.6687278934410354</v>
      </c>
      <c r="Z324">
        <f t="shared" si="35"/>
        <v>-2.2121780811571208</v>
      </c>
      <c r="AA324">
        <f t="shared" si="35"/>
        <v>3.4143170508353808</v>
      </c>
      <c r="AB324">
        <f t="shared" si="40"/>
        <v>-12388123.996386833</v>
      </c>
      <c r="AC324">
        <f t="shared" si="40"/>
        <v>-12926490.00552151</v>
      </c>
      <c r="AD324">
        <f t="shared" si="40"/>
        <v>-10090449.055013651</v>
      </c>
      <c r="AE324">
        <f t="shared" si="36"/>
        <v>-7066544.9326851899</v>
      </c>
      <c r="AF324">
        <f t="shared" si="36"/>
        <v>-2757665.5827289806</v>
      </c>
      <c r="AG324">
        <f t="shared" si="36"/>
        <v>4256232.6694279825</v>
      </c>
      <c r="AH324">
        <f>(('ROD '!AH324/2)+'Gudgeon pin'!D324)/'Gudgeon pin'!$I$2</f>
        <v>-6166842.2331634602</v>
      </c>
      <c r="AI324">
        <f>(('ROD '!AI324/2)+'Gudgeon pin'!E324)/'Gudgeon pin'!$I$2</f>
        <v>-6220755.7677648114</v>
      </c>
      <c r="AJ324">
        <f>(('ROD '!AJ324/2)+'Gudgeon pin'!F324)/'Gudgeon pin'!$I$2</f>
        <v>-4430333.8522248939</v>
      </c>
      <c r="AK324">
        <f>(('ROD '!AK324/2)+'Gudgeon pin'!G324)/'Gudgeon pin'!$I$2</f>
        <v>-2400472.7621296337</v>
      </c>
      <c r="AL324">
        <f>(('ROD '!AL324/2)+'Gudgeon pin'!H324)/'Gudgeon pin'!$I$2</f>
        <v>421385.75042404339</v>
      </c>
      <c r="AM324">
        <f>(('ROD '!AM324/2)+'Gudgeon pin'!I324)/'Gudgeon pin'!$I$2</f>
        <v>4750443.7840865143</v>
      </c>
    </row>
    <row r="325" spans="1:39">
      <c r="A325">
        <f t="shared" si="37"/>
        <v>-0.73303828583761843</v>
      </c>
      <c r="B325" s="3">
        <v>-42</v>
      </c>
      <c r="D325">
        <f>$F$2*'ROD '!N325</f>
        <v>8.0514959872915117</v>
      </c>
      <c r="E325">
        <f>$F$2*'ROD '!O325</f>
        <v>32.205983949166047</v>
      </c>
      <c r="F325">
        <f>$F$2*'ROD '!P325</f>
        <v>72.463463885623597</v>
      </c>
      <c r="G325">
        <f>$F$2*'ROD '!Q325</f>
        <v>128.82393579666419</v>
      </c>
      <c r="H325">
        <f>$F$2*'ROD '!R325</f>
        <v>201.28739968228774</v>
      </c>
      <c r="I325">
        <f>$F$2*'ROD '!S325</f>
        <v>289.85385554249439</v>
      </c>
      <c r="J325">
        <f t="shared" si="38"/>
        <v>6.2399093901509217E-2</v>
      </c>
      <c r="K325">
        <f t="shared" si="38"/>
        <v>0.24959637560603687</v>
      </c>
      <c r="L325">
        <f t="shared" si="38"/>
        <v>0.56159184511358284</v>
      </c>
      <c r="M325">
        <f t="shared" si="34"/>
        <v>0.99838550242414748</v>
      </c>
      <c r="N325">
        <f t="shared" si="34"/>
        <v>1.5599773475377301</v>
      </c>
      <c r="O325">
        <f t="shared" si="34"/>
        <v>2.2463673804543314</v>
      </c>
      <c r="P325">
        <f>('ROD '!AH325/2)*'Gudgeon pin'!$H$2</f>
        <v>-10.241472009944395</v>
      </c>
      <c r="Q325">
        <f>('ROD '!AI325/2)*'Gudgeon pin'!$H$2</f>
        <v>-10.509116797987344</v>
      </c>
      <c r="R325">
        <f>('ROD '!AJ325/2)*'Gudgeon pin'!$H$2</f>
        <v>-7.8557021540798191</v>
      </c>
      <c r="S325">
        <f>('ROD '!AK325/2)*'Gudgeon pin'!$H$2</f>
        <v>-4.9095034988505981</v>
      </c>
      <c r="T325">
        <f>('ROD '!AL325/2)*'Gudgeon pin'!$H$2</f>
        <v>-0.73381170719308264</v>
      </c>
      <c r="U325">
        <f>('ROD '!AM325/2)*'Gudgeon pin'!$H$2</f>
        <v>5.7213109215616704</v>
      </c>
      <c r="V325">
        <f t="shared" si="39"/>
        <v>-10.303871103845905</v>
      </c>
      <c r="W325">
        <f t="shared" si="39"/>
        <v>-10.758713173593382</v>
      </c>
      <c r="X325">
        <f t="shared" si="39"/>
        <v>-8.4172939991934026</v>
      </c>
      <c r="Y325">
        <f t="shared" si="35"/>
        <v>-5.9078890012747456</v>
      </c>
      <c r="Z325">
        <f t="shared" si="35"/>
        <v>-2.2937890547308126</v>
      </c>
      <c r="AA325">
        <f t="shared" si="35"/>
        <v>3.4749435411073391</v>
      </c>
      <c r="AB325">
        <f t="shared" si="40"/>
        <v>-12844639.838890692</v>
      </c>
      <c r="AC325">
        <f t="shared" si="40"/>
        <v>-13411638.640661545</v>
      </c>
      <c r="AD325">
        <f t="shared" si="40"/>
        <v>-10492863.191712538</v>
      </c>
      <c r="AE325">
        <f t="shared" si="36"/>
        <v>-7364679.319522338</v>
      </c>
      <c r="AF325">
        <f t="shared" si="36"/>
        <v>-2859400.5085535124</v>
      </c>
      <c r="AG325">
        <f t="shared" si="36"/>
        <v>4331808.6761919502</v>
      </c>
      <c r="AH325">
        <f>(('ROD '!AH325/2)+'Gudgeon pin'!D325)/'Gudgeon pin'!$I$2</f>
        <v>-6394614.7022699751</v>
      </c>
      <c r="AI325">
        <f>(('ROD '!AI325/2)+'Gudgeon pin'!E325)/'Gudgeon pin'!$I$2</f>
        <v>-6456496.6745315585</v>
      </c>
      <c r="AJ325">
        <f>(('ROD '!AJ325/2)+'Gudgeon pin'!F325)/'Gudgeon pin'!$I$2</f>
        <v>-4613651.6811698265</v>
      </c>
      <c r="AK325">
        <f>(('ROD '!AK325/2)+'Gudgeon pin'!G325)/'Gudgeon pin'!$I$2</f>
        <v>-2516214.6847335352</v>
      </c>
      <c r="AL325">
        <f>(('ROD '!AL325/2)+'Gudgeon pin'!H325)/'Gudgeon pin'!$I$2</f>
        <v>423917.24529403902</v>
      </c>
      <c r="AM325">
        <f>(('ROD '!AM325/2)+'Gudgeon pin'!I325)/'Gudgeon pin'!$I$2</f>
        <v>4865936.4046569197</v>
      </c>
    </row>
    <row r="326" spans="1:39">
      <c r="A326">
        <f t="shared" si="37"/>
        <v>-0.71558499331767511</v>
      </c>
      <c r="B326" s="3">
        <v>-41</v>
      </c>
      <c r="D326">
        <f>$F$2*'ROD '!N326</f>
        <v>8.2809943298678679</v>
      </c>
      <c r="E326">
        <f>$F$2*'ROD '!O326</f>
        <v>33.123977319471472</v>
      </c>
      <c r="F326">
        <f>$F$2*'ROD '!P326</f>
        <v>74.528948968810838</v>
      </c>
      <c r="G326">
        <f>$F$2*'ROD '!Q326</f>
        <v>132.49590927788589</v>
      </c>
      <c r="H326">
        <f>$F$2*'ROD '!R326</f>
        <v>207.02485824669674</v>
      </c>
      <c r="I326">
        <f>$F$2*'ROD '!S326</f>
        <v>298.11579587524335</v>
      </c>
      <c r="J326">
        <f t="shared" si="38"/>
        <v>6.4177706056475978E-2</v>
      </c>
      <c r="K326">
        <f t="shared" si="38"/>
        <v>0.25671082422590391</v>
      </c>
      <c r="L326">
        <f t="shared" si="38"/>
        <v>0.57759935450828404</v>
      </c>
      <c r="M326">
        <f t="shared" si="34"/>
        <v>1.0268432969036156</v>
      </c>
      <c r="N326">
        <f t="shared" si="34"/>
        <v>1.6044426514118997</v>
      </c>
      <c r="O326">
        <f t="shared" si="34"/>
        <v>2.3103974180331361</v>
      </c>
      <c r="P326">
        <f>('ROD '!AH326/2)*'Gudgeon pin'!$H$2</f>
        <v>-10.616374067466875</v>
      </c>
      <c r="Q326">
        <f>('ROD '!AI326/2)*'Gudgeon pin'!$H$2</f>
        <v>-10.91418213097468</v>
      </c>
      <c r="R326">
        <f>('ROD '!AJ326/2)*'Gudgeon pin'!$H$2</f>
        <v>-8.1915205608594519</v>
      </c>
      <c r="S326">
        <f>('ROD '!AK326/2)*'Gudgeon pin'!$H$2</f>
        <v>-5.152150494791524</v>
      </c>
      <c r="T326">
        <f>('ROD '!AL326/2)*'Gudgeon pin'!$H$2</f>
        <v>-0.86622514557716479</v>
      </c>
      <c r="U326">
        <f>('ROD '!AM326/2)*'Gudgeon pin'!$H$2</f>
        <v>5.8054035803198669</v>
      </c>
      <c r="V326">
        <f t="shared" si="39"/>
        <v>-10.680551773523351</v>
      </c>
      <c r="W326">
        <f t="shared" si="39"/>
        <v>-11.170892955200584</v>
      </c>
      <c r="X326">
        <f t="shared" si="39"/>
        <v>-8.7691199153677353</v>
      </c>
      <c r="Y326">
        <f t="shared" si="35"/>
        <v>-6.1789937916951398</v>
      </c>
      <c r="Z326">
        <f t="shared" si="35"/>
        <v>-2.4706677969890647</v>
      </c>
      <c r="AA326">
        <f t="shared" si="35"/>
        <v>3.4950061622867308</v>
      </c>
      <c r="AB326">
        <f t="shared" si="40"/>
        <v>-13314203.897632951</v>
      </c>
      <c r="AC326">
        <f t="shared" si="40"/>
        <v>-13925455.320845077</v>
      </c>
      <c r="AD326">
        <f t="shared" si="40"/>
        <v>-10931443.714867599</v>
      </c>
      <c r="AE326">
        <f t="shared" si="36"/>
        <v>-7702634.186819558</v>
      </c>
      <c r="AF326">
        <f t="shared" si="36"/>
        <v>-3079894.7011308265</v>
      </c>
      <c r="AG326">
        <f t="shared" si="36"/>
        <v>4356818.4167716056</v>
      </c>
      <c r="AH326">
        <f>(('ROD '!AH326/2)+'Gudgeon pin'!D326)/'Gudgeon pin'!$I$2</f>
        <v>-6628984.3825333221</v>
      </c>
      <c r="AI326">
        <f>(('ROD '!AI326/2)+'Gudgeon pin'!E326)/'Gudgeon pin'!$I$2</f>
        <v>-6706778.1983877551</v>
      </c>
      <c r="AJ326">
        <f>(('ROD '!AJ326/2)+'Gudgeon pin'!F326)/'Gudgeon pin'!$I$2</f>
        <v>-4815414.169940846</v>
      </c>
      <c r="AK326">
        <f>(('ROD '!AK326/2)+'Gudgeon pin'!G326)/'Gudgeon pin'!$I$2</f>
        <v>-2652420.1698928853</v>
      </c>
      <c r="AL326">
        <f>(('ROD '!AL326/2)+'Gudgeon pin'!H326)/'Gudgeon pin'!$I$2</f>
        <v>365998.28589544265</v>
      </c>
      <c r="AM326">
        <f>(('ROD '!AM326/2)+'Gudgeon pin'!I326)/'Gudgeon pin'!$I$2</f>
        <v>4955043.2960745171</v>
      </c>
    </row>
    <row r="327" spans="1:39">
      <c r="A327">
        <f t="shared" si="37"/>
        <v>-0.69813170079773179</v>
      </c>
      <c r="B327" s="3">
        <v>-40</v>
      </c>
      <c r="D327">
        <f>$F$2*'ROD '!N327</f>
        <v>8.507568872481432</v>
      </c>
      <c r="E327">
        <f>$F$2*'ROD '!O327</f>
        <v>34.030275489925728</v>
      </c>
      <c r="F327">
        <f>$F$2*'ROD '!P327</f>
        <v>76.568119852332899</v>
      </c>
      <c r="G327">
        <f>$F$2*'ROD '!Q327</f>
        <v>136.12110195970291</v>
      </c>
      <c r="H327">
        <f>$F$2*'ROD '!R327</f>
        <v>212.68922181203581</v>
      </c>
      <c r="I327">
        <f>$F$2*'ROD '!S327</f>
        <v>306.27247940933159</v>
      </c>
      <c r="J327">
        <f t="shared" si="38"/>
        <v>6.5933658761731101E-2</v>
      </c>
      <c r="K327">
        <f t="shared" si="38"/>
        <v>0.2637346350469244</v>
      </c>
      <c r="L327">
        <f t="shared" si="38"/>
        <v>0.59340292885557999</v>
      </c>
      <c r="M327">
        <f t="shared" si="38"/>
        <v>1.0549385401876976</v>
      </c>
      <c r="N327">
        <f t="shared" si="38"/>
        <v>1.6483414690432776</v>
      </c>
      <c r="O327">
        <f t="shared" si="38"/>
        <v>2.37361171542232</v>
      </c>
      <c r="P327">
        <f>('ROD '!AH327/2)*'Gudgeon pin'!$H$2</f>
        <v>-11.012070178428935</v>
      </c>
      <c r="Q327">
        <f>('ROD '!AI327/2)*'Gudgeon pin'!$H$2</f>
        <v>-11.338947052026299</v>
      </c>
      <c r="R327">
        <f>('ROD '!AJ327/2)*'Gudgeon pin'!$H$2</f>
        <v>-8.5583672610775388</v>
      </c>
      <c r="S327">
        <f>('ROD '!AK327/2)*'Gudgeon pin'!$H$2</f>
        <v>-5.3912477880351588</v>
      </c>
      <c r="T327">
        <f>('ROD '!AL327/2)*'Gudgeon pin'!$H$2</f>
        <v>-1.1702262708726563</v>
      </c>
      <c r="U327">
        <f>('ROD '!AM327/2)*'Gudgeon pin'!$H$2</f>
        <v>5.8048415083232312</v>
      </c>
      <c r="V327">
        <f t="shared" si="39"/>
        <v>-11.078003837190666</v>
      </c>
      <c r="W327">
        <f t="shared" si="39"/>
        <v>-11.602681687073224</v>
      </c>
      <c r="X327">
        <f t="shared" si="39"/>
        <v>-9.151770189933119</v>
      </c>
      <c r="Y327">
        <f t="shared" si="39"/>
        <v>-6.446186328222856</v>
      </c>
      <c r="Z327">
        <f t="shared" si="39"/>
        <v>-2.8185677399159337</v>
      </c>
      <c r="AA327">
        <f t="shared" si="39"/>
        <v>3.4312297929009112</v>
      </c>
      <c r="AB327">
        <f t="shared" si="40"/>
        <v>-13809661.241730066</v>
      </c>
      <c r="AC327">
        <f t="shared" si="40"/>
        <v>-14463716.202750452</v>
      </c>
      <c r="AD327">
        <f t="shared" si="40"/>
        <v>-11408449.386960145</v>
      </c>
      <c r="AE327">
        <f t="shared" si="40"/>
        <v>-8035712.1013964573</v>
      </c>
      <c r="AF327">
        <f t="shared" si="40"/>
        <v>-3513581.1692387532</v>
      </c>
      <c r="AG327">
        <f t="shared" si="40"/>
        <v>4277315.8214133279</v>
      </c>
      <c r="AH327">
        <f>(('ROD '!AH327/2)+'Gudgeon pin'!D327)/'Gudgeon pin'!$I$2</f>
        <v>-6876422.2393568493</v>
      </c>
      <c r="AI327">
        <f>(('ROD '!AI327/2)+'Gudgeon pin'!E327)/'Gudgeon pin'!$I$2</f>
        <v>-6969479.2994936025</v>
      </c>
      <c r="AJ327">
        <f>(('ROD '!AJ327/2)+'Gudgeon pin'!F327)/'Gudgeon pin'!$I$2</f>
        <v>-5036773.0926673487</v>
      </c>
      <c r="AK327">
        <f>(('ROD '!AK327/2)+'Gudgeon pin'!G327)/'Gudgeon pin'!$I$2</f>
        <v>-2786602.6075219028</v>
      </c>
      <c r="AL327">
        <f>(('ROD '!AL327/2)+'Gudgeon pin'!H327)/'Gudgeon pin'!$I$2</f>
        <v>200028.56614604732</v>
      </c>
      <c r="AM327">
        <f>(('ROD '!AM327/2)+'Gudgeon pin'!I327)/'Gudgeon pin'!$I$2</f>
        <v>4990538.0183402961</v>
      </c>
    </row>
    <row r="328" spans="1:39">
      <c r="A328">
        <f t="shared" ref="A328:A391" si="41">B328*(PI()/180)</f>
        <v>-0.68067840827778847</v>
      </c>
      <c r="B328" s="3">
        <v>-39</v>
      </c>
      <c r="D328">
        <f>$F$2*'ROD '!N328</f>
        <v>8.7310511836927045</v>
      </c>
      <c r="E328">
        <f>$F$2*'ROD '!O328</f>
        <v>34.924204734770818</v>
      </c>
      <c r="F328">
        <f>$F$2*'ROD '!P328</f>
        <v>78.579460653234364</v>
      </c>
      <c r="G328">
        <f>$F$2*'ROD '!Q328</f>
        <v>139.69681893908327</v>
      </c>
      <c r="H328">
        <f>$F$2*'ROD '!R328</f>
        <v>218.27627959231765</v>
      </c>
      <c r="I328">
        <f>$F$2*'ROD '!S328</f>
        <v>314.31784261293745</v>
      </c>
      <c r="J328">
        <f t="shared" ref="J328:M391" si="42">D328*$G$2</f>
        <v>6.7665646673618463E-2</v>
      </c>
      <c r="K328">
        <f t="shared" si="42"/>
        <v>0.27066258669447385</v>
      </c>
      <c r="L328">
        <f t="shared" si="42"/>
        <v>0.60899082006256633</v>
      </c>
      <c r="M328">
        <f t="shared" si="42"/>
        <v>1.0826503467778954</v>
      </c>
      <c r="N328">
        <f t="shared" ref="N328:O391" si="43">H328*$G$2</f>
        <v>1.6916411668404618</v>
      </c>
      <c r="O328">
        <f t="shared" si="43"/>
        <v>2.4359632802502653</v>
      </c>
      <c r="P328">
        <f>('ROD '!AH328/2)*'Gudgeon pin'!$H$2</f>
        <v>-11.428572269773362</v>
      </c>
      <c r="Q328">
        <f>('ROD '!AI328/2)*'Gudgeon pin'!$H$2</f>
        <v>-11.788606022347999</v>
      </c>
      <c r="R328">
        <f>('ROD '!AJ328/2)*'Gudgeon pin'!$H$2</f>
        <v>-8.9409093369151869</v>
      </c>
      <c r="S328">
        <f>('ROD '!AK328/2)*'Gudgeon pin'!$H$2</f>
        <v>-5.6561511457957412</v>
      </c>
      <c r="T328">
        <f>('ROD '!AL328/2)*'Gudgeon pin'!$H$2</f>
        <v>-1.3904911693947921</v>
      </c>
      <c r="U328">
        <f>('ROD '!AM328/2)*'Gudgeon pin'!$H$2</f>
        <v>5.8101213129770581</v>
      </c>
      <c r="V328">
        <f t="shared" ref="V328:Y391" si="44">P328-J328</f>
        <v>-11.496237916446979</v>
      </c>
      <c r="W328">
        <f t="shared" si="44"/>
        <v>-12.059268609042473</v>
      </c>
      <c r="X328">
        <f t="shared" si="44"/>
        <v>-9.5499001569777526</v>
      </c>
      <c r="Y328">
        <f t="shared" si="44"/>
        <v>-6.7388014925736366</v>
      </c>
      <c r="Z328">
        <f t="shared" ref="Z328:AA391" si="45">T328-N328</f>
        <v>-3.082132336235254</v>
      </c>
      <c r="AA328">
        <f t="shared" si="45"/>
        <v>3.3741580327267928</v>
      </c>
      <c r="AB328">
        <f t="shared" ref="AB328:AE391" si="46">(V328*(0.5*$D$2))/$C$7</f>
        <v>-14331025.11189652</v>
      </c>
      <c r="AC328">
        <f t="shared" si="46"/>
        <v>-15032890.109211074</v>
      </c>
      <c r="AD328">
        <f t="shared" si="46"/>
        <v>-11904751.79449405</v>
      </c>
      <c r="AE328">
        <f t="shared" si="46"/>
        <v>-8400481.4545457531</v>
      </c>
      <c r="AF328">
        <f t="shared" ref="AF328:AG391" si="47">(Z328*(0.5*$D$2))/$C$7</f>
        <v>-3842136.551957069</v>
      </c>
      <c r="AG328">
        <f t="shared" si="47"/>
        <v>4206171.0839627134</v>
      </c>
      <c r="AH328">
        <f>(('ROD '!AH328/2)+'Gudgeon pin'!D328)/'Gudgeon pin'!$I$2</f>
        <v>-7136936.5011809086</v>
      </c>
      <c r="AI328">
        <f>(('ROD '!AI328/2)+'Gudgeon pin'!E328)/'Gudgeon pin'!$I$2</f>
        <v>-7247864.2263935851</v>
      </c>
      <c r="AJ328">
        <f>(('ROD '!AJ328/2)+'Gudgeon pin'!F328)/'Gudgeon pin'!$I$2</f>
        <v>-5268108.5009633498</v>
      </c>
      <c r="AK328">
        <f>(('ROD '!AK328/2)+'Gudgeon pin'!G328)/'Gudgeon pin'!$I$2</f>
        <v>-2937204.5497702602</v>
      </c>
      <c r="AL328">
        <f>(('ROD '!AL328/2)+'Gudgeon pin'!H328)/'Gudgeon pin'!$I$2</f>
        <v>86292.002595582919</v>
      </c>
      <c r="AM328">
        <f>(('ROD '!AM328/2)+'Gudgeon pin'!I328)/'Gudgeon pin'!$I$2</f>
        <v>5029211.26210221</v>
      </c>
    </row>
    <row r="329" spans="1:39">
      <c r="A329">
        <f t="shared" si="41"/>
        <v>-0.66322511575784526</v>
      </c>
      <c r="B329" s="3">
        <v>-38</v>
      </c>
      <c r="D329">
        <f>$F$2*'ROD '!N329</f>
        <v>8.9512743840646589</v>
      </c>
      <c r="E329">
        <f>$F$2*'ROD '!O329</f>
        <v>35.805097536258636</v>
      </c>
      <c r="F329">
        <f>$F$2*'ROD '!P329</f>
        <v>80.561469456581946</v>
      </c>
      <c r="G329">
        <f>$F$2*'ROD '!Q329</f>
        <v>143.22039014503454</v>
      </c>
      <c r="H329">
        <f>$F$2*'ROD '!R329</f>
        <v>223.7818596016165</v>
      </c>
      <c r="I329">
        <f>$F$2*'ROD '!S329</f>
        <v>322.24587782632778</v>
      </c>
      <c r="J329">
        <f t="shared" si="42"/>
        <v>6.9372376476501102E-2</v>
      </c>
      <c r="K329">
        <f t="shared" si="42"/>
        <v>0.27748950590600441</v>
      </c>
      <c r="L329">
        <f t="shared" si="42"/>
        <v>0.62435138828851011</v>
      </c>
      <c r="M329">
        <f t="shared" si="42"/>
        <v>1.1099580236240176</v>
      </c>
      <c r="N329">
        <f t="shared" si="43"/>
        <v>1.734309411912528</v>
      </c>
      <c r="O329">
        <f t="shared" si="43"/>
        <v>2.4974055531540404</v>
      </c>
      <c r="P329">
        <f>('ROD '!AH329/2)*'Gudgeon pin'!$H$2</f>
        <v>-11.874470080933845</v>
      </c>
      <c r="Q329">
        <f>('ROD '!AI329/2)*'Gudgeon pin'!$H$2</f>
        <v>-12.26149072563198</v>
      </c>
      <c r="R329">
        <f>('ROD '!AJ329/2)*'Gudgeon pin'!$H$2</f>
        <v>-9.3581245710162566</v>
      </c>
      <c r="S329">
        <f>('ROD '!AK329/2)*'Gudgeon pin'!$H$2</f>
        <v>-5.9659210700153977</v>
      </c>
      <c r="T329">
        <f>('ROD '!AL329/2)*'Gudgeon pin'!$H$2</f>
        <v>-1.6216724135107516</v>
      </c>
      <c r="U329">
        <f>('ROD '!AM329/2)*'Gudgeon pin'!$H$2</f>
        <v>5.7865058911830767</v>
      </c>
      <c r="V329">
        <f t="shared" si="44"/>
        <v>-11.943842457410346</v>
      </c>
      <c r="W329">
        <f t="shared" si="44"/>
        <v>-12.538980231537984</v>
      </c>
      <c r="X329">
        <f t="shared" si="44"/>
        <v>-9.9824759593047663</v>
      </c>
      <c r="Y329">
        <f t="shared" si="44"/>
        <v>-7.0758790936394149</v>
      </c>
      <c r="Z329">
        <f t="shared" si="45"/>
        <v>-3.3559818254232798</v>
      </c>
      <c r="AA329">
        <f t="shared" si="45"/>
        <v>3.2891003380290362</v>
      </c>
      <c r="AB329">
        <f t="shared" si="46"/>
        <v>-14889001.726800069</v>
      </c>
      <c r="AC329">
        <f t="shared" si="46"/>
        <v>-15630890.895069594</v>
      </c>
      <c r="AD329">
        <f t="shared" si="46"/>
        <v>-12443993.825757015</v>
      </c>
      <c r="AE329">
        <f t="shared" si="46"/>
        <v>-8820676.9655155241</v>
      </c>
      <c r="AF329">
        <f t="shared" si="47"/>
        <v>-4183512.9165518745</v>
      </c>
      <c r="AG329">
        <f t="shared" si="47"/>
        <v>4100139.5310727297</v>
      </c>
      <c r="AH329">
        <f>(('ROD '!AH329/2)+'Gudgeon pin'!D329)/'Gudgeon pin'!$I$2</f>
        <v>-7415920.8785970975</v>
      </c>
      <c r="AI329">
        <f>(('ROD '!AI329/2)+'Gudgeon pin'!E329)/'Gudgeon pin'!$I$2</f>
        <v>-7540888.4779726677</v>
      </c>
      <c r="AJ329">
        <f>(('ROD '!AJ329/2)+'Gudgeon pin'!F329)/'Gudgeon pin'!$I$2</f>
        <v>-5521341.9959452152</v>
      </c>
      <c r="AK329">
        <f>(('ROD '!AK329/2)+'Gudgeon pin'!G329)/'Gudgeon pin'!$I$2</f>
        <v>-3116204.6660931502</v>
      </c>
      <c r="AL329">
        <f>(('ROD '!AL329/2)+'Gudgeon pin'!H329)/'Gudgeon pin'!$I$2</f>
        <v>-34656.357941167633</v>
      </c>
      <c r="AM329">
        <f>(('ROD '!AM329/2)+'Gudgeon pin'!I329)/'Gudgeon pin'!$I$2</f>
        <v>5049227.301159244</v>
      </c>
    </row>
    <row r="330" spans="1:39">
      <c r="A330">
        <f t="shared" si="41"/>
        <v>-0.64577182323790194</v>
      </c>
      <c r="B330" s="3">
        <v>-37</v>
      </c>
      <c r="D330">
        <f>$F$2*'ROD '!N330</f>
        <v>9.1680733173739757</v>
      </c>
      <c r="E330">
        <f>$F$2*'ROD '!O330</f>
        <v>36.672293269495903</v>
      </c>
      <c r="F330">
        <f>$F$2*'ROD '!P330</f>
        <v>82.512659856365801</v>
      </c>
      <c r="G330">
        <f>$F$2*'ROD '!Q330</f>
        <v>146.68917307798361</v>
      </c>
      <c r="H330">
        <f>$F$2*'ROD '!R330</f>
        <v>229.2018329343494</v>
      </c>
      <c r="I330">
        <f>$F$2*'ROD '!S330</f>
        <v>330.0506394254632</v>
      </c>
      <c r="J330">
        <f t="shared" si="42"/>
        <v>7.1052568209648309E-2</v>
      </c>
      <c r="K330">
        <f t="shared" si="42"/>
        <v>0.28421027283859324</v>
      </c>
      <c r="L330">
        <f t="shared" si="42"/>
        <v>0.63947311388683492</v>
      </c>
      <c r="M330">
        <f t="shared" si="42"/>
        <v>1.1368410913543729</v>
      </c>
      <c r="N330">
        <f t="shared" si="43"/>
        <v>1.7763142052412078</v>
      </c>
      <c r="O330">
        <f t="shared" si="43"/>
        <v>2.5578924555473397</v>
      </c>
      <c r="P330">
        <f>('ROD '!AH330/2)*'Gudgeon pin'!$H$2</f>
        <v>-12.336050631103301</v>
      </c>
      <c r="Q330">
        <f>('ROD '!AI330/2)*'Gudgeon pin'!$H$2</f>
        <v>-12.76107911090928</v>
      </c>
      <c r="R330">
        <f>('ROD '!AJ330/2)*'Gudgeon pin'!$H$2</f>
        <v>-9.8066870495921581</v>
      </c>
      <c r="S330">
        <f>('ROD '!AK330/2)*'Gudgeon pin'!$H$2</f>
        <v>-6.3344693568182571</v>
      </c>
      <c r="T330">
        <f>('ROD '!AL330/2)*'Gudgeon pin'!$H$2</f>
        <v>-1.9052364061639606</v>
      </c>
      <c r="U330">
        <f>('ROD '!AM330/2)*'Gudgeon pin'!$H$2</f>
        <v>5.6803911034452108</v>
      </c>
      <c r="V330">
        <f t="shared" si="44"/>
        <v>-12.407103199312949</v>
      </c>
      <c r="W330">
        <f t="shared" si="44"/>
        <v>-13.045289383747873</v>
      </c>
      <c r="X330">
        <f t="shared" si="44"/>
        <v>-10.446160163478993</v>
      </c>
      <c r="Y330">
        <f t="shared" si="44"/>
        <v>-7.4713104481726305</v>
      </c>
      <c r="Z330">
        <f t="shared" si="45"/>
        <v>-3.6815506114051684</v>
      </c>
      <c r="AA330">
        <f t="shared" si="45"/>
        <v>3.1224986478978711</v>
      </c>
      <c r="AB330">
        <f t="shared" si="46"/>
        <v>-15466495.109749638</v>
      </c>
      <c r="AC330">
        <f t="shared" si="46"/>
        <v>-16262047.733283799</v>
      </c>
      <c r="AD330">
        <f t="shared" si="46"/>
        <v>-13022015.089957187</v>
      </c>
      <c r="AE330">
        <f t="shared" si="46"/>
        <v>-9313615.3261369076</v>
      </c>
      <c r="AF330">
        <f t="shared" si="47"/>
        <v>-4589361.7239152929</v>
      </c>
      <c r="AG330">
        <f t="shared" si="47"/>
        <v>3892456.5462296302</v>
      </c>
      <c r="AH330">
        <f>(('ROD '!AH330/2)+'Gudgeon pin'!D330)/'Gudgeon pin'!$I$2</f>
        <v>-7704766.5472856592</v>
      </c>
      <c r="AI330">
        <f>(('ROD '!AI330/2)+'Gudgeon pin'!E330)/'Gudgeon pin'!$I$2</f>
        <v>-7850738.551159827</v>
      </c>
      <c r="AJ330">
        <f>(('ROD '!AJ330/2)+'Gudgeon pin'!F330)/'Gudgeon pin'!$I$2</f>
        <v>-5794391.9703398412</v>
      </c>
      <c r="AK330">
        <f>(('ROD '!AK330/2)+'Gudgeon pin'!G330)/'Gudgeon pin'!$I$2</f>
        <v>-3332348.9442064678</v>
      </c>
      <c r="AL330">
        <f>(('ROD '!AL330/2)+'Gudgeon pin'!H330)/'Gudgeon pin'!$I$2</f>
        <v>-188868.90460533818</v>
      </c>
      <c r="AM330">
        <f>(('ROD '!AM330/2)+'Gudgeon pin'!I330)/'Gudgeon pin'!$I$2</f>
        <v>5016905.212424065</v>
      </c>
    </row>
    <row r="331" spans="1:39">
      <c r="A331">
        <f t="shared" si="41"/>
        <v>-0.62831853071795862</v>
      </c>
      <c r="B331" s="3">
        <v>-36</v>
      </c>
      <c r="D331">
        <f>$F$2*'ROD '!N331</f>
        <v>9.3812847204074039</v>
      </c>
      <c r="E331">
        <f>$F$2*'ROD '!O331</f>
        <v>37.525138881629616</v>
      </c>
      <c r="F331">
        <f>$F$2*'ROD '!P331</f>
        <v>84.431562483666667</v>
      </c>
      <c r="G331">
        <f>$F$2*'ROD '!Q331</f>
        <v>150.10055552651846</v>
      </c>
      <c r="H331">
        <f>$F$2*'ROD '!R331</f>
        <v>234.53211801018517</v>
      </c>
      <c r="I331">
        <f>$F$2*'ROD '!S331</f>
        <v>337.72624993466667</v>
      </c>
      <c r="J331">
        <f t="shared" si="42"/>
        <v>7.2704956583157385E-2</v>
      </c>
      <c r="K331">
        <f t="shared" si="42"/>
        <v>0.29081982633262954</v>
      </c>
      <c r="L331">
        <f t="shared" si="42"/>
        <v>0.65434460924841664</v>
      </c>
      <c r="M331">
        <f t="shared" si="42"/>
        <v>1.1632793053305182</v>
      </c>
      <c r="N331">
        <f t="shared" si="43"/>
        <v>1.817623914578935</v>
      </c>
      <c r="O331">
        <f t="shared" si="43"/>
        <v>2.6173784369936666</v>
      </c>
      <c r="P331">
        <f>('ROD '!AH331/2)*'Gudgeon pin'!$H$2</f>
        <v>-12.816756650209252</v>
      </c>
      <c r="Q331">
        <f>('ROD '!AI331/2)*'Gudgeon pin'!$H$2</f>
        <v>-13.295995344455362</v>
      </c>
      <c r="R331">
        <f>('ROD '!AJ331/2)*'Gudgeon pin'!$H$2</f>
        <v>-10.245526793905521</v>
      </c>
      <c r="S331">
        <f>('ROD '!AK331/2)*'Gudgeon pin'!$H$2</f>
        <v>-6.7053666939606256</v>
      </c>
      <c r="T331">
        <f>('ROD '!AL331/2)*'Gudgeon pin'!$H$2</f>
        <v>-2.1745643769812588</v>
      </c>
      <c r="U331">
        <f>('ROD '!AM331/2)*'Gudgeon pin'!$H$2</f>
        <v>5.506801015108052</v>
      </c>
      <c r="V331">
        <f t="shared" si="44"/>
        <v>-12.889461606792409</v>
      </c>
      <c r="W331">
        <f t="shared" si="44"/>
        <v>-13.586815170787991</v>
      </c>
      <c r="X331">
        <f t="shared" si="44"/>
        <v>-10.899871403153938</v>
      </c>
      <c r="Y331">
        <f t="shared" si="44"/>
        <v>-7.8686459992911439</v>
      </c>
      <c r="Z331">
        <f t="shared" si="45"/>
        <v>-3.9921882915601938</v>
      </c>
      <c r="AA331">
        <f t="shared" si="45"/>
        <v>2.8894225781143854</v>
      </c>
      <c r="AB331">
        <f t="shared" si="46"/>
        <v>-16067795.335159287</v>
      </c>
      <c r="AC331">
        <f t="shared" si="46"/>
        <v>-16937105.061534531</v>
      </c>
      <c r="AD331">
        <f t="shared" si="46"/>
        <v>-13587604.217164541</v>
      </c>
      <c r="AE331">
        <f t="shared" si="46"/>
        <v>-9808927.4275663905</v>
      </c>
      <c r="AF331">
        <f t="shared" si="47"/>
        <v>-4976597.655126675</v>
      </c>
      <c r="AG331">
        <f t="shared" si="47"/>
        <v>3601907.6698645516</v>
      </c>
      <c r="AH331">
        <f>(('ROD '!AH331/2)+'Gudgeon pin'!D331)/'Gudgeon pin'!$I$2</f>
        <v>-8005635.7063904777</v>
      </c>
      <c r="AI331">
        <f>(('ROD '!AI331/2)+'Gudgeon pin'!E331)/'Gudgeon pin'!$I$2</f>
        <v>-8182831.9077475481</v>
      </c>
      <c r="AJ331">
        <f>(('ROD '!AJ331/2)+'Gudgeon pin'!F331)/'Gudgeon pin'!$I$2</f>
        <v>-6061479.5294793798</v>
      </c>
      <c r="AK331">
        <f>(('ROD '!AK331/2)+'Gudgeon pin'!G331)/'Gudgeon pin'!$I$2</f>
        <v>-3550220.3167794361</v>
      </c>
      <c r="AL331">
        <f>(('ROD '!AL331/2)+'Gudgeon pin'!H331)/'Gudgeon pin'!$I$2</f>
        <v>-334537.68409665284</v>
      </c>
      <c r="AM331">
        <f>(('ROD '!AM331/2)+'Gudgeon pin'!I331)/'Gudgeon pin'!$I$2</f>
        <v>4941651.8658593604</v>
      </c>
    </row>
    <row r="332" spans="1:39">
      <c r="A332">
        <f t="shared" si="41"/>
        <v>-0.6108652381980153</v>
      </c>
      <c r="B332" s="3">
        <v>-35</v>
      </c>
      <c r="D332">
        <f>$F$2*'ROD '!N332</f>
        <v>9.5907473911459906</v>
      </c>
      <c r="E332">
        <f>$F$2*'ROD '!O332</f>
        <v>38.362989564583962</v>
      </c>
      <c r="F332">
        <f>$F$2*'ROD '!P332</f>
        <v>86.316726520313949</v>
      </c>
      <c r="G332">
        <f>$F$2*'ROD '!Q332</f>
        <v>153.45195825833585</v>
      </c>
      <c r="H332">
        <f>$F$2*'ROD '!R332</f>
        <v>239.76868477864983</v>
      </c>
      <c r="I332">
        <f>$F$2*'ROD '!S332</f>
        <v>345.2669060812558</v>
      </c>
      <c r="J332">
        <f t="shared" si="42"/>
        <v>7.4328292281381422E-2</v>
      </c>
      <c r="K332">
        <f t="shared" si="42"/>
        <v>0.29731316912552569</v>
      </c>
      <c r="L332">
        <f t="shared" si="42"/>
        <v>0.66895463053243309</v>
      </c>
      <c r="M332">
        <f t="shared" si="42"/>
        <v>1.1892526765021028</v>
      </c>
      <c r="N332">
        <f t="shared" si="43"/>
        <v>1.8582073070345362</v>
      </c>
      <c r="O332">
        <f t="shared" si="43"/>
        <v>2.6758185221297324</v>
      </c>
      <c r="P332">
        <f>('ROD '!AH332/2)*'Gudgeon pin'!$H$2</f>
        <v>-13.325177475656888</v>
      </c>
      <c r="Q332">
        <f>('ROD '!AI332/2)*'Gudgeon pin'!$H$2</f>
        <v>-13.854275994979101</v>
      </c>
      <c r="R332">
        <f>('ROD '!AJ332/2)*'Gudgeon pin'!$H$2</f>
        <v>-10.74680108716835</v>
      </c>
      <c r="S332">
        <f>('ROD '!AK332/2)*'Gudgeon pin'!$H$2</f>
        <v>-7.1474191007968058</v>
      </c>
      <c r="T332">
        <f>('ROD '!AL332/2)*'Gudgeon pin'!$H$2</f>
        <v>-2.6581144369180549</v>
      </c>
      <c r="U332">
        <f>('ROD '!AM332/2)*'Gudgeon pin'!$H$2</f>
        <v>5.3150766355323169</v>
      </c>
      <c r="V332">
        <f t="shared" si="44"/>
        <v>-13.399505767938269</v>
      </c>
      <c r="W332">
        <f t="shared" si="44"/>
        <v>-14.151589164104626</v>
      </c>
      <c r="X332">
        <f t="shared" si="44"/>
        <v>-11.415755717700783</v>
      </c>
      <c r="Y332">
        <f t="shared" si="44"/>
        <v>-8.3366717772989087</v>
      </c>
      <c r="Z332">
        <f t="shared" si="45"/>
        <v>-4.5163217439525916</v>
      </c>
      <c r="AA332">
        <f t="shared" si="45"/>
        <v>2.6392581134025845</v>
      </c>
      <c r="AB332">
        <f t="shared" si="46"/>
        <v>-16703608.175384203</v>
      </c>
      <c r="AC332">
        <f t="shared" si="46"/>
        <v>-17641143.229463145</v>
      </c>
      <c r="AD332">
        <f t="shared" si="46"/>
        <v>-14230697.298600113</v>
      </c>
      <c r="AE332">
        <f t="shared" si="46"/>
        <v>-10392360.827813657</v>
      </c>
      <c r="AF332">
        <f t="shared" si="47"/>
        <v>-5629973.9789999314</v>
      </c>
      <c r="AG332">
        <f t="shared" si="47"/>
        <v>3290056.6754831667</v>
      </c>
      <c r="AH332">
        <f>(('ROD '!AH332/2)+'Gudgeon pin'!D332)/'Gudgeon pin'!$I$2</f>
        <v>-8323921.789142251</v>
      </c>
      <c r="AI332">
        <f>(('ROD '!AI332/2)+'Gudgeon pin'!E332)/'Gudgeon pin'!$I$2</f>
        <v>-8529660.2676110826</v>
      </c>
      <c r="AJ332">
        <f>(('ROD '!AJ332/2)+'Gudgeon pin'!F332)/'Gudgeon pin'!$I$2</f>
        <v>-6367914.237657018</v>
      </c>
      <c r="AK332">
        <f>(('ROD '!AK332/2)+'Gudgeon pin'!G332)/'Gudgeon pin'!$I$2</f>
        <v>-3813029.2517290642</v>
      </c>
      <c r="AL332">
        <f>(('ROD '!AL332/2)+'Gudgeon pin'!H332)/'Gudgeon pin'!$I$2</f>
        <v>-615115.41993732122</v>
      </c>
      <c r="AM332">
        <f>(('ROD '!AM332/2)+'Gudgeon pin'!I332)/'Gudgeon pin'!$I$2</f>
        <v>4854419.9883798975</v>
      </c>
    </row>
    <row r="333" spans="1:39">
      <c r="A333">
        <f t="shared" si="41"/>
        <v>-0.59341194567807209</v>
      </c>
      <c r="B333" s="3">
        <v>-34</v>
      </c>
      <c r="D333">
        <f>$F$2*'ROD '!N333</f>
        <v>9.7963023551415862</v>
      </c>
      <c r="E333">
        <f>$F$2*'ROD '!O333</f>
        <v>39.185209420566345</v>
      </c>
      <c r="F333">
        <f>$F$2*'ROD '!P333</f>
        <v>88.166721196274281</v>
      </c>
      <c r="G333">
        <f>$F$2*'ROD '!Q333</f>
        <v>156.74083768226538</v>
      </c>
      <c r="H333">
        <f>$F$2*'ROD '!R333</f>
        <v>244.9075588785397</v>
      </c>
      <c r="I333">
        <f>$F$2*'ROD '!S333</f>
        <v>352.66688478509712</v>
      </c>
      <c r="J333">
        <f t="shared" si="42"/>
        <v>7.5921343252347298E-2</v>
      </c>
      <c r="K333">
        <f t="shared" si="42"/>
        <v>0.30368537300938919</v>
      </c>
      <c r="L333">
        <f t="shared" si="42"/>
        <v>0.68329208927112572</v>
      </c>
      <c r="M333">
        <f t="shared" si="42"/>
        <v>1.2147414920375568</v>
      </c>
      <c r="N333">
        <f t="shared" si="43"/>
        <v>1.8980335813086826</v>
      </c>
      <c r="O333">
        <f t="shared" si="43"/>
        <v>2.7331683570845029</v>
      </c>
      <c r="P333">
        <f>('ROD '!AH333/2)*'Gudgeon pin'!$H$2</f>
        <v>-13.851030857852582</v>
      </c>
      <c r="Q333">
        <f>('ROD '!AI333/2)*'Gudgeon pin'!$H$2</f>
        <v>-14.444544013974291</v>
      </c>
      <c r="R333">
        <f>('ROD '!AJ333/2)*'Gudgeon pin'!$H$2</f>
        <v>-11.250565788124156</v>
      </c>
      <c r="S333">
        <f>('ROD '!AK333/2)*'Gudgeon pin'!$H$2</f>
        <v>-7.6264950041732797</v>
      </c>
      <c r="T333">
        <f>('ROD '!AL333/2)*'Gudgeon pin'!$H$2</f>
        <v>-2.977023848180274</v>
      </c>
      <c r="U333">
        <f>('ROD '!AM333/2)*'Gudgeon pin'!$H$2</f>
        <v>5.0310425702302615</v>
      </c>
      <c r="V333">
        <f t="shared" si="44"/>
        <v>-13.926952201104928</v>
      </c>
      <c r="W333">
        <f t="shared" si="44"/>
        <v>-14.748229386983679</v>
      </c>
      <c r="X333">
        <f t="shared" si="44"/>
        <v>-11.933857877395281</v>
      </c>
      <c r="Y333">
        <f t="shared" si="44"/>
        <v>-8.8412364962108363</v>
      </c>
      <c r="Z333">
        <f t="shared" si="45"/>
        <v>-4.8750574294889564</v>
      </c>
      <c r="AA333">
        <f t="shared" si="45"/>
        <v>2.2978742131457586</v>
      </c>
      <c r="AB333">
        <f t="shared" si="46"/>
        <v>-17361114.407755896</v>
      </c>
      <c r="AC333">
        <f t="shared" si="46"/>
        <v>-18384905.326158673</v>
      </c>
      <c r="AD333">
        <f t="shared" si="46"/>
        <v>-14876555.110092279</v>
      </c>
      <c r="AE333">
        <f t="shared" si="46"/>
        <v>-11021343.083561771</v>
      </c>
      <c r="AF333">
        <f t="shared" si="47"/>
        <v>-6077168.1094032405</v>
      </c>
      <c r="AG333">
        <f t="shared" si="47"/>
        <v>2864493.0012677512</v>
      </c>
      <c r="AH333">
        <f>(('ROD '!AH333/2)+'Gudgeon pin'!D333)/'Gudgeon pin'!$I$2</f>
        <v>-8653169.8924094886</v>
      </c>
      <c r="AI333">
        <f>(('ROD '!AI333/2)+'Gudgeon pin'!E333)/'Gudgeon pin'!$I$2</f>
        <v>-8896640.254460711</v>
      </c>
      <c r="AJ333">
        <f>(('ROD '!AJ333/2)+'Gudgeon pin'!F333)/'Gudgeon pin'!$I$2</f>
        <v>-6676067.086982077</v>
      </c>
      <c r="AK333">
        <f>(('ROD '!AK333/2)+'Gudgeon pin'!G333)/'Gudgeon pin'!$I$2</f>
        <v>-4099357.7801223635</v>
      </c>
      <c r="AL333">
        <f>(('ROD '!AL333/2)+'Gudgeon pin'!H333)/'Gudgeon pin'!$I$2</f>
        <v>-792754.61064107961</v>
      </c>
      <c r="AM333">
        <f>(('ROD '!AM333/2)+'Gudgeon pin'!I333)/'Gudgeon pin'!$I$2</f>
        <v>4708614.1897818092</v>
      </c>
    </row>
    <row r="334" spans="1:39">
      <c r="A334">
        <f t="shared" si="41"/>
        <v>-0.57595865315812877</v>
      </c>
      <c r="B334" s="3">
        <v>-33</v>
      </c>
      <c r="D334">
        <f>$F$2*'ROD '!N334</f>
        <v>9.9977930298920974</v>
      </c>
      <c r="E334">
        <f>$F$2*'ROD '!O334</f>
        <v>39.99117211956839</v>
      </c>
      <c r="F334">
        <f>$F$2*'ROD '!P334</f>
        <v>89.980137269028887</v>
      </c>
      <c r="G334">
        <f>$F$2*'ROD '!Q334</f>
        <v>159.96468847827356</v>
      </c>
      <c r="H334">
        <f>$F$2*'ROD '!R334</f>
        <v>249.94482574730245</v>
      </c>
      <c r="I334">
        <f>$F$2*'ROD '!S334</f>
        <v>359.92054907611555</v>
      </c>
      <c r="J334">
        <f t="shared" si="42"/>
        <v>7.748289598166376E-2</v>
      </c>
      <c r="K334">
        <f t="shared" si="42"/>
        <v>0.30993158392665504</v>
      </c>
      <c r="L334">
        <f t="shared" si="42"/>
        <v>0.69734606383497388</v>
      </c>
      <c r="M334">
        <f t="shared" si="42"/>
        <v>1.2397263357066202</v>
      </c>
      <c r="N334">
        <f t="shared" si="43"/>
        <v>1.9370723995415939</v>
      </c>
      <c r="O334">
        <f t="shared" si="43"/>
        <v>2.7893842553398955</v>
      </c>
      <c r="P334">
        <f>('ROD '!AH334/2)*'Gudgeon pin'!$H$2</f>
        <v>-14.409768144997823</v>
      </c>
      <c r="Q334">
        <f>('ROD '!AI334/2)*'Gudgeon pin'!$H$2</f>
        <v>-15.054834661683568</v>
      </c>
      <c r="R334">
        <f>('ROD '!AJ334/2)*'Gudgeon pin'!$H$2</f>
        <v>-11.803241468762648</v>
      </c>
      <c r="S334">
        <f>('ROD '!AK334/2)*'Gudgeon pin'!$H$2</f>
        <v>-8.1479185638853249</v>
      </c>
      <c r="T334">
        <f>('ROD '!AL334/2)*'Gudgeon pin'!$H$2</f>
        <v>-3.2773944888548514</v>
      </c>
      <c r="U334">
        <f>('ROD '!AM334/2)*'Gudgeon pin'!$H$2</f>
        <v>4.7589503080617499</v>
      </c>
      <c r="V334">
        <f t="shared" si="44"/>
        <v>-14.487251040979487</v>
      </c>
      <c r="W334">
        <f t="shared" si="44"/>
        <v>-15.364766245610223</v>
      </c>
      <c r="X334">
        <f t="shared" si="44"/>
        <v>-12.500587532597622</v>
      </c>
      <c r="Y334">
        <f t="shared" si="44"/>
        <v>-9.3876448995919457</v>
      </c>
      <c r="Z334">
        <f t="shared" si="45"/>
        <v>-5.2144668883964451</v>
      </c>
      <c r="AA334">
        <f t="shared" si="45"/>
        <v>1.9695660527218544</v>
      </c>
      <c r="AB334">
        <f t="shared" si="46"/>
        <v>-18059573.921447866</v>
      </c>
      <c r="AC334">
        <f t="shared" si="46"/>
        <v>-19153470.248666599</v>
      </c>
      <c r="AD334">
        <f t="shared" si="46"/>
        <v>-15583031.174643952</v>
      </c>
      <c r="AE334">
        <f t="shared" si="46"/>
        <v>-11702487.002739297</v>
      </c>
      <c r="AF334">
        <f t="shared" si="47"/>
        <v>-6500270.476818556</v>
      </c>
      <c r="AG334">
        <f t="shared" si="47"/>
        <v>2455229.3338253465</v>
      </c>
      <c r="AH334">
        <f>(('ROD '!AH334/2)+'Gudgeon pin'!D334)/'Gudgeon pin'!$I$2</f>
        <v>-9003081.6701214146</v>
      </c>
      <c r="AI334">
        <f>(('ROD '!AI334/2)+'Gudgeon pin'!E334)/'Gudgeon pin'!$I$2</f>
        <v>-9276262.685456153</v>
      </c>
      <c r="AJ334">
        <f>(('ROD '!AJ334/2)+'Gudgeon pin'!F334)/'Gudgeon pin'!$I$2</f>
        <v>-7015088.9367225189</v>
      </c>
      <c r="AK334">
        <f>(('ROD '!AK334/2)+'Gudgeon pin'!G334)/'Gudgeon pin'!$I$2</f>
        <v>-4412559.6300231647</v>
      </c>
      <c r="AL334">
        <f>(('ROD '!AL334/2)+'Gudgeon pin'!H334)/'Gudgeon pin'!$I$2</f>
        <v>-959200.98122913414</v>
      </c>
      <c r="AM334">
        <f>(('ROD '!AM334/2)+'Gudgeon pin'!I334)/'Gudgeon pin'!$I$2</f>
        <v>4569662.8924389044</v>
      </c>
    </row>
    <row r="335" spans="1:39">
      <c r="A335">
        <f t="shared" si="41"/>
        <v>-0.55850536063818546</v>
      </c>
      <c r="B335" s="3">
        <v>-32</v>
      </c>
      <c r="D335">
        <f>$F$2*'ROD '!N335</f>
        <v>10.195065387024135</v>
      </c>
      <c r="E335">
        <f>$F$2*'ROD '!O335</f>
        <v>40.78026154809654</v>
      </c>
      <c r="F335">
        <f>$F$2*'ROD '!P335</f>
        <v>91.755588483217238</v>
      </c>
      <c r="G335">
        <f>$F$2*'ROD '!Q335</f>
        <v>163.12104619238616</v>
      </c>
      <c r="H335">
        <f>$F$2*'ROD '!R335</f>
        <v>254.87663467560338</v>
      </c>
      <c r="I335">
        <f>$F$2*'ROD '!S335</f>
        <v>367.02235393286895</v>
      </c>
      <c r="J335">
        <f t="shared" si="42"/>
        <v>7.9011756749437043E-2</v>
      </c>
      <c r="K335">
        <f t="shared" si="42"/>
        <v>0.31604702699774817</v>
      </c>
      <c r="L335">
        <f t="shared" si="42"/>
        <v>0.71110581074493362</v>
      </c>
      <c r="M335">
        <f t="shared" si="42"/>
        <v>1.2641881079909927</v>
      </c>
      <c r="N335">
        <f t="shared" si="43"/>
        <v>1.9752939187359262</v>
      </c>
      <c r="O335">
        <f t="shared" si="43"/>
        <v>2.8444232429797345</v>
      </c>
      <c r="P335">
        <f>('ROD '!AH335/2)*'Gudgeon pin'!$H$2</f>
        <v>-15.003115828605786</v>
      </c>
      <c r="Q335">
        <f>('ROD '!AI335/2)*'Gudgeon pin'!$H$2</f>
        <v>-15.700631826550669</v>
      </c>
      <c r="R335">
        <f>('ROD '!AJ335/2)*'Gudgeon pin'!$H$2</f>
        <v>-12.413504214789418</v>
      </c>
      <c r="S335">
        <f>('ROD '!AK335/2)*'Gudgeon pin'!$H$2</f>
        <v>-8.6741214339712922</v>
      </c>
      <c r="T335">
        <f>('ROD '!AL335/2)*'Gudgeon pin'!$H$2</f>
        <v>-3.8219834599826474</v>
      </c>
      <c r="U335">
        <f>('ROD '!AM335/2)*'Gudgeon pin'!$H$2</f>
        <v>4.4658110906826209</v>
      </c>
      <c r="V335">
        <f t="shared" si="44"/>
        <v>-15.082127585355224</v>
      </c>
      <c r="W335">
        <f t="shared" si="44"/>
        <v>-16.016678853548417</v>
      </c>
      <c r="X335">
        <f t="shared" si="44"/>
        <v>-13.124610025534352</v>
      </c>
      <c r="Y335">
        <f t="shared" si="44"/>
        <v>-9.9383095419622851</v>
      </c>
      <c r="Z335">
        <f t="shared" si="45"/>
        <v>-5.7972773787185741</v>
      </c>
      <c r="AA335">
        <f t="shared" si="45"/>
        <v>1.6213878477028865</v>
      </c>
      <c r="AB335">
        <f t="shared" si="46"/>
        <v>-18801137.444914136</v>
      </c>
      <c r="AC335">
        <f t="shared" si="46"/>
        <v>-19966134.010762058</v>
      </c>
      <c r="AD335">
        <f t="shared" si="46"/>
        <v>-16360927.568373807</v>
      </c>
      <c r="AE335">
        <f t="shared" si="46"/>
        <v>-12388936.680920785</v>
      </c>
      <c r="AF335">
        <f t="shared" si="47"/>
        <v>-7226792.6515496532</v>
      </c>
      <c r="AG335">
        <f t="shared" si="47"/>
        <v>2021195.9886730728</v>
      </c>
      <c r="AH335">
        <f>(('ROD '!AH335/2)+'Gudgeon pin'!D335)/'Gudgeon pin'!$I$2</f>
        <v>-9374741.7586746868</v>
      </c>
      <c r="AI335">
        <f>(('ROD '!AI335/2)+'Gudgeon pin'!E335)/'Gudgeon pin'!$I$2</f>
        <v>-9678251.6641557924</v>
      </c>
      <c r="AJ335">
        <f>(('ROD '!AJ335/2)+'Gudgeon pin'!F335)/'Gudgeon pin'!$I$2</f>
        <v>-7390433.0680708056</v>
      </c>
      <c r="AK335">
        <f>(('ROD '!AK335/2)+'Gudgeon pin'!G335)/'Gudgeon pin'!$I$2</f>
        <v>-4729058.7431925042</v>
      </c>
      <c r="AL335">
        <f>(('ROD '!AL335/2)+'Gudgeon pin'!H335)/'Gudgeon pin'!$I$2</f>
        <v>-1279440.7256949847</v>
      </c>
      <c r="AM335">
        <f>(('ROD '!AM335/2)+'Gudgeon pin'!I335)/'Gudgeon pin'!$I$2</f>
        <v>4416830.0831756769</v>
      </c>
    </row>
    <row r="336" spans="1:39">
      <c r="A336">
        <f t="shared" si="41"/>
        <v>-0.54105206811824214</v>
      </c>
      <c r="B336" s="3">
        <v>-31</v>
      </c>
      <c r="D336">
        <f>$F$2*'ROD '!N336</f>
        <v>10.387968112094192</v>
      </c>
      <c r="E336">
        <f>$F$2*'ROD '!O336</f>
        <v>41.55187244837677</v>
      </c>
      <c r="F336">
        <f>$F$2*'ROD '!P336</f>
        <v>93.491713008847739</v>
      </c>
      <c r="G336">
        <f>$F$2*'ROD '!Q336</f>
        <v>166.20748979350708</v>
      </c>
      <c r="H336">
        <f>$F$2*'ROD '!R336</f>
        <v>259.69920280235482</v>
      </c>
      <c r="I336">
        <f>$F$2*'ROD '!S336</f>
        <v>373.96685203539096</v>
      </c>
      <c r="J336">
        <f t="shared" si="42"/>
        <v>8.0506752868729992E-2</v>
      </c>
      <c r="K336">
        <f t="shared" si="42"/>
        <v>0.32202701147491997</v>
      </c>
      <c r="L336">
        <f t="shared" si="42"/>
        <v>0.72456077581856992</v>
      </c>
      <c r="M336">
        <f t="shared" si="42"/>
        <v>1.2881080458996799</v>
      </c>
      <c r="N336">
        <f t="shared" si="43"/>
        <v>2.01266882171825</v>
      </c>
      <c r="O336">
        <f t="shared" si="43"/>
        <v>2.8982431032742797</v>
      </c>
      <c r="P336">
        <f>('ROD '!AH336/2)*'Gudgeon pin'!$H$2</f>
        <v>-15.603635271881517</v>
      </c>
      <c r="Q336">
        <f>('ROD '!AI336/2)*'Gudgeon pin'!$H$2</f>
        <v>-16.373400445610645</v>
      </c>
      <c r="R336">
        <f>('ROD '!AJ336/2)*'Gudgeon pin'!$H$2</f>
        <v>-13.033414094523199</v>
      </c>
      <c r="S336">
        <f>('ROD '!AK336/2)*'Gudgeon pin'!$H$2</f>
        <v>-9.2687516778297621</v>
      </c>
      <c r="T336">
        <f>('ROD '!AL336/2)*'Gudgeon pin'!$H$2</f>
        <v>-4.3005378424197156</v>
      </c>
      <c r="U336">
        <f>('ROD '!AM336/2)*'Gudgeon pin'!$H$2</f>
        <v>4.0517352835210234</v>
      </c>
      <c r="V336">
        <f t="shared" si="44"/>
        <v>-15.684142024750248</v>
      </c>
      <c r="W336">
        <f t="shared" si="44"/>
        <v>-16.695427457085565</v>
      </c>
      <c r="X336">
        <f t="shared" si="44"/>
        <v>-13.757974870341769</v>
      </c>
      <c r="Y336">
        <f t="shared" si="44"/>
        <v>-10.556859723729442</v>
      </c>
      <c r="Z336">
        <f t="shared" si="45"/>
        <v>-6.3132066641379652</v>
      </c>
      <c r="AA336">
        <f t="shared" si="45"/>
        <v>1.1534921802467437</v>
      </c>
      <c r="AB336">
        <f t="shared" si="46"/>
        <v>-19551598.953400452</v>
      </c>
      <c r="AC336">
        <f t="shared" si="46"/>
        <v>-20812251.092945915</v>
      </c>
      <c r="AD336">
        <f t="shared" si="46"/>
        <v>-17150469.987545732</v>
      </c>
      <c r="AE336">
        <f t="shared" si="46"/>
        <v>-13160011.379643872</v>
      </c>
      <c r="AF336">
        <f t="shared" si="47"/>
        <v>-7869941.7929509683</v>
      </c>
      <c r="AG336">
        <f t="shared" si="47"/>
        <v>1437924.7821448471</v>
      </c>
      <c r="AH336">
        <f>(('ROD '!AH336/2)+'Gudgeon pin'!D336)/'Gudgeon pin'!$I$2</f>
        <v>-9750923.7647773791</v>
      </c>
      <c r="AI336">
        <f>(('ROD '!AI336/2)+'Gudgeon pin'!E336)/'Gudgeon pin'!$I$2</f>
        <v>-10097251.201458776</v>
      </c>
      <c r="AJ336">
        <f>(('ROD '!AJ336/2)+'Gudgeon pin'!F336)/'Gudgeon pin'!$I$2</f>
        <v>-7772006.8863446191</v>
      </c>
      <c r="AK336">
        <f>(('ROD '!AK336/2)+'Gudgeon pin'!G336)/'Gudgeon pin'!$I$2</f>
        <v>-5088826.5241051028</v>
      </c>
      <c r="AL336">
        <f>(('ROD '!AL336/2)+'Gudgeon pin'!H336)/'Gudgeon pin'!$I$2</f>
        <v>-1558701.4509039742</v>
      </c>
      <c r="AM336">
        <f>(('ROD '!AM336/2)+'Gudgeon pin'!I336)/'Gudgeon pin'!$I$2</f>
        <v>4187377.1696813977</v>
      </c>
    </row>
    <row r="337" spans="1:39">
      <c r="A337">
        <f t="shared" si="41"/>
        <v>-0.52359877559829882</v>
      </c>
      <c r="B337" s="3">
        <v>-30</v>
      </c>
      <c r="D337">
        <f>$F$2*'ROD '!N337</f>
        <v>10.576352761822097</v>
      </c>
      <c r="E337">
        <f>$F$2*'ROD '!O337</f>
        <v>42.305411047288388</v>
      </c>
      <c r="F337">
        <f>$F$2*'ROD '!P337</f>
        <v>95.187174856398912</v>
      </c>
      <c r="G337">
        <f>$F$2*'ROD '!Q337</f>
        <v>169.22164418915355</v>
      </c>
      <c r="H337">
        <f>$F$2*'ROD '!R337</f>
        <v>264.40881904555249</v>
      </c>
      <c r="I337">
        <f>$F$2*'ROD '!S337</f>
        <v>380.74869942559565</v>
      </c>
      <c r="J337">
        <f t="shared" si="42"/>
        <v>8.196673390412125E-2</v>
      </c>
      <c r="K337">
        <f t="shared" si="42"/>
        <v>0.327866935616485</v>
      </c>
      <c r="L337">
        <f t="shared" si="42"/>
        <v>0.73770060513709157</v>
      </c>
      <c r="M337">
        <f t="shared" si="42"/>
        <v>1.31146774246594</v>
      </c>
      <c r="N337">
        <f t="shared" si="43"/>
        <v>2.0491683476030316</v>
      </c>
      <c r="O337">
        <f t="shared" si="43"/>
        <v>2.9508024205483663</v>
      </c>
      <c r="P337">
        <f>('ROD '!AH337/2)*'Gudgeon pin'!$H$2</f>
        <v>-16.240501922498847</v>
      </c>
      <c r="Q337">
        <f>('ROD '!AI337/2)*'Gudgeon pin'!$H$2</f>
        <v>-17.088622825343979</v>
      </c>
      <c r="R337">
        <f>('ROD '!AJ337/2)*'Gudgeon pin'!$H$2</f>
        <v>-13.688799479034424</v>
      </c>
      <c r="S337">
        <f>('ROD '!AK337/2)*'Gudgeon pin'!$H$2</f>
        <v>-9.8770787768638826</v>
      </c>
      <c r="T337">
        <f>('ROD '!AL337/2)*'Gudgeon pin'!$H$2</f>
        <v>-4.9157593931989494</v>
      </c>
      <c r="U337">
        <f>('ROD '!AM337/2)*'Gudgeon pin'!$H$2</f>
        <v>3.6038392793773504</v>
      </c>
      <c r="V337">
        <f t="shared" si="44"/>
        <v>-16.322468656402968</v>
      </c>
      <c r="W337">
        <f t="shared" si="44"/>
        <v>-17.416489760960463</v>
      </c>
      <c r="X337">
        <f t="shared" si="44"/>
        <v>-14.426500084171515</v>
      </c>
      <c r="Y337">
        <f t="shared" si="44"/>
        <v>-11.188546519329822</v>
      </c>
      <c r="Z337">
        <f t="shared" si="45"/>
        <v>-6.964927740801981</v>
      </c>
      <c r="AA337">
        <f t="shared" si="45"/>
        <v>0.6530368588289841</v>
      </c>
      <c r="AB337">
        <f t="shared" si="46"/>
        <v>-20347326.6561753</v>
      </c>
      <c r="AC337">
        <f t="shared" si="46"/>
        <v>-21711115.752774287</v>
      </c>
      <c r="AD337">
        <f t="shared" si="46"/>
        <v>-17983842.756703861</v>
      </c>
      <c r="AE337">
        <f t="shared" si="46"/>
        <v>-13947461.969688753</v>
      </c>
      <c r="AF337">
        <f t="shared" si="47"/>
        <v>-8682366.7952434402</v>
      </c>
      <c r="AG337">
        <f t="shared" si="47"/>
        <v>814065.23515690991</v>
      </c>
      <c r="AH337">
        <f>(('ROD '!AH337/2)+'Gudgeon pin'!D337)/'Gudgeon pin'!$I$2</f>
        <v>-10149945.837485278</v>
      </c>
      <c r="AI337">
        <f>(('ROD '!AI337/2)+'Gudgeon pin'!E337)/'Gudgeon pin'!$I$2</f>
        <v>-10542984.309521388</v>
      </c>
      <c r="AJ337">
        <f>(('ROD '!AJ337/2)+'Gudgeon pin'!F337)/'Gudgeon pin'!$I$2</f>
        <v>-8176032.333025245</v>
      </c>
      <c r="AK337">
        <f>(('ROD '!AK337/2)+'Gudgeon pin'!G337)/'Gudgeon pin'!$I$2</f>
        <v>-5457511.4329700992</v>
      </c>
      <c r="AL337">
        <f>(('ROD '!AL337/2)+'Gudgeon pin'!H337)/'Gudgeon pin'!$I$2</f>
        <v>-1924263.6237841689</v>
      </c>
      <c r="AM337">
        <f>(('ROD '!AM337/2)+'Gudgeon pin'!I337)/'Gudgeon pin'!$I$2</f>
        <v>3935975.7730041216</v>
      </c>
    </row>
    <row r="338" spans="1:39">
      <c r="A338">
        <f t="shared" si="41"/>
        <v>-0.50614548307835561</v>
      </c>
      <c r="B338" s="3">
        <v>-29</v>
      </c>
      <c r="D338">
        <f>$F$2*'ROD '!N338</f>
        <v>10.760073918573511</v>
      </c>
      <c r="E338">
        <f>$F$2*'ROD '!O338</f>
        <v>43.040295674294043</v>
      </c>
      <c r="F338">
        <f>$F$2*'ROD '!P338</f>
        <v>96.840665267161626</v>
      </c>
      <c r="G338">
        <f>$F$2*'ROD '!Q338</f>
        <v>172.16118269717617</v>
      </c>
      <c r="H338">
        <f>$F$2*'ROD '!R338</f>
        <v>269.0018479643378</v>
      </c>
      <c r="I338">
        <f>$F$2*'ROD '!S338</f>
        <v>387.3626610686465</v>
      </c>
      <c r="J338">
        <f t="shared" si="42"/>
        <v>8.3390572868944704E-2</v>
      </c>
      <c r="K338">
        <f t="shared" si="42"/>
        <v>0.33356229147577882</v>
      </c>
      <c r="L338">
        <f t="shared" si="42"/>
        <v>0.75051515582050254</v>
      </c>
      <c r="M338">
        <f t="shared" si="42"/>
        <v>1.3342491659031153</v>
      </c>
      <c r="N338">
        <f t="shared" si="43"/>
        <v>2.0847643217236178</v>
      </c>
      <c r="O338">
        <f t="shared" si="43"/>
        <v>3.0020606232820102</v>
      </c>
      <c r="P338">
        <f>('ROD '!AH338/2)*'Gudgeon pin'!$H$2</f>
        <v>-16.889707895055267</v>
      </c>
      <c r="Q338">
        <f>('ROD '!AI338/2)*'Gudgeon pin'!$H$2</f>
        <v>-17.834331063573281</v>
      </c>
      <c r="R338">
        <f>('ROD '!AJ338/2)*'Gudgeon pin'!$H$2</f>
        <v>-14.367743952608382</v>
      </c>
      <c r="S338">
        <f>('ROD '!AK338/2)*'Gudgeon pin'!$H$2</f>
        <v>-10.531863592840336</v>
      </c>
      <c r="T338">
        <f>('ROD '!AL338/2)*'Gudgeon pin'!$H$2</f>
        <v>-5.36424709198928</v>
      </c>
      <c r="U338">
        <f>('ROD '!AM338/2)*'Gudgeon pin'!$H$2</f>
        <v>3.150917311850018</v>
      </c>
      <c r="V338">
        <f t="shared" si="44"/>
        <v>-16.97309846792421</v>
      </c>
      <c r="W338">
        <f t="shared" si="44"/>
        <v>-18.16789335504906</v>
      </c>
      <c r="X338">
        <f t="shared" si="44"/>
        <v>-15.118259108428886</v>
      </c>
      <c r="Y338">
        <f t="shared" si="44"/>
        <v>-11.866112758743451</v>
      </c>
      <c r="Z338">
        <f t="shared" si="45"/>
        <v>-7.4490114137128973</v>
      </c>
      <c r="AA338">
        <f t="shared" si="45"/>
        <v>0.14885668856800782</v>
      </c>
      <c r="AB338">
        <f t="shared" si="46"/>
        <v>-21158391.304908767</v>
      </c>
      <c r="AC338">
        <f t="shared" si="46"/>
        <v>-22647803.376527034</v>
      </c>
      <c r="AD338">
        <f t="shared" si="46"/>
        <v>-18846178.419906393</v>
      </c>
      <c r="AE338">
        <f t="shared" si="46"/>
        <v>-14792105.135790784</v>
      </c>
      <c r="AF338">
        <f t="shared" si="47"/>
        <v>-9285817.7087653764</v>
      </c>
      <c r="AG338">
        <f t="shared" si="47"/>
        <v>185562.35156632762</v>
      </c>
      <c r="AH338">
        <f>(('ROD '!AH338/2)+'Gudgeon pin'!D338)/'Gudgeon pin'!$I$2</f>
        <v>-10556735.51861627</v>
      </c>
      <c r="AI338">
        <f>(('ROD '!AI338/2)+'Gudgeon pin'!E338)/'Gudgeon pin'!$I$2</f>
        <v>-11007939.623738505</v>
      </c>
      <c r="AJ338">
        <f>(('ROD '!AJ338/2)+'Gudgeon pin'!F338)/'Gudgeon pin'!$I$2</f>
        <v>-8595033.5642017405</v>
      </c>
      <c r="AK338">
        <f>(('ROD '!AK338/2)+'Gudgeon pin'!G338)/'Gudgeon pin'!$I$2</f>
        <v>-5855692.2563015847</v>
      </c>
      <c r="AL338">
        <f>(('ROD '!AL338/2)+'Gudgeon pin'!H338)/'Gudgeon pin'!$I$2</f>
        <v>-2185656.0956060169</v>
      </c>
      <c r="AM338">
        <f>(('ROD '!AM338/2)+'Gudgeon pin'!I338)/'Gudgeon pin'!$I$2</f>
        <v>3680681.0412497083</v>
      </c>
    </row>
    <row r="339" spans="1:39">
      <c r="A339">
        <f t="shared" si="41"/>
        <v>-0.48869219055841229</v>
      </c>
      <c r="B339" s="3">
        <v>-28</v>
      </c>
      <c r="D339">
        <f>$F$2*'ROD '!N339</f>
        <v>10.938989341911215</v>
      </c>
      <c r="E339">
        <f>$F$2*'ROD '!O339</f>
        <v>43.755957367644861</v>
      </c>
      <c r="F339">
        <f>$F$2*'ROD '!P339</f>
        <v>98.45090407720096</v>
      </c>
      <c r="G339">
        <f>$F$2*'ROD '!Q339</f>
        <v>175.02382947057944</v>
      </c>
      <c r="H339">
        <f>$F$2*'ROD '!R339</f>
        <v>273.47473354778043</v>
      </c>
      <c r="I339">
        <f>$F$2*'ROD '!S339</f>
        <v>393.80361630880384</v>
      </c>
      <c r="J339">
        <f t="shared" si="42"/>
        <v>8.477716739981192E-2</v>
      </c>
      <c r="K339">
        <f t="shared" si="42"/>
        <v>0.33910866959924768</v>
      </c>
      <c r="L339">
        <f t="shared" si="42"/>
        <v>0.76299450659830748</v>
      </c>
      <c r="M339">
        <f t="shared" si="42"/>
        <v>1.3564346783969907</v>
      </c>
      <c r="N339">
        <f t="shared" si="43"/>
        <v>2.1194291849952984</v>
      </c>
      <c r="O339">
        <f t="shared" si="43"/>
        <v>3.0519780263932299</v>
      </c>
      <c r="P339">
        <f>('ROD '!AH339/2)*'Gudgeon pin'!$H$2</f>
        <v>-17.580428197989786</v>
      </c>
      <c r="Q339">
        <f>('ROD '!AI339/2)*'Gudgeon pin'!$H$2</f>
        <v>-18.622574540883321</v>
      </c>
      <c r="R339">
        <f>('ROD '!AJ339/2)*'Gudgeon pin'!$H$2</f>
        <v>-15.089209595289264</v>
      </c>
      <c r="S339">
        <f>('ROD '!AK339/2)*'Gudgeon pin'!$H$2</f>
        <v>-11.209249100013048</v>
      </c>
      <c r="T339">
        <f>('ROD '!AL339/2)*'Gudgeon pin'!$H$2</f>
        <v>-6.0459839299480738</v>
      </c>
      <c r="U339">
        <f>('ROD '!AM339/2)*'Gudgeon pin'!$H$2</f>
        <v>2.6033963849365649</v>
      </c>
      <c r="V339">
        <f t="shared" si="44"/>
        <v>-17.665205365389596</v>
      </c>
      <c r="W339">
        <f t="shared" si="44"/>
        <v>-18.961683210482569</v>
      </c>
      <c r="X339">
        <f t="shared" si="44"/>
        <v>-15.852204101887571</v>
      </c>
      <c r="Y339">
        <f t="shared" si="44"/>
        <v>-12.565683778410039</v>
      </c>
      <c r="Z339">
        <f t="shared" si="45"/>
        <v>-8.1654131149433731</v>
      </c>
      <c r="AA339">
        <f t="shared" si="45"/>
        <v>-0.44858164145666501</v>
      </c>
      <c r="AB339">
        <f t="shared" si="46"/>
        <v>-22021160.621252097</v>
      </c>
      <c r="AC339">
        <f t="shared" si="46"/>
        <v>-23637329.031307682</v>
      </c>
      <c r="AD339">
        <f t="shared" si="46"/>
        <v>-19761102.433175065</v>
      </c>
      <c r="AE339">
        <f t="shared" si="46"/>
        <v>-15664179.106707299</v>
      </c>
      <c r="AF339">
        <f t="shared" si="47"/>
        <v>-10178872.53636696</v>
      </c>
      <c r="AG339">
        <f t="shared" si="47"/>
        <v>-559194.65264842554</v>
      </c>
      <c r="AH339">
        <f>(('ROD '!AH339/2)+'Gudgeon pin'!D339)/'Gudgeon pin'!$I$2</f>
        <v>-10989610.654196473</v>
      </c>
      <c r="AI339">
        <f>(('ROD '!AI339/2)+'Gudgeon pin'!E339)/'Gudgeon pin'!$I$2</f>
        <v>-11499684.720959032</v>
      </c>
      <c r="AJ339">
        <f>(('ROD '!AJ339/2)+'Gudgeon pin'!F339)/'Gudgeon pin'!$I$2</f>
        <v>-9040921.3477109633</v>
      </c>
      <c r="AK339">
        <f>(('ROD '!AK339/2)+'Gudgeon pin'!G339)/'Gudgeon pin'!$I$2</f>
        <v>-6268400.6145323487</v>
      </c>
      <c r="AL339">
        <f>(('ROD '!AL339/2)+'Gudgeon pin'!H339)/'Gudgeon pin'!$I$2</f>
        <v>-2594019.5909064594</v>
      </c>
      <c r="AM339">
        <f>(('ROD '!AM339/2)+'Gudgeon pin'!I339)/'Gudgeon pin'!$I$2</f>
        <v>3365233.0103159188</v>
      </c>
    </row>
    <row r="340" spans="1:39">
      <c r="A340">
        <f t="shared" si="41"/>
        <v>-0.47123889803846897</v>
      </c>
      <c r="B340" s="3">
        <v>-27</v>
      </c>
      <c r="D340">
        <f>$F$2*'ROD '!N340</f>
        <v>11.112960117038394</v>
      </c>
      <c r="E340">
        <f>$F$2*'ROD '!O340</f>
        <v>44.451840468153577</v>
      </c>
      <c r="F340">
        <f>$F$2*'ROD '!P340</f>
        <v>100.01664105334557</v>
      </c>
      <c r="G340">
        <f>$F$2*'ROD '!Q340</f>
        <v>177.80736187261431</v>
      </c>
      <c r="H340">
        <f>$F$2*'ROD '!R340</f>
        <v>277.82400292595986</v>
      </c>
      <c r="I340">
        <f>$F$2*'ROD '!S340</f>
        <v>400.06656421338226</v>
      </c>
      <c r="J340">
        <f t="shared" si="42"/>
        <v>8.612544090704756E-2</v>
      </c>
      <c r="K340">
        <f t="shared" si="42"/>
        <v>0.34450176362819024</v>
      </c>
      <c r="L340">
        <f t="shared" si="42"/>
        <v>0.77512896816342813</v>
      </c>
      <c r="M340">
        <f t="shared" si="42"/>
        <v>1.378007054512761</v>
      </c>
      <c r="N340">
        <f t="shared" si="43"/>
        <v>2.1531360226761889</v>
      </c>
      <c r="O340">
        <f t="shared" si="43"/>
        <v>3.1005158726537125</v>
      </c>
      <c r="P340">
        <f>('ROD '!AH340/2)*'Gudgeon pin'!$H$2</f>
        <v>-18.295516823334758</v>
      </c>
      <c r="Q340">
        <f>('ROD '!AI340/2)*'Gudgeon pin'!$H$2</f>
        <v>-19.422512083924357</v>
      </c>
      <c r="R340">
        <f>('ROD '!AJ340/2)*'Gudgeon pin'!$H$2</f>
        <v>-15.855000522886161</v>
      </c>
      <c r="S340">
        <f>('ROD '!AK340/2)*'Gudgeon pin'!$H$2</f>
        <v>-11.948851130413702</v>
      </c>
      <c r="T340">
        <f>('ROD '!AL340/2)*'Gudgeon pin'!$H$2</f>
        <v>-6.8445560829201382</v>
      </c>
      <c r="U340">
        <f>('ROD '!AM340/2)*'Gudgeon pin'!$H$2</f>
        <v>2.0878756247015255</v>
      </c>
      <c r="V340">
        <f t="shared" si="44"/>
        <v>-18.381642264241805</v>
      </c>
      <c r="W340">
        <f t="shared" si="44"/>
        <v>-19.767013847552548</v>
      </c>
      <c r="X340">
        <f t="shared" si="44"/>
        <v>-16.63012949104959</v>
      </c>
      <c r="Y340">
        <f t="shared" si="44"/>
        <v>-13.326858184926463</v>
      </c>
      <c r="Z340">
        <f t="shared" si="45"/>
        <v>-8.997692105596327</v>
      </c>
      <c r="AA340">
        <f t="shared" si="45"/>
        <v>-1.012640247952187</v>
      </c>
      <c r="AB340">
        <f t="shared" si="46"/>
        <v>-22914259.325642295</v>
      </c>
      <c r="AC340">
        <f t="shared" si="46"/>
        <v>-24641241.238684513</v>
      </c>
      <c r="AD340">
        <f t="shared" si="46"/>
        <v>-20730851.699699316</v>
      </c>
      <c r="AE340">
        <f t="shared" si="46"/>
        <v>-16613046.867934978</v>
      </c>
      <c r="AF340">
        <f t="shared" si="47"/>
        <v>-11216378.127486255</v>
      </c>
      <c r="AG340">
        <f t="shared" si="47"/>
        <v>-1262341.0308826522</v>
      </c>
      <c r="AH340">
        <f>(('ROD '!AH340/2)+'Gudgeon pin'!D340)/'Gudgeon pin'!$I$2</f>
        <v>-11437806.914735775</v>
      </c>
      <c r="AI340">
        <f>(('ROD '!AI340/2)+'Gudgeon pin'!E340)/'Gudgeon pin'!$I$2</f>
        <v>-11998858.738298327</v>
      </c>
      <c r="AJ340">
        <f>(('ROD '!AJ340/2)+'Gudgeon pin'!F340)/'Gudgeon pin'!$I$2</f>
        <v>-9514833.8732281178</v>
      </c>
      <c r="AK340">
        <f>(('ROD '!AK340/2)+'Gudgeon pin'!G340)/'Gudgeon pin'!$I$2</f>
        <v>-6720518.6575873606</v>
      </c>
      <c r="AL340">
        <f>(('ROD '!AL340/2)+'Gudgeon pin'!H340)/'Gudgeon pin'!$I$2</f>
        <v>-3076280.1826052046</v>
      </c>
      <c r="AM340">
        <f>(('ROD '!AM340/2)+'Gudgeon pin'!I340)/'Gudgeon pin'!$I$2</f>
        <v>3069093.6258614599</v>
      </c>
    </row>
    <row r="341" spans="1:39">
      <c r="A341">
        <f t="shared" si="41"/>
        <v>-0.4537856055185257</v>
      </c>
      <c r="B341" s="3">
        <v>-26</v>
      </c>
      <c r="D341">
        <f>$F$2*'ROD '!N341</f>
        <v>11.281850799960628</v>
      </c>
      <c r="E341">
        <f>$F$2*'ROD '!O341</f>
        <v>45.127403199842512</v>
      </c>
      <c r="F341">
        <f>$F$2*'ROD '!P341</f>
        <v>101.53665719964567</v>
      </c>
      <c r="G341">
        <f>$F$2*'ROD '!Q341</f>
        <v>180.50961279937005</v>
      </c>
      <c r="H341">
        <f>$F$2*'ROD '!R341</f>
        <v>282.04626999901575</v>
      </c>
      <c r="I341">
        <f>$F$2*'ROD '!S341</f>
        <v>406.1466287985827</v>
      </c>
      <c r="J341">
        <f t="shared" si="42"/>
        <v>8.7434343699694869E-2</v>
      </c>
      <c r="K341">
        <f t="shared" si="42"/>
        <v>0.34973737479877948</v>
      </c>
      <c r="L341">
        <f t="shared" si="42"/>
        <v>0.786909093297254</v>
      </c>
      <c r="M341">
        <f t="shared" si="42"/>
        <v>1.3989494991951179</v>
      </c>
      <c r="N341">
        <f t="shared" si="43"/>
        <v>2.1858585924923721</v>
      </c>
      <c r="O341">
        <f t="shared" si="43"/>
        <v>3.147636373189016</v>
      </c>
      <c r="P341">
        <f>('ROD '!AH341/2)*'Gudgeon pin'!$H$2</f>
        <v>-19.022974270783266</v>
      </c>
      <c r="Q341">
        <f>('ROD '!AI341/2)*'Gudgeon pin'!$H$2</f>
        <v>-20.266778161944849</v>
      </c>
      <c r="R341">
        <f>('ROD '!AJ341/2)*'Gudgeon pin'!$H$2</f>
        <v>-16.651478378938609</v>
      </c>
      <c r="S341">
        <f>('ROD '!AK341/2)*'Gudgeon pin'!$H$2</f>
        <v>-12.687346514997602</v>
      </c>
      <c r="T341">
        <f>('ROD '!AL341/2)*'Gudgeon pin'!$H$2</f>
        <v>-7.5183059154914327</v>
      </c>
      <c r="U341">
        <f>('ROD '!AM341/2)*'Gudgeon pin'!$H$2</f>
        <v>1.5199461142512165</v>
      </c>
      <c r="V341">
        <f t="shared" si="44"/>
        <v>-19.11040861448296</v>
      </c>
      <c r="W341">
        <f t="shared" si="44"/>
        <v>-20.616515536743627</v>
      </c>
      <c r="X341">
        <f t="shared" si="44"/>
        <v>-17.438387472235863</v>
      </c>
      <c r="Y341">
        <f t="shared" si="44"/>
        <v>-14.086296014192719</v>
      </c>
      <c r="Z341">
        <f t="shared" si="45"/>
        <v>-9.7041645079838048</v>
      </c>
      <c r="AA341">
        <f t="shared" si="45"/>
        <v>-1.6276902589377995</v>
      </c>
      <c r="AB341">
        <f t="shared" si="46"/>
        <v>-23822727.725645535</v>
      </c>
      <c r="AC341">
        <f t="shared" si="46"/>
        <v>-25700216.368537989</v>
      </c>
      <c r="AD341">
        <f t="shared" si="46"/>
        <v>-21738413.087125018</v>
      </c>
      <c r="AE341">
        <f t="shared" si="46"/>
        <v>-17559749.839919273</v>
      </c>
      <c r="AF341">
        <f t="shared" si="47"/>
        <v>-12097055.250999184</v>
      </c>
      <c r="AG341">
        <f t="shared" si="47"/>
        <v>-2029052.4730577446</v>
      </c>
      <c r="AH341">
        <f>(('ROD '!AH341/2)+'Gudgeon pin'!D341)/'Gudgeon pin'!$I$2</f>
        <v>-11893791.135966811</v>
      </c>
      <c r="AI341">
        <f>(('ROD '!AI341/2)+'Gudgeon pin'!E341)/'Gudgeon pin'!$I$2</f>
        <v>-12525953.263621485</v>
      </c>
      <c r="AJ341">
        <f>(('ROD '!AJ341/2)+'Gudgeon pin'!F341)/'Gudgeon pin'!$I$2</f>
        <v>-10008213.800036266</v>
      </c>
      <c r="AK341">
        <f>(('ROD '!AK341/2)+'Gudgeon pin'!G341)/'Gudgeon pin'!$I$2</f>
        <v>-7172299.1267651217</v>
      </c>
      <c r="AL341">
        <f>(('ROD '!AL341/2)+'Gudgeon pin'!H341)/'Gudgeon pin'!$I$2</f>
        <v>-3480730.5582259148</v>
      </c>
      <c r="AM341">
        <f>(('ROD '!AM341/2)+'Gudgeon pin'!I341)/'Gudgeon pin'!$I$2</f>
        <v>2739246.2116115117</v>
      </c>
    </row>
    <row r="342" spans="1:39">
      <c r="A342">
        <f t="shared" si="41"/>
        <v>-0.43633231299858238</v>
      </c>
      <c r="B342" s="3">
        <v>-25</v>
      </c>
      <c r="D342">
        <f>$F$2*'ROD '!N342</f>
        <v>11.445529559197055</v>
      </c>
      <c r="E342">
        <f>$F$2*'ROD '!O342</f>
        <v>45.782118236788222</v>
      </c>
      <c r="F342">
        <f>$F$2*'ROD '!P342</f>
        <v>103.00976603277351</v>
      </c>
      <c r="G342">
        <f>$F$2*'ROD '!Q342</f>
        <v>183.12847294715289</v>
      </c>
      <c r="H342">
        <f>$F$2*'ROD '!R342</f>
        <v>286.13823897992643</v>
      </c>
      <c r="I342">
        <f>$F$2*'ROD '!S342</f>
        <v>412.03906413109405</v>
      </c>
      <c r="J342">
        <f t="shared" si="42"/>
        <v>8.8702854083777177E-2</v>
      </c>
      <c r="K342">
        <f t="shared" si="42"/>
        <v>0.35481141633510871</v>
      </c>
      <c r="L342">
        <f t="shared" si="42"/>
        <v>0.79832568675399473</v>
      </c>
      <c r="M342">
        <f t="shared" si="42"/>
        <v>1.4192456653404348</v>
      </c>
      <c r="N342">
        <f t="shared" si="43"/>
        <v>2.21757135209443</v>
      </c>
      <c r="O342">
        <f t="shared" si="43"/>
        <v>3.1933027470159789</v>
      </c>
      <c r="P342">
        <f>('ROD '!AH342/2)*'Gudgeon pin'!$H$2</f>
        <v>-19.778250135871051</v>
      </c>
      <c r="Q342">
        <f>('ROD '!AI342/2)*'Gudgeon pin'!$H$2</f>
        <v>-21.138254271089817</v>
      </c>
      <c r="R342">
        <f>('ROD '!AJ342/2)*'Gudgeon pin'!$H$2</f>
        <v>-17.489020687402054</v>
      </c>
      <c r="S342">
        <f>('ROD '!AK342/2)*'Gudgeon pin'!$H$2</f>
        <v>-13.481498905254648</v>
      </c>
      <c r="T342">
        <f>('ROD '!AL342/2)*'Gudgeon pin'!$H$2</f>
        <v>-8.2956395440597603</v>
      </c>
      <c r="U342">
        <f>('ROD '!AM342/2)*'Gudgeon pin'!$H$2</f>
        <v>0.82378606819945799</v>
      </c>
      <c r="V342">
        <f t="shared" si="44"/>
        <v>-19.866952989954829</v>
      </c>
      <c r="W342">
        <f t="shared" si="44"/>
        <v>-21.493065687424927</v>
      </c>
      <c r="X342">
        <f t="shared" si="44"/>
        <v>-18.287346374156048</v>
      </c>
      <c r="Y342">
        <f t="shared" si="44"/>
        <v>-14.900744570595084</v>
      </c>
      <c r="Z342">
        <f t="shared" si="45"/>
        <v>-10.51321089615419</v>
      </c>
      <c r="AA342">
        <f t="shared" si="45"/>
        <v>-2.3695166788165212</v>
      </c>
      <c r="AB342">
        <f t="shared" si="46"/>
        <v>-24765823.764710657</v>
      </c>
      <c r="AC342">
        <f t="shared" si="46"/>
        <v>-26792909.675039489</v>
      </c>
      <c r="AD342">
        <f t="shared" si="46"/>
        <v>-22796711.587104775</v>
      </c>
      <c r="AE342">
        <f t="shared" si="46"/>
        <v>-18575028.298749</v>
      </c>
      <c r="AF342">
        <f t="shared" si="47"/>
        <v>-13105599.453878935</v>
      </c>
      <c r="AG342">
        <f t="shared" si="47"/>
        <v>-2953801.3456207355</v>
      </c>
      <c r="AH342">
        <f>(('ROD '!AH342/2)+'Gudgeon pin'!D342)/'Gudgeon pin'!$I$2</f>
        <v>-12367263.762648456</v>
      </c>
      <c r="AI342">
        <f>(('ROD '!AI342/2)+'Gudgeon pin'!E342)/'Gudgeon pin'!$I$2</f>
        <v>-13070222.942623788</v>
      </c>
      <c r="AJ342">
        <f>(('ROD '!AJ342/2)+'Gudgeon pin'!F342)/'Gudgeon pin'!$I$2</f>
        <v>-10527581.761388838</v>
      </c>
      <c r="AK342">
        <f>(('ROD '!AK342/2)+'Gudgeon pin'!G342)/'Gudgeon pin'!$I$2</f>
        <v>-7659389.7512345202</v>
      </c>
      <c r="AL342">
        <f>(('ROD '!AL342/2)+'Gudgeon pin'!H342)/'Gudgeon pin'!$I$2</f>
        <v>-3950787.5700601102</v>
      </c>
      <c r="AM342">
        <f>(('ROD '!AM342/2)+'Gudgeon pin'!I342)/'Gudgeon pin'!$I$2</f>
        <v>2328066.0026652683</v>
      </c>
    </row>
    <row r="343" spans="1:39">
      <c r="A343">
        <f t="shared" si="41"/>
        <v>-0.41887902047863912</v>
      </c>
      <c r="B343" s="3">
        <v>-24</v>
      </c>
      <c r="D343">
        <f>$F$2*'ROD '!N343</f>
        <v>11.603868313875168</v>
      </c>
      <c r="E343">
        <f>$F$2*'ROD '!O343</f>
        <v>46.415473255500672</v>
      </c>
      <c r="F343">
        <f>$F$2*'ROD '!P343</f>
        <v>104.43481482487651</v>
      </c>
      <c r="G343">
        <f>$F$2*'ROD '!Q343</f>
        <v>185.66189302200269</v>
      </c>
      <c r="H343">
        <f>$F$2*'ROD '!R343</f>
        <v>290.09670784687927</v>
      </c>
      <c r="I343">
        <f>$F$2*'ROD '!S343</f>
        <v>417.73925929950605</v>
      </c>
      <c r="J343">
        <f t="shared" si="42"/>
        <v>8.9929979432532545E-2</v>
      </c>
      <c r="K343">
        <f t="shared" si="42"/>
        <v>0.35971991773013018</v>
      </c>
      <c r="L343">
        <f t="shared" si="42"/>
        <v>0.80936981489279292</v>
      </c>
      <c r="M343">
        <f t="shared" si="42"/>
        <v>1.4388796709205207</v>
      </c>
      <c r="N343">
        <f t="shared" si="43"/>
        <v>2.2482494858133144</v>
      </c>
      <c r="O343">
        <f t="shared" si="43"/>
        <v>3.2374792595711717</v>
      </c>
      <c r="P343">
        <f>('ROD '!AH343/2)*'Gudgeon pin'!$H$2</f>
        <v>-20.561353488242371</v>
      </c>
      <c r="Q343">
        <f>('ROD '!AI343/2)*'Gudgeon pin'!$H$2</f>
        <v>-22.036976689936282</v>
      </c>
      <c r="R343">
        <f>('ROD '!AJ343/2)*'Gudgeon pin'!$H$2</f>
        <v>-18.336828554466926</v>
      </c>
      <c r="S343">
        <f>('ROD '!AK343/2)*'Gudgeon pin'!$H$2</f>
        <v>-14.300572894885065</v>
      </c>
      <c r="T343">
        <f>('ROD '!AL343/2)*'Gudgeon pin'!$H$2</f>
        <v>-9.0584083807345657</v>
      </c>
      <c r="U343">
        <f>('ROD '!AM343/2)*'Gudgeon pin'!$H$2</f>
        <v>0.15518716687070447</v>
      </c>
      <c r="V343">
        <f t="shared" si="44"/>
        <v>-20.651283467674904</v>
      </c>
      <c r="W343">
        <f t="shared" si="44"/>
        <v>-22.39669660766641</v>
      </c>
      <c r="X343">
        <f t="shared" si="44"/>
        <v>-19.14619836935972</v>
      </c>
      <c r="Y343">
        <f t="shared" si="44"/>
        <v>-15.739452565805585</v>
      </c>
      <c r="Z343">
        <f t="shared" si="45"/>
        <v>-11.30665786654788</v>
      </c>
      <c r="AA343">
        <f t="shared" si="45"/>
        <v>-3.0822920927004671</v>
      </c>
      <c r="AB343">
        <f t="shared" si="46"/>
        <v>-25743557.51151764</v>
      </c>
      <c r="AC343">
        <f t="shared" si="46"/>
        <v>-27919361.432908915</v>
      </c>
      <c r="AD343">
        <f t="shared" si="46"/>
        <v>-23867342.657905564</v>
      </c>
      <c r="AE343">
        <f t="shared" si="46"/>
        <v>-19620548.183450971</v>
      </c>
      <c r="AF343">
        <f t="shared" si="47"/>
        <v>-14094697.673688956</v>
      </c>
      <c r="AG343">
        <f t="shared" si="47"/>
        <v>-3842335.7017947291</v>
      </c>
      <c r="AH343">
        <f>(('ROD '!AH343/2)+'Gudgeon pin'!D343)/'Gudgeon pin'!$I$2</f>
        <v>-12858231.051960625</v>
      </c>
      <c r="AI343">
        <f>(('ROD '!AI343/2)+'Gudgeon pin'!E343)/'Gudgeon pin'!$I$2</f>
        <v>-13631692.80402489</v>
      </c>
      <c r="AJ343">
        <f>(('ROD '!AJ343/2)+'Gudgeon pin'!F343)/'Gudgeon pin'!$I$2</f>
        <v>-11053606.06320671</v>
      </c>
      <c r="AK343">
        <f>(('ROD '!AK343/2)+'Gudgeon pin'!G343)/'Gudgeon pin'!$I$2</f>
        <v>-8162502.637175818</v>
      </c>
      <c r="AL343">
        <f>(('ROD '!AL343/2)+'Gudgeon pin'!H343)/'Gudgeon pin'!$I$2</f>
        <v>-4412286.9475952545</v>
      </c>
      <c r="AM343">
        <f>(('ROD '!AM343/2)+'Gudgeon pin'!I343)/'Gudgeon pin'!$I$2</f>
        <v>1933344.8956319597</v>
      </c>
    </row>
    <row r="344" spans="1:39">
      <c r="A344">
        <f t="shared" si="41"/>
        <v>-0.4014257279586958</v>
      </c>
      <c r="B344" s="3">
        <v>-23</v>
      </c>
      <c r="D344">
        <f>$F$2*'ROD '!N344</f>
        <v>11.75674286804783</v>
      </c>
      <c r="E344">
        <f>$F$2*'ROD '!O344</f>
        <v>47.02697147219132</v>
      </c>
      <c r="F344">
        <f>$F$2*'ROD '!P344</f>
        <v>105.81068581243051</v>
      </c>
      <c r="G344">
        <f>$F$2*'ROD '!Q344</f>
        <v>188.10788588876528</v>
      </c>
      <c r="H344">
        <f>$F$2*'ROD '!R344</f>
        <v>293.91857170119579</v>
      </c>
      <c r="I344">
        <f>$F$2*'ROD '!S344</f>
        <v>423.24274324972203</v>
      </c>
      <c r="J344">
        <f t="shared" si="42"/>
        <v>9.1114757227370682E-2</v>
      </c>
      <c r="K344">
        <f t="shared" si="42"/>
        <v>0.36445902890948273</v>
      </c>
      <c r="L344">
        <f t="shared" si="42"/>
        <v>0.82003281504633641</v>
      </c>
      <c r="M344">
        <f t="shared" si="42"/>
        <v>1.4578361156379309</v>
      </c>
      <c r="N344">
        <f t="shared" si="43"/>
        <v>2.2778689306842672</v>
      </c>
      <c r="O344">
        <f t="shared" si="43"/>
        <v>3.2801312601853456</v>
      </c>
      <c r="P344">
        <f>('ROD '!AH344/2)*'Gudgeon pin'!$H$2</f>
        <v>-21.368861953486277</v>
      </c>
      <c r="Q344">
        <f>('ROD '!AI344/2)*'Gudgeon pin'!$H$2</f>
        <v>-22.961265012187969</v>
      </c>
      <c r="R344">
        <f>('ROD '!AJ344/2)*'Gudgeon pin'!$H$2</f>
        <v>-19.203559053433647</v>
      </c>
      <c r="S344">
        <f>('ROD '!AK344/2)*'Gudgeon pin'!$H$2</f>
        <v>-15.170442963789835</v>
      </c>
      <c r="T344">
        <f>('ROD '!AL344/2)*'Gudgeon pin'!$H$2</f>
        <v>-10.057307622972662</v>
      </c>
      <c r="U344">
        <f>('ROD '!AM344/2)*'Gudgeon pin'!$H$2</f>
        <v>-0.58395550863079737</v>
      </c>
      <c r="V344">
        <f t="shared" si="44"/>
        <v>-21.459976710713647</v>
      </c>
      <c r="W344">
        <f t="shared" si="44"/>
        <v>-23.325724041097452</v>
      </c>
      <c r="X344">
        <f t="shared" si="44"/>
        <v>-20.023591868479983</v>
      </c>
      <c r="Y344">
        <f t="shared" si="44"/>
        <v>-16.628279079427767</v>
      </c>
      <c r="Z344">
        <f t="shared" si="45"/>
        <v>-12.335176553656929</v>
      </c>
      <c r="AA344">
        <f t="shared" si="45"/>
        <v>-3.8640867688161431</v>
      </c>
      <c r="AB344">
        <f t="shared" si="46"/>
        <v>-26751661.489361469</v>
      </c>
      <c r="AC344">
        <f t="shared" si="46"/>
        <v>-29077472.075269025</v>
      </c>
      <c r="AD344">
        <f t="shared" si="46"/>
        <v>-24961087.268994246</v>
      </c>
      <c r="AE344">
        <f t="shared" si="46"/>
        <v>-20728545.006360818</v>
      </c>
      <c r="AF344">
        <f t="shared" si="47"/>
        <v>-15376832.511201965</v>
      </c>
      <c r="AG344">
        <f t="shared" si="47"/>
        <v>-4816908.3591448329</v>
      </c>
      <c r="AH344">
        <f>(('ROD '!AH344/2)+'Gudgeon pin'!D344)/'Gudgeon pin'!$I$2</f>
        <v>-13364544.848102897</v>
      </c>
      <c r="AI344">
        <f>(('ROD '!AI344/2)+'Gudgeon pin'!E344)/'Gudgeon pin'!$I$2</f>
        <v>-14209310.005783588</v>
      </c>
      <c r="AJ344">
        <f>(('ROD '!AJ344/2)+'Gudgeon pin'!F344)/'Gudgeon pin'!$I$2</f>
        <v>-11591726.869956225</v>
      </c>
      <c r="AK344">
        <f>(('ROD '!AK344/2)+'Gudgeon pin'!G344)/'Gudgeon pin'!$I$2</f>
        <v>-8697891.5367169045</v>
      </c>
      <c r="AL344">
        <f>(('ROD '!AL344/2)+'Gudgeon pin'!H344)/'Gudgeon pin'!$I$2</f>
        <v>-5022638.6683140835</v>
      </c>
      <c r="AM344">
        <f>(('ROD '!AM344/2)+'Gudgeon pin'!I344)/'Gudgeon pin'!$I$2</f>
        <v>1493469.1036551304</v>
      </c>
    </row>
    <row r="345" spans="1:39">
      <c r="A345">
        <f t="shared" si="41"/>
        <v>-0.38397243543875248</v>
      </c>
      <c r="B345" s="3">
        <v>-22</v>
      </c>
      <c r="D345">
        <f>$F$2*'ROD '!N345</f>
        <v>11.904033041075536</v>
      </c>
      <c r="E345">
        <f>$F$2*'ROD '!O345</f>
        <v>47.616132164302144</v>
      </c>
      <c r="F345">
        <f>$F$2*'ROD '!P345</f>
        <v>107.13629736967987</v>
      </c>
      <c r="G345">
        <f>$F$2*'ROD '!Q345</f>
        <v>190.46452865720858</v>
      </c>
      <c r="H345">
        <f>$F$2*'ROD '!R345</f>
        <v>297.60082602688846</v>
      </c>
      <c r="I345">
        <f>$F$2*'ROD '!S345</f>
        <v>428.54518947871946</v>
      </c>
      <c r="J345">
        <f t="shared" si="42"/>
        <v>9.2256256068335402E-2</v>
      </c>
      <c r="K345">
        <f t="shared" si="42"/>
        <v>0.36902502427334161</v>
      </c>
      <c r="L345">
        <f t="shared" si="42"/>
        <v>0.83030630461501898</v>
      </c>
      <c r="M345">
        <f t="shared" si="42"/>
        <v>1.4761000970933664</v>
      </c>
      <c r="N345">
        <f t="shared" si="43"/>
        <v>2.3064064017083856</v>
      </c>
      <c r="O345">
        <f t="shared" si="43"/>
        <v>3.3212252184600759</v>
      </c>
      <c r="P345">
        <f>('ROD '!AH345/2)*'Gudgeon pin'!$H$2</f>
        <v>-22.187059365991132</v>
      </c>
      <c r="Q345">
        <f>('ROD '!AI345/2)*'Gudgeon pin'!$H$2</f>
        <v>-23.904290940788403</v>
      </c>
      <c r="R345">
        <f>('ROD '!AJ345/2)*'Gudgeon pin'!$H$2</f>
        <v>-20.116738127880588</v>
      </c>
      <c r="S345">
        <f>('ROD '!AK345/2)*'Gudgeon pin'!$H$2</f>
        <v>-16.060364754786644</v>
      </c>
      <c r="T345">
        <f>('ROD '!AL345/2)*'Gudgeon pin'!$H$2</f>
        <v>-10.940855208091982</v>
      </c>
      <c r="U345">
        <f>('ROD '!AM345/2)*'Gudgeon pin'!$H$2</f>
        <v>-1.3562054674918718</v>
      </c>
      <c r="V345">
        <f t="shared" si="44"/>
        <v>-22.279315622059467</v>
      </c>
      <c r="W345">
        <f t="shared" si="44"/>
        <v>-24.273315965061744</v>
      </c>
      <c r="X345">
        <f t="shared" si="44"/>
        <v>-20.947044432495606</v>
      </c>
      <c r="Y345">
        <f t="shared" si="44"/>
        <v>-17.536464851880009</v>
      </c>
      <c r="Z345">
        <f t="shared" si="45"/>
        <v>-13.247261609800368</v>
      </c>
      <c r="AA345">
        <f t="shared" si="45"/>
        <v>-4.6774306859519479</v>
      </c>
      <c r="AB345">
        <f t="shared" si="46"/>
        <v>-27773036.185935237</v>
      </c>
      <c r="AC345">
        <f t="shared" si="46"/>
        <v>-30258724.912663296</v>
      </c>
      <c r="AD345">
        <f t="shared" si="46"/>
        <v>-26112248.368889369</v>
      </c>
      <c r="AE345">
        <f t="shared" si="46"/>
        <v>-21860674.76966887</v>
      </c>
      <c r="AF345">
        <f t="shared" si="47"/>
        <v>-16513823.058785979</v>
      </c>
      <c r="AG345">
        <f t="shared" si="47"/>
        <v>-5830809.7924481481</v>
      </c>
      <c r="AH345">
        <f>(('ROD '!AH345/2)+'Gudgeon pin'!D345)/'Gudgeon pin'!$I$2</f>
        <v>-13877594.129547505</v>
      </c>
      <c r="AI345">
        <f>(('ROD '!AI345/2)+'Gudgeon pin'!E345)/'Gudgeon pin'!$I$2</f>
        <v>-14798789.586430674</v>
      </c>
      <c r="AJ345">
        <f>(('ROD '!AJ345/2)+'Gudgeon pin'!F345)/'Gudgeon pin'!$I$2</f>
        <v>-12159230.8081905</v>
      </c>
      <c r="AK345">
        <f>(('ROD '!AK345/2)+'Gudgeon pin'!G345)/'Gudgeon pin'!$I$2</f>
        <v>-9246262.380792262</v>
      </c>
      <c r="AL345">
        <f>(('ROD '!AL345/2)+'Gudgeon pin'!H345)/'Gudgeon pin'!$I$2</f>
        <v>-5561181.6360505233</v>
      </c>
      <c r="AM345">
        <f>(('ROD '!AM345/2)+'Gudgeon pin'!I345)/'Gudgeon pin'!$I$2</f>
        <v>1031923.7176366574</v>
      </c>
    </row>
    <row r="346" spans="1:39">
      <c r="A346">
        <f t="shared" si="41"/>
        <v>-0.36651914291880922</v>
      </c>
      <c r="B346" s="3">
        <v>-21</v>
      </c>
      <c r="D346">
        <f>$F$2*'ROD '!N346</f>
        <v>12.045622793921382</v>
      </c>
      <c r="E346">
        <f>$F$2*'ROD '!O346</f>
        <v>48.182491175685527</v>
      </c>
      <c r="F346">
        <f>$F$2*'ROD '!P346</f>
        <v>108.41060514529246</v>
      </c>
      <c r="G346">
        <f>$F$2*'ROD '!Q346</f>
        <v>192.72996470274211</v>
      </c>
      <c r="H346">
        <f>$F$2*'ROD '!R346</f>
        <v>301.1405698480346</v>
      </c>
      <c r="I346">
        <f>$F$2*'ROD '!S346</f>
        <v>433.64242058116986</v>
      </c>
      <c r="J346">
        <f t="shared" si="42"/>
        <v>9.3353576652890707E-2</v>
      </c>
      <c r="K346">
        <f t="shared" si="42"/>
        <v>0.37341430661156283</v>
      </c>
      <c r="L346">
        <f t="shared" si="42"/>
        <v>0.84018218987601656</v>
      </c>
      <c r="M346">
        <f t="shared" si="42"/>
        <v>1.4936572264462513</v>
      </c>
      <c r="N346">
        <f t="shared" si="43"/>
        <v>2.333839416322268</v>
      </c>
      <c r="O346">
        <f t="shared" si="43"/>
        <v>3.3607287595040662</v>
      </c>
      <c r="P346">
        <f>('ROD '!AH346/2)*'Gudgeon pin'!$H$2</f>
        <v>-23.02453186508755</v>
      </c>
      <c r="Q346">
        <f>('ROD '!AI346/2)*'Gudgeon pin'!$H$2</f>
        <v>-24.8849587727561</v>
      </c>
      <c r="R346">
        <f>('ROD '!AJ346/2)*'Gudgeon pin'!$H$2</f>
        <v>-21.057568301003158</v>
      </c>
      <c r="S346">
        <f>('ROD '!AK346/2)*'Gudgeon pin'!$H$2</f>
        <v>-17.028799611167408</v>
      </c>
      <c r="T346">
        <f>('ROD '!AL346/2)*'Gudgeon pin'!$H$2</f>
        <v>-11.76587084736204</v>
      </c>
      <c r="U346">
        <f>('ROD '!AM346/2)*'Gudgeon pin'!$H$2</f>
        <v>-2.2013169625346891</v>
      </c>
      <c r="V346">
        <f t="shared" si="44"/>
        <v>-23.117885441740441</v>
      </c>
      <c r="W346">
        <f t="shared" si="44"/>
        <v>-25.258373079367662</v>
      </c>
      <c r="X346">
        <f t="shared" si="44"/>
        <v>-21.897750490879176</v>
      </c>
      <c r="Y346">
        <f t="shared" si="44"/>
        <v>-18.52245683761366</v>
      </c>
      <c r="Z346">
        <f t="shared" si="45"/>
        <v>-14.099710263684308</v>
      </c>
      <c r="AA346">
        <f t="shared" si="45"/>
        <v>-5.5620457220387554</v>
      </c>
      <c r="AB346">
        <f t="shared" si="46"/>
        <v>-28818383.82324655</v>
      </c>
      <c r="AC346">
        <f t="shared" si="46"/>
        <v>-31486681.253195725</v>
      </c>
      <c r="AD346">
        <f t="shared" si="46"/>
        <v>-27297383.236117125</v>
      </c>
      <c r="AE346">
        <f t="shared" si="46"/>
        <v>-23089796.505872879</v>
      </c>
      <c r="AF346">
        <f t="shared" si="47"/>
        <v>-17576471.827383205</v>
      </c>
      <c r="AG346">
        <f t="shared" si="47"/>
        <v>-6933556.6552618016</v>
      </c>
      <c r="AH346">
        <f>(('ROD '!AH346/2)+'Gudgeon pin'!D346)/'Gudgeon pin'!$I$2</f>
        <v>-14402770.123162091</v>
      </c>
      <c r="AI346">
        <f>(('ROD '!AI346/2)+'Gudgeon pin'!E346)/'Gudgeon pin'!$I$2</f>
        <v>-15412002.449087569</v>
      </c>
      <c r="AJ346">
        <f>(('ROD '!AJ346/2)+'Gudgeon pin'!F346)/'Gudgeon pin'!$I$2</f>
        <v>-12744320.670434603</v>
      </c>
      <c r="AK346">
        <f>(('ROD '!AK346/2)+'Gudgeon pin'!G346)/'Gudgeon pin'!$I$2</f>
        <v>-9844327.6659440212</v>
      </c>
      <c r="AL346">
        <f>(('ROD '!AL346/2)+'Gudgeon pin'!H346)/'Gudgeon pin'!$I$2</f>
        <v>-6063602.2558153076</v>
      </c>
      <c r="AM346">
        <f>(('ROD '!AM346/2)+'Gudgeon pin'!I346)/'Gudgeon pin'!$I$2</f>
        <v>523731.09065464465</v>
      </c>
    </row>
    <row r="347" spans="1:39">
      <c r="A347">
        <f t="shared" si="41"/>
        <v>-0.3490658503988659</v>
      </c>
      <c r="B347" s="3">
        <v>-20</v>
      </c>
      <c r="D347">
        <f>$F$2*'ROD '!N347</f>
        <v>12.181400351211051</v>
      </c>
      <c r="E347">
        <f>$F$2*'ROD '!O347</f>
        <v>48.725601404844205</v>
      </c>
      <c r="F347">
        <f>$F$2*'ROD '!P347</f>
        <v>109.63260316089949</v>
      </c>
      <c r="G347">
        <f>$F$2*'ROD '!Q347</f>
        <v>194.90240561937682</v>
      </c>
      <c r="H347">
        <f>$F$2*'ROD '!R347</f>
        <v>304.53500878027631</v>
      </c>
      <c r="I347">
        <f>$F$2*'ROD '!S347</f>
        <v>438.53041264359797</v>
      </c>
      <c r="J347">
        <f t="shared" si="42"/>
        <v>9.4405852721885647E-2</v>
      </c>
      <c r="K347">
        <f t="shared" si="42"/>
        <v>0.37762341088754259</v>
      </c>
      <c r="L347">
        <f t="shared" si="42"/>
        <v>0.84965267449697102</v>
      </c>
      <c r="M347">
        <f t="shared" si="42"/>
        <v>1.5104936435501704</v>
      </c>
      <c r="N347">
        <f t="shared" si="43"/>
        <v>2.3601463180471414</v>
      </c>
      <c r="O347">
        <f t="shared" si="43"/>
        <v>3.3986106979878841</v>
      </c>
      <c r="P347">
        <f>('ROD '!AH347/2)*'Gudgeon pin'!$H$2</f>
        <v>-23.884718534753642</v>
      </c>
      <c r="Q347">
        <f>('ROD '!AI347/2)*'Gudgeon pin'!$H$2</f>
        <v>-25.868988478613424</v>
      </c>
      <c r="R347">
        <f>('ROD '!AJ347/2)*'Gudgeon pin'!$H$2</f>
        <v>-22.036414314865741</v>
      </c>
      <c r="S347">
        <f>('ROD '!AK347/2)*'Gudgeon pin'!$H$2</f>
        <v>-18.032984561323456</v>
      </c>
      <c r="T347">
        <f>('ROD '!AL347/2)*'Gudgeon pin'!$H$2</f>
        <v>-12.774449827753289</v>
      </c>
      <c r="U347">
        <f>('ROD '!AM347/2)*'Gudgeon pin'!$H$2</f>
        <v>-3.0698229846712102</v>
      </c>
      <c r="V347">
        <f t="shared" si="44"/>
        <v>-23.979124387475526</v>
      </c>
      <c r="W347">
        <f t="shared" si="44"/>
        <v>-26.246611889500969</v>
      </c>
      <c r="X347">
        <f t="shared" si="44"/>
        <v>-22.88606698936271</v>
      </c>
      <c r="Y347">
        <f t="shared" si="44"/>
        <v>-19.543478204873626</v>
      </c>
      <c r="Z347">
        <f t="shared" si="45"/>
        <v>-15.13459614580043</v>
      </c>
      <c r="AA347">
        <f t="shared" si="45"/>
        <v>-6.4684336826590947</v>
      </c>
      <c r="AB347">
        <f t="shared" si="46"/>
        <v>-29891990.428152941</v>
      </c>
      <c r="AC347">
        <f t="shared" si="46"/>
        <v>-32718603.844525345</v>
      </c>
      <c r="AD347">
        <f t="shared" si="46"/>
        <v>-28529402.672493454</v>
      </c>
      <c r="AE347">
        <f t="shared" si="46"/>
        <v>-24362585.305159293</v>
      </c>
      <c r="AF347">
        <f t="shared" si="47"/>
        <v>-18866543.907688323</v>
      </c>
      <c r="AG347">
        <f t="shared" si="47"/>
        <v>-8063445.2952826824</v>
      </c>
      <c r="AH347">
        <f>(('ROD '!AH347/2)+'Gudgeon pin'!D347)/'Gudgeon pin'!$I$2</f>
        <v>-14942232.512737041</v>
      </c>
      <c r="AI347">
        <f>(('ROD '!AI347/2)+'Gudgeon pin'!E347)/'Gudgeon pin'!$I$2</f>
        <v>-16027428.204273909</v>
      </c>
      <c r="AJ347">
        <f>(('ROD '!AJ347/2)+'Gudgeon pin'!F347)/'Gudgeon pin'!$I$2</f>
        <v>-13353508.271669734</v>
      </c>
      <c r="AK347">
        <f>(('ROD '!AK347/2)+'Gudgeon pin'!G347)/'Gudgeon pin'!$I$2</f>
        <v>-10465246.971940152</v>
      </c>
      <c r="AL347">
        <f>(('ROD '!AL347/2)+'Gudgeon pin'!H347)/'Gudgeon pin'!$I$2</f>
        <v>-6681909.7774540791</v>
      </c>
      <c r="AM347">
        <f>(('ROD '!AM347/2)+'Gudgeon pin'!I347)/'Gudgeon pin'!$I$2</f>
        <v>-69.122714983940881</v>
      </c>
    </row>
    <row r="348" spans="1:39">
      <c r="A348">
        <f t="shared" si="41"/>
        <v>-0.33161255787892263</v>
      </c>
      <c r="B348" s="3">
        <v>-19</v>
      </c>
      <c r="D348">
        <f>$F$2*'ROD '!N348</f>
        <v>12.311258318914966</v>
      </c>
      <c r="E348">
        <f>$F$2*'ROD '!O348</f>
        <v>49.245033275659864</v>
      </c>
      <c r="F348">
        <f>$F$2*'ROD '!P348</f>
        <v>110.80132487023469</v>
      </c>
      <c r="G348">
        <f>$F$2*'ROD '!Q348</f>
        <v>196.98013310263946</v>
      </c>
      <c r="H348">
        <f>$F$2*'ROD '!R348</f>
        <v>307.78145797287414</v>
      </c>
      <c r="I348">
        <f>$F$2*'ROD '!S348</f>
        <v>443.20529948093878</v>
      </c>
      <c r="J348">
        <f t="shared" si="42"/>
        <v>9.5412251971590992E-2</v>
      </c>
      <c r="K348">
        <f t="shared" si="42"/>
        <v>0.38164900788636397</v>
      </c>
      <c r="L348">
        <f t="shared" si="42"/>
        <v>0.85871026774431891</v>
      </c>
      <c r="M348">
        <f t="shared" si="42"/>
        <v>1.5265960315454559</v>
      </c>
      <c r="N348">
        <f t="shared" si="43"/>
        <v>2.3853062992897747</v>
      </c>
      <c r="O348">
        <f t="shared" si="43"/>
        <v>3.4348410709772756</v>
      </c>
      <c r="P348">
        <f>('ROD '!AH348/2)*'Gudgeon pin'!$H$2</f>
        <v>-24.74532438154311</v>
      </c>
      <c r="Q348">
        <f>('ROD '!AI348/2)*'Gudgeon pin'!$H$2</f>
        <v>-26.87185073774641</v>
      </c>
      <c r="R348">
        <f>('ROD '!AJ348/2)*'Gudgeon pin'!$H$2</f>
        <v>-23.041335521055498</v>
      </c>
      <c r="S348">
        <f>('ROD '!AK348/2)*'Gudgeon pin'!$H$2</f>
        <v>-19.057601021279218</v>
      </c>
      <c r="T348">
        <f>('ROD '!AL348/2)*'Gudgeon pin'!$H$2</f>
        <v>-13.776352391446695</v>
      </c>
      <c r="U348">
        <f>('ROD '!AM348/2)*'Gudgeon pin'!$H$2</f>
        <v>-4.0031713331174537</v>
      </c>
      <c r="V348">
        <f t="shared" si="44"/>
        <v>-24.840736633514702</v>
      </c>
      <c r="W348">
        <f t="shared" si="44"/>
        <v>-27.253499745632773</v>
      </c>
      <c r="X348">
        <f t="shared" si="44"/>
        <v>-23.900045788799815</v>
      </c>
      <c r="Y348">
        <f t="shared" si="44"/>
        <v>-20.584197052824674</v>
      </c>
      <c r="Z348">
        <f t="shared" si="45"/>
        <v>-16.16165869073647</v>
      </c>
      <c r="AA348">
        <f t="shared" si="45"/>
        <v>-7.4380124040947297</v>
      </c>
      <c r="AB348">
        <f t="shared" si="46"/>
        <v>-30966062.383208759</v>
      </c>
      <c r="AC348">
        <f t="shared" si="46"/>
        <v>-33973774.036370866</v>
      </c>
      <c r="AD348">
        <f t="shared" si="46"/>
        <v>-29793412.320108235</v>
      </c>
      <c r="AE348">
        <f t="shared" si="46"/>
        <v>-25659928.666770931</v>
      </c>
      <c r="AF348">
        <f t="shared" si="47"/>
        <v>-20146863.541810486</v>
      </c>
      <c r="AG348">
        <f t="shared" si="47"/>
        <v>-9272106.5204453748</v>
      </c>
      <c r="AH348">
        <f>(('ROD '!AH348/2)+'Gudgeon pin'!D348)/'Gudgeon pin'!$I$2</f>
        <v>-15481984.094104065</v>
      </c>
      <c r="AI348">
        <f>(('ROD '!AI348/2)+'Gudgeon pin'!E348)/'Gudgeon pin'!$I$2</f>
        <v>-16654781.842572078</v>
      </c>
      <c r="AJ348">
        <f>(('ROD '!AJ348/2)+'Gudgeon pin'!F348)/'Gudgeon pin'!$I$2</f>
        <v>-13979301.049760114</v>
      </c>
      <c r="AK348">
        <f>(('ROD '!AK348/2)+'Gudgeon pin'!G348)/'Gudgeon pin'!$I$2</f>
        <v>-11099410.239364283</v>
      </c>
      <c r="AL348">
        <f>(('ROD '!AL348/2)+'Gudgeon pin'!H348)/'Gudgeon pin'!$I$2</f>
        <v>-7296675.9779511578</v>
      </c>
      <c r="AM348">
        <f>(('ROD '!AM348/2)+'Gudgeon pin'!I348)/'Gudgeon pin'!$I$2</f>
        <v>-565516.47683548916</v>
      </c>
    </row>
    <row r="349" spans="1:39">
      <c r="A349">
        <f t="shared" si="41"/>
        <v>-0.31415926535897931</v>
      </c>
      <c r="B349" s="3">
        <v>-18</v>
      </c>
      <c r="D349">
        <f>$F$2*'ROD '!N349</f>
        <v>12.435093797514856</v>
      </c>
      <c r="E349">
        <f>$F$2*'ROD '!O349</f>
        <v>49.740375190059424</v>
      </c>
      <c r="F349">
        <f>$F$2*'ROD '!P349</f>
        <v>111.91584417763374</v>
      </c>
      <c r="G349">
        <f>$F$2*'ROD '!Q349</f>
        <v>198.9615007602377</v>
      </c>
      <c r="H349">
        <f>$F$2*'ROD '!R349</f>
        <v>310.87734493787144</v>
      </c>
      <c r="I349">
        <f>$F$2*'ROD '!S349</f>
        <v>447.66337671053498</v>
      </c>
      <c r="J349">
        <f t="shared" si="42"/>
        <v>9.6371976930740136E-2</v>
      </c>
      <c r="K349">
        <f t="shared" si="42"/>
        <v>0.38548790772296054</v>
      </c>
      <c r="L349">
        <f t="shared" si="42"/>
        <v>0.86734779237666149</v>
      </c>
      <c r="M349">
        <f t="shared" si="42"/>
        <v>1.5419516308918422</v>
      </c>
      <c r="N349">
        <f t="shared" si="43"/>
        <v>2.4092994232685037</v>
      </c>
      <c r="O349">
        <f t="shared" si="43"/>
        <v>3.4693911695066459</v>
      </c>
      <c r="P349">
        <f>('ROD '!AH349/2)*'Gudgeon pin'!$H$2</f>
        <v>-25.613219029874649</v>
      </c>
      <c r="Q349">
        <f>('ROD '!AI349/2)*'Gudgeon pin'!$H$2</f>
        <v>-27.897005865134833</v>
      </c>
      <c r="R349">
        <f>('ROD '!AJ349/2)*'Gudgeon pin'!$H$2</f>
        <v>-24.055241653342772</v>
      </c>
      <c r="S349">
        <f>('ROD '!AK349/2)*'Gudgeon pin'!$H$2</f>
        <v>-20.137077264692401</v>
      </c>
      <c r="T349">
        <f>('ROD '!AL349/2)*'Gudgeon pin'!$H$2</f>
        <v>-14.85239317156435</v>
      </c>
      <c r="U349">
        <f>('ROD '!AM349/2)*'Gudgeon pin'!$H$2</f>
        <v>-4.9055515913033467</v>
      </c>
      <c r="V349">
        <f t="shared" si="44"/>
        <v>-25.70959100680539</v>
      </c>
      <c r="W349">
        <f t="shared" si="44"/>
        <v>-28.282493772857794</v>
      </c>
      <c r="X349">
        <f t="shared" si="44"/>
        <v>-24.922589445719435</v>
      </c>
      <c r="Y349">
        <f t="shared" si="44"/>
        <v>-21.679028895584242</v>
      </c>
      <c r="Z349">
        <f t="shared" si="45"/>
        <v>-17.261692594832851</v>
      </c>
      <c r="AA349">
        <f t="shared" si="45"/>
        <v>-8.3749427608099936</v>
      </c>
      <c r="AB349">
        <f t="shared" si="46"/>
        <v>-32049162.257507313</v>
      </c>
      <c r="AC349">
        <f t="shared" si="46"/>
        <v>-35256501.42522008</v>
      </c>
      <c r="AD349">
        <f t="shared" si="46"/>
        <v>-31068098.781177454</v>
      </c>
      <c r="AE349">
        <f t="shared" si="46"/>
        <v>-27024728.416560773</v>
      </c>
      <c r="AF349">
        <f t="shared" si="47"/>
        <v>-21518148.097516257</v>
      </c>
      <c r="AG349">
        <f t="shared" si="47"/>
        <v>-10440068.819744624</v>
      </c>
      <c r="AH349">
        <f>(('ROD '!AH349/2)+'Gudgeon pin'!D349)/'Gudgeon pin'!$I$2</f>
        <v>-16026338.340626929</v>
      </c>
      <c r="AI349">
        <f>(('ROD '!AI349/2)+'Gudgeon pin'!E349)/'Gudgeon pin'!$I$2</f>
        <v>-17296237.6951162</v>
      </c>
      <c r="AJ349">
        <f>(('ROD '!AJ349/2)+'Gudgeon pin'!F349)/'Gudgeon pin'!$I$2</f>
        <v>-14610973.131639421</v>
      </c>
      <c r="AK349">
        <f>(('ROD '!AK349/2)+'Gudgeon pin'!G349)/'Gudgeon pin'!$I$2</f>
        <v>-11768440.131885191</v>
      </c>
      <c r="AL349">
        <f>(('ROD '!AL349/2)+'Gudgeon pin'!H349)/'Gudgeon pin'!$I$2</f>
        <v>-7958650.776900067</v>
      </c>
      <c r="AM349">
        <f>(('ROD '!AM349/2)+'Gudgeon pin'!I349)/'Gudgeon pin'!$I$2</f>
        <v>-1112473.6939319791</v>
      </c>
    </row>
    <row r="350" spans="1:39">
      <c r="A350">
        <f t="shared" si="41"/>
        <v>-0.29670597283903605</v>
      </c>
      <c r="B350" s="3">
        <v>-17</v>
      </c>
      <c r="D350">
        <f>$F$2*'ROD '!N350</f>
        <v>12.552808490522295</v>
      </c>
      <c r="E350">
        <f>$F$2*'ROD '!O350</f>
        <v>50.211233962089182</v>
      </c>
      <c r="F350">
        <f>$F$2*'ROD '!P350</f>
        <v>112.9752764147007</v>
      </c>
      <c r="G350">
        <f>$F$2*'ROD '!Q350</f>
        <v>200.84493584835673</v>
      </c>
      <c r="H350">
        <f>$F$2*'ROD '!R350</f>
        <v>313.8202122630575</v>
      </c>
      <c r="I350">
        <f>$F$2*'ROD '!S350</f>
        <v>451.90110565880281</v>
      </c>
      <c r="J350">
        <f t="shared" si="42"/>
        <v>9.7284265801547795E-2</v>
      </c>
      <c r="K350">
        <f t="shared" si="42"/>
        <v>0.38913706320619118</v>
      </c>
      <c r="L350">
        <f t="shared" si="42"/>
        <v>0.87555839221393039</v>
      </c>
      <c r="M350">
        <f t="shared" si="42"/>
        <v>1.5565482528247647</v>
      </c>
      <c r="N350">
        <f t="shared" si="43"/>
        <v>2.4321066450386954</v>
      </c>
      <c r="O350">
        <f t="shared" si="43"/>
        <v>3.5022335688557216</v>
      </c>
      <c r="P350">
        <f>('ROD '!AH350/2)*'Gudgeon pin'!$H$2</f>
        <v>-26.488409440305027</v>
      </c>
      <c r="Q350">
        <f>('ROD '!AI350/2)*'Gudgeon pin'!$H$2</f>
        <v>-28.927325858223529</v>
      </c>
      <c r="R350">
        <f>('ROD '!AJ350/2)*'Gudgeon pin'!$H$2</f>
        <v>-25.050746005086879</v>
      </c>
      <c r="S350">
        <f>('ROD '!AK350/2)*'Gudgeon pin'!$H$2</f>
        <v>-21.201185696864126</v>
      </c>
      <c r="T350">
        <f>('ROD '!AL350/2)*'Gudgeon pin'!$H$2</f>
        <v>-15.705950067293466</v>
      </c>
      <c r="U350">
        <f>('ROD '!AM350/2)*'Gudgeon pin'!$H$2</f>
        <v>-5.9264701888768423</v>
      </c>
      <c r="V350">
        <f t="shared" si="44"/>
        <v>-26.585693706106575</v>
      </c>
      <c r="W350">
        <f t="shared" si="44"/>
        <v>-29.316462921429721</v>
      </c>
      <c r="X350">
        <f t="shared" si="44"/>
        <v>-25.926304397300807</v>
      </c>
      <c r="Y350">
        <f t="shared" si="44"/>
        <v>-22.757733949688891</v>
      </c>
      <c r="Z350">
        <f t="shared" si="45"/>
        <v>-18.138056712332162</v>
      </c>
      <c r="AA350">
        <f t="shared" si="45"/>
        <v>-9.4287037577325634</v>
      </c>
      <c r="AB350">
        <f t="shared" si="46"/>
        <v>-33141297.778321754</v>
      </c>
      <c r="AC350">
        <f t="shared" si="46"/>
        <v>-36545430.720247239</v>
      </c>
      <c r="AD350">
        <f t="shared" si="46"/>
        <v>-32319313.68129012</v>
      </c>
      <c r="AE350">
        <f t="shared" si="46"/>
        <v>-28369424.771234091</v>
      </c>
      <c r="AF350">
        <f t="shared" si="47"/>
        <v>-22610609.498047985</v>
      </c>
      <c r="AG350">
        <f t="shared" si="47"/>
        <v>-11753670.314302221</v>
      </c>
      <c r="AH350">
        <f>(('ROD '!AH350/2)+'Gudgeon pin'!D350)/'Gudgeon pin'!$I$2</f>
        <v>-16575300.054418562</v>
      </c>
      <c r="AI350">
        <f>(('ROD '!AI350/2)+'Gudgeon pin'!E350)/'Gudgeon pin'!$I$2</f>
        <v>-17941043.854414441</v>
      </c>
      <c r="AJ350">
        <f>(('ROD '!AJ350/2)+'Gudgeon pin'!F350)/'Gudgeon pin'!$I$2</f>
        <v>-15231333.950814327</v>
      </c>
      <c r="AK350">
        <f>(('ROD '!AK350/2)+'Gudgeon pin'!G350)/'Gudgeon pin'!$I$2</f>
        <v>-12428251.907941166</v>
      </c>
      <c r="AL350">
        <f>(('ROD '!AL350/2)+'Gudgeon pin'!H350)/'Gudgeon pin'!$I$2</f>
        <v>-8481613.9213007968</v>
      </c>
      <c r="AM350">
        <f>(('ROD '!AM350/2)+'Gudgeon pin'!I350)/'Gudgeon pin'!$I$2</f>
        <v>-1734822.3587783589</v>
      </c>
    </row>
    <row r="351" spans="1:39">
      <c r="A351">
        <f t="shared" si="41"/>
        <v>-0.27925268031909273</v>
      </c>
      <c r="B351" s="3">
        <v>-16</v>
      </c>
      <c r="D351">
        <f>$F$2*'ROD '!N351</f>
        <v>12.664308808222057</v>
      </c>
      <c r="E351">
        <f>$F$2*'ROD '!O351</f>
        <v>50.657235232888226</v>
      </c>
      <c r="F351">
        <f>$F$2*'ROD '!P351</f>
        <v>113.97877927399854</v>
      </c>
      <c r="G351">
        <f>$F$2*'ROD '!Q351</f>
        <v>202.6289409315529</v>
      </c>
      <c r="H351">
        <f>$F$2*'ROD '!R351</f>
        <v>316.60772020555146</v>
      </c>
      <c r="I351">
        <f>$F$2*'ROD '!S351</f>
        <v>455.91511709599416</v>
      </c>
      <c r="J351">
        <f t="shared" si="42"/>
        <v>9.8148393263720934E-2</v>
      </c>
      <c r="K351">
        <f t="shared" si="42"/>
        <v>0.39259357305488374</v>
      </c>
      <c r="L351">
        <f t="shared" si="42"/>
        <v>0.88333553937348863</v>
      </c>
      <c r="M351">
        <f t="shared" si="42"/>
        <v>1.570374292219535</v>
      </c>
      <c r="N351">
        <f t="shared" si="43"/>
        <v>2.4537098315930237</v>
      </c>
      <c r="O351">
        <f t="shared" si="43"/>
        <v>3.5333421574939545</v>
      </c>
      <c r="P351">
        <f>('ROD '!AH351/2)*'Gudgeon pin'!$H$2</f>
        <v>-27.362324317704555</v>
      </c>
      <c r="Q351">
        <f>('ROD '!AI351/2)*'Gudgeon pin'!$H$2</f>
        <v>-29.950828134710612</v>
      </c>
      <c r="R351">
        <f>('ROD '!AJ351/2)*'Gudgeon pin'!$H$2</f>
        <v>-26.063935495683022</v>
      </c>
      <c r="S351">
        <f>('ROD '!AK351/2)*'Gudgeon pin'!$H$2</f>
        <v>-22.27405053667194</v>
      </c>
      <c r="T351">
        <f>('ROD '!AL351/2)*'Gudgeon pin'!$H$2</f>
        <v>-16.820983583026486</v>
      </c>
      <c r="U351">
        <f>('ROD '!AM351/2)*'Gudgeon pin'!$H$2</f>
        <v>-6.9014695973397382</v>
      </c>
      <c r="V351">
        <f t="shared" si="44"/>
        <v>-27.460472710968276</v>
      </c>
      <c r="W351">
        <f t="shared" si="44"/>
        <v>-30.343421707765497</v>
      </c>
      <c r="X351">
        <f t="shared" si="44"/>
        <v>-26.947271035056509</v>
      </c>
      <c r="Y351">
        <f t="shared" si="44"/>
        <v>-23.844424828891476</v>
      </c>
      <c r="Z351">
        <f t="shared" si="45"/>
        <v>-19.274693414619509</v>
      </c>
      <c r="AA351">
        <f t="shared" si="45"/>
        <v>-10.434811754833692</v>
      </c>
      <c r="AB351">
        <f t="shared" si="46"/>
        <v>-34231783.202957734</v>
      </c>
      <c r="AC351">
        <f t="shared" si="46"/>
        <v>-37825621.010568701</v>
      </c>
      <c r="AD351">
        <f t="shared" si="46"/>
        <v>-33592034.255657591</v>
      </c>
      <c r="AE351">
        <f t="shared" si="46"/>
        <v>-29724076.126912907</v>
      </c>
      <c r="AF351">
        <f t="shared" si="47"/>
        <v>-24027522.512720317</v>
      </c>
      <c r="AG351">
        <f t="shared" si="47"/>
        <v>-13007868.346434837</v>
      </c>
      <c r="AH351">
        <f>(('ROD '!AH351/2)+'Gudgeon pin'!D351)/'Gudgeon pin'!$I$2</f>
        <v>-17123488.24967847</v>
      </c>
      <c r="AI351">
        <f>(('ROD '!AI351/2)+'Gudgeon pin'!E351)/'Gudgeon pin'!$I$2</f>
        <v>-18581678.82799143</v>
      </c>
      <c r="AJ351">
        <f>(('ROD '!AJ351/2)+'Gudgeon pin'!F351)/'Gudgeon pin'!$I$2</f>
        <v>-15863044.000307709</v>
      </c>
      <c r="AK351">
        <f>(('ROD '!AK351/2)+'Gudgeon pin'!G351)/'Gudgeon pin'!$I$2</f>
        <v>-13093998.284593545</v>
      </c>
      <c r="AL351">
        <f>(('ROD '!AL351/2)+'Gudgeon pin'!H351)/'Gudgeon pin'!$I$2</f>
        <v>-9169425.1850427818</v>
      </c>
      <c r="AM351">
        <f>(('ROD '!AM351/2)+'Gudgeon pin'!I351)/'Gudgeon pin'!$I$2</f>
        <v>-2329324.3564826599</v>
      </c>
    </row>
    <row r="352" spans="1:39">
      <c r="A352">
        <f t="shared" si="41"/>
        <v>-0.26179938779914941</v>
      </c>
      <c r="B352" s="3">
        <v>-15</v>
      </c>
      <c r="D352">
        <f>$F$2*'ROD '!N352</f>
        <v>12.769505966518825</v>
      </c>
      <c r="E352">
        <f>$F$2*'ROD '!O352</f>
        <v>51.078023866075299</v>
      </c>
      <c r="F352">
        <f>$F$2*'ROD '!P352</f>
        <v>114.92555369866943</v>
      </c>
      <c r="G352">
        <f>$F$2*'ROD '!Q352</f>
        <v>204.31209546430119</v>
      </c>
      <c r="H352">
        <f>$F$2*'ROD '!R352</f>
        <v>319.23764916297063</v>
      </c>
      <c r="I352">
        <f>$F$2*'ROD '!S352</f>
        <v>459.70221479467773</v>
      </c>
      <c r="J352">
        <f t="shared" si="42"/>
        <v>9.8963671240520884E-2</v>
      </c>
      <c r="K352">
        <f t="shared" si="42"/>
        <v>0.39585468496208354</v>
      </c>
      <c r="L352">
        <f t="shared" si="42"/>
        <v>0.89067304116468804</v>
      </c>
      <c r="M352">
        <f t="shared" si="42"/>
        <v>1.5834187398483341</v>
      </c>
      <c r="N352">
        <f t="shared" si="43"/>
        <v>2.4740917810130223</v>
      </c>
      <c r="O352">
        <f t="shared" si="43"/>
        <v>3.5626921646587522</v>
      </c>
      <c r="P352">
        <f>('ROD '!AH352/2)*'Gudgeon pin'!$H$2</f>
        <v>-28.219529688735811</v>
      </c>
      <c r="Q352">
        <f>('ROD '!AI352/2)*'Gudgeon pin'!$H$2</f>
        <v>-30.969253426940465</v>
      </c>
      <c r="R352">
        <f>('ROD '!AJ352/2)*'Gudgeon pin'!$H$2</f>
        <v>-27.100013461264755</v>
      </c>
      <c r="S352">
        <f>('ROD '!AK352/2)*'Gudgeon pin'!$H$2</f>
        <v>-23.348910037667672</v>
      </c>
      <c r="T352">
        <f>('ROD '!AL352/2)*'Gudgeon pin'!$H$2</f>
        <v>-17.91457945402114</v>
      </c>
      <c r="U352">
        <f>('ROD '!AM352/2)*'Gudgeon pin'!$H$2</f>
        <v>-7.9920410884400104</v>
      </c>
      <c r="V352">
        <f t="shared" si="44"/>
        <v>-28.318493359976333</v>
      </c>
      <c r="W352">
        <f t="shared" si="44"/>
        <v>-31.365108111902551</v>
      </c>
      <c r="X352">
        <f t="shared" si="44"/>
        <v>-27.990686502429444</v>
      </c>
      <c r="Y352">
        <f t="shared" si="44"/>
        <v>-24.932328777516005</v>
      </c>
      <c r="Z352">
        <f t="shared" si="45"/>
        <v>-20.388671235034163</v>
      </c>
      <c r="AA352">
        <f t="shared" si="45"/>
        <v>-11.554733253098762</v>
      </c>
      <c r="AB352">
        <f t="shared" si="46"/>
        <v>-35301377.930974677</v>
      </c>
      <c r="AC352">
        <f t="shared" si="46"/>
        <v>-39099238.834119849</v>
      </c>
      <c r="AD352">
        <f t="shared" si="46"/>
        <v>-34892739.179628424</v>
      </c>
      <c r="AE352">
        <f t="shared" si="46"/>
        <v>-31080239.675404258</v>
      </c>
      <c r="AF352">
        <f t="shared" si="47"/>
        <v>-25416189.330029201</v>
      </c>
      <c r="AG352">
        <f t="shared" si="47"/>
        <v>-14403944.45686643</v>
      </c>
      <c r="AH352">
        <f>(('ROD '!AH352/2)+'Gudgeon pin'!D352)/'Gudgeon pin'!$I$2</f>
        <v>-17661213.25945811</v>
      </c>
      <c r="AI352">
        <f>(('ROD '!AI352/2)+'Gudgeon pin'!E352)/'Gudgeon pin'!$I$2</f>
        <v>-19219237.077044066</v>
      </c>
      <c r="AJ352">
        <f>(('ROD '!AJ352/2)+'Gudgeon pin'!F352)/'Gudgeon pin'!$I$2</f>
        <v>-16509373.651508357</v>
      </c>
      <c r="AK352">
        <f>(('ROD '!AK352/2)+'Gudgeon pin'!G352)/'Gudgeon pin'!$I$2</f>
        <v>-13761440.213875093</v>
      </c>
      <c r="AL352">
        <f>(('ROD '!AL352/2)+'Gudgeon pin'!H352)/'Gudgeon pin'!$I$2</f>
        <v>-9844469.59007366</v>
      </c>
      <c r="AM352">
        <f>(('ROD '!AM352/2)+'Gudgeon pin'!I352)/'Gudgeon pin'!$I$2</f>
        <v>-2997384.3233369435</v>
      </c>
    </row>
    <row r="353" spans="1:39">
      <c r="A353">
        <f t="shared" si="41"/>
        <v>-0.24434609527920614</v>
      </c>
      <c r="B353" s="3">
        <v>-14</v>
      </c>
      <c r="D353">
        <f>$F$2*'ROD '!N353</f>
        <v>12.868316080771441</v>
      </c>
      <c r="E353">
        <f>$F$2*'ROD '!O353</f>
        <v>51.473264323085765</v>
      </c>
      <c r="F353">
        <f>$F$2*'ROD '!P353</f>
        <v>115.81484472694301</v>
      </c>
      <c r="G353">
        <f>$F$2*'ROD '!Q353</f>
        <v>205.89305729234306</v>
      </c>
      <c r="H353">
        <f>$F$2*'ROD '!R353</f>
        <v>321.70790201928605</v>
      </c>
      <c r="I353">
        <f>$F$2*'ROD '!S353</f>
        <v>463.25937890777203</v>
      </c>
      <c r="J353">
        <f t="shared" si="42"/>
        <v>9.9729449625978669E-2</v>
      </c>
      <c r="K353">
        <f t="shared" si="42"/>
        <v>0.39891779850391468</v>
      </c>
      <c r="L353">
        <f t="shared" si="42"/>
        <v>0.89756504663380832</v>
      </c>
      <c r="M353">
        <f t="shared" si="42"/>
        <v>1.5956711940156587</v>
      </c>
      <c r="N353">
        <f t="shared" si="43"/>
        <v>2.493236240649467</v>
      </c>
      <c r="O353">
        <f t="shared" si="43"/>
        <v>3.5902601865352333</v>
      </c>
      <c r="P353">
        <f>('ROD '!AH353/2)*'Gudgeon pin'!$H$2</f>
        <v>-29.070325000295217</v>
      </c>
      <c r="Q353">
        <f>('ROD '!AI353/2)*'Gudgeon pin'!$H$2</f>
        <v>-31.977478741586861</v>
      </c>
      <c r="R353">
        <f>('ROD '!AJ353/2)*'Gudgeon pin'!$H$2</f>
        <v>-28.121290503555208</v>
      </c>
      <c r="S353">
        <f>('ROD '!AK353/2)*'Gudgeon pin'!$H$2</f>
        <v>-24.393263135198833</v>
      </c>
      <c r="T353">
        <f>('ROD '!AL353/2)*'Gudgeon pin'!$H$2</f>
        <v>-18.992032934389641</v>
      </c>
      <c r="U353">
        <f>('ROD '!AM353/2)*'Gudgeon pin'!$H$2</f>
        <v>-8.983950443376191</v>
      </c>
      <c r="V353">
        <f t="shared" si="44"/>
        <v>-29.170054449921196</v>
      </c>
      <c r="W353">
        <f t="shared" si="44"/>
        <v>-32.376396540090774</v>
      </c>
      <c r="X353">
        <f t="shared" si="44"/>
        <v>-29.018855550189016</v>
      </c>
      <c r="Y353">
        <f t="shared" si="44"/>
        <v>-25.988934329214491</v>
      </c>
      <c r="Z353">
        <f t="shared" si="45"/>
        <v>-21.485269175039107</v>
      </c>
      <c r="AA353">
        <f t="shared" si="45"/>
        <v>-12.574210629911423</v>
      </c>
      <c r="AB353">
        <f t="shared" si="46"/>
        <v>-36362920.276654102</v>
      </c>
      <c r="AC353">
        <f t="shared" si="46"/>
        <v>-40359894.708247311</v>
      </c>
      <c r="AD353">
        <f t="shared" si="46"/>
        <v>-36174438.162357129</v>
      </c>
      <c r="AE353">
        <f t="shared" si="46"/>
        <v>-32397387.146151815</v>
      </c>
      <c r="AF353">
        <f t="shared" si="47"/>
        <v>-26783190.668213218</v>
      </c>
      <c r="AG353">
        <f t="shared" si="47"/>
        <v>-15674808.542517506</v>
      </c>
      <c r="AH353">
        <f>(('ROD '!AH353/2)+'Gudgeon pin'!D353)/'Gudgeon pin'!$I$2</f>
        <v>-18194941.851369482</v>
      </c>
      <c r="AI353">
        <f>(('ROD '!AI353/2)+'Gudgeon pin'!E353)/'Gudgeon pin'!$I$2</f>
        <v>-19850503.658972807</v>
      </c>
      <c r="AJ353">
        <f>(('ROD '!AJ353/2)+'Gudgeon pin'!F353)/'Gudgeon pin'!$I$2</f>
        <v>-17146663.331753399</v>
      </c>
      <c r="AK353">
        <f>(('ROD '!AK353/2)+'Gudgeon pin'!G353)/'Gudgeon pin'!$I$2</f>
        <v>-14410178.144227156</v>
      </c>
      <c r="AL353">
        <f>(('ROD '!AL353/2)+'Gudgeon pin'!H353)/'Gudgeon pin'!$I$2</f>
        <v>-10510080.922323456</v>
      </c>
      <c r="AM353">
        <f>(('ROD '!AM353/2)+'Gudgeon pin'!I353)/'Gudgeon pin'!$I$2</f>
        <v>-3604510.8396987049</v>
      </c>
    </row>
    <row r="354" spans="1:39">
      <c r="A354">
        <f t="shared" si="41"/>
        <v>-0.22689280275926285</v>
      </c>
      <c r="B354" s="3">
        <v>-13</v>
      </c>
      <c r="D354">
        <f>$F$2*'ROD '!N354</f>
        <v>12.960660254504733</v>
      </c>
      <c r="E354">
        <f>$F$2*'ROD '!O354</f>
        <v>51.842641018018931</v>
      </c>
      <c r="F354">
        <f>$F$2*'ROD '!P354</f>
        <v>116.64594229054262</v>
      </c>
      <c r="G354">
        <f>$F$2*'ROD '!Q354</f>
        <v>207.37056407207572</v>
      </c>
      <c r="H354">
        <f>$F$2*'ROD '!R354</f>
        <v>324.01650636261837</v>
      </c>
      <c r="I354">
        <f>$F$2*'ROD '!S354</f>
        <v>466.58376916217048</v>
      </c>
      <c r="J354">
        <f t="shared" si="42"/>
        <v>0.10044511697241168</v>
      </c>
      <c r="K354">
        <f t="shared" si="42"/>
        <v>0.40178046788964672</v>
      </c>
      <c r="L354">
        <f t="shared" si="42"/>
        <v>0.90400605275170531</v>
      </c>
      <c r="M354">
        <f t="shared" si="42"/>
        <v>1.6071218715585869</v>
      </c>
      <c r="N354">
        <f t="shared" si="43"/>
        <v>2.5111279243102924</v>
      </c>
      <c r="O354">
        <f t="shared" si="43"/>
        <v>3.6160242110068213</v>
      </c>
      <c r="P354">
        <f>('ROD '!AH354/2)*'Gudgeon pin'!$H$2</f>
        <v>-29.914715839188574</v>
      </c>
      <c r="Q354">
        <f>('ROD '!AI354/2)*'Gudgeon pin'!$H$2</f>
        <v>-32.972095256916596</v>
      </c>
      <c r="R354">
        <f>('ROD '!AJ354/2)*'Gudgeon pin'!$H$2</f>
        <v>-29.155266255458187</v>
      </c>
      <c r="S354">
        <f>('ROD '!AK354/2)*'Gudgeon pin'!$H$2</f>
        <v>-25.448373245635644</v>
      </c>
      <c r="T354">
        <f>('ROD '!AL354/2)*'Gudgeon pin'!$H$2</f>
        <v>-19.948833041106059</v>
      </c>
      <c r="U354">
        <f>('ROD '!AM354/2)*'Gudgeon pin'!$H$2</f>
        <v>-10.023223467806021</v>
      </c>
      <c r="V354">
        <f t="shared" si="44"/>
        <v>-30.015160956160987</v>
      </c>
      <c r="W354">
        <f t="shared" si="44"/>
        <v>-33.37387572480624</v>
      </c>
      <c r="X354">
        <f t="shared" si="44"/>
        <v>-30.059272308209891</v>
      </c>
      <c r="Y354">
        <f t="shared" si="44"/>
        <v>-27.05549511719423</v>
      </c>
      <c r="Z354">
        <f t="shared" si="45"/>
        <v>-22.45996096541635</v>
      </c>
      <c r="AA354">
        <f t="shared" si="45"/>
        <v>-13.639247678812843</v>
      </c>
      <c r="AB354">
        <f t="shared" si="46"/>
        <v>-37416416.44219733</v>
      </c>
      <c r="AC354">
        <f t="shared" si="46"/>
        <v>-41603336.201772824</v>
      </c>
      <c r="AD354">
        <f t="shared" si="46"/>
        <v>-37471404.943525068</v>
      </c>
      <c r="AE354">
        <f t="shared" si="46"/>
        <v>-33726944.654180989</v>
      </c>
      <c r="AF354">
        <f t="shared" si="47"/>
        <v>-27998225.762804639</v>
      </c>
      <c r="AG354">
        <f t="shared" si="47"/>
        <v>-17002466.581941906</v>
      </c>
      <c r="AH354">
        <f>(('ROD '!AH354/2)+'Gudgeon pin'!D354)/'Gudgeon pin'!$I$2</f>
        <v>-18724677.879769832</v>
      </c>
      <c r="AI354">
        <f>(('ROD '!AI354/2)+'Gudgeon pin'!E354)/'Gudgeon pin'!$I$2</f>
        <v>-20473339.76801794</v>
      </c>
      <c r="AJ354">
        <f>(('ROD '!AJ354/2)+'Gudgeon pin'!F354)/'Gudgeon pin'!$I$2</f>
        <v>-17792181.515767749</v>
      </c>
      <c r="AK354">
        <f>(('ROD '!AK354/2)+'Gudgeon pin'!G354)/'Gudgeon pin'!$I$2</f>
        <v>-15066124.423630225</v>
      </c>
      <c r="AL354">
        <f>(('ROD '!AL354/2)+'Gudgeon pin'!H354)/'Gudgeon pin'!$I$2</f>
        <v>-11100651.733467912</v>
      </c>
      <c r="AM354">
        <f>(('ROD '!AM354/2)+'Gudgeon pin'!I354)/'Gudgeon pin'!$I$2</f>
        <v>-4242397.147948998</v>
      </c>
    </row>
    <row r="355" spans="1:39">
      <c r="A355">
        <f t="shared" si="41"/>
        <v>-0.20943951023931956</v>
      </c>
      <c r="B355" s="3">
        <v>-12</v>
      </c>
      <c r="D355">
        <f>$F$2*'ROD '!N355</f>
        <v>13.046464662894925</v>
      </c>
      <c r="E355">
        <f>$F$2*'ROD '!O355</f>
        <v>52.1858586515797</v>
      </c>
      <c r="F355">
        <f>$F$2*'ROD '!P355</f>
        <v>117.41818196605436</v>
      </c>
      <c r="G355">
        <f>$F$2*'ROD '!Q355</f>
        <v>208.7434346063188</v>
      </c>
      <c r="H355">
        <f>$F$2*'ROD '!R355</f>
        <v>326.16161657237319</v>
      </c>
      <c r="I355">
        <f>$F$2*'ROD '!S355</f>
        <v>469.67272786421745</v>
      </c>
      <c r="J355">
        <f t="shared" si="42"/>
        <v>0.10111010113743567</v>
      </c>
      <c r="K355">
        <f t="shared" si="42"/>
        <v>0.40444040454974267</v>
      </c>
      <c r="L355">
        <f t="shared" si="42"/>
        <v>0.90999091023692136</v>
      </c>
      <c r="M355">
        <f t="shared" si="42"/>
        <v>1.6177616181989707</v>
      </c>
      <c r="N355">
        <f t="shared" si="43"/>
        <v>2.5277525284358924</v>
      </c>
      <c r="O355">
        <f t="shared" si="43"/>
        <v>3.6399636409476854</v>
      </c>
      <c r="P355">
        <f>('ROD '!AH355/2)*'Gudgeon pin'!$H$2</f>
        <v>-30.718395743524312</v>
      </c>
      <c r="Q355">
        <f>('ROD '!AI355/2)*'Gudgeon pin'!$H$2</f>
        <v>-33.942830376751445</v>
      </c>
      <c r="R355">
        <f>('ROD '!AJ355/2)*'Gudgeon pin'!$H$2</f>
        <v>-30.177969583333532</v>
      </c>
      <c r="S355">
        <f>('ROD '!AK355/2)*'Gudgeon pin'!$H$2</f>
        <v>-26.50574608935127</v>
      </c>
      <c r="T355">
        <f>('ROD '!AL355/2)*'Gudgeon pin'!$H$2</f>
        <v>-21.035585799809265</v>
      </c>
      <c r="U355">
        <f>('ROD '!AM355/2)*'Gudgeon pin'!$H$2</f>
        <v>-11.063727577037195</v>
      </c>
      <c r="V355">
        <f t="shared" si="44"/>
        <v>-30.819505844661748</v>
      </c>
      <c r="W355">
        <f t="shared" si="44"/>
        <v>-34.347270781301191</v>
      </c>
      <c r="X355">
        <f t="shared" si="44"/>
        <v>-31.087960493570453</v>
      </c>
      <c r="Y355">
        <f t="shared" si="44"/>
        <v>-28.123507707550239</v>
      </c>
      <c r="Z355">
        <f t="shared" si="45"/>
        <v>-23.563338328245159</v>
      </c>
      <c r="AA355">
        <f t="shared" si="45"/>
        <v>-14.703691217984881</v>
      </c>
      <c r="AB355">
        <f t="shared" si="46"/>
        <v>-38419099.831277065</v>
      </c>
      <c r="AC355">
        <f t="shared" si="46"/>
        <v>-42816754.808782332</v>
      </c>
      <c r="AD355">
        <f t="shared" si="46"/>
        <v>-38753751.074829705</v>
      </c>
      <c r="AE355">
        <f t="shared" si="46"/>
        <v>-35058311.955680259</v>
      </c>
      <c r="AF355">
        <f t="shared" si="47"/>
        <v>-29373678.220340841</v>
      </c>
      <c r="AG355">
        <f t="shared" si="47"/>
        <v>-18329384.761692401</v>
      </c>
      <c r="AH355">
        <f>(('ROD '!AH355/2)+'Gudgeon pin'!D355)/'Gudgeon pin'!$I$2</f>
        <v>-19228882.719362188</v>
      </c>
      <c r="AI355">
        <f>(('ROD '!AI355/2)+'Gudgeon pin'!E355)/'Gudgeon pin'!$I$2</f>
        <v>-21081297.160973679</v>
      </c>
      <c r="AJ355">
        <f>(('ROD '!AJ355/2)+'Gudgeon pin'!F355)/'Gudgeon pin'!$I$2</f>
        <v>-18430881.1005412</v>
      </c>
      <c r="AK355">
        <f>(('ROD '!AK355/2)+'Gudgeon pin'!G355)/'Gudgeon pin'!$I$2</f>
        <v>-15723951.19955384</v>
      </c>
      <c r="AL355">
        <f>(('ROD '!AL355/2)+'Gudgeon pin'!H355)/'Gudgeon pin'!$I$2</f>
        <v>-11773530.481034605</v>
      </c>
      <c r="AM355">
        <f>(('ROD '!AM355/2)+'Gudgeon pin'!I355)/'Gudgeon pin'!$I$2</f>
        <v>-4882091.0722832168</v>
      </c>
    </row>
    <row r="356" spans="1:39">
      <c r="A356">
        <f t="shared" si="41"/>
        <v>-0.19198621771937624</v>
      </c>
      <c r="B356" s="3">
        <v>-11</v>
      </c>
      <c r="D356">
        <f>$F$2*'ROD '!N356</f>
        <v>13.125660630930815</v>
      </c>
      <c r="E356">
        <f>$F$2*'ROD '!O356</f>
        <v>52.50264252372326</v>
      </c>
      <c r="F356">
        <f>$F$2*'ROD '!P356</f>
        <v>118.13094567837737</v>
      </c>
      <c r="G356">
        <f>$F$2*'ROD '!Q356</f>
        <v>210.01057009489304</v>
      </c>
      <c r="H356">
        <f>$F$2*'ROD '!R356</f>
        <v>328.14151577327038</v>
      </c>
      <c r="I356">
        <f>$F$2*'ROD '!S356</f>
        <v>472.52378271350949</v>
      </c>
      <c r="J356">
        <f t="shared" si="42"/>
        <v>0.10172386988971381</v>
      </c>
      <c r="K356">
        <f t="shared" si="42"/>
        <v>0.40689547955885524</v>
      </c>
      <c r="L356">
        <f t="shared" si="42"/>
        <v>0.91551482900742465</v>
      </c>
      <c r="M356">
        <f t="shared" si="42"/>
        <v>1.627581918235421</v>
      </c>
      <c r="N356">
        <f t="shared" si="43"/>
        <v>2.5430967472428456</v>
      </c>
      <c r="O356">
        <f t="shared" si="43"/>
        <v>3.6620593160296986</v>
      </c>
      <c r="P356">
        <f>('ROD '!AH356/2)*'Gudgeon pin'!$H$2</f>
        <v>-31.488231914220286</v>
      </c>
      <c r="Q356">
        <f>('ROD '!AI356/2)*'Gudgeon pin'!$H$2</f>
        <v>-34.882841215198454</v>
      </c>
      <c r="R356">
        <f>('ROD '!AJ356/2)*'Gudgeon pin'!$H$2</f>
        <v>-31.199737761095388</v>
      </c>
      <c r="S356">
        <f>('ROD '!AK356/2)*'Gudgeon pin'!$H$2</f>
        <v>-27.536294538295724</v>
      </c>
      <c r="T356">
        <f>('ROD '!AL356/2)*'Gudgeon pin'!$H$2</f>
        <v>-22.106588104975341</v>
      </c>
      <c r="U356">
        <f>('ROD '!AM356/2)*'Gudgeon pin'!$H$2</f>
        <v>-12.167398880464887</v>
      </c>
      <c r="V356">
        <f t="shared" si="44"/>
        <v>-31.58995578411</v>
      </c>
      <c r="W356">
        <f t="shared" si="44"/>
        <v>-35.289736694757309</v>
      </c>
      <c r="X356">
        <f t="shared" si="44"/>
        <v>-32.115252590102813</v>
      </c>
      <c r="Y356">
        <f t="shared" si="44"/>
        <v>-29.163876456531145</v>
      </c>
      <c r="Z356">
        <f t="shared" si="45"/>
        <v>-24.649684852218186</v>
      </c>
      <c r="AA356">
        <f t="shared" si="45"/>
        <v>-15.829458196494585</v>
      </c>
      <c r="AB356">
        <f t="shared" si="46"/>
        <v>-39379530.322533324</v>
      </c>
      <c r="AC356">
        <f t="shared" si="46"/>
        <v>-43991617.643999338</v>
      </c>
      <c r="AD356">
        <f t="shared" si="46"/>
        <v>-40034356.864276357</v>
      </c>
      <c r="AE356">
        <f t="shared" si="46"/>
        <v>-36355218.889551863</v>
      </c>
      <c r="AF356">
        <f t="shared" si="47"/>
        <v>-30727900.308334172</v>
      </c>
      <c r="AG356">
        <f t="shared" si="47"/>
        <v>-19732747.753692191</v>
      </c>
      <c r="AH356">
        <f>(('ROD '!AH356/2)+'Gudgeon pin'!D356)/'Gudgeon pin'!$I$2</f>
        <v>-19711868.17152844</v>
      </c>
      <c r="AI356">
        <f>(('ROD '!AI356/2)+'Gudgeon pin'!E356)/'Gudgeon pin'!$I$2</f>
        <v>-21670080.811480522</v>
      </c>
      <c r="AJ356">
        <f>(('ROD '!AJ356/2)+'Gudgeon pin'!F356)/'Gudgeon pin'!$I$2</f>
        <v>-19069254.950680163</v>
      </c>
      <c r="AK356">
        <f>(('ROD '!AK356/2)+'Gudgeon pin'!G356)/'Gudgeon pin'!$I$2</f>
        <v>-16365401.254965624</v>
      </c>
      <c r="AL356">
        <f>(('ROD '!AL356/2)+'Gudgeon pin'!H356)/'Gudgeon pin'!$I$2</f>
        <v>-12437246.554615455</v>
      </c>
      <c r="AM356">
        <f>(('ROD '!AM356/2)+'Gudgeon pin'!I356)/'Gudgeon pin'!$I$2</f>
        <v>-5562489.410259244</v>
      </c>
    </row>
    <row r="357" spans="1:39">
      <c r="A357">
        <f t="shared" si="41"/>
        <v>-0.17453292519943295</v>
      </c>
      <c r="B357" s="3">
        <v>-10</v>
      </c>
      <c r="D357">
        <f>$F$2*'ROD '!N357</f>
        <v>13.198184706159028</v>
      </c>
      <c r="E357">
        <f>$F$2*'ROD '!O357</f>
        <v>52.79273882463611</v>
      </c>
      <c r="F357">
        <f>$F$2*'ROD '!P357</f>
        <v>118.78366235543126</v>
      </c>
      <c r="G357">
        <f>$F$2*'ROD '!Q357</f>
        <v>211.17095529854444</v>
      </c>
      <c r="H357">
        <f>$F$2*'ROD '!R357</f>
        <v>329.95461765397573</v>
      </c>
      <c r="I357">
        <f>$F$2*'ROD '!S357</f>
        <v>475.13464942172504</v>
      </c>
      <c r="J357">
        <f t="shared" si="42"/>
        <v>0.10228593147273246</v>
      </c>
      <c r="K357">
        <f t="shared" si="42"/>
        <v>0.40914372589092984</v>
      </c>
      <c r="L357">
        <f t="shared" si="42"/>
        <v>0.92057338325459226</v>
      </c>
      <c r="M357">
        <f t="shared" si="42"/>
        <v>1.6365749035637194</v>
      </c>
      <c r="N357">
        <f t="shared" si="43"/>
        <v>2.557148286818312</v>
      </c>
      <c r="O357">
        <f t="shared" si="43"/>
        <v>3.682293533018369</v>
      </c>
      <c r="P357">
        <f>('ROD '!AH357/2)*'Gudgeon pin'!$H$2</f>
        <v>-32.219082091027808</v>
      </c>
      <c r="Q357">
        <f>('ROD '!AI357/2)*'Gudgeon pin'!$H$2</f>
        <v>-35.769843146784694</v>
      </c>
      <c r="R357">
        <f>('ROD '!AJ357/2)*'Gudgeon pin'!$H$2</f>
        <v>-32.205170967113531</v>
      </c>
      <c r="S357">
        <f>('ROD '!AK357/2)*'Gudgeon pin'!$H$2</f>
        <v>-28.553815159270279</v>
      </c>
      <c r="T357">
        <f>('ROD '!AL357/2)*'Gudgeon pin'!$H$2</f>
        <v>-23.189401637904997</v>
      </c>
      <c r="U357">
        <f>('ROD '!AM357/2)*'Gudgeon pin'!$H$2</f>
        <v>-13.243473155438501</v>
      </c>
      <c r="V357">
        <f t="shared" si="44"/>
        <v>-32.321368022500543</v>
      </c>
      <c r="W357">
        <f t="shared" si="44"/>
        <v>-36.178986872675623</v>
      </c>
      <c r="X357">
        <f t="shared" si="44"/>
        <v>-33.125744350368123</v>
      </c>
      <c r="Y357">
        <f t="shared" si="44"/>
        <v>-30.190390062833998</v>
      </c>
      <c r="Z357">
        <f t="shared" si="45"/>
        <v>-25.746549924723308</v>
      </c>
      <c r="AA357">
        <f t="shared" si="45"/>
        <v>-16.925766688456871</v>
      </c>
      <c r="AB357">
        <f t="shared" si="46"/>
        <v>-40291297.044108175</v>
      </c>
      <c r="AC357">
        <f t="shared" si="46"/>
        <v>-45100142.600000285</v>
      </c>
      <c r="AD357">
        <f t="shared" si="46"/>
        <v>-41294019.624996446</v>
      </c>
      <c r="AE357">
        <f t="shared" si="46"/>
        <v>-37634854.225611106</v>
      </c>
      <c r="AF357">
        <f t="shared" si="47"/>
        <v>-32095234.649592414</v>
      </c>
      <c r="AG357">
        <f t="shared" si="47"/>
        <v>-21099388.270605974</v>
      </c>
      <c r="AH357">
        <f>(('ROD '!AH357/2)+'Gudgeon pin'!D357)/'Gudgeon pin'!$I$2</f>
        <v>-20170406.001350548</v>
      </c>
      <c r="AI357">
        <f>(('ROD '!AI357/2)+'Gudgeon pin'!E357)/'Gudgeon pin'!$I$2</f>
        <v>-22225700.668271966</v>
      </c>
      <c r="AJ357">
        <f>(('ROD '!AJ357/2)+'Gudgeon pin'!F357)/'Gudgeon pin'!$I$2</f>
        <v>-19697636.960620657</v>
      </c>
      <c r="AK357">
        <f>(('ROD '!AK357/2)+'Gudgeon pin'!G357)/'Gudgeon pin'!$I$2</f>
        <v>-16999141.080460764</v>
      </c>
      <c r="AL357">
        <f>(('ROD '!AL357/2)+'Gudgeon pin'!H357)/'Gudgeon pin'!$I$2</f>
        <v>-13109111.236345656</v>
      </c>
      <c r="AM357">
        <f>(('ROD '!AM357/2)+'Gudgeon pin'!I357)/'Gudgeon pin'!$I$2</f>
        <v>-6226616.8425171655</v>
      </c>
    </row>
    <row r="358" spans="1:39">
      <c r="A358">
        <f t="shared" si="41"/>
        <v>-0.15707963267948966</v>
      </c>
      <c r="B358" s="3">
        <v>-9</v>
      </c>
      <c r="D358">
        <f>$F$2*'ROD '!N358</f>
        <v>13.263978725928093</v>
      </c>
      <c r="E358">
        <f>$F$2*'ROD '!O358</f>
        <v>53.05591490371237</v>
      </c>
      <c r="F358">
        <f>$F$2*'ROD '!P358</f>
        <v>119.37580853335285</v>
      </c>
      <c r="G358">
        <f>$F$2*'ROD '!Q358</f>
        <v>212.22365961484948</v>
      </c>
      <c r="H358">
        <f>$F$2*'ROD '!R358</f>
        <v>331.59946814820239</v>
      </c>
      <c r="I358">
        <f>$F$2*'ROD '!S358</f>
        <v>477.50323413341141</v>
      </c>
      <c r="J358">
        <f t="shared" si="42"/>
        <v>0.10279583512594272</v>
      </c>
      <c r="K358">
        <f t="shared" si="42"/>
        <v>0.41118334050377087</v>
      </c>
      <c r="L358">
        <f t="shared" si="42"/>
        <v>0.92516251613348455</v>
      </c>
      <c r="M358">
        <f t="shared" si="42"/>
        <v>1.6447333620150835</v>
      </c>
      <c r="N358">
        <f t="shared" si="43"/>
        <v>2.5698958781485683</v>
      </c>
      <c r="O358">
        <f t="shared" si="43"/>
        <v>3.7006500645339382</v>
      </c>
      <c r="P358">
        <f>('ROD '!AH358/2)*'Gudgeon pin'!$H$2</f>
        <v>-32.902372470161069</v>
      </c>
      <c r="Q358">
        <f>('ROD '!AI358/2)*'Gudgeon pin'!$H$2</f>
        <v>-36.588412385627315</v>
      </c>
      <c r="R358">
        <f>('ROD '!AJ358/2)*'Gudgeon pin'!$H$2</f>
        <v>-33.256067310051314</v>
      </c>
      <c r="S358">
        <f>('ROD '!AK358/2)*'Gudgeon pin'!$H$2</f>
        <v>-29.573814110263378</v>
      </c>
      <c r="T358">
        <f>('ROD '!AL358/2)*'Gudgeon pin'!$H$2</f>
        <v>-24.06453455051847</v>
      </c>
      <c r="U358">
        <f>('ROD '!AM358/2)*'Gudgeon pin'!$H$2</f>
        <v>-14.367584388789721</v>
      </c>
      <c r="V358">
        <f t="shared" si="44"/>
        <v>-33.005168305287015</v>
      </c>
      <c r="W358">
        <f t="shared" si="44"/>
        <v>-36.999595726131083</v>
      </c>
      <c r="X358">
        <f t="shared" si="44"/>
        <v>-34.181229826184797</v>
      </c>
      <c r="Y358">
        <f t="shared" si="44"/>
        <v>-31.218547472278463</v>
      </c>
      <c r="Z358">
        <f t="shared" si="45"/>
        <v>-26.634430428667038</v>
      </c>
      <c r="AA358">
        <f t="shared" si="45"/>
        <v>-18.068234453323658</v>
      </c>
      <c r="AB358">
        <f t="shared" si="46"/>
        <v>-41143711.468318656</v>
      </c>
      <c r="AC358">
        <f t="shared" si="46"/>
        <v>-46123100.385963485</v>
      </c>
      <c r="AD358">
        <f t="shared" si="46"/>
        <v>-42609770.827181533</v>
      </c>
      <c r="AE358">
        <f t="shared" si="46"/>
        <v>-38916538.700203553</v>
      </c>
      <c r="AF358">
        <f t="shared" si="47"/>
        <v>-33202052.192066651</v>
      </c>
      <c r="AG358">
        <f t="shared" si="47"/>
        <v>-22523570.194017172</v>
      </c>
      <c r="AH358">
        <f>(('ROD '!AH358/2)+'Gudgeon pin'!D358)/'Gudgeon pin'!$I$2</f>
        <v>-20599113.492297217</v>
      </c>
      <c r="AI358">
        <f>(('ROD '!AI358/2)+'Gudgeon pin'!E358)/'Gudgeon pin'!$I$2</f>
        <v>-22738474.092760708</v>
      </c>
      <c r="AJ358">
        <f>(('ROD '!AJ358/2)+'Gudgeon pin'!F358)/'Gudgeon pin'!$I$2</f>
        <v>-20354828.720723614</v>
      </c>
      <c r="AK358">
        <f>(('ROD '!AK358/2)+'Gudgeon pin'!G358)/'Gudgeon pin'!$I$2</f>
        <v>-17634910.143435936</v>
      </c>
      <c r="AL358">
        <f>(('ROD '!AL358/2)+'Gudgeon pin'!H358)/'Gudgeon pin'!$I$2</f>
        <v>-13651325.27815976</v>
      </c>
      <c r="AM358">
        <f>(('ROD '!AM358/2)+'Gudgeon pin'!I358)/'Gudgeon pin'!$I$2</f>
        <v>-6921968.5710654035</v>
      </c>
    </row>
    <row r="359" spans="1:39">
      <c r="A359">
        <f t="shared" si="41"/>
        <v>-0.13962634015954636</v>
      </c>
      <c r="B359" s="3">
        <v>-8</v>
      </c>
      <c r="D359">
        <f>$F$2*'ROD '!N359</f>
        <v>13.322989879052441</v>
      </c>
      <c r="E359">
        <f>$F$2*'ROD '!O359</f>
        <v>53.291959516209765</v>
      </c>
      <c r="F359">
        <f>$F$2*'ROD '!P359</f>
        <v>119.906908911472</v>
      </c>
      <c r="G359">
        <f>$F$2*'ROD '!Q359</f>
        <v>213.16783806483906</v>
      </c>
      <c r="H359">
        <f>$F$2*'ROD '!R359</f>
        <v>333.07474697631102</v>
      </c>
      <c r="I359">
        <f>$F$2*'ROD '!S359</f>
        <v>479.62763564588801</v>
      </c>
      <c r="J359">
        <f t="shared" si="42"/>
        <v>0.10325317156265641</v>
      </c>
      <c r="K359">
        <f t="shared" si="42"/>
        <v>0.41301268625062565</v>
      </c>
      <c r="L359">
        <f t="shared" si="42"/>
        <v>0.92927854406390797</v>
      </c>
      <c r="M359">
        <f t="shared" si="42"/>
        <v>1.6520507450025026</v>
      </c>
      <c r="N359">
        <f t="shared" si="43"/>
        <v>2.5813292890664106</v>
      </c>
      <c r="O359">
        <f t="shared" si="43"/>
        <v>3.7171141762556319</v>
      </c>
      <c r="P359">
        <f>('ROD '!AH359/2)*'Gudgeon pin'!$H$2</f>
        <v>-33.527813284408822</v>
      </c>
      <c r="Q359">
        <f>('ROD '!AI359/2)*'Gudgeon pin'!$H$2</f>
        <v>-37.3642976575318</v>
      </c>
      <c r="R359">
        <f>('ROD '!AJ359/2)*'Gudgeon pin'!$H$2</f>
        <v>-34.345598108918317</v>
      </c>
      <c r="S359">
        <f>('ROD '!AK359/2)*'Gudgeon pin'!$H$2</f>
        <v>-30.579195381021652</v>
      </c>
      <c r="T359">
        <f>('ROD '!AL359/2)*'Gudgeon pin'!$H$2</f>
        <v>-25.147251777995596</v>
      </c>
      <c r="U359">
        <f>('ROD '!AM359/2)*'Gudgeon pin'!$H$2</f>
        <v>-15.454087984297493</v>
      </c>
      <c r="V359">
        <f t="shared" si="44"/>
        <v>-33.631066455971478</v>
      </c>
      <c r="W359">
        <f t="shared" si="44"/>
        <v>-37.777310343782425</v>
      </c>
      <c r="X359">
        <f t="shared" si="44"/>
        <v>-35.274876652982222</v>
      </c>
      <c r="Y359">
        <f t="shared" si="44"/>
        <v>-32.231246126024153</v>
      </c>
      <c r="Z359">
        <f t="shared" si="45"/>
        <v>-27.728581067062006</v>
      </c>
      <c r="AA359">
        <f t="shared" si="45"/>
        <v>-19.171202160553126</v>
      </c>
      <c r="AB359">
        <f t="shared" si="46"/>
        <v>-41923946.026801147</v>
      </c>
      <c r="AC359">
        <f t="shared" si="46"/>
        <v>-47092586.908115685</v>
      </c>
      <c r="AD359">
        <f t="shared" si="46"/>
        <v>-43973093.355150208</v>
      </c>
      <c r="AE359">
        <f t="shared" si="46"/>
        <v>-40178952.538808122</v>
      </c>
      <c r="AF359">
        <f t="shared" si="47"/>
        <v>-34566002.763462096</v>
      </c>
      <c r="AG359">
        <f t="shared" si="47"/>
        <v>-23898511.981478162</v>
      </c>
      <c r="AH359">
        <f>(('ROD '!AH359/2)+'Gudgeon pin'!D359)/'Gudgeon pin'!$I$2</f>
        <v>-20991530.554805748</v>
      </c>
      <c r="AI359">
        <f>(('ROD '!AI359/2)+'Gudgeon pin'!E359)/'Gudgeon pin'!$I$2</f>
        <v>-23224568.078875743</v>
      </c>
      <c r="AJ359">
        <f>(('ROD '!AJ359/2)+'Gudgeon pin'!F359)/'Gudgeon pin'!$I$2</f>
        <v>-21036545.004642431</v>
      </c>
      <c r="AK359">
        <f>(('ROD '!AK359/2)+'Gudgeon pin'!G359)/'Gudgeon pin'!$I$2</f>
        <v>-18261978.608002391</v>
      </c>
      <c r="AL359">
        <f>(('ROD '!AL359/2)+'Gudgeon pin'!H359)/'Gudgeon pin'!$I$2</f>
        <v>-14324614.185976783</v>
      </c>
      <c r="AM359">
        <f>(('ROD '!AM359/2)+'Gudgeon pin'!I359)/'Gudgeon pin'!$I$2</f>
        <v>-7594781.8963095481</v>
      </c>
    </row>
    <row r="360" spans="1:39">
      <c r="A360">
        <f t="shared" si="41"/>
        <v>-0.12217304763960307</v>
      </c>
      <c r="B360" s="3">
        <v>-7</v>
      </c>
      <c r="D360">
        <f>$F$2*'ROD '!N360</f>
        <v>13.375170761824025</v>
      </c>
      <c r="E360">
        <f>$F$2*'ROD '!O360</f>
        <v>53.5006830472961</v>
      </c>
      <c r="F360">
        <f>$F$2*'ROD '!P360</f>
        <v>120.37653685641627</v>
      </c>
      <c r="G360">
        <f>$F$2*'ROD '!Q360</f>
        <v>214.0027321891844</v>
      </c>
      <c r="H360">
        <f>$F$2*'ROD '!R360</f>
        <v>334.37926904560072</v>
      </c>
      <c r="I360">
        <f>$F$2*'ROD '!S360</f>
        <v>481.50614742566506</v>
      </c>
      <c r="J360">
        <f t="shared" si="42"/>
        <v>0.1036575734041362</v>
      </c>
      <c r="K360">
        <f t="shared" si="42"/>
        <v>0.4146302936165448</v>
      </c>
      <c r="L360">
        <f t="shared" si="42"/>
        <v>0.9329181606372261</v>
      </c>
      <c r="M360">
        <f t="shared" si="42"/>
        <v>1.6585211744661792</v>
      </c>
      <c r="N360">
        <f t="shared" si="43"/>
        <v>2.5914393351034057</v>
      </c>
      <c r="O360">
        <f t="shared" si="43"/>
        <v>3.7316726425489044</v>
      </c>
      <c r="P360">
        <f>('ROD '!AH360/2)*'Gudgeon pin'!$H$2</f>
        <v>-34.088545552602724</v>
      </c>
      <c r="Q360">
        <f>('ROD '!AI360/2)*'Gudgeon pin'!$H$2</f>
        <v>-38.068347453346576</v>
      </c>
      <c r="R360">
        <f>('ROD '!AJ360/2)*'Gudgeon pin'!$H$2</f>
        <v>-35.502958510545021</v>
      </c>
      <c r="S360">
        <f>('ROD '!AK360/2)*'Gudgeon pin'!$H$2</f>
        <v>-31.582021770805142</v>
      </c>
      <c r="T360">
        <f>('ROD '!AL360/2)*'Gudgeon pin'!$H$2</f>
        <v>-26.168290475869565</v>
      </c>
      <c r="U360">
        <f>('ROD '!AM360/2)*'Gudgeon pin'!$H$2</f>
        <v>-16.715837260063925</v>
      </c>
      <c r="V360">
        <f t="shared" si="44"/>
        <v>-34.192203126006859</v>
      </c>
      <c r="W360">
        <f t="shared" si="44"/>
        <v>-38.482977746963122</v>
      </c>
      <c r="X360">
        <f t="shared" si="44"/>
        <v>-36.43587667118225</v>
      </c>
      <c r="Y360">
        <f t="shared" si="44"/>
        <v>-33.240542945271322</v>
      </c>
      <c r="Z360">
        <f t="shared" si="45"/>
        <v>-28.759729810972971</v>
      </c>
      <c r="AA360">
        <f t="shared" si="45"/>
        <v>-20.447509902612829</v>
      </c>
      <c r="AB360">
        <f t="shared" si="46"/>
        <v>-42623449.966083601</v>
      </c>
      <c r="AC360">
        <f t="shared" si="46"/>
        <v>-47972260.532576896</v>
      </c>
      <c r="AD360">
        <f t="shared" si="46"/>
        <v>-45420377.287221014</v>
      </c>
      <c r="AE360">
        <f t="shared" si="46"/>
        <v>-41437125.705292039</v>
      </c>
      <c r="AF360">
        <f t="shared" si="47"/>
        <v>-35851416.187443823</v>
      </c>
      <c r="AG360">
        <f t="shared" si="47"/>
        <v>-25489536.665805373</v>
      </c>
      <c r="AH360">
        <f>(('ROD '!AH360/2)+'Gudgeon pin'!D360)/'Gudgeon pin'!$I$2</f>
        <v>-21343351.058328751</v>
      </c>
      <c r="AI360">
        <f>(('ROD '!AI360/2)+'Gudgeon pin'!E360)/'Gudgeon pin'!$I$2</f>
        <v>-23665680.992833164</v>
      </c>
      <c r="AJ360">
        <f>(('ROD '!AJ360/2)+'Gudgeon pin'!F360)/'Gudgeon pin'!$I$2</f>
        <v>-21761117.551951308</v>
      </c>
      <c r="AK360">
        <f>(('ROD '!AK360/2)+'Gudgeon pin'!G360)/'Gudgeon pin'!$I$2</f>
        <v>-18887923.308600947</v>
      </c>
      <c r="AL360">
        <f>(('ROD '!AL360/2)+'Gudgeon pin'!H360)/'Gudgeon pin'!$I$2</f>
        <v>-14959929.335233841</v>
      </c>
      <c r="AM360">
        <f>(('ROD '!AM360/2)+'Gudgeon pin'!I360)/'Gudgeon pin'!$I$2</f>
        <v>-8378702.0258301692</v>
      </c>
    </row>
    <row r="361" spans="1:39">
      <c r="A361">
        <f t="shared" si="41"/>
        <v>-0.10471975511965978</v>
      </c>
      <c r="B361" s="3">
        <v>-6</v>
      </c>
      <c r="D361">
        <f>$F$2*'ROD '!N361</f>
        <v>13.420479428305851</v>
      </c>
      <c r="E361">
        <f>$F$2*'ROD '!O361</f>
        <v>53.681917713223406</v>
      </c>
      <c r="F361">
        <f>$F$2*'ROD '!P361</f>
        <v>120.78431485475271</v>
      </c>
      <c r="G361">
        <f>$F$2*'ROD '!Q361</f>
        <v>214.72767085289362</v>
      </c>
      <c r="H361">
        <f>$F$2*'ROD '!R361</f>
        <v>335.51198570764637</v>
      </c>
      <c r="I361">
        <f>$F$2*'ROD '!S361</f>
        <v>483.13725941901083</v>
      </c>
      <c r="J361">
        <f t="shared" si="42"/>
        <v>0.10400871556937034</v>
      </c>
      <c r="K361">
        <f t="shared" si="42"/>
        <v>0.41603486227748138</v>
      </c>
      <c r="L361">
        <f t="shared" si="42"/>
        <v>0.9360784401243335</v>
      </c>
      <c r="M361">
        <f t="shared" si="42"/>
        <v>1.6641394491099255</v>
      </c>
      <c r="N361">
        <f t="shared" si="43"/>
        <v>2.6002178892342593</v>
      </c>
      <c r="O361">
        <f t="shared" si="43"/>
        <v>3.744313760497334</v>
      </c>
      <c r="P361">
        <f>('ROD '!AH361/2)*'Gudgeon pin'!$H$2</f>
        <v>-34.579425491577766</v>
      </c>
      <c r="Q361">
        <f>('ROD '!AI361/2)*'Gudgeon pin'!$H$2</f>
        <v>-38.728023005801667</v>
      </c>
      <c r="R361">
        <f>('ROD '!AJ361/2)*'Gudgeon pin'!$H$2</f>
        <v>-36.740184338705681</v>
      </c>
      <c r="S361">
        <f>('ROD '!AK361/2)*'Gudgeon pin'!$H$2</f>
        <v>-32.697284963968599</v>
      </c>
      <c r="T361">
        <f>('ROD '!AL361/2)*'Gudgeon pin'!$H$2</f>
        <v>-27.15517425253277</v>
      </c>
      <c r="U361">
        <f>('ROD '!AM361/2)*'Gudgeon pin'!$H$2</f>
        <v>-18.020839140973205</v>
      </c>
      <c r="V361">
        <f t="shared" si="44"/>
        <v>-34.683434207147137</v>
      </c>
      <c r="W361">
        <f t="shared" si="44"/>
        <v>-39.144057868079152</v>
      </c>
      <c r="X361">
        <f t="shared" si="44"/>
        <v>-37.676262778830015</v>
      </c>
      <c r="Y361">
        <f t="shared" si="44"/>
        <v>-34.361424413078524</v>
      </c>
      <c r="Z361">
        <f t="shared" si="45"/>
        <v>-29.755392141767029</v>
      </c>
      <c r="AA361">
        <f t="shared" si="45"/>
        <v>-21.76515290147054</v>
      </c>
      <c r="AB361">
        <f t="shared" si="46"/>
        <v>-43235810.723640122</v>
      </c>
      <c r="AC361">
        <f t="shared" si="46"/>
        <v>-48796352.369014591</v>
      </c>
      <c r="AD361">
        <f t="shared" si="46"/>
        <v>-46966622.640382737</v>
      </c>
      <c r="AE361">
        <f t="shared" si="46"/>
        <v>-42834398.49830056</v>
      </c>
      <c r="AF361">
        <f t="shared" si="47"/>
        <v>-37092592.820119925</v>
      </c>
      <c r="AG361">
        <f t="shared" si="47"/>
        <v>-27132089.215812143</v>
      </c>
      <c r="AH361">
        <f>(('ROD '!AH361/2)+'Gudgeon pin'!D361)/'Gudgeon pin'!$I$2</f>
        <v>-21651345.717282791</v>
      </c>
      <c r="AI361">
        <f>(('ROD '!AI361/2)+'Gudgeon pin'!E361)/'Gudgeon pin'!$I$2</f>
        <v>-24079054.816941049</v>
      </c>
      <c r="AJ361">
        <f>(('ROD '!AJ361/2)+'Gudgeon pin'!F361)/'Gudgeon pin'!$I$2</f>
        <v>-22536104.586607236</v>
      </c>
      <c r="AK361">
        <f>(('ROD '!AK361/2)+'Gudgeon pin'!G361)/'Gudgeon pin'!$I$2</f>
        <v>-19584943.509247076</v>
      </c>
      <c r="AL361">
        <f>(('ROD '!AL361/2)+'Gudgeon pin'!H361)/'Gudgeon pin'!$I$2</f>
        <v>-15574555.741430923</v>
      </c>
      <c r="AM361">
        <f>(('ROD '!AM361/2)+'Gudgeon pin'!I361)/'Gudgeon pin'!$I$2</f>
        <v>-9190865.1380481645</v>
      </c>
    </row>
    <row r="362" spans="1:39">
      <c r="A362">
        <f t="shared" si="41"/>
        <v>-8.7266462599716474E-2</v>
      </c>
      <c r="B362" s="3">
        <v>-5</v>
      </c>
      <c r="D362">
        <f>$F$2*'ROD '!N362</f>
        <v>13.458879434848411</v>
      </c>
      <c r="E362">
        <f>$F$2*'ROD '!O362</f>
        <v>53.835517739393644</v>
      </c>
      <c r="F362">
        <f>$F$2*'ROD '!P362</f>
        <v>121.12991491363573</v>
      </c>
      <c r="G362">
        <f>$F$2*'ROD '!Q362</f>
        <v>215.34207095757458</v>
      </c>
      <c r="H362">
        <f>$F$2*'ROD '!R362</f>
        <v>336.47198587121034</v>
      </c>
      <c r="I362">
        <f>$F$2*'ROD '!S362</f>
        <v>484.51965965454292</v>
      </c>
      <c r="J362">
        <f t="shared" si="42"/>
        <v>0.10430631562007518</v>
      </c>
      <c r="K362">
        <f t="shared" si="42"/>
        <v>0.41722526248030073</v>
      </c>
      <c r="L362">
        <f t="shared" si="42"/>
        <v>0.93875684058067688</v>
      </c>
      <c r="M362">
        <f t="shared" si="42"/>
        <v>1.6689010499212029</v>
      </c>
      <c r="N362">
        <f t="shared" si="43"/>
        <v>2.6076578905018799</v>
      </c>
      <c r="O362">
        <f t="shared" si="43"/>
        <v>3.7550273623227075</v>
      </c>
      <c r="P362">
        <f>('ROD '!AH362/2)*'Gudgeon pin'!$H$2</f>
        <v>-34.997024513019959</v>
      </c>
      <c r="Q362">
        <f>('ROD '!AI362/2)*'Gudgeon pin'!$H$2</f>
        <v>-39.374215158074762</v>
      </c>
      <c r="R362">
        <f>('ROD '!AJ362/2)*'Gudgeon pin'!$H$2</f>
        <v>-38.120775444876379</v>
      </c>
      <c r="S362">
        <f>('ROD '!AK362/2)*'Gudgeon pin'!$H$2</f>
        <v>-33.928457419747623</v>
      </c>
      <c r="T362">
        <f>('ROD '!AL362/2)*'Gudgeon pin'!$H$2</f>
        <v>-28.245214382303825</v>
      </c>
      <c r="U362">
        <f>('ROD '!AM362/2)*'Gudgeon pin'!$H$2</f>
        <v>-19.418938480021804</v>
      </c>
      <c r="V362">
        <f t="shared" si="44"/>
        <v>-35.10133082864003</v>
      </c>
      <c r="W362">
        <f t="shared" si="44"/>
        <v>-39.791440420555062</v>
      </c>
      <c r="X362">
        <f t="shared" si="44"/>
        <v>-39.05953228545706</v>
      </c>
      <c r="Y362">
        <f t="shared" si="44"/>
        <v>-35.597358469668826</v>
      </c>
      <c r="Z362">
        <f t="shared" si="45"/>
        <v>-30.852872272805705</v>
      </c>
      <c r="AA362">
        <f t="shared" si="45"/>
        <v>-23.173965842344511</v>
      </c>
      <c r="AB362">
        <f t="shared" si="46"/>
        <v>-43756753.924391337</v>
      </c>
      <c r="AC362">
        <f t="shared" si="46"/>
        <v>-49603369.036898866</v>
      </c>
      <c r="AD362">
        <f t="shared" si="46"/>
        <v>-48690984.138471805</v>
      </c>
      <c r="AE362">
        <f t="shared" si="46"/>
        <v>-44375093.996286385</v>
      </c>
      <c r="AF362">
        <f t="shared" si="47"/>
        <v>-38460693.883444443</v>
      </c>
      <c r="AG362">
        <f t="shared" si="47"/>
        <v>-28888292.747816768</v>
      </c>
      <c r="AH362">
        <f>(('ROD '!AH362/2)+'Gudgeon pin'!D362)/'Gudgeon pin'!$I$2</f>
        <v>-21913362.088873576</v>
      </c>
      <c r="AI362">
        <f>(('ROD '!AI362/2)+'Gudgeon pin'!E362)/'Gudgeon pin'!$I$2</f>
        <v>-24484084.681475483</v>
      </c>
      <c r="AJ362">
        <f>(('ROD '!AJ362/2)+'Gudgeon pin'!F362)/'Gudgeon pin'!$I$2</f>
        <v>-23401375.26115112</v>
      </c>
      <c r="AK362">
        <f>(('ROD '!AK362/2)+'Gudgeon pin'!G362)/'Gudgeon pin'!$I$2</f>
        <v>-20355221.91944031</v>
      </c>
      <c r="AL362">
        <f>(('ROD '!AL362/2)+'Gudgeon pin'!H362)/'Gudgeon pin'!$I$2</f>
        <v>-16254706.841976959</v>
      </c>
      <c r="AM362">
        <f>(('ROD '!AM362/2)+'Gudgeon pin'!I362)/'Gudgeon pin'!$I$2</f>
        <v>-10062571.563399157</v>
      </c>
    </row>
    <row r="363" spans="1:39">
      <c r="A363">
        <f t="shared" si="41"/>
        <v>-6.9813170079773182E-2</v>
      </c>
      <c r="B363" s="3">
        <v>-4</v>
      </c>
      <c r="D363">
        <f>$F$2*'ROD '!N363</f>
        <v>13.490339878776775</v>
      </c>
      <c r="E363">
        <f>$F$2*'ROD '!O363</f>
        <v>53.961359515107098</v>
      </c>
      <c r="F363">
        <f>$F$2*'ROD '!P363</f>
        <v>121.41305890899099</v>
      </c>
      <c r="G363">
        <f>$F$2*'ROD '!Q363</f>
        <v>215.84543806042839</v>
      </c>
      <c r="H363">
        <f>$F$2*'ROD '!R363</f>
        <v>337.25849696941941</v>
      </c>
      <c r="I363">
        <f>$F$2*'ROD '!S363</f>
        <v>485.65223563596396</v>
      </c>
      <c r="J363">
        <f t="shared" si="42"/>
        <v>0.10455013406052001</v>
      </c>
      <c r="K363">
        <f t="shared" si="42"/>
        <v>0.41820053624208003</v>
      </c>
      <c r="L363">
        <f t="shared" si="42"/>
        <v>0.94095120654468012</v>
      </c>
      <c r="M363">
        <f t="shared" si="42"/>
        <v>1.6728021449683201</v>
      </c>
      <c r="N363">
        <f t="shared" si="43"/>
        <v>2.6137533515130005</v>
      </c>
      <c r="O363">
        <f t="shared" si="43"/>
        <v>3.7638048261787205</v>
      </c>
      <c r="P363">
        <f>('ROD '!AH363/2)*'Gudgeon pin'!$H$2</f>
        <v>-35.33619805177041</v>
      </c>
      <c r="Q363">
        <f>('ROD '!AI363/2)*'Gudgeon pin'!$H$2</f>
        <v>-39.976052142660997</v>
      </c>
      <c r="R363">
        <f>('ROD '!AJ363/2)*'Gudgeon pin'!$H$2</f>
        <v>-39.701365811320088</v>
      </c>
      <c r="S363">
        <f>('ROD '!AK363/2)*'Gudgeon pin'!$H$2</f>
        <v>-35.361353374465203</v>
      </c>
      <c r="T363">
        <f>('ROD '!AL363/2)*'Gudgeon pin'!$H$2</f>
        <v>-29.424740896250903</v>
      </c>
      <c r="U363">
        <f>('ROD '!AM363/2)*'Gudgeon pin'!$H$2</f>
        <v>-20.949672498135953</v>
      </c>
      <c r="V363">
        <f t="shared" si="44"/>
        <v>-35.440748185830927</v>
      </c>
      <c r="W363">
        <f t="shared" si="44"/>
        <v>-40.394252678903079</v>
      </c>
      <c r="X363">
        <f t="shared" si="44"/>
        <v>-40.642317017864769</v>
      </c>
      <c r="Y363">
        <f t="shared" si="44"/>
        <v>-37.034155519433526</v>
      </c>
      <c r="Z363">
        <f t="shared" si="45"/>
        <v>-32.0384942477639</v>
      </c>
      <c r="AA363">
        <f t="shared" si="45"/>
        <v>-24.713477324314674</v>
      </c>
      <c r="AB363">
        <f t="shared" si="46"/>
        <v>-44179866.137679592</v>
      </c>
      <c r="AC363">
        <f t="shared" si="46"/>
        <v>-50354825.093648121</v>
      </c>
      <c r="AD363">
        <f t="shared" si="46"/>
        <v>-50664058.105078764</v>
      </c>
      <c r="AE363">
        <f t="shared" si="46"/>
        <v>-46166182.067925781</v>
      </c>
      <c r="AF363">
        <f t="shared" si="47"/>
        <v>-39938671.15042793</v>
      </c>
      <c r="AG363">
        <f t="shared" si="47"/>
        <v>-30807422.977072336</v>
      </c>
      <c r="AH363">
        <f>(('ROD '!AH363/2)+'Gudgeon pin'!D363)/'Gudgeon pin'!$I$2</f>
        <v>-22126170.348017309</v>
      </c>
      <c r="AI363">
        <f>(('ROD '!AI363/2)+'Gudgeon pin'!E363)/'Gudgeon pin'!$I$2</f>
        <v>-24861388.616535094</v>
      </c>
      <c r="AJ363">
        <f>(('ROD '!AJ363/2)+'Gudgeon pin'!F363)/'Gudgeon pin'!$I$2</f>
        <v>-24392487.845489837</v>
      </c>
      <c r="AK363">
        <f>(('ROD '!AK363/2)+'Gudgeon pin'!G363)/'Gudgeon pin'!$I$2</f>
        <v>-21252638.274086267</v>
      </c>
      <c r="AL363">
        <f>(('ROD '!AL363/2)+'Gudgeon pin'!H363)/'Gudgeon pin'!$I$2</f>
        <v>-16991803.486598302</v>
      </c>
      <c r="AM363">
        <f>(('ROD '!AM363/2)+'Gudgeon pin'!I363)/'Gudgeon pin'!$I$2</f>
        <v>-11018649.217726167</v>
      </c>
    </row>
    <row r="364" spans="1:39">
      <c r="A364">
        <f t="shared" si="41"/>
        <v>-5.235987755982989E-2</v>
      </c>
      <c r="B364" s="3">
        <v>-3</v>
      </c>
      <c r="D364">
        <f>$F$2*'ROD '!N364</f>
        <v>13.514835431203014</v>
      </c>
      <c r="E364">
        <f>$F$2*'ROD '!O364</f>
        <v>54.059341724812057</v>
      </c>
      <c r="F364">
        <f>$F$2*'ROD '!P364</f>
        <v>121.63351888082717</v>
      </c>
      <c r="G364">
        <f>$F$2*'ROD '!Q364</f>
        <v>216.23736689924823</v>
      </c>
      <c r="H364">
        <f>$F$2*'ROD '!R364</f>
        <v>337.87088578007541</v>
      </c>
      <c r="I364">
        <f>$F$2*'ROD '!S364</f>
        <v>486.53407552330867</v>
      </c>
      <c r="J364">
        <f t="shared" si="42"/>
        <v>0.10473997459182335</v>
      </c>
      <c r="K364">
        <f t="shared" si="42"/>
        <v>0.41895989836729342</v>
      </c>
      <c r="L364">
        <f t="shared" si="42"/>
        <v>0.94265977132641054</v>
      </c>
      <c r="M364">
        <f t="shared" si="42"/>
        <v>1.6758395934691737</v>
      </c>
      <c r="N364">
        <f t="shared" si="43"/>
        <v>2.6184993647955843</v>
      </c>
      <c r="O364">
        <f t="shared" si="43"/>
        <v>3.7706390853056422</v>
      </c>
      <c r="P364">
        <f>('ROD '!AH364/2)*'Gudgeon pin'!$H$2</f>
        <v>-35.578076472154287</v>
      </c>
      <c r="Q364">
        <f>('ROD '!AI364/2)*'Gudgeon pin'!$H$2</f>
        <v>-40.619320357813464</v>
      </c>
      <c r="R364">
        <f>('ROD '!AJ364/2)*'Gudgeon pin'!$H$2</f>
        <v>-41.550594959435507</v>
      </c>
      <c r="S364">
        <f>('ROD '!AK364/2)*'Gudgeon pin'!$H$2</f>
        <v>-37.085211918357523</v>
      </c>
      <c r="T364">
        <f>('ROD '!AL364/2)*'Gudgeon pin'!$H$2</f>
        <v>-30.72467915462083</v>
      </c>
      <c r="U364">
        <f>('ROD '!AM364/2)*'Gudgeon pin'!$H$2</f>
        <v>-22.643986285003599</v>
      </c>
      <c r="V364">
        <f t="shared" si="44"/>
        <v>-35.682816446746109</v>
      </c>
      <c r="W364">
        <f t="shared" si="44"/>
        <v>-41.038280256180755</v>
      </c>
      <c r="X364">
        <f t="shared" si="44"/>
        <v>-42.493254730761919</v>
      </c>
      <c r="Y364">
        <f t="shared" si="44"/>
        <v>-38.761051511826693</v>
      </c>
      <c r="Z364">
        <f t="shared" si="45"/>
        <v>-33.343178519416412</v>
      </c>
      <c r="AA364">
        <f t="shared" si="45"/>
        <v>-26.414625370309242</v>
      </c>
      <c r="AB364">
        <f t="shared" si="46"/>
        <v>-44481624.534746654</v>
      </c>
      <c r="AC364">
        <f t="shared" si="46"/>
        <v>-51157659.5034611</v>
      </c>
      <c r="AD364">
        <f t="shared" si="46"/>
        <v>-52971407.260243379</v>
      </c>
      <c r="AE364">
        <f t="shared" si="46"/>
        <v>-48318902.811223395</v>
      </c>
      <c r="AF364">
        <f t="shared" si="47"/>
        <v>-41565069.559719659</v>
      </c>
      <c r="AG364">
        <f t="shared" si="47"/>
        <v>-32928046.744898502</v>
      </c>
      <c r="AH364">
        <f>(('ROD '!AH364/2)+'Gudgeon pin'!D364)/'Gudgeon pin'!$I$2</f>
        <v>-22277923.504577164</v>
      </c>
      <c r="AI364">
        <f>(('ROD '!AI364/2)+'Gudgeon pin'!E364)/'Gudgeon pin'!$I$2</f>
        <v>-25264827.151441816</v>
      </c>
      <c r="AJ364">
        <f>(('ROD '!AJ364/2)+'Gudgeon pin'!F364)/'Gudgeon pin'!$I$2</f>
        <v>-25552537.940007143</v>
      </c>
      <c r="AK364">
        <f>(('ROD '!AK364/2)+'Gudgeon pin'!G364)/'Gudgeon pin'!$I$2</f>
        <v>-22333222.174508423</v>
      </c>
      <c r="AL364">
        <f>(('ROD '!AL364/2)+'Gudgeon pin'!H364)/'Gudgeon pin'!$I$2</f>
        <v>-17805264.619020075</v>
      </c>
      <c r="AM364">
        <f>(('ROD '!AM364/2)+'Gudgeon pin'!I364)/'Gudgeon pin'!$I$2</f>
        <v>-12078530.656166097</v>
      </c>
    </row>
    <row r="365" spans="1:39">
      <c r="A365">
        <f t="shared" si="41"/>
        <v>-3.4906585039886591E-2</v>
      </c>
      <c r="B365" s="3">
        <v>-2</v>
      </c>
      <c r="D365">
        <f>$F$2*'ROD '!N365</f>
        <v>13.532346363925358</v>
      </c>
      <c r="E365">
        <f>$F$2*'ROD '!O365</f>
        <v>54.129385455701431</v>
      </c>
      <c r="F365">
        <f>$F$2*'ROD '!P365</f>
        <v>121.79111727532823</v>
      </c>
      <c r="G365">
        <f>$F$2*'ROD '!Q365</f>
        <v>216.51754182280573</v>
      </c>
      <c r="H365">
        <f>$F$2*'ROD '!R365</f>
        <v>338.30865909813394</v>
      </c>
      <c r="I365">
        <f>$F$2*'ROD '!S365</f>
        <v>487.16446910131293</v>
      </c>
      <c r="J365">
        <f t="shared" si="42"/>
        <v>0.10487568432042152</v>
      </c>
      <c r="K365">
        <f t="shared" si="42"/>
        <v>0.41950273728168608</v>
      </c>
      <c r="L365">
        <f t="shared" si="42"/>
        <v>0.94388115888379376</v>
      </c>
      <c r="M365">
        <f t="shared" si="42"/>
        <v>1.6780109491267443</v>
      </c>
      <c r="N365">
        <f t="shared" si="43"/>
        <v>2.6218921080105382</v>
      </c>
      <c r="O365">
        <f t="shared" si="43"/>
        <v>3.775524635535175</v>
      </c>
      <c r="P365">
        <f>('ROD '!AH365/2)*'Gudgeon pin'!$H$2</f>
        <v>-35.748394938335423</v>
      </c>
      <c r="Q365">
        <f>('ROD '!AI365/2)*'Gudgeon pin'!$H$2</f>
        <v>-41.3091721449291</v>
      </c>
      <c r="R365">
        <f>('ROD '!AJ365/2)*'Gudgeon pin'!$H$2</f>
        <v>-43.721658580962554</v>
      </c>
      <c r="S365">
        <f>('ROD '!AK365/2)*'Gudgeon pin'!$H$2</f>
        <v>-39.132651508359928</v>
      </c>
      <c r="T365">
        <f>('ROD '!AL365/2)*'Gudgeon pin'!$H$2</f>
        <v>-32.253145904305697</v>
      </c>
      <c r="U365">
        <f>('ROD '!AM365/2)*'Gudgeon pin'!$H$2</f>
        <v>-24.536241821849821</v>
      </c>
      <c r="V365">
        <f t="shared" si="44"/>
        <v>-35.853270622655842</v>
      </c>
      <c r="W365">
        <f t="shared" si="44"/>
        <v>-41.72867488221079</v>
      </c>
      <c r="X365">
        <f t="shared" si="44"/>
        <v>-44.665539739846345</v>
      </c>
      <c r="Y365">
        <f t="shared" si="44"/>
        <v>-40.810662457486671</v>
      </c>
      <c r="Z365">
        <f t="shared" si="45"/>
        <v>-34.875038012316239</v>
      </c>
      <c r="AA365">
        <f t="shared" si="45"/>
        <v>-28.311766457384994</v>
      </c>
      <c r="AB365">
        <f t="shared" si="46"/>
        <v>-44694109.966341212</v>
      </c>
      <c r="AC365">
        <f t="shared" si="46"/>
        <v>-52018294.329798497</v>
      </c>
      <c r="AD365">
        <f t="shared" si="46"/>
        <v>-55679342.781554043</v>
      </c>
      <c r="AE365">
        <f t="shared" si="46"/>
        <v>-50873914.819964871</v>
      </c>
      <c r="AF365">
        <f t="shared" si="47"/>
        <v>-43474660.942587391</v>
      </c>
      <c r="AG365">
        <f t="shared" si="47"/>
        <v>-35292992.282498851</v>
      </c>
      <c r="AH365">
        <f>(('ROD '!AH365/2)+'Gudgeon pin'!D365)/'Gudgeon pin'!$I$2</f>
        <v>-22384779.196257226</v>
      </c>
      <c r="AI365">
        <f>(('ROD '!AI365/2)+'Gudgeon pin'!E365)/'Gudgeon pin'!$I$2</f>
        <v>-25697635.47613382</v>
      </c>
      <c r="AJ365">
        <f>(('ROD '!AJ365/2)+'Gudgeon pin'!F365)/'Gudgeon pin'!$I$2</f>
        <v>-26914924.678226992</v>
      </c>
      <c r="AK365">
        <f>(('ROD '!AK365/2)+'Gudgeon pin'!G365)/'Gudgeon pin'!$I$2</f>
        <v>-23617454.161619969</v>
      </c>
      <c r="AL365">
        <f>(('ROD '!AL365/2)+'Gudgeon pin'!H365)/'Gudgeon pin'!$I$2</f>
        <v>-18762972.364406012</v>
      </c>
      <c r="AM365">
        <f>(('ROD '!AM365/2)+'Gudgeon pin'!I365)/'Gudgeon pin'!$I$2</f>
        <v>-13263792.807002075</v>
      </c>
    </row>
    <row r="366" spans="1:39">
      <c r="A366">
        <f t="shared" si="41"/>
        <v>-1.7453292519943295E-2</v>
      </c>
      <c r="B366" s="3">
        <v>-1</v>
      </c>
      <c r="D366">
        <f>$F$2*'ROD '!N366</f>
        <v>13.542858570382576</v>
      </c>
      <c r="E366">
        <f>$F$2*'ROD '!O366</f>
        <v>54.171434281530303</v>
      </c>
      <c r="F366">
        <f>$F$2*'ROD '!P366</f>
        <v>121.8857271334432</v>
      </c>
      <c r="G366">
        <f>$F$2*'ROD '!Q366</f>
        <v>216.68573712612121</v>
      </c>
      <c r="H366">
        <f>$F$2*'ROD '!R366</f>
        <v>338.57146425956444</v>
      </c>
      <c r="I366">
        <f>$F$2*'ROD '!S366</f>
        <v>487.54290853377279</v>
      </c>
      <c r="J366">
        <f t="shared" si="42"/>
        <v>0.10495715392046497</v>
      </c>
      <c r="K366">
        <f t="shared" si="42"/>
        <v>0.41982861568185986</v>
      </c>
      <c r="L366">
        <f t="shared" si="42"/>
        <v>0.94461438528418473</v>
      </c>
      <c r="M366">
        <f t="shared" si="42"/>
        <v>1.6793144627274394</v>
      </c>
      <c r="N366">
        <f t="shared" si="43"/>
        <v>2.6239288480116243</v>
      </c>
      <c r="O366">
        <f t="shared" si="43"/>
        <v>3.7784575411367389</v>
      </c>
      <c r="P366">
        <f>('ROD '!AH366/2)*'Gudgeon pin'!$H$2</f>
        <v>-35.843723280269167</v>
      </c>
      <c r="Q366">
        <f>('ROD '!AI366/2)*'Gudgeon pin'!$H$2</f>
        <v>-42.107372540870848</v>
      </c>
      <c r="R366">
        <f>('ROD '!AJ366/2)*'Gudgeon pin'!$H$2</f>
        <v>-46.271179953888407</v>
      </c>
      <c r="S366">
        <f>('ROD '!AK366/2)*'Gudgeon pin'!$H$2</f>
        <v>-41.575742675145996</v>
      </c>
      <c r="T366">
        <f>('ROD '!AL366/2)*'Gudgeon pin'!$H$2</f>
        <v>-34.018744040491022</v>
      </c>
      <c r="U366">
        <f>('ROD '!AM366/2)*'Gudgeon pin'!$H$2</f>
        <v>-26.645346498759039</v>
      </c>
      <c r="V366">
        <f t="shared" si="44"/>
        <v>-35.948680434189633</v>
      </c>
      <c r="W366">
        <f t="shared" si="44"/>
        <v>-42.527201156552707</v>
      </c>
      <c r="X366">
        <f t="shared" si="44"/>
        <v>-47.215794339172589</v>
      </c>
      <c r="Y366">
        <f t="shared" si="44"/>
        <v>-43.255057137873436</v>
      </c>
      <c r="Z366">
        <f t="shared" si="45"/>
        <v>-36.642672888502645</v>
      </c>
      <c r="AA366">
        <f t="shared" si="45"/>
        <v>-30.423804039895778</v>
      </c>
      <c r="AB366">
        <f t="shared" si="46"/>
        <v>-44813046.30142314</v>
      </c>
      <c r="AC366">
        <f t="shared" si="46"/>
        <v>-53013724.32814008</v>
      </c>
      <c r="AD366">
        <f t="shared" si="46"/>
        <v>-58858449.109232537</v>
      </c>
      <c r="AE366">
        <f t="shared" si="46"/>
        <v>-53921057.876902893</v>
      </c>
      <c r="AF366">
        <f t="shared" si="47"/>
        <v>-45678166.122577667</v>
      </c>
      <c r="AG366">
        <f t="shared" si="47"/>
        <v>-37925824.331749432</v>
      </c>
      <c r="AH366">
        <f>(('ROD '!AH366/2)+'Gudgeon pin'!D366)/'Gudgeon pin'!$I$2</f>
        <v>-22444583.889021583</v>
      </c>
      <c r="AI366">
        <f>(('ROD '!AI366/2)+'Gudgeon pin'!E366)/'Gudgeon pin'!$I$2</f>
        <v>-26198592.364619009</v>
      </c>
      <c r="AJ366">
        <f>(('ROD '!AJ366/2)+'Gudgeon pin'!F366)/'Gudgeon pin'!$I$2</f>
        <v>-28515198.945138216</v>
      </c>
      <c r="AK366">
        <f>(('ROD '!AK366/2)+'Gudgeon pin'!G366)/'Gudgeon pin'!$I$2</f>
        <v>-25150583.948828481</v>
      </c>
      <c r="AL366">
        <f>(('ROD '!AL366/2)+'Gudgeon pin'!H366)/'Gudgeon pin'!$I$2</f>
        <v>-19870329.509547804</v>
      </c>
      <c r="AM366">
        <f>(('ROD '!AM366/2)+'Gudgeon pin'!I366)/'Gudgeon pin'!$I$2</f>
        <v>-14586308.707272707</v>
      </c>
    </row>
    <row r="367" spans="1:39">
      <c r="A367">
        <f t="shared" si="41"/>
        <v>0</v>
      </c>
      <c r="B367" s="3">
        <v>0</v>
      </c>
      <c r="D367">
        <f>$F$2*'ROD '!N367</f>
        <v>13.546363580639003</v>
      </c>
      <c r="E367">
        <f>$F$2*'ROD '!O367</f>
        <v>54.185454322556012</v>
      </c>
      <c r="F367">
        <f>$F$2*'ROD '!P367</f>
        <v>121.91727222575105</v>
      </c>
      <c r="G367">
        <f>$F$2*'ROD '!Q367</f>
        <v>216.74181729022405</v>
      </c>
      <c r="H367">
        <f>$F$2*'ROD '!R367</f>
        <v>338.6590895159751</v>
      </c>
      <c r="I367">
        <f>$F$2*'ROD '!S367</f>
        <v>487.66908890300419</v>
      </c>
      <c r="J367">
        <f t="shared" si="42"/>
        <v>0.10498431774995227</v>
      </c>
      <c r="K367">
        <f t="shared" si="42"/>
        <v>0.4199372709998091</v>
      </c>
      <c r="L367">
        <f t="shared" si="42"/>
        <v>0.94485885974957062</v>
      </c>
      <c r="M367">
        <f t="shared" si="42"/>
        <v>1.6797490839992364</v>
      </c>
      <c r="N367">
        <f t="shared" si="43"/>
        <v>2.6246079437488068</v>
      </c>
      <c r="O367">
        <f t="shared" si="43"/>
        <v>3.7794354389982825</v>
      </c>
      <c r="P367">
        <f>('ROD '!AH367/2)*'Gudgeon pin'!$H$2</f>
        <v>-35.857199759814506</v>
      </c>
      <c r="Q367">
        <f>('ROD '!AI367/2)*'Gudgeon pin'!$H$2</f>
        <v>-43.084262908333066</v>
      </c>
      <c r="R367">
        <f>('ROD '!AJ367/2)*'Gudgeon pin'!$H$2</f>
        <v>-49.226613827811278</v>
      </c>
      <c r="S367">
        <f>('ROD '!AK367/2)*'Gudgeon pin'!$H$2</f>
        <v>-44.471109302846692</v>
      </c>
      <c r="T367">
        <f>('ROD '!AL367/2)*'Gudgeon pin'!$H$2</f>
        <v>-36.028350895386239</v>
      </c>
      <c r="U367">
        <f>('ROD '!AM367/2)*'Gudgeon pin'!$H$2</f>
        <v>-28.97818424543113</v>
      </c>
      <c r="V367">
        <f t="shared" si="44"/>
        <v>-35.962184077564459</v>
      </c>
      <c r="W367">
        <f t="shared" si="44"/>
        <v>-43.504200179332877</v>
      </c>
      <c r="X367">
        <f t="shared" si="44"/>
        <v>-50.171472687560851</v>
      </c>
      <c r="Y367">
        <f t="shared" si="44"/>
        <v>-46.150858386845925</v>
      </c>
      <c r="Z367">
        <f t="shared" si="45"/>
        <v>-38.652958839135046</v>
      </c>
      <c r="AA367">
        <f t="shared" si="45"/>
        <v>-32.757619684429415</v>
      </c>
      <c r="AB367">
        <f t="shared" si="46"/>
        <v>-44829879.725862794</v>
      </c>
      <c r="AC367">
        <f t="shared" si="46"/>
        <v>-54231635.581501499</v>
      </c>
      <c r="AD367">
        <f t="shared" si="46"/>
        <v>-62542950.155687235</v>
      </c>
      <c r="AE367">
        <f t="shared" si="46"/>
        <v>-57530917.095170707</v>
      </c>
      <c r="AF367">
        <f t="shared" si="47"/>
        <v>-48184156.225599952</v>
      </c>
      <c r="AG367">
        <f t="shared" si="47"/>
        <v>-40835121.342774175</v>
      </c>
      <c r="AH367">
        <f>(('ROD '!AH367/2)+'Gudgeon pin'!D367)/'Gudgeon pin'!$I$2</f>
        <v>-22453029.550277565</v>
      </c>
      <c r="AI367">
        <f>(('ROD '!AI367/2)+'Gudgeon pin'!E367)/'Gudgeon pin'!$I$2</f>
        <v>-26811861.047404844</v>
      </c>
      <c r="AJ367">
        <f>(('ROD '!AJ367/2)+'Gudgeon pin'!F367)/'Gudgeon pin'!$I$2</f>
        <v>-30370598.250313178</v>
      </c>
      <c r="AK367">
        <f>(('ROD '!AK367/2)+'Gudgeon pin'!G367)/'Gudgeon pin'!$I$2</f>
        <v>-26968162.839303557</v>
      </c>
      <c r="AL367">
        <f>(('ROD '!AL367/2)+'Gudgeon pin'!H367)/'Gudgeon pin'!$I$2</f>
        <v>-21131654.845441524</v>
      </c>
      <c r="AM367">
        <f>(('ROD '!AM367/2)+'Gudgeon pin'!I367)/'Gudgeon pin'!$I$2</f>
        <v>-16050401.699606249</v>
      </c>
    </row>
    <row r="368" spans="1:39">
      <c r="A368">
        <f t="shared" si="41"/>
        <v>1.7453292519943295E-2</v>
      </c>
      <c r="B368" s="3">
        <v>1</v>
      </c>
      <c r="D368">
        <f>$F$2*'ROD '!N368</f>
        <v>13.542858570382576</v>
      </c>
      <c r="E368">
        <f>$F$2*'ROD '!O368</f>
        <v>54.171434281530303</v>
      </c>
      <c r="F368">
        <f>$F$2*'ROD '!P368</f>
        <v>121.8857271334432</v>
      </c>
      <c r="G368">
        <f>$F$2*'ROD '!Q368</f>
        <v>216.68573712612121</v>
      </c>
      <c r="H368">
        <f>$F$2*'ROD '!R368</f>
        <v>338.57146425956444</v>
      </c>
      <c r="I368">
        <f>$F$2*'ROD '!S368</f>
        <v>487.54290853377279</v>
      </c>
      <c r="J368">
        <f t="shared" si="42"/>
        <v>0.10495715392046497</v>
      </c>
      <c r="K368">
        <f t="shared" si="42"/>
        <v>0.41982861568185986</v>
      </c>
      <c r="L368">
        <f t="shared" si="42"/>
        <v>0.94461438528418473</v>
      </c>
      <c r="M368">
        <f t="shared" si="42"/>
        <v>1.6793144627274394</v>
      </c>
      <c r="N368">
        <f t="shared" si="43"/>
        <v>2.6239288480116243</v>
      </c>
      <c r="O368">
        <f t="shared" si="43"/>
        <v>3.7784575411367389</v>
      </c>
      <c r="P368">
        <f>('ROD '!AH368/2)*'Gudgeon pin'!$H$2</f>
        <v>-35.847154449225599</v>
      </c>
      <c r="Q368">
        <f>('ROD '!AI368/2)*'Gudgeon pin'!$H$2</f>
        <v>-44.294742750597798</v>
      </c>
      <c r="R368">
        <f>('ROD '!AJ368/2)*'Gudgeon pin'!$H$2</f>
        <v>-52.575952911336664</v>
      </c>
      <c r="S368">
        <f>('ROD '!AK368/2)*'Gudgeon pin'!$H$2</f>
        <v>-47.818754591378443</v>
      </c>
      <c r="T368">
        <f>('ROD '!AL368/2)*'Gudgeon pin'!$H$2</f>
        <v>-38.37975978411918</v>
      </c>
      <c r="U368">
        <f>('ROD '!AM368/2)*'Gudgeon pin'!$H$2</f>
        <v>-31.557064859894936</v>
      </c>
      <c r="V368">
        <f t="shared" si="44"/>
        <v>-35.952111603146065</v>
      </c>
      <c r="W368">
        <f t="shared" si="44"/>
        <v>-44.714571366279657</v>
      </c>
      <c r="X368">
        <f t="shared" si="44"/>
        <v>-53.520567296620847</v>
      </c>
      <c r="Y368">
        <f t="shared" si="44"/>
        <v>-49.498069054105883</v>
      </c>
      <c r="Z368">
        <f t="shared" si="45"/>
        <v>-41.003688632130803</v>
      </c>
      <c r="AA368">
        <f t="shared" si="45"/>
        <v>-35.335522401031675</v>
      </c>
      <c r="AB368">
        <f t="shared" si="46"/>
        <v>-44817323.541406795</v>
      </c>
      <c r="AC368">
        <f t="shared" si="46"/>
        <v>-55740464.817719251</v>
      </c>
      <c r="AD368">
        <f t="shared" si="46"/>
        <v>-66717877.579196028</v>
      </c>
      <c r="AE368">
        <f t="shared" si="46"/>
        <v>-61703496.027160622</v>
      </c>
      <c r="AF368">
        <f t="shared" si="47"/>
        <v>-51114538.141801395</v>
      </c>
      <c r="AG368">
        <f t="shared" si="47"/>
        <v>-44048693.368349575</v>
      </c>
      <c r="AH368">
        <f>(('ROD '!AH368/2)+'Gudgeon pin'!D368)/'Gudgeon pin'!$I$2</f>
        <v>-22446738.112210289</v>
      </c>
      <c r="AI368">
        <f>(('ROD '!AI368/2)+'Gudgeon pin'!E368)/'Gudgeon pin'!$I$2</f>
        <v>-27571909.647419054</v>
      </c>
      <c r="AJ368">
        <f>(('ROD '!AJ368/2)+'Gudgeon pin'!F368)/'Gudgeon pin'!$I$2</f>
        <v>-32473584.054385386</v>
      </c>
      <c r="AK368">
        <f>(('ROD '!AK368/2)+'Gudgeon pin'!G368)/'Gudgeon pin'!$I$2</f>
        <v>-29070193.040678952</v>
      </c>
      <c r="AL368">
        <f>(('ROD '!AL368/2)+'Gudgeon pin'!H368)/'Gudgeon pin'!$I$2</f>
        <v>-22608347.182393063</v>
      </c>
      <c r="AM368">
        <f>(('ROD '!AM368/2)+'Gudgeon pin'!I368)/'Gudgeon pin'!$I$2</f>
        <v>-17670079.201905273</v>
      </c>
    </row>
    <row r="369" spans="1:39">
      <c r="A369">
        <f t="shared" si="41"/>
        <v>3.4906585039886591E-2</v>
      </c>
      <c r="B369" s="3">
        <v>2</v>
      </c>
      <c r="D369">
        <f>$F$2*'ROD '!N369</f>
        <v>13.532346363925358</v>
      </c>
      <c r="E369">
        <f>$F$2*'ROD '!O369</f>
        <v>54.129385455701431</v>
      </c>
      <c r="F369">
        <f>$F$2*'ROD '!P369</f>
        <v>121.79111727532823</v>
      </c>
      <c r="G369">
        <f>$F$2*'ROD '!Q369</f>
        <v>216.51754182280573</v>
      </c>
      <c r="H369">
        <f>$F$2*'ROD '!R369</f>
        <v>338.30865909813394</v>
      </c>
      <c r="I369">
        <f>$F$2*'ROD '!S369</f>
        <v>487.16446910131293</v>
      </c>
      <c r="J369">
        <f t="shared" si="42"/>
        <v>0.10487568432042152</v>
      </c>
      <c r="K369">
        <f t="shared" si="42"/>
        <v>0.41950273728168608</v>
      </c>
      <c r="L369">
        <f t="shared" si="42"/>
        <v>0.94388115888379376</v>
      </c>
      <c r="M369">
        <f t="shared" si="42"/>
        <v>1.6780109491267443</v>
      </c>
      <c r="N369">
        <f t="shared" si="43"/>
        <v>2.6218921080105382</v>
      </c>
      <c r="O369">
        <f t="shared" si="43"/>
        <v>3.775524635535175</v>
      </c>
      <c r="P369">
        <f>('ROD '!AH369/2)*'Gudgeon pin'!$H$2</f>
        <v>-35.829027408811633</v>
      </c>
      <c r="Q369">
        <f>('ROD '!AI369/2)*'Gudgeon pin'!$H$2</f>
        <v>-45.809150231292854</v>
      </c>
      <c r="R369">
        <f>('ROD '!AJ369/2)*'Gudgeon pin'!$H$2</f>
        <v>-56.336351249293742</v>
      </c>
      <c r="S369">
        <f>('ROD '!AK369/2)*'Gudgeon pin'!$H$2</f>
        <v>-51.620390925303056</v>
      </c>
      <c r="T369">
        <f>('ROD '!AL369/2)*'Gudgeon pin'!$H$2</f>
        <v>-41.177616359991653</v>
      </c>
      <c r="U369">
        <f>('ROD '!AM369/2)*'Gudgeon pin'!$H$2</f>
        <v>-34.38884348025131</v>
      </c>
      <c r="V369">
        <f t="shared" si="44"/>
        <v>-35.933903093132052</v>
      </c>
      <c r="W369">
        <f t="shared" si="44"/>
        <v>-46.228652968574544</v>
      </c>
      <c r="X369">
        <f t="shared" si="44"/>
        <v>-57.280232408177532</v>
      </c>
      <c r="Y369">
        <f t="shared" si="44"/>
        <v>-53.2984018744298</v>
      </c>
      <c r="Z369">
        <f t="shared" si="45"/>
        <v>-43.799508468002188</v>
      </c>
      <c r="AA369">
        <f t="shared" si="45"/>
        <v>-38.164368115786488</v>
      </c>
      <c r="AB369">
        <f t="shared" si="46"/>
        <v>-44794625.105957076</v>
      </c>
      <c r="AC369">
        <f t="shared" si="46"/>
        <v>-57627894.568360202</v>
      </c>
      <c r="AD369">
        <f t="shared" si="46"/>
        <v>-71404615.581456512</v>
      </c>
      <c r="AE369">
        <f t="shared" si="46"/>
        <v>-66440929.740472183</v>
      </c>
      <c r="AF369">
        <f t="shared" si="47"/>
        <v>-54599762.140070409</v>
      </c>
      <c r="AG369">
        <f t="shared" si="47"/>
        <v>-47575086.895560212</v>
      </c>
      <c r="AH369">
        <f>(('ROD '!AH369/2)+'Gudgeon pin'!D369)/'Gudgeon pin'!$I$2</f>
        <v>-22435403.441191819</v>
      </c>
      <c r="AI369">
        <f>(('ROD '!AI369/2)+'Gudgeon pin'!E369)/'Gudgeon pin'!$I$2</f>
        <v>-28522899.188121669</v>
      </c>
      <c r="AJ369">
        <f>(('ROD '!AJ369/2)+'Gudgeon pin'!F369)/'Gudgeon pin'!$I$2</f>
        <v>-34834926.231504403</v>
      </c>
      <c r="AK369">
        <f>(('ROD '!AK369/2)+'Gudgeon pin'!G369)/'Gudgeon pin'!$I$2</f>
        <v>-31457749.456915267</v>
      </c>
      <c r="AL369">
        <f>(('ROD '!AL369/2)+'Gudgeon pin'!H369)/'Gudgeon pin'!$I$2</f>
        <v>-24366106.878230177</v>
      </c>
      <c r="AM369">
        <f>(('ROD '!AM369/2)+'Gudgeon pin'!I369)/'Gudgeon pin'!$I$2</f>
        <v>-19449644.693371214</v>
      </c>
    </row>
    <row r="370" spans="1:39">
      <c r="A370">
        <f t="shared" si="41"/>
        <v>5.235987755982989E-2</v>
      </c>
      <c r="B370" s="3">
        <v>3</v>
      </c>
      <c r="D370">
        <f>$F$2*'ROD '!N370</f>
        <v>13.514835431203014</v>
      </c>
      <c r="E370">
        <f>$F$2*'ROD '!O370</f>
        <v>54.059341724812057</v>
      </c>
      <c r="F370">
        <f>$F$2*'ROD '!P370</f>
        <v>121.63351888082717</v>
      </c>
      <c r="G370">
        <f>$F$2*'ROD '!Q370</f>
        <v>216.23736689924823</v>
      </c>
      <c r="H370">
        <f>$F$2*'ROD '!R370</f>
        <v>337.87088578007541</v>
      </c>
      <c r="I370">
        <f>$F$2*'ROD '!S370</f>
        <v>486.53407552330867</v>
      </c>
      <c r="J370">
        <f t="shared" si="42"/>
        <v>0.10473997459182335</v>
      </c>
      <c r="K370">
        <f t="shared" si="42"/>
        <v>0.41895989836729342</v>
      </c>
      <c r="L370">
        <f t="shared" si="42"/>
        <v>0.94265977132641054</v>
      </c>
      <c r="M370">
        <f t="shared" si="42"/>
        <v>1.6758395934691737</v>
      </c>
      <c r="N370">
        <f t="shared" si="43"/>
        <v>2.6184993647955843</v>
      </c>
      <c r="O370">
        <f t="shared" si="43"/>
        <v>3.7706390853056422</v>
      </c>
      <c r="P370">
        <f>('ROD '!AH370/2)*'Gudgeon pin'!$H$2</f>
        <v>-35.814827130148267</v>
      </c>
      <c r="Q370">
        <f>('ROD '!AI370/2)*'Gudgeon pin'!$H$2</f>
        <v>-47.680666070155524</v>
      </c>
      <c r="R370">
        <f>('ROD '!AJ370/2)*'Gudgeon pin'!$H$2</f>
        <v>-60.444326818041702</v>
      </c>
      <c r="S370">
        <f>('ROD '!AK370/2)*'Gudgeon pin'!$H$2</f>
        <v>-55.851990525575651</v>
      </c>
      <c r="T370">
        <f>('ROD '!AL370/2)*'Gudgeon pin'!$H$2</f>
        <v>-44.265787441189318</v>
      </c>
      <c r="U370">
        <f>('ROD '!AM370/2)*'Gudgeon pin'!$H$2</f>
        <v>-37.416884226932062</v>
      </c>
      <c r="V370">
        <f t="shared" si="44"/>
        <v>-35.919567104740089</v>
      </c>
      <c r="W370">
        <f t="shared" si="44"/>
        <v>-48.099625968522815</v>
      </c>
      <c r="X370">
        <f t="shared" si="44"/>
        <v>-61.386986589368114</v>
      </c>
      <c r="Y370">
        <f t="shared" si="44"/>
        <v>-57.527830119044822</v>
      </c>
      <c r="Z370">
        <f t="shared" si="45"/>
        <v>-46.8842868059849</v>
      </c>
      <c r="AA370">
        <f t="shared" si="45"/>
        <v>-41.187523312237701</v>
      </c>
      <c r="AB370">
        <f t="shared" si="46"/>
        <v>-44776754.093618758</v>
      </c>
      <c r="AC370">
        <f t="shared" si="46"/>
        <v>-59960219.389820218</v>
      </c>
      <c r="AD370">
        <f t="shared" si="46"/>
        <v>-76524029.230231956</v>
      </c>
      <c r="AE370">
        <f t="shared" si="46"/>
        <v>-71713266.901816785</v>
      </c>
      <c r="AF370">
        <f t="shared" si="47"/>
        <v>-58445197.15520861</v>
      </c>
      <c r="AG370">
        <f t="shared" si="47"/>
        <v>-51343703.494519107</v>
      </c>
      <c r="AH370">
        <f>(('ROD '!AH370/2)+'Gudgeon pin'!D370)/'Gudgeon pin'!$I$2</f>
        <v>-22426564.904597875</v>
      </c>
      <c r="AI370">
        <f>(('ROD '!AI370/2)+'Gudgeon pin'!E370)/'Gudgeon pin'!$I$2</f>
        <v>-29698218.473798655</v>
      </c>
      <c r="AJ370">
        <f>(('ROD '!AJ370/2)+'Gudgeon pin'!F370)/'Gudgeon pin'!$I$2</f>
        <v>-37414767.928616434</v>
      </c>
      <c r="AK370">
        <f>(('ROD '!AK370/2)+'Gudgeon pin'!G370)/'Gudgeon pin'!$I$2</f>
        <v>-34115745.905135602</v>
      </c>
      <c r="AL370">
        <f>(('ROD '!AL370/2)+'Gudgeon pin'!H370)/'Gudgeon pin'!$I$2</f>
        <v>-26306906.433248091</v>
      </c>
      <c r="AM370">
        <f>(('ROD '!AM370/2)+'Gudgeon pin'!I370)/'Gudgeon pin'!$I$2</f>
        <v>-21353538.595139563</v>
      </c>
    </row>
    <row r="371" spans="1:39">
      <c r="A371">
        <f t="shared" si="41"/>
        <v>6.9813170079773182E-2</v>
      </c>
      <c r="B371" s="3">
        <v>4</v>
      </c>
      <c r="D371">
        <f>$F$2*'ROD '!N371</f>
        <v>13.490339878776775</v>
      </c>
      <c r="E371">
        <f>$F$2*'ROD '!O371</f>
        <v>53.961359515107098</v>
      </c>
      <c r="F371">
        <f>$F$2*'ROD '!P371</f>
        <v>121.41305890899099</v>
      </c>
      <c r="G371">
        <f>$F$2*'ROD '!Q371</f>
        <v>215.84543806042839</v>
      </c>
      <c r="H371">
        <f>$F$2*'ROD '!R371</f>
        <v>337.25849696941941</v>
      </c>
      <c r="I371">
        <f>$F$2*'ROD '!S371</f>
        <v>485.65223563596396</v>
      </c>
      <c r="J371">
        <f t="shared" si="42"/>
        <v>0.10455013406052001</v>
      </c>
      <c r="K371">
        <f t="shared" si="42"/>
        <v>0.41820053624208003</v>
      </c>
      <c r="L371">
        <f t="shared" si="42"/>
        <v>0.94095120654468012</v>
      </c>
      <c r="M371">
        <f t="shared" si="42"/>
        <v>1.6728021449683201</v>
      </c>
      <c r="N371">
        <f t="shared" si="43"/>
        <v>2.6137533515130005</v>
      </c>
      <c r="O371">
        <f t="shared" si="43"/>
        <v>3.7638048261787205</v>
      </c>
      <c r="P371">
        <f>('ROD '!AH371/2)*'Gudgeon pin'!$H$2</f>
        <v>-35.924643527798914</v>
      </c>
      <c r="Q371">
        <f>('ROD '!AI371/2)*'Gudgeon pin'!$H$2</f>
        <v>-50.007074586797067</v>
      </c>
      <c r="R371">
        <f>('ROD '!AJ371/2)*'Gudgeon pin'!$H$2</f>
        <v>-64.865558937810206</v>
      </c>
      <c r="S371">
        <f>('ROD '!AK371/2)*'Gudgeon pin'!$H$2</f>
        <v>-60.422611432262286</v>
      </c>
      <c r="T371">
        <f>('ROD '!AL371/2)*'Gudgeon pin'!$H$2</f>
        <v>-47.654541561787049</v>
      </c>
      <c r="U371">
        <f>('ROD '!AM371/2)*'Gudgeon pin'!$H$2</f>
        <v>-40.608555034027042</v>
      </c>
      <c r="V371">
        <f t="shared" si="44"/>
        <v>-36.029193661859431</v>
      </c>
      <c r="W371">
        <f t="shared" si="44"/>
        <v>-50.42527512303915</v>
      </c>
      <c r="X371">
        <f t="shared" si="44"/>
        <v>-65.806510144354888</v>
      </c>
      <c r="Y371">
        <f t="shared" si="44"/>
        <v>-62.095413577230609</v>
      </c>
      <c r="Z371">
        <f t="shared" si="45"/>
        <v>-50.268294913300046</v>
      </c>
      <c r="AA371">
        <f t="shared" si="45"/>
        <v>-44.372359860205762</v>
      </c>
      <c r="AB371">
        <f t="shared" si="46"/>
        <v>-44913412.794876181</v>
      </c>
      <c r="AC371">
        <f t="shared" si="46"/>
        <v>-62859336.185859442</v>
      </c>
      <c r="AD371">
        <f t="shared" si="46"/>
        <v>-82033336.145194292</v>
      </c>
      <c r="AE371">
        <f t="shared" si="46"/>
        <v>-77407142.908531696</v>
      </c>
      <c r="AF371">
        <f t="shared" si="47"/>
        <v>-62663647.183579542</v>
      </c>
      <c r="AG371">
        <f t="shared" si="47"/>
        <v>-55313869.463415675</v>
      </c>
      <c r="AH371">
        <f>(('ROD '!AH371/2)+'Gudgeon pin'!D371)/'Gudgeon pin'!$I$2</f>
        <v>-22495619.624880377</v>
      </c>
      <c r="AI371">
        <f>(('ROD '!AI371/2)+'Gudgeon pin'!E371)/'Gudgeon pin'!$I$2</f>
        <v>-31159260.108716931</v>
      </c>
      <c r="AJ371">
        <f>(('ROD '!AJ371/2)+'Gudgeon pin'!F371)/'Gudgeon pin'!$I$2</f>
        <v>-40191560.711459249</v>
      </c>
      <c r="AK371">
        <f>(('ROD '!AK371/2)+'Gudgeon pin'!G371)/'Gudgeon pin'!$I$2</f>
        <v>-36987084.444394492</v>
      </c>
      <c r="AL371">
        <f>(('ROD '!AL371/2)+'Gudgeon pin'!H371)/'Gudgeon pin'!$I$2</f>
        <v>-28437191.288193002</v>
      </c>
      <c r="AM371">
        <f>(('ROD '!AM371/2)+'Gudgeon pin'!I371)/'Gudgeon pin'!$I$2</f>
        <v>-23361270.977416895</v>
      </c>
    </row>
    <row r="372" spans="1:39">
      <c r="A372">
        <f t="shared" si="41"/>
        <v>8.7266462599716474E-2</v>
      </c>
      <c r="B372" s="3">
        <v>5</v>
      </c>
      <c r="D372">
        <f>$F$2*'ROD '!N372</f>
        <v>13.458879434848411</v>
      </c>
      <c r="E372">
        <f>$F$2*'ROD '!O372</f>
        <v>53.835517739393644</v>
      </c>
      <c r="F372">
        <f>$F$2*'ROD '!P372</f>
        <v>121.12991491363573</v>
      </c>
      <c r="G372">
        <f>$F$2*'ROD '!Q372</f>
        <v>215.34207095757458</v>
      </c>
      <c r="H372">
        <f>$F$2*'ROD '!R372</f>
        <v>336.47198587121034</v>
      </c>
      <c r="I372">
        <f>$F$2*'ROD '!S372</f>
        <v>484.51965965454292</v>
      </c>
      <c r="J372">
        <f t="shared" si="42"/>
        <v>0.10430631562007518</v>
      </c>
      <c r="K372">
        <f t="shared" si="42"/>
        <v>0.41722526248030073</v>
      </c>
      <c r="L372">
        <f t="shared" si="42"/>
        <v>0.93875684058067688</v>
      </c>
      <c r="M372">
        <f t="shared" si="42"/>
        <v>1.6689010499212029</v>
      </c>
      <c r="N372">
        <f t="shared" si="43"/>
        <v>2.6076578905018799</v>
      </c>
      <c r="O372">
        <f t="shared" si="43"/>
        <v>3.7550273623227075</v>
      </c>
      <c r="P372">
        <f>('ROD '!AH372/2)*'Gudgeon pin'!$H$2</f>
        <v>-36.194502478815579</v>
      </c>
      <c r="Q372">
        <f>('ROD '!AI372/2)*'Gudgeon pin'!$H$2</f>
        <v>-52.764352010560131</v>
      </c>
      <c r="R372">
        <f>('ROD '!AJ372/2)*'Gudgeon pin'!$H$2</f>
        <v>-69.529696072077172</v>
      </c>
      <c r="S372">
        <f>('ROD '!AK372/2)*'Gudgeon pin'!$H$2</f>
        <v>-65.256745576472213</v>
      </c>
      <c r="T372">
        <f>('ROD '!AL372/2)*'Gudgeon pin'!$H$2</f>
        <v>-51.386733408975857</v>
      </c>
      <c r="U372">
        <f>('ROD '!AM372/2)*'Gudgeon pin'!$H$2</f>
        <v>-43.910622491050781</v>
      </c>
      <c r="V372">
        <f t="shared" si="44"/>
        <v>-36.298808794435651</v>
      </c>
      <c r="W372">
        <f t="shared" si="44"/>
        <v>-53.181577273040432</v>
      </c>
      <c r="X372">
        <f t="shared" si="44"/>
        <v>-70.468452912657852</v>
      </c>
      <c r="Y372">
        <f t="shared" si="44"/>
        <v>-66.925646626393416</v>
      </c>
      <c r="Z372">
        <f t="shared" si="45"/>
        <v>-53.994391299477741</v>
      </c>
      <c r="AA372">
        <f t="shared" si="45"/>
        <v>-47.665649853373488</v>
      </c>
      <c r="AB372">
        <f t="shared" si="46"/>
        <v>-45249510.678686447</v>
      </c>
      <c r="AC372">
        <f t="shared" si="46"/>
        <v>-66295298.073107064</v>
      </c>
      <c r="AD372">
        <f t="shared" si="46"/>
        <v>-87844838.948836908</v>
      </c>
      <c r="AE372">
        <f t="shared" si="46"/>
        <v>-83428433.667035639</v>
      </c>
      <c r="AF372">
        <f t="shared" si="47"/>
        <v>-67308538.953196198</v>
      </c>
      <c r="AG372">
        <f t="shared" si="47"/>
        <v>-59419231.751136199</v>
      </c>
      <c r="AH372">
        <f>(('ROD '!AH372/2)+'Gudgeon pin'!D372)/'Gudgeon pin'!$I$2</f>
        <v>-22665185.981731959</v>
      </c>
      <c r="AI372">
        <f>(('ROD '!AI372/2)+'Gudgeon pin'!E372)/'Gudgeon pin'!$I$2</f>
        <v>-32890940.67540044</v>
      </c>
      <c r="AJ372">
        <f>(('ROD '!AJ372/2)+'Gudgeon pin'!F372)/'Gudgeon pin'!$I$2</f>
        <v>-43121134.330565356</v>
      </c>
      <c r="AK372">
        <f>(('ROD '!AK372/2)+'Gudgeon pin'!G372)/'Gudgeon pin'!$I$2</f>
        <v>-40024356.743919961</v>
      </c>
      <c r="AL372">
        <f>(('ROD '!AL372/2)+'Gudgeon pin'!H372)/'Gudgeon pin'!$I$2</f>
        <v>-30783865.138204221</v>
      </c>
      <c r="AM372">
        <f>(('ROD '!AM372/2)+'Gudgeon pin'!I372)/'Gudgeon pin'!$I$2</f>
        <v>-25439416.684382204</v>
      </c>
    </row>
    <row r="373" spans="1:39">
      <c r="A373">
        <f t="shared" si="41"/>
        <v>0.10471975511965978</v>
      </c>
      <c r="B373" s="3">
        <v>6</v>
      </c>
      <c r="D373">
        <f>$F$2*'ROD '!N373</f>
        <v>13.420479428305851</v>
      </c>
      <c r="E373">
        <f>$F$2*'ROD '!O373</f>
        <v>53.681917713223406</v>
      </c>
      <c r="F373">
        <f>$F$2*'ROD '!P373</f>
        <v>120.78431485475271</v>
      </c>
      <c r="G373">
        <f>$F$2*'ROD '!Q373</f>
        <v>214.72767085289362</v>
      </c>
      <c r="H373">
        <f>$F$2*'ROD '!R373</f>
        <v>335.51198570764637</v>
      </c>
      <c r="I373">
        <f>$F$2*'ROD '!S373</f>
        <v>483.13725941901083</v>
      </c>
      <c r="J373">
        <f t="shared" si="42"/>
        <v>0.10400871556937034</v>
      </c>
      <c r="K373">
        <f t="shared" si="42"/>
        <v>0.41603486227748138</v>
      </c>
      <c r="L373">
        <f t="shared" si="42"/>
        <v>0.9360784401243335</v>
      </c>
      <c r="M373">
        <f t="shared" si="42"/>
        <v>1.6641394491099255</v>
      </c>
      <c r="N373">
        <f t="shared" si="43"/>
        <v>2.6002178892342593</v>
      </c>
      <c r="O373">
        <f t="shared" si="43"/>
        <v>3.744313760497334</v>
      </c>
      <c r="P373">
        <f>('ROD '!AH373/2)*'Gudgeon pin'!$H$2</f>
        <v>-36.667291801568119</v>
      </c>
      <c r="Q373">
        <f>('ROD '!AI373/2)*'Gudgeon pin'!$H$2</f>
        <v>-55.966215842928257</v>
      </c>
      <c r="R373">
        <f>('ROD '!AJ373/2)*'Gudgeon pin'!$H$2</f>
        <v>-74.369814283922096</v>
      </c>
      <c r="S373">
        <f>('ROD '!AK373/2)*'Gudgeon pin'!$H$2</f>
        <v>-70.244566854230598</v>
      </c>
      <c r="T373">
        <f>('ROD '!AL373/2)*'Gudgeon pin'!$H$2</f>
        <v>-55.297622033207986</v>
      </c>
      <c r="U373">
        <f>('ROD '!AM373/2)*'Gudgeon pin'!$H$2</f>
        <v>-47.309297353097513</v>
      </c>
      <c r="V373">
        <f t="shared" si="44"/>
        <v>-36.77130051713749</v>
      </c>
      <c r="W373">
        <f t="shared" si="44"/>
        <v>-56.382250705205742</v>
      </c>
      <c r="X373">
        <f t="shared" si="44"/>
        <v>-75.30589272404643</v>
      </c>
      <c r="Y373">
        <f t="shared" si="44"/>
        <v>-71.908706303340523</v>
      </c>
      <c r="Z373">
        <f t="shared" si="45"/>
        <v>-57.897839922442245</v>
      </c>
      <c r="AA373">
        <f t="shared" si="45"/>
        <v>-51.053611113594847</v>
      </c>
      <c r="AB373">
        <f t="shared" si="46"/>
        <v>-45838511.253693335</v>
      </c>
      <c r="AC373">
        <f t="shared" si="46"/>
        <v>-70285206.046890303</v>
      </c>
      <c r="AD373">
        <f t="shared" si="46"/>
        <v>-93875113.541111812</v>
      </c>
      <c r="AE373">
        <f t="shared" si="46"/>
        <v>-89640235.639421985</v>
      </c>
      <c r="AF373">
        <f t="shared" si="47"/>
        <v>-72174515.166046798</v>
      </c>
      <c r="AG373">
        <f t="shared" si="47"/>
        <v>-63642609.716279313</v>
      </c>
      <c r="AH373">
        <f>(('ROD '!AH373/2)+'Gudgeon pin'!D373)/'Gudgeon pin'!$I$2</f>
        <v>-22962190.527610362</v>
      </c>
      <c r="AI373">
        <f>(('ROD '!AI373/2)+'Gudgeon pin'!E373)/'Gudgeon pin'!$I$2</f>
        <v>-34901872.11699973</v>
      </c>
      <c r="AJ373">
        <f>(('ROD '!AJ373/2)+'Gudgeon pin'!F373)/'Gudgeon pin'!$I$2</f>
        <v>-46161470.297145352</v>
      </c>
      <c r="AK373">
        <f>(('ROD '!AK373/2)+'Gudgeon pin'!G373)/'Gudgeon pin'!$I$2</f>
        <v>-43158607.863256253</v>
      </c>
      <c r="AL373">
        <f>(('ROD '!AL373/2)+'Gudgeon pin'!H373)/'Gudgeon pin'!$I$2</f>
        <v>-33243494.335197102</v>
      </c>
      <c r="AM373">
        <f>(('ROD '!AM373/2)+'Gudgeon pin'!I373)/'Gudgeon pin'!$I$2</f>
        <v>-27579314.276842125</v>
      </c>
    </row>
    <row r="374" spans="1:39">
      <c r="A374">
        <f t="shared" si="41"/>
        <v>0.12217304763960307</v>
      </c>
      <c r="B374" s="3">
        <v>7</v>
      </c>
      <c r="D374">
        <f>$F$2*'ROD '!N374</f>
        <v>13.375170761824025</v>
      </c>
      <c r="E374">
        <f>$F$2*'ROD '!O374</f>
        <v>53.5006830472961</v>
      </c>
      <c r="F374">
        <f>$F$2*'ROD '!P374</f>
        <v>120.37653685641627</v>
      </c>
      <c r="G374">
        <f>$F$2*'ROD '!Q374</f>
        <v>214.0027321891844</v>
      </c>
      <c r="H374">
        <f>$F$2*'ROD '!R374</f>
        <v>334.37926904560072</v>
      </c>
      <c r="I374">
        <f>$F$2*'ROD '!S374</f>
        <v>481.50614742566506</v>
      </c>
      <c r="J374">
        <f t="shared" si="42"/>
        <v>0.1036575734041362</v>
      </c>
      <c r="K374">
        <f t="shared" si="42"/>
        <v>0.4146302936165448</v>
      </c>
      <c r="L374">
        <f t="shared" si="42"/>
        <v>0.9329181606372261</v>
      </c>
      <c r="M374">
        <f t="shared" si="42"/>
        <v>1.6585211744661792</v>
      </c>
      <c r="N374">
        <f t="shared" si="43"/>
        <v>2.5914393351034057</v>
      </c>
      <c r="O374">
        <f t="shared" si="43"/>
        <v>3.7316726425489044</v>
      </c>
      <c r="P374">
        <f>('ROD '!AH374/2)*'Gudgeon pin'!$H$2</f>
        <v>-37.421926193778773</v>
      </c>
      <c r="Q374">
        <f>('ROD '!AI374/2)*'Gudgeon pin'!$H$2</f>
        <v>-59.593785901537984</v>
      </c>
      <c r="R374">
        <f>('ROD '!AJ374/2)*'Gudgeon pin'!$H$2</f>
        <v>-79.274380887779088</v>
      </c>
      <c r="S374">
        <f>('ROD '!AK374/2)*'Gudgeon pin'!$H$2</f>
        <v>-75.293398691301604</v>
      </c>
      <c r="T374">
        <f>('ROD '!AL374/2)*'Gudgeon pin'!$H$2</f>
        <v>-59.323676101895494</v>
      </c>
      <c r="U374">
        <f>('ROD '!AM374/2)*'Gudgeon pin'!$H$2</f>
        <v>-50.689556682199452</v>
      </c>
      <c r="V374">
        <f t="shared" si="44"/>
        <v>-37.525583767182908</v>
      </c>
      <c r="W374">
        <f t="shared" si="44"/>
        <v>-60.008416195154531</v>
      </c>
      <c r="X374">
        <f t="shared" si="44"/>
        <v>-80.207299048416317</v>
      </c>
      <c r="Y374">
        <f t="shared" si="44"/>
        <v>-76.951919865767778</v>
      </c>
      <c r="Z374">
        <f t="shared" si="45"/>
        <v>-61.915115436998903</v>
      </c>
      <c r="AA374">
        <f t="shared" si="45"/>
        <v>-54.421229324748353</v>
      </c>
      <c r="AB374">
        <f t="shared" si="46"/>
        <v>-46778788.61020308</v>
      </c>
      <c r="AC374">
        <f t="shared" si="46"/>
        <v>-74805525.570027798</v>
      </c>
      <c r="AD374">
        <f t="shared" si="46"/>
        <v>-99985127.758690074</v>
      </c>
      <c r="AE374">
        <f t="shared" si="46"/>
        <v>-95927024.477047145</v>
      </c>
      <c r="AF374">
        <f t="shared" si="47"/>
        <v>-77182386.149488613</v>
      </c>
      <c r="AG374">
        <f t="shared" si="47"/>
        <v>-67840628.363951534</v>
      </c>
      <c r="AH374">
        <f>(('ROD '!AH374/2)+'Gudgeon pin'!D374)/'Gudgeon pin'!$I$2</f>
        <v>-23436178.886156581</v>
      </c>
      <c r="AI374">
        <f>(('ROD '!AI374/2)+'Gudgeon pin'!E374)/'Gudgeon pin'!$I$2</f>
        <v>-37180200.16717992</v>
      </c>
      <c r="AJ374">
        <f>(('ROD '!AJ374/2)+'Gudgeon pin'!F374)/'Gudgeon pin'!$I$2</f>
        <v>-49242542.770273075</v>
      </c>
      <c r="AK374">
        <f>(('ROD '!AK374/2)+'Gudgeon pin'!G374)/'Gudgeon pin'!$I$2</f>
        <v>-46331649.621120363</v>
      </c>
      <c r="AL374">
        <f>(('ROD '!AL374/2)+'Gudgeon pin'!H374)/'Gudgeon pin'!$I$2</f>
        <v>-35776188.007699408</v>
      </c>
      <c r="AM374">
        <f>(('ROD '!AM374/2)+'Gudgeon pin'!I374)/'Gudgeon pin'!$I$2</f>
        <v>-29708742.928802099</v>
      </c>
    </row>
    <row r="375" spans="1:39">
      <c r="A375">
        <f t="shared" si="41"/>
        <v>0.13962634015954636</v>
      </c>
      <c r="B375" s="3">
        <v>8</v>
      </c>
      <c r="D375">
        <f>$F$2*'ROD '!N375</f>
        <v>13.322989879052441</v>
      </c>
      <c r="E375">
        <f>$F$2*'ROD '!O375</f>
        <v>53.291959516209765</v>
      </c>
      <c r="F375">
        <f>$F$2*'ROD '!P375</f>
        <v>119.906908911472</v>
      </c>
      <c r="G375">
        <f>$F$2*'ROD '!Q375</f>
        <v>213.16783806483906</v>
      </c>
      <c r="H375">
        <f>$F$2*'ROD '!R375</f>
        <v>333.07474697631102</v>
      </c>
      <c r="I375">
        <f>$F$2*'ROD '!S375</f>
        <v>479.62763564588801</v>
      </c>
      <c r="J375">
        <f t="shared" si="42"/>
        <v>0.10325317156265641</v>
      </c>
      <c r="K375">
        <f t="shared" si="42"/>
        <v>0.41301268625062565</v>
      </c>
      <c r="L375">
        <f t="shared" si="42"/>
        <v>0.92927854406390797</v>
      </c>
      <c r="M375">
        <f t="shared" si="42"/>
        <v>1.6520507450025026</v>
      </c>
      <c r="N375">
        <f t="shared" si="43"/>
        <v>2.5813292890664106</v>
      </c>
      <c r="O375">
        <f t="shared" si="43"/>
        <v>3.7171141762556319</v>
      </c>
      <c r="P375">
        <f>('ROD '!AH375/2)*'Gudgeon pin'!$H$2</f>
        <v>-38.515017362586264</v>
      </c>
      <c r="Q375">
        <f>('ROD '!AI375/2)*'Gudgeon pin'!$H$2</f>
        <v>-63.564703808865126</v>
      </c>
      <c r="R375">
        <f>('ROD '!AJ375/2)*'Gudgeon pin'!$H$2</f>
        <v>-84.131859666781921</v>
      </c>
      <c r="S375">
        <f>('ROD '!AK375/2)*'Gudgeon pin'!$H$2</f>
        <v>-80.262521870192245</v>
      </c>
      <c r="T375">
        <f>('ROD '!AL375/2)*'Gudgeon pin'!$H$2</f>
        <v>-63.475124605846425</v>
      </c>
      <c r="U375">
        <f>('ROD '!AM375/2)*'Gudgeon pin'!$H$2</f>
        <v>-54.051307575228414</v>
      </c>
      <c r="V375">
        <f t="shared" si="44"/>
        <v>-38.61827053414892</v>
      </c>
      <c r="W375">
        <f t="shared" si="44"/>
        <v>-63.97771649511575</v>
      </c>
      <c r="X375">
        <f t="shared" si="44"/>
        <v>-85.061138210845826</v>
      </c>
      <c r="Y375">
        <f t="shared" si="44"/>
        <v>-81.914572615194743</v>
      </c>
      <c r="Z375">
        <f t="shared" si="45"/>
        <v>-66.056453894912835</v>
      </c>
      <c r="AA375">
        <f t="shared" si="45"/>
        <v>-57.768421751484048</v>
      </c>
      <c r="AB375">
        <f t="shared" si="46"/>
        <v>-48140914.343041651</v>
      </c>
      <c r="AC375">
        <f t="shared" si="46"/>
        <v>-79753591.423294604</v>
      </c>
      <c r="AD375">
        <f t="shared" si="46"/>
        <v>-106035845.51796401</v>
      </c>
      <c r="AE375">
        <f t="shared" si="46"/>
        <v>-102113387.50211234</v>
      </c>
      <c r="AF375">
        <f t="shared" si="47"/>
        <v>-82344912.000864699</v>
      </c>
      <c r="AG375">
        <f t="shared" si="47"/>
        <v>-72013184.557597563</v>
      </c>
      <c r="AH375">
        <f>(('ROD '!AH375/2)+'Gudgeon pin'!D375)/'Gudgeon pin'!$I$2</f>
        <v>-24122693.959589839</v>
      </c>
      <c r="AI375">
        <f>(('ROD '!AI375/2)+'Gudgeon pin'!E375)/'Gudgeon pin'!$I$2</f>
        <v>-39674216.347834356</v>
      </c>
      <c r="AJ375">
        <f>(('ROD '!AJ375/2)+'Gudgeon pin'!F375)/'Gudgeon pin'!$I$2</f>
        <v>-52294323.472765714</v>
      </c>
      <c r="AK375">
        <f>(('ROD '!AK375/2)+'Gudgeon pin'!G375)/'Gudgeon pin'!$I$2</f>
        <v>-49455130.380464509</v>
      </c>
      <c r="AL375">
        <f>(('ROD '!AL375/2)+'Gudgeon pin'!H375)/'Gudgeon pin'!$I$2</f>
        <v>-38388364.31541656</v>
      </c>
      <c r="AM375">
        <f>(('ROD '!AM375/2)+'Gudgeon pin'!I375)/'Gudgeon pin'!$I$2</f>
        <v>-31827638.546062741</v>
      </c>
    </row>
    <row r="376" spans="1:39">
      <c r="A376">
        <f t="shared" si="41"/>
        <v>0.15707963267948966</v>
      </c>
      <c r="B376" s="3">
        <v>9</v>
      </c>
      <c r="D376">
        <f>$F$2*'ROD '!N376</f>
        <v>13.263978725928093</v>
      </c>
      <c r="E376">
        <f>$F$2*'ROD '!O376</f>
        <v>53.05591490371237</v>
      </c>
      <c r="F376">
        <f>$F$2*'ROD '!P376</f>
        <v>119.37580853335285</v>
      </c>
      <c r="G376">
        <f>$F$2*'ROD '!Q376</f>
        <v>212.22365961484948</v>
      </c>
      <c r="H376">
        <f>$F$2*'ROD '!R376</f>
        <v>331.59946814820239</v>
      </c>
      <c r="I376">
        <f>$F$2*'ROD '!S376</f>
        <v>477.50323413341141</v>
      </c>
      <c r="J376">
        <f t="shared" si="42"/>
        <v>0.10279583512594272</v>
      </c>
      <c r="K376">
        <f t="shared" si="42"/>
        <v>0.41118334050377087</v>
      </c>
      <c r="L376">
        <f t="shared" si="42"/>
        <v>0.92516251613348455</v>
      </c>
      <c r="M376">
        <f t="shared" si="42"/>
        <v>1.6447333620150835</v>
      </c>
      <c r="N376">
        <f t="shared" si="43"/>
        <v>2.5698958781485683</v>
      </c>
      <c r="O376">
        <f t="shared" si="43"/>
        <v>3.7006500645339382</v>
      </c>
      <c r="P376">
        <f>('ROD '!AH376/2)*'Gudgeon pin'!$H$2</f>
        <v>-39.932837661895221</v>
      </c>
      <c r="Q376">
        <f>('ROD '!AI376/2)*'Gudgeon pin'!$H$2</f>
        <v>-67.79317845992027</v>
      </c>
      <c r="R376">
        <f>('ROD '!AJ376/2)*'Gudgeon pin'!$H$2</f>
        <v>-88.823848559506956</v>
      </c>
      <c r="S376">
        <f>('ROD '!AK376/2)*'Gudgeon pin'!$H$2</f>
        <v>-85.033513537591318</v>
      </c>
      <c r="T376">
        <f>('ROD '!AL376/2)*'Gudgeon pin'!$H$2</f>
        <v>-67.580334840498153</v>
      </c>
      <c r="U376">
        <f>('ROD '!AM376/2)*'Gudgeon pin'!$H$2</f>
        <v>-57.360131412913155</v>
      </c>
      <c r="V376">
        <f t="shared" si="44"/>
        <v>-40.035633497021166</v>
      </c>
      <c r="W376">
        <f t="shared" si="44"/>
        <v>-68.204361800424039</v>
      </c>
      <c r="X376">
        <f t="shared" si="44"/>
        <v>-89.749011075640439</v>
      </c>
      <c r="Y376">
        <f t="shared" si="44"/>
        <v>-86.678246899606407</v>
      </c>
      <c r="Z376">
        <f t="shared" si="45"/>
        <v>-70.150230718646725</v>
      </c>
      <c r="AA376">
        <f t="shared" si="45"/>
        <v>-61.060781477447094</v>
      </c>
      <c r="AB376">
        <f t="shared" si="46"/>
        <v>-49907776.194824897</v>
      </c>
      <c r="AC376">
        <f t="shared" si="46"/>
        <v>-85022459.417301208</v>
      </c>
      <c r="AD376">
        <f t="shared" si="46"/>
        <v>-111879672.36245167</v>
      </c>
      <c r="AE376">
        <f t="shared" si="46"/>
        <v>-108051707.17598858</v>
      </c>
      <c r="AF376">
        <f t="shared" si="47"/>
        <v>-87448148.284753487</v>
      </c>
      <c r="AG376">
        <f t="shared" si="47"/>
        <v>-76117387.18919684</v>
      </c>
      <c r="AH376">
        <f>(('ROD '!AH376/2)+'Gudgeon pin'!D376)/'Gudgeon pin'!$I$2</f>
        <v>-25013116.805955701</v>
      </c>
      <c r="AI376">
        <f>(('ROD '!AI376/2)+'Gudgeon pin'!E376)/'Gudgeon pin'!$I$2</f>
        <v>-42330056.882446945</v>
      </c>
      <c r="AJ376">
        <f>(('ROD '!AJ376/2)+'Gudgeon pin'!F376)/'Gudgeon pin'!$I$2</f>
        <v>-55242473.261816435</v>
      </c>
      <c r="AK376">
        <f>(('ROD '!AK376/2)+'Gudgeon pin'!G376)/'Gudgeon pin'!$I$2</f>
        <v>-52454696.654084519</v>
      </c>
      <c r="AL376">
        <f>(('ROD '!AL376/2)+'Gudgeon pin'!H376)/'Gudgeon pin'!$I$2</f>
        <v>-40972260.868922926</v>
      </c>
      <c r="AM376">
        <f>(('ROD '!AM376/2)+'Gudgeon pin'!I376)/'Gudgeon pin'!$I$2</f>
        <v>-33914385.125550918</v>
      </c>
    </row>
    <row r="377" spans="1:39">
      <c r="A377">
        <f t="shared" si="41"/>
        <v>0.17453292519943295</v>
      </c>
      <c r="B377" s="3">
        <v>10</v>
      </c>
      <c r="D377">
        <f>$F$2*'ROD '!N377</f>
        <v>13.198184706159028</v>
      </c>
      <c r="E377">
        <f>$F$2*'ROD '!O377</f>
        <v>52.79273882463611</v>
      </c>
      <c r="F377">
        <f>$F$2*'ROD '!P377</f>
        <v>118.78366235543126</v>
      </c>
      <c r="G377">
        <f>$F$2*'ROD '!Q377</f>
        <v>211.17095529854444</v>
      </c>
      <c r="H377">
        <f>$F$2*'ROD '!R377</f>
        <v>329.95461765397573</v>
      </c>
      <c r="I377">
        <f>$F$2*'ROD '!S377</f>
        <v>475.13464942172504</v>
      </c>
      <c r="J377">
        <f t="shared" si="42"/>
        <v>0.10228593147273246</v>
      </c>
      <c r="K377">
        <f t="shared" si="42"/>
        <v>0.40914372589092984</v>
      </c>
      <c r="L377">
        <f t="shared" si="42"/>
        <v>0.92057338325459226</v>
      </c>
      <c r="M377">
        <f t="shared" si="42"/>
        <v>1.6365749035637194</v>
      </c>
      <c r="N377">
        <f t="shared" si="43"/>
        <v>2.557148286818312</v>
      </c>
      <c r="O377">
        <f t="shared" si="43"/>
        <v>3.682293533018369</v>
      </c>
      <c r="P377">
        <f>('ROD '!AH377/2)*'Gudgeon pin'!$H$2</f>
        <v>-41.683961657352185</v>
      </c>
      <c r="Q377">
        <f>('ROD '!AI377/2)*'Gudgeon pin'!$H$2</f>
        <v>-72.226013308900534</v>
      </c>
      <c r="R377">
        <f>('ROD '!AJ377/2)*'Gudgeon pin'!$H$2</f>
        <v>-93.218217350430606</v>
      </c>
      <c r="S377">
        <f>('ROD '!AK377/2)*'Gudgeon pin'!$H$2</f>
        <v>-89.481082318676485</v>
      </c>
      <c r="T377">
        <f>('ROD '!AL377/2)*'Gudgeon pin'!$H$2</f>
        <v>-71.603195613194828</v>
      </c>
      <c r="U377">
        <f>('ROD '!AM377/2)*'Gudgeon pin'!$H$2</f>
        <v>-60.524981375104971</v>
      </c>
      <c r="V377">
        <f t="shared" si="44"/>
        <v>-41.786247588824921</v>
      </c>
      <c r="W377">
        <f t="shared" si="44"/>
        <v>-72.635157034791462</v>
      </c>
      <c r="X377">
        <f t="shared" si="44"/>
        <v>-94.138790733685198</v>
      </c>
      <c r="Y377">
        <f t="shared" si="44"/>
        <v>-91.117657222240211</v>
      </c>
      <c r="Z377">
        <f t="shared" si="45"/>
        <v>-74.160343900013146</v>
      </c>
      <c r="AA377">
        <f t="shared" si="45"/>
        <v>-64.207274908123338</v>
      </c>
      <c r="AB377">
        <f t="shared" si="46"/>
        <v>-52090063.539016642</v>
      </c>
      <c r="AC377">
        <f t="shared" si="46"/>
        <v>-90545817.426319823</v>
      </c>
      <c r="AD377">
        <f t="shared" si="46"/>
        <v>-117351901.01432486</v>
      </c>
      <c r="AE377">
        <f t="shared" si="46"/>
        <v>-113585804.61534816</v>
      </c>
      <c r="AF377">
        <f t="shared" si="47"/>
        <v>-92447090.818944782</v>
      </c>
      <c r="AG377">
        <f t="shared" si="47"/>
        <v>-80039755.245352641</v>
      </c>
      <c r="AH377">
        <f>(('ROD '!AH377/2)+'Gudgeon pin'!D377)/'Gudgeon pin'!$I$2</f>
        <v>-26112830.667395901</v>
      </c>
      <c r="AI377">
        <f>(('ROD '!AI377/2)+'Gudgeon pin'!E377)/'Gudgeon pin'!$I$2</f>
        <v>-45114322.048272654</v>
      </c>
      <c r="AJ377">
        <f>(('ROD '!AJ377/2)+'Gudgeon pin'!F377)/'Gudgeon pin'!$I$2</f>
        <v>-58004033.702189803</v>
      </c>
      <c r="AK377">
        <f>(('ROD '!AK377/2)+'Gudgeon pin'!G377)/'Gudgeon pin'!$I$2</f>
        <v>-55251682.24231226</v>
      </c>
      <c r="AL377">
        <f>(('ROD '!AL377/2)+'Gudgeon pin'!H377)/'Gudgeon pin'!$I$2</f>
        <v>-43505200.428986564</v>
      </c>
      <c r="AM377">
        <f>(('ROD '!AM377/2)+'Gudgeon pin'!I377)/'Gudgeon pin'!$I$2</f>
        <v>-35911812.382885113</v>
      </c>
    </row>
    <row r="378" spans="1:39">
      <c r="A378">
        <f t="shared" si="41"/>
        <v>0.19198621771937624</v>
      </c>
      <c r="B378" s="3">
        <v>11</v>
      </c>
      <c r="D378">
        <f>$F$2*'ROD '!N378</f>
        <v>13.125660630930815</v>
      </c>
      <c r="E378">
        <f>$F$2*'ROD '!O378</f>
        <v>52.50264252372326</v>
      </c>
      <c r="F378">
        <f>$F$2*'ROD '!P378</f>
        <v>118.13094567837737</v>
      </c>
      <c r="G378">
        <f>$F$2*'ROD '!Q378</f>
        <v>210.01057009489304</v>
      </c>
      <c r="H378">
        <f>$F$2*'ROD '!R378</f>
        <v>328.14151577327038</v>
      </c>
      <c r="I378">
        <f>$F$2*'ROD '!S378</f>
        <v>472.52378271350949</v>
      </c>
      <c r="J378">
        <f t="shared" si="42"/>
        <v>0.10172386988971381</v>
      </c>
      <c r="K378">
        <f t="shared" si="42"/>
        <v>0.40689547955885524</v>
      </c>
      <c r="L378">
        <f t="shared" si="42"/>
        <v>0.91551482900742465</v>
      </c>
      <c r="M378">
        <f t="shared" si="42"/>
        <v>1.627581918235421</v>
      </c>
      <c r="N378">
        <f t="shared" si="43"/>
        <v>2.5430967472428456</v>
      </c>
      <c r="O378">
        <f t="shared" si="43"/>
        <v>3.6620593160296986</v>
      </c>
      <c r="P378">
        <f>('ROD '!AH378/2)*'Gudgeon pin'!$H$2</f>
        <v>-43.759807686908033</v>
      </c>
      <c r="Q378">
        <f>('ROD '!AI378/2)*'Gudgeon pin'!$H$2</f>
        <v>-76.780845342219308</v>
      </c>
      <c r="R378">
        <f>('ROD '!AJ378/2)*'Gudgeon pin'!$H$2</f>
        <v>-97.182832377807742</v>
      </c>
      <c r="S378">
        <f>('ROD '!AK378/2)*'Gudgeon pin'!$H$2</f>
        <v>-93.471352789617995</v>
      </c>
      <c r="T378">
        <f>('ROD '!AL378/2)*'Gudgeon pin'!$H$2</f>
        <v>-75.452687455139667</v>
      </c>
      <c r="U378">
        <f>('ROD '!AM378/2)*'Gudgeon pin'!$H$2</f>
        <v>-63.501117637680423</v>
      </c>
      <c r="V378">
        <f t="shared" si="44"/>
        <v>-43.861531556797743</v>
      </c>
      <c r="W378">
        <f t="shared" si="44"/>
        <v>-77.187740821778164</v>
      </c>
      <c r="X378">
        <f t="shared" si="44"/>
        <v>-98.098347206815163</v>
      </c>
      <c r="Y378">
        <f t="shared" si="44"/>
        <v>-95.098934707853417</v>
      </c>
      <c r="Z378">
        <f t="shared" si="45"/>
        <v>-77.995784202382509</v>
      </c>
      <c r="AA378">
        <f t="shared" si="45"/>
        <v>-67.163176953710121</v>
      </c>
      <c r="AB378">
        <f t="shared" si="46"/>
        <v>-54677079.124070436</v>
      </c>
      <c r="AC378">
        <f t="shared" si="46"/>
        <v>-96220995.084393501</v>
      </c>
      <c r="AD378">
        <f t="shared" si="46"/>
        <v>-122287820.36992699</v>
      </c>
      <c r="AE378">
        <f t="shared" si="46"/>
        <v>-118548801.03543137</v>
      </c>
      <c r="AF378">
        <f t="shared" si="47"/>
        <v>-97228288.954188585</v>
      </c>
      <c r="AG378">
        <f t="shared" si="47"/>
        <v>-83724535.149133772</v>
      </c>
      <c r="AH378">
        <f>(('ROD '!AH378/2)+'Gudgeon pin'!D378)/'Gudgeon pin'!$I$2</f>
        <v>-27416447.405935258</v>
      </c>
      <c r="AI378">
        <f>(('ROD '!AI378/2)+'Gudgeon pin'!E378)/'Gudgeon pin'!$I$2</f>
        <v>-47975300.168768838</v>
      </c>
      <c r="AJ378">
        <f>(('ROD '!AJ378/2)+'Gudgeon pin'!F378)/'Gudgeon pin'!$I$2</f>
        <v>-60496043.981089883</v>
      </c>
      <c r="AK378">
        <f>(('ROD '!AK378/2)+'Gudgeon pin'!G378)/'Gudgeon pin'!$I$2</f>
        <v>-57762031.160733454</v>
      </c>
      <c r="AL378">
        <f>(('ROD '!AL378/2)+'Gudgeon pin'!H378)/'Gudgeon pin'!$I$2</f>
        <v>-45930031.581021167</v>
      </c>
      <c r="AM378">
        <f>(('ROD '!AM378/2)+'Gudgeon pin'!I378)/'Gudgeon pin'!$I$2</f>
        <v>-37791822.536488913</v>
      </c>
    </row>
    <row r="379" spans="1:39">
      <c r="A379">
        <f t="shared" si="41"/>
        <v>0.20943951023931956</v>
      </c>
      <c r="B379" s="3">
        <v>12</v>
      </c>
      <c r="D379">
        <f>$F$2*'ROD '!N379</f>
        <v>13.046464662894925</v>
      </c>
      <c r="E379">
        <f>$F$2*'ROD '!O379</f>
        <v>52.1858586515797</v>
      </c>
      <c r="F379">
        <f>$F$2*'ROD '!P379</f>
        <v>117.41818196605436</v>
      </c>
      <c r="G379">
        <f>$F$2*'ROD '!Q379</f>
        <v>208.7434346063188</v>
      </c>
      <c r="H379">
        <f>$F$2*'ROD '!R379</f>
        <v>326.16161657237319</v>
      </c>
      <c r="I379">
        <f>$F$2*'ROD '!S379</f>
        <v>469.67272786421745</v>
      </c>
      <c r="J379">
        <f t="shared" si="42"/>
        <v>0.10111010113743567</v>
      </c>
      <c r="K379">
        <f t="shared" si="42"/>
        <v>0.40444040454974267</v>
      </c>
      <c r="L379">
        <f t="shared" si="42"/>
        <v>0.90999091023692136</v>
      </c>
      <c r="M379">
        <f t="shared" si="42"/>
        <v>1.6177616181989707</v>
      </c>
      <c r="N379">
        <f t="shared" si="43"/>
        <v>2.5277525284358924</v>
      </c>
      <c r="O379">
        <f t="shared" si="43"/>
        <v>3.6399636409476854</v>
      </c>
      <c r="P379">
        <f>('ROD '!AH379/2)*'Gudgeon pin'!$H$2</f>
        <v>-46.158656047479262</v>
      </c>
      <c r="Q379">
        <f>('ROD '!AI379/2)*'Gudgeon pin'!$H$2</f>
        <v>-81.335851587502034</v>
      </c>
      <c r="R379">
        <f>('ROD '!AJ379/2)*'Gudgeon pin'!$H$2</f>
        <v>-100.57869423145522</v>
      </c>
      <c r="S379">
        <f>('ROD '!AK379/2)*'Gudgeon pin'!$H$2</f>
        <v>-96.909901906429383</v>
      </c>
      <c r="T379">
        <f>('ROD '!AL379/2)*'Gudgeon pin'!$H$2</f>
        <v>-79.037781423855122</v>
      </c>
      <c r="U379">
        <f>('ROD '!AM379/2)*'Gudgeon pin'!$H$2</f>
        <v>-66.274667255023644</v>
      </c>
      <c r="V379">
        <f t="shared" si="44"/>
        <v>-46.259766148616698</v>
      </c>
      <c r="W379">
        <f t="shared" si="44"/>
        <v>-81.74029199205178</v>
      </c>
      <c r="X379">
        <f t="shared" si="44"/>
        <v>-101.48868514169214</v>
      </c>
      <c r="Y379">
        <f t="shared" si="44"/>
        <v>-98.527663524628352</v>
      </c>
      <c r="Z379">
        <f t="shared" si="45"/>
        <v>-81.56553395229102</v>
      </c>
      <c r="AA379">
        <f t="shared" si="45"/>
        <v>-69.914630895971328</v>
      </c>
      <c r="AB379">
        <f t="shared" si="46"/>
        <v>-57666679.757718287</v>
      </c>
      <c r="AC379">
        <f t="shared" si="46"/>
        <v>-101896132.08299774</v>
      </c>
      <c r="AD379">
        <f t="shared" si="46"/>
        <v>-126514161.05943438</v>
      </c>
      <c r="AE379">
        <f t="shared" si="46"/>
        <v>-122822999.18026859</v>
      </c>
      <c r="AF379">
        <f t="shared" si="47"/>
        <v>-101678281.52401319</v>
      </c>
      <c r="AG379">
        <f t="shared" si="47"/>
        <v>-87154453.33866255</v>
      </c>
      <c r="AH379">
        <f>(('ROD '!AH379/2)+'Gudgeon pin'!D379)/'Gudgeon pin'!$I$2</f>
        <v>-28922887.068538953</v>
      </c>
      <c r="AI379">
        <f>(('ROD '!AI379/2)+'Gudgeon pin'!E379)/'Gudgeon pin'!$I$2</f>
        <v>-50836504.954974577</v>
      </c>
      <c r="AJ379">
        <f>(('ROD '!AJ379/2)+'Gudgeon pin'!F379)/'Gudgeon pin'!$I$2</f>
        <v>-62631232.486409828</v>
      </c>
      <c r="AK379">
        <f>(('ROD '!AK379/2)+'Gudgeon pin'!G379)/'Gudgeon pin'!$I$2</f>
        <v>-59926456.808611169</v>
      </c>
      <c r="AL379">
        <f>(('ROD '!AL379/2)+'Gudgeon pin'!H379)/'Gudgeon pin'!$I$2</f>
        <v>-48189596.374514282</v>
      </c>
      <c r="AM379">
        <f>(('ROD '!AM379/2)+'Gudgeon pin'!I379)/'Gudgeon pin'!$I$2</f>
        <v>-39545696.401750602</v>
      </c>
    </row>
    <row r="380" spans="1:39">
      <c r="A380">
        <f t="shared" si="41"/>
        <v>0.22689280275926285</v>
      </c>
      <c r="B380" s="3">
        <v>13</v>
      </c>
      <c r="D380">
        <f>$F$2*'ROD '!N380</f>
        <v>12.960660254504733</v>
      </c>
      <c r="E380">
        <f>$F$2*'ROD '!O380</f>
        <v>51.842641018018931</v>
      </c>
      <c r="F380">
        <f>$F$2*'ROD '!P380</f>
        <v>116.64594229054262</v>
      </c>
      <c r="G380">
        <f>$F$2*'ROD '!Q380</f>
        <v>207.37056407207572</v>
      </c>
      <c r="H380">
        <f>$F$2*'ROD '!R380</f>
        <v>324.01650636261837</v>
      </c>
      <c r="I380">
        <f>$F$2*'ROD '!S380</f>
        <v>466.58376916217048</v>
      </c>
      <c r="J380">
        <f t="shared" si="42"/>
        <v>0.10044511697241168</v>
      </c>
      <c r="K380">
        <f t="shared" si="42"/>
        <v>0.40178046788964672</v>
      </c>
      <c r="L380">
        <f t="shared" si="42"/>
        <v>0.90400605275170531</v>
      </c>
      <c r="M380">
        <f t="shared" si="42"/>
        <v>1.6071218715585869</v>
      </c>
      <c r="N380">
        <f t="shared" si="43"/>
        <v>2.5111279243102924</v>
      </c>
      <c r="O380">
        <f t="shared" si="43"/>
        <v>3.6160242110068213</v>
      </c>
      <c r="P380">
        <f>('ROD '!AH380/2)*'Gudgeon pin'!$H$2</f>
        <v>-48.842759387359116</v>
      </c>
      <c r="Q380">
        <f>('ROD '!AI380/2)*'Gudgeon pin'!$H$2</f>
        <v>-85.788079003311807</v>
      </c>
      <c r="R380">
        <f>('ROD '!AJ380/2)*'Gudgeon pin'!$H$2</f>
        <v>-103.30454298848449</v>
      </c>
      <c r="S380">
        <f>('ROD '!AK380/2)*'Gudgeon pin'!$H$2</f>
        <v>-99.71087855422428</v>
      </c>
      <c r="T380">
        <f>('ROD '!AL380/2)*'Gudgeon pin'!$H$2</f>
        <v>-82.277732719215734</v>
      </c>
      <c r="U380">
        <f>('ROD '!AM380/2)*'Gudgeon pin'!$H$2</f>
        <v>-68.77684509331101</v>
      </c>
      <c r="V380">
        <f t="shared" si="44"/>
        <v>-48.943204504331526</v>
      </c>
      <c r="W380">
        <f t="shared" si="44"/>
        <v>-86.189859471201459</v>
      </c>
      <c r="X380">
        <f t="shared" si="44"/>
        <v>-104.2085490412362</v>
      </c>
      <c r="Y380">
        <f t="shared" si="44"/>
        <v>-101.31800042578287</v>
      </c>
      <c r="Z380">
        <f t="shared" si="45"/>
        <v>-84.788860643526021</v>
      </c>
      <c r="AA380">
        <f t="shared" si="45"/>
        <v>-72.392869304317827</v>
      </c>
      <c r="AB380">
        <f t="shared" si="46"/>
        <v>-61011810.81202244</v>
      </c>
      <c r="AC380">
        <f t="shared" si="46"/>
        <v>-107442891.27015276</v>
      </c>
      <c r="AD380">
        <f t="shared" si="46"/>
        <v>-129904699.6102713</v>
      </c>
      <c r="AE380">
        <f t="shared" si="46"/>
        <v>-126301388.2403878</v>
      </c>
      <c r="AF380">
        <f t="shared" si="47"/>
        <v>-105696428.68586418</v>
      </c>
      <c r="AG380">
        <f t="shared" si="47"/>
        <v>-90243785.442034394</v>
      </c>
      <c r="AH380">
        <f>(('ROD '!AH380/2)+'Gudgeon pin'!D380)/'Gudgeon pin'!$I$2</f>
        <v>-30608450.100266188</v>
      </c>
      <c r="AI380">
        <f>(('ROD '!AI380/2)+'Gudgeon pin'!E380)/'Gudgeon pin'!$I$2</f>
        <v>-53633297.311768584</v>
      </c>
      <c r="AJ380">
        <f>(('ROD '!AJ380/2)+'Gudgeon pin'!F380)/'Gudgeon pin'!$I$2</f>
        <v>-64346021.735297613</v>
      </c>
      <c r="AK380">
        <f>(('ROD '!AK380/2)+'Gudgeon pin'!G380)/'Gudgeon pin'!$I$2</f>
        <v>-61691054.008387394</v>
      </c>
      <c r="AL380">
        <f>(('ROD '!AL380/2)+'Gudgeon pin'!H380)/'Gudgeon pin'!$I$2</f>
        <v>-50233193.067905784</v>
      </c>
      <c r="AM380">
        <f>(('ROD '!AM380/2)+'Gudgeon pin'!I380)/'Gudgeon pin'!$I$2</f>
        <v>-41130237.919755273</v>
      </c>
    </row>
    <row r="381" spans="1:39">
      <c r="A381">
        <f t="shared" si="41"/>
        <v>0.24434609527920614</v>
      </c>
      <c r="B381" s="3">
        <v>14</v>
      </c>
      <c r="D381">
        <f>$F$2*'ROD '!N381</f>
        <v>12.868316080771441</v>
      </c>
      <c r="E381">
        <f>$F$2*'ROD '!O381</f>
        <v>51.473264323085765</v>
      </c>
      <c r="F381">
        <f>$F$2*'ROD '!P381</f>
        <v>115.81484472694301</v>
      </c>
      <c r="G381">
        <f>$F$2*'ROD '!Q381</f>
        <v>205.89305729234306</v>
      </c>
      <c r="H381">
        <f>$F$2*'ROD '!R381</f>
        <v>321.70790201928605</v>
      </c>
      <c r="I381">
        <f>$F$2*'ROD '!S381</f>
        <v>463.25937890777203</v>
      </c>
      <c r="J381">
        <f t="shared" si="42"/>
        <v>9.9729449625978669E-2</v>
      </c>
      <c r="K381">
        <f t="shared" si="42"/>
        <v>0.39891779850391468</v>
      </c>
      <c r="L381">
        <f t="shared" si="42"/>
        <v>0.89756504663380832</v>
      </c>
      <c r="M381">
        <f t="shared" si="42"/>
        <v>1.5956711940156587</v>
      </c>
      <c r="N381">
        <f t="shared" si="43"/>
        <v>2.493236240649467</v>
      </c>
      <c r="O381">
        <f t="shared" si="43"/>
        <v>3.5902601865352333</v>
      </c>
      <c r="P381">
        <f>('ROD '!AH381/2)*'Gudgeon pin'!$H$2</f>
        <v>-51.794956998760462</v>
      </c>
      <c r="Q381">
        <f>('ROD '!AI381/2)*'Gudgeon pin'!$H$2</f>
        <v>-89.995114625936665</v>
      </c>
      <c r="R381">
        <f>('ROD '!AJ381/2)*'Gudgeon pin'!$H$2</f>
        <v>-105.33460111467745</v>
      </c>
      <c r="S381">
        <f>('ROD '!AK381/2)*'Gudgeon pin'!$H$2</f>
        <v>-101.85361791118434</v>
      </c>
      <c r="T381">
        <f>('ROD '!AL381/2)*'Gudgeon pin'!$H$2</f>
        <v>-85.088356126664337</v>
      </c>
      <c r="U381">
        <f>('ROD '!AM381/2)*'Gudgeon pin'!$H$2</f>
        <v>-70.973164394798857</v>
      </c>
      <c r="V381">
        <f t="shared" si="44"/>
        <v>-51.894686448386437</v>
      </c>
      <c r="W381">
        <f t="shared" si="44"/>
        <v>-90.394032424440582</v>
      </c>
      <c r="X381">
        <f t="shared" si="44"/>
        <v>-106.23216616131127</v>
      </c>
      <c r="Y381">
        <f t="shared" si="44"/>
        <v>-103.44928910520001</v>
      </c>
      <c r="Z381">
        <f t="shared" si="45"/>
        <v>-87.581592367313803</v>
      </c>
      <c r="AA381">
        <f t="shared" si="45"/>
        <v>-74.56342458133409</v>
      </c>
      <c r="AB381">
        <f t="shared" si="46"/>
        <v>-64691080.688391916</v>
      </c>
      <c r="AC381">
        <f t="shared" si="46"/>
        <v>-112683745.59184611</v>
      </c>
      <c r="AD381">
        <f t="shared" si="46"/>
        <v>-132427308.13450603</v>
      </c>
      <c r="AE381">
        <f t="shared" si="46"/>
        <v>-128958218.39712377</v>
      </c>
      <c r="AF381">
        <f t="shared" si="47"/>
        <v>-109177803.09332445</v>
      </c>
      <c r="AG381">
        <f t="shared" si="47"/>
        <v>-92949564.707195342</v>
      </c>
      <c r="AH381">
        <f>(('ROD '!AH381/2)+'Gudgeon pin'!D381)/'Gudgeon pin'!$I$2</f>
        <v>-32462362.030168969</v>
      </c>
      <c r="AI381">
        <f>(('ROD '!AI381/2)+'Gudgeon pin'!E381)/'Gudgeon pin'!$I$2</f>
        <v>-56276263.556801654</v>
      </c>
      <c r="AJ381">
        <f>(('ROD '!AJ381/2)+'Gudgeon pin'!F381)/'Gudgeon pin'!$I$2</f>
        <v>-65624224.858797669</v>
      </c>
      <c r="AK381">
        <f>(('ROD '!AK381/2)+'Gudgeon pin'!G381)/'Gudgeon pin'!$I$2</f>
        <v>-63042843.740858249</v>
      </c>
      <c r="AL381">
        <f>(('ROD '!AL381/2)+'Gudgeon pin'!H381)/'Gudgeon pin'!$I$2</f>
        <v>-52007959.317960463</v>
      </c>
      <c r="AM381">
        <f>(('ROD '!AM381/2)+'Gudgeon pin'!I381)/'Gudgeon pin'!$I$2</f>
        <v>-42523784.078454688</v>
      </c>
    </row>
    <row r="382" spans="1:39">
      <c r="A382">
        <f t="shared" si="41"/>
        <v>0.26179938779914941</v>
      </c>
      <c r="B382" s="3">
        <v>15</v>
      </c>
      <c r="D382">
        <f>$F$2*'ROD '!N382</f>
        <v>12.769505966518825</v>
      </c>
      <c r="E382">
        <f>$F$2*'ROD '!O382</f>
        <v>51.078023866075299</v>
      </c>
      <c r="F382">
        <f>$F$2*'ROD '!P382</f>
        <v>114.92555369866943</v>
      </c>
      <c r="G382">
        <f>$F$2*'ROD '!Q382</f>
        <v>204.31209546430119</v>
      </c>
      <c r="H382">
        <f>$F$2*'ROD '!R382</f>
        <v>319.23764916297063</v>
      </c>
      <c r="I382">
        <f>$F$2*'ROD '!S382</f>
        <v>459.70221479467773</v>
      </c>
      <c r="J382">
        <f t="shared" si="42"/>
        <v>9.8963671240520884E-2</v>
      </c>
      <c r="K382">
        <f t="shared" si="42"/>
        <v>0.39585468496208354</v>
      </c>
      <c r="L382">
        <f t="shared" si="42"/>
        <v>0.89067304116468804</v>
      </c>
      <c r="M382">
        <f t="shared" si="42"/>
        <v>1.5834187398483341</v>
      </c>
      <c r="N382">
        <f t="shared" si="43"/>
        <v>2.4740917810130223</v>
      </c>
      <c r="O382">
        <f t="shared" si="43"/>
        <v>3.5626921646587522</v>
      </c>
      <c r="P382">
        <f>('ROD '!AH382/2)*'Gudgeon pin'!$H$2</f>
        <v>-54.922602092186764</v>
      </c>
      <c r="Q382">
        <f>('ROD '!AI382/2)*'Gudgeon pin'!$H$2</f>
        <v>-93.800819357167796</v>
      </c>
      <c r="R382">
        <f>('ROD '!AJ382/2)*'Gudgeon pin'!$H$2</f>
        <v>-106.67225272993568</v>
      </c>
      <c r="S382">
        <f>('ROD '!AK382/2)*'Gudgeon pin'!$H$2</f>
        <v>-103.29343113811171</v>
      </c>
      <c r="T382">
        <f>('ROD '!AL382/2)*'Gudgeon pin'!$H$2</f>
        <v>-87.387172899427298</v>
      </c>
      <c r="U382">
        <f>('ROD '!AM382/2)*'Gudgeon pin'!$H$2</f>
        <v>-72.791382415182468</v>
      </c>
      <c r="V382">
        <f t="shared" si="44"/>
        <v>-55.021565763427283</v>
      </c>
      <c r="W382">
        <f t="shared" si="44"/>
        <v>-94.196674042129885</v>
      </c>
      <c r="X382">
        <f t="shared" si="44"/>
        <v>-107.56292577110037</v>
      </c>
      <c r="Y382">
        <f t="shared" si="44"/>
        <v>-104.87684987796005</v>
      </c>
      <c r="Z382">
        <f t="shared" si="45"/>
        <v>-89.861264680440314</v>
      </c>
      <c r="AA382">
        <f t="shared" si="45"/>
        <v>-76.354074579841225</v>
      </c>
      <c r="AB382">
        <f t="shared" si="46"/>
        <v>-68588998.103758842</v>
      </c>
      <c r="AC382">
        <f t="shared" si="46"/>
        <v>-117424057.41478467</v>
      </c>
      <c r="AD382">
        <f t="shared" si="46"/>
        <v>-134086211.64053918</v>
      </c>
      <c r="AE382">
        <f t="shared" si="46"/>
        <v>-130737792.67454141</v>
      </c>
      <c r="AF382">
        <f t="shared" si="47"/>
        <v>-112019605.89905554</v>
      </c>
      <c r="AG382">
        <f t="shared" si="47"/>
        <v>-95181760.168156564</v>
      </c>
      <c r="AH382">
        <f>(('ROD '!AH382/2)+'Gudgeon pin'!D382)/'Gudgeon pin'!$I$2</f>
        <v>-34426455.225562133</v>
      </c>
      <c r="AI382">
        <f>(('ROD '!AI382/2)+'Gudgeon pin'!E382)/'Gudgeon pin'!$I$2</f>
        <v>-58667372.108627364</v>
      </c>
      <c r="AJ382">
        <f>(('ROD '!AJ382/2)+'Gudgeon pin'!F382)/'Gudgeon pin'!$I$2</f>
        <v>-66467963.620787978</v>
      </c>
      <c r="AK382">
        <f>(('ROD '!AK382/2)+'Gudgeon pin'!G382)/'Gudgeon pin'!$I$2</f>
        <v>-63953763.399129294</v>
      </c>
      <c r="AL382">
        <f>(('ROD '!AL382/2)+'Gudgeon pin'!H382)/'Gudgeon pin'!$I$2</f>
        <v>-53462103.603397317</v>
      </c>
      <c r="AM382">
        <f>(('ROD '!AM382/2)+'Gudgeon pin'!I382)/'Gudgeon pin'!$I$2</f>
        <v>-43680966.353643104</v>
      </c>
    </row>
    <row r="383" spans="1:39">
      <c r="A383">
        <f t="shared" si="41"/>
        <v>0.27925268031909273</v>
      </c>
      <c r="B383" s="3">
        <v>16</v>
      </c>
      <c r="D383">
        <f>$F$2*'ROD '!N383</f>
        <v>12.664308808222057</v>
      </c>
      <c r="E383">
        <f>$F$2*'ROD '!O383</f>
        <v>50.657235232888226</v>
      </c>
      <c r="F383">
        <f>$F$2*'ROD '!P383</f>
        <v>113.97877927399854</v>
      </c>
      <c r="G383">
        <f>$F$2*'ROD '!Q383</f>
        <v>202.6289409315529</v>
      </c>
      <c r="H383">
        <f>$F$2*'ROD '!R383</f>
        <v>316.60772020555146</v>
      </c>
      <c r="I383">
        <f>$F$2*'ROD '!S383</f>
        <v>455.91511709599416</v>
      </c>
      <c r="J383">
        <f t="shared" si="42"/>
        <v>9.8148393263720934E-2</v>
      </c>
      <c r="K383">
        <f t="shared" si="42"/>
        <v>0.39259357305488374</v>
      </c>
      <c r="L383">
        <f t="shared" si="42"/>
        <v>0.88333553937348863</v>
      </c>
      <c r="M383">
        <f t="shared" si="42"/>
        <v>1.570374292219535</v>
      </c>
      <c r="N383">
        <f t="shared" si="43"/>
        <v>2.4537098315930237</v>
      </c>
      <c r="O383">
        <f t="shared" si="43"/>
        <v>3.5333421574939545</v>
      </c>
      <c r="P383">
        <f>('ROD '!AH383/2)*'Gudgeon pin'!$H$2</f>
        <v>-58.14677219483427</v>
      </c>
      <c r="Q383">
        <f>('ROD '!AI383/2)*'Gudgeon pin'!$H$2</f>
        <v>-97.071355260480985</v>
      </c>
      <c r="R383">
        <f>('ROD '!AJ383/2)*'Gudgeon pin'!$H$2</f>
        <v>-107.30886963061575</v>
      </c>
      <c r="S383">
        <f>('ROD '!AK383/2)*'Gudgeon pin'!$H$2</f>
        <v>-104.07311845806879</v>
      </c>
      <c r="T383">
        <f>('ROD '!AL383/2)*'Gudgeon pin'!$H$2</f>
        <v>-89.17404336735936</v>
      </c>
      <c r="U383">
        <f>('ROD '!AM383/2)*'Gudgeon pin'!$H$2</f>
        <v>-74.279334394842678</v>
      </c>
      <c r="V383">
        <f t="shared" si="44"/>
        <v>-58.24492058809799</v>
      </c>
      <c r="W383">
        <f t="shared" si="44"/>
        <v>-97.463948833535866</v>
      </c>
      <c r="X383">
        <f t="shared" si="44"/>
        <v>-108.19220516998924</v>
      </c>
      <c r="Y383">
        <f t="shared" si="44"/>
        <v>-105.64349275028833</v>
      </c>
      <c r="Z383">
        <f t="shared" si="45"/>
        <v>-91.627753198952377</v>
      </c>
      <c r="AA383">
        <f t="shared" si="45"/>
        <v>-77.812676552336626</v>
      </c>
      <c r="AB383">
        <f t="shared" si="46"/>
        <v>-72607180.336297855</v>
      </c>
      <c r="AC383">
        <f t="shared" si="46"/>
        <v>-121496989.57080053</v>
      </c>
      <c r="AD383">
        <f t="shared" si="46"/>
        <v>-134870661.20859951</v>
      </c>
      <c r="AE383">
        <f t="shared" si="46"/>
        <v>-131693477.33721484</v>
      </c>
      <c r="AF383">
        <f t="shared" si="47"/>
        <v>-114221682.04802388</v>
      </c>
      <c r="AG383">
        <f t="shared" si="47"/>
        <v>-97000029.905440658</v>
      </c>
      <c r="AH383">
        <f>(('ROD '!AH383/2)+'Gudgeon pin'!D383)/'Gudgeon pin'!$I$2</f>
        <v>-36451178.698748216</v>
      </c>
      <c r="AI383">
        <f>(('ROD '!AI383/2)+'Gudgeon pin'!E383)/'Gudgeon pin'!$I$2</f>
        <v>-60722592.845457174</v>
      </c>
      <c r="AJ383">
        <f>(('ROD '!AJ383/2)+'Gudgeon pin'!F383)/'Gudgeon pin'!$I$2</f>
        <v>-66871817.774081483</v>
      </c>
      <c r="AK383">
        <f>(('ROD '!AK383/2)+'Gudgeon pin'!G383)/'Gudgeon pin'!$I$2</f>
        <v>-64450679.103343315</v>
      </c>
      <c r="AL383">
        <f>(('ROD '!AL383/2)+'Gudgeon pin'!H383)/'Gudgeon pin'!$I$2</f>
        <v>-54595529.565285087</v>
      </c>
      <c r="AM383">
        <f>(('ROD '!AM383/2)+'Gudgeon pin'!I383)/'Gudgeon pin'!$I$2</f>
        <v>-44631805.113101341</v>
      </c>
    </row>
    <row r="384" spans="1:39">
      <c r="A384">
        <f t="shared" si="41"/>
        <v>0.29670597283903605</v>
      </c>
      <c r="B384" s="3">
        <v>17</v>
      </c>
      <c r="D384">
        <f>$F$2*'ROD '!N384</f>
        <v>12.552808490522295</v>
      </c>
      <c r="E384">
        <f>$F$2*'ROD '!O384</f>
        <v>50.211233962089182</v>
      </c>
      <c r="F384">
        <f>$F$2*'ROD '!P384</f>
        <v>112.9752764147007</v>
      </c>
      <c r="G384">
        <f>$F$2*'ROD '!Q384</f>
        <v>200.84493584835673</v>
      </c>
      <c r="H384">
        <f>$F$2*'ROD '!R384</f>
        <v>313.8202122630575</v>
      </c>
      <c r="I384">
        <f>$F$2*'ROD '!S384</f>
        <v>451.90110565880281</v>
      </c>
      <c r="J384">
        <f t="shared" si="42"/>
        <v>9.7284265801547795E-2</v>
      </c>
      <c r="K384">
        <f t="shared" si="42"/>
        <v>0.38913706320619118</v>
      </c>
      <c r="L384">
        <f t="shared" si="42"/>
        <v>0.87555839221393039</v>
      </c>
      <c r="M384">
        <f t="shared" si="42"/>
        <v>1.5565482528247647</v>
      </c>
      <c r="N384">
        <f t="shared" si="43"/>
        <v>2.4321066450386954</v>
      </c>
      <c r="O384">
        <f t="shared" si="43"/>
        <v>3.5022335688557216</v>
      </c>
      <c r="P384">
        <f>('ROD '!AH384/2)*'Gudgeon pin'!$H$2</f>
        <v>-61.403984740981805</v>
      </c>
      <c r="Q384">
        <f>('ROD '!AI384/2)*'Gudgeon pin'!$H$2</f>
        <v>-99.703763507074797</v>
      </c>
      <c r="R384">
        <f>('ROD '!AJ384/2)*'Gudgeon pin'!$H$2</f>
        <v>-107.31130615112417</v>
      </c>
      <c r="S384">
        <f>('ROD '!AK384/2)*'Gudgeon pin'!$H$2</f>
        <v>-104.21317184436055</v>
      </c>
      <c r="T384">
        <f>('ROD '!AL384/2)*'Gudgeon pin'!$H$2</f>
        <v>-90.40078266439285</v>
      </c>
      <c r="U384">
        <f>('ROD '!AM384/2)*'Gudgeon pin'!$H$2</f>
        <v>-75.35445843784936</v>
      </c>
      <c r="V384">
        <f t="shared" si="44"/>
        <v>-61.501269006783353</v>
      </c>
      <c r="W384">
        <f t="shared" si="44"/>
        <v>-100.09290057028099</v>
      </c>
      <c r="X384">
        <f t="shared" si="44"/>
        <v>-108.1868645433381</v>
      </c>
      <c r="Y384">
        <f t="shared" si="44"/>
        <v>-105.76972009718531</v>
      </c>
      <c r="Z384">
        <f t="shared" si="45"/>
        <v>-92.83288930943155</v>
      </c>
      <c r="AA384">
        <f t="shared" si="45"/>
        <v>-78.856692006705075</v>
      </c>
      <c r="AB384">
        <f t="shared" si="46"/>
        <v>-76666491.851980835</v>
      </c>
      <c r="AC384">
        <f t="shared" si="46"/>
        <v>-124774198.483062</v>
      </c>
      <c r="AD384">
        <f t="shared" si="46"/>
        <v>-134864003.66939345</v>
      </c>
      <c r="AE384">
        <f t="shared" si="46"/>
        <v>-131850830.31575754</v>
      </c>
      <c r="AF384">
        <f t="shared" si="47"/>
        <v>-115723985.32219516</v>
      </c>
      <c r="AG384">
        <f t="shared" si="47"/>
        <v>-98301482.763541073</v>
      </c>
      <c r="AH384">
        <f>(('ROD '!AH384/2)+'Gudgeon pin'!D384)/'Gudgeon pin'!$I$2</f>
        <v>-38496675.222690277</v>
      </c>
      <c r="AI384">
        <f>(('ROD '!AI384/2)+'Gudgeon pin'!E384)/'Gudgeon pin'!$I$2</f>
        <v>-62377282.679446369</v>
      </c>
      <c r="AJ384">
        <f>(('ROD '!AJ384/2)+'Gudgeon pin'!F384)/'Gudgeon pin'!$I$2</f>
        <v>-66877757.788445048</v>
      </c>
      <c r="AK384">
        <f>(('ROD '!AK384/2)+'Gudgeon pin'!G384)/'Gudgeon pin'!$I$2</f>
        <v>-64546450.623898484</v>
      </c>
      <c r="AL384">
        <f>(('ROD '!AL384/2)+'Gudgeon pin'!H384)/'Gudgeon pin'!$I$2</f>
        <v>-55377975.627834916</v>
      </c>
      <c r="AM384">
        <f>(('ROD '!AM384/2)+'Gudgeon pin'!I384)/'Gudgeon pin'!$I$2</f>
        <v>-45324451.47064884</v>
      </c>
    </row>
    <row r="385" spans="1:39">
      <c r="A385">
        <f t="shared" si="41"/>
        <v>0.31415926535897931</v>
      </c>
      <c r="B385" s="3">
        <v>18</v>
      </c>
      <c r="D385">
        <f>$F$2*'ROD '!N385</f>
        <v>12.435093797514856</v>
      </c>
      <c r="E385">
        <f>$F$2*'ROD '!O385</f>
        <v>49.740375190059424</v>
      </c>
      <c r="F385">
        <f>$F$2*'ROD '!P385</f>
        <v>111.91584417763374</v>
      </c>
      <c r="G385">
        <f>$F$2*'ROD '!Q385</f>
        <v>198.9615007602377</v>
      </c>
      <c r="H385">
        <f>$F$2*'ROD '!R385</f>
        <v>310.87734493787144</v>
      </c>
      <c r="I385">
        <f>$F$2*'ROD '!S385</f>
        <v>447.66337671053498</v>
      </c>
      <c r="J385">
        <f t="shared" si="42"/>
        <v>9.6371976930740136E-2</v>
      </c>
      <c r="K385">
        <f t="shared" si="42"/>
        <v>0.38548790772296054</v>
      </c>
      <c r="L385">
        <f t="shared" si="42"/>
        <v>0.86734779237666149</v>
      </c>
      <c r="M385">
        <f t="shared" si="42"/>
        <v>1.5419516308918422</v>
      </c>
      <c r="N385">
        <f t="shared" si="43"/>
        <v>2.4092994232685037</v>
      </c>
      <c r="O385">
        <f t="shared" si="43"/>
        <v>3.4693911695066459</v>
      </c>
      <c r="P385">
        <f>('ROD '!AH385/2)*'Gudgeon pin'!$H$2</f>
        <v>-64.668499676489574</v>
      </c>
      <c r="Q385">
        <f>('ROD '!AI385/2)*'Gudgeon pin'!$H$2</f>
        <v>-101.62253323204148</v>
      </c>
      <c r="R385">
        <f>('ROD '!AJ385/2)*'Gudgeon pin'!$H$2</f>
        <v>-106.72411090519577</v>
      </c>
      <c r="S385">
        <f>('ROD '!AK385/2)*'Gudgeon pin'!$H$2</f>
        <v>-103.71520629000052</v>
      </c>
      <c r="T385">
        <f>('ROD '!AL385/2)*'Gudgeon pin'!$H$2</f>
        <v>-91.113554397276033</v>
      </c>
      <c r="U385">
        <f>('ROD '!AM385/2)*'Gudgeon pin'!$H$2</f>
        <v>-76.007950291015874</v>
      </c>
      <c r="V385">
        <f t="shared" si="44"/>
        <v>-64.764871653420315</v>
      </c>
      <c r="W385">
        <f t="shared" si="44"/>
        <v>-102.00802113976444</v>
      </c>
      <c r="X385">
        <f t="shared" si="44"/>
        <v>-107.59145869757243</v>
      </c>
      <c r="Y385">
        <f t="shared" si="44"/>
        <v>-105.25715792089237</v>
      </c>
      <c r="Z385">
        <f t="shared" si="45"/>
        <v>-93.52285382054454</v>
      </c>
      <c r="AA385">
        <f t="shared" si="45"/>
        <v>-79.477341460522524</v>
      </c>
      <c r="AB385">
        <f t="shared" si="46"/>
        <v>-80734846.371444479</v>
      </c>
      <c r="AC385">
        <f t="shared" si="46"/>
        <v>-127161556.9539851</v>
      </c>
      <c r="AD385">
        <f t="shared" si="46"/>
        <v>-134121780.32733558</v>
      </c>
      <c r="AE385">
        <f t="shared" si="46"/>
        <v>-131211878.55838713</v>
      </c>
      <c r="AF385">
        <f t="shared" si="47"/>
        <v>-116584083.97420128</v>
      </c>
      <c r="AG385">
        <f t="shared" si="47"/>
        <v>-99075174.381006464</v>
      </c>
      <c r="AH385">
        <f>(('ROD '!AH385/2)+'Gudgeon pin'!D385)/'Gudgeon pin'!$I$2</f>
        <v>-40546783.786072373</v>
      </c>
      <c r="AI385">
        <f>(('ROD '!AI385/2)+'Gudgeon pin'!E385)/'Gudgeon pin'!$I$2</f>
        <v>-63584031.350840874</v>
      </c>
      <c r="AJ385">
        <f>(('ROD '!AJ385/2)+'Gudgeon pin'!F385)/'Gudgeon pin'!$I$2</f>
        <v>-66513749.528726153</v>
      </c>
      <c r="AK385">
        <f>(('ROD '!AK385/2)+'Gudgeon pin'!G385)/'Gudgeon pin'!$I$2</f>
        <v>-64242085.673979014</v>
      </c>
      <c r="AL385">
        <f>(('ROD '!AL385/2)+'Gudgeon pin'!H385)/'Gudgeon pin'!$I$2</f>
        <v>-55838415.369078435</v>
      </c>
      <c r="AM385">
        <f>(('ROD '!AM385/2)+'Gudgeon pin'!I385)/'Gudgeon pin'!$I$2</f>
        <v>-45753363.721890964</v>
      </c>
    </row>
    <row r="386" spans="1:39">
      <c r="A386">
        <f t="shared" si="41"/>
        <v>0.33161255787892263</v>
      </c>
      <c r="B386" s="3">
        <v>19</v>
      </c>
      <c r="D386">
        <f>$F$2*'ROD '!N386</f>
        <v>12.311258318914966</v>
      </c>
      <c r="E386">
        <f>$F$2*'ROD '!O386</f>
        <v>49.245033275659864</v>
      </c>
      <c r="F386">
        <f>$F$2*'ROD '!P386</f>
        <v>110.80132487023469</v>
      </c>
      <c r="G386">
        <f>$F$2*'ROD '!Q386</f>
        <v>196.98013310263946</v>
      </c>
      <c r="H386">
        <f>$F$2*'ROD '!R386</f>
        <v>307.78145797287414</v>
      </c>
      <c r="I386">
        <f>$F$2*'ROD '!S386</f>
        <v>443.20529948093878</v>
      </c>
      <c r="J386">
        <f t="shared" si="42"/>
        <v>9.5412251971590992E-2</v>
      </c>
      <c r="K386">
        <f t="shared" si="42"/>
        <v>0.38164900788636397</v>
      </c>
      <c r="L386">
        <f t="shared" si="42"/>
        <v>0.85871026774431891</v>
      </c>
      <c r="M386">
        <f t="shared" si="42"/>
        <v>1.5265960315454559</v>
      </c>
      <c r="N386">
        <f t="shared" si="43"/>
        <v>2.3853062992897747</v>
      </c>
      <c r="O386">
        <f t="shared" si="43"/>
        <v>3.4348410709772756</v>
      </c>
      <c r="P386">
        <f>('ROD '!AH386/2)*'Gudgeon pin'!$H$2</f>
        <v>-67.9917779084427</v>
      </c>
      <c r="Q386">
        <f>('ROD '!AI386/2)*'Gudgeon pin'!$H$2</f>
        <v>-102.78131714542357</v>
      </c>
      <c r="R386">
        <f>('ROD '!AJ386/2)*'Gudgeon pin'!$H$2</f>
        <v>-105.57295801465111</v>
      </c>
      <c r="S386">
        <f>('ROD '!AK386/2)*'Gudgeon pin'!$H$2</f>
        <v>-102.72837160841108</v>
      </c>
      <c r="T386">
        <f>('ROD '!AL386/2)*'Gudgeon pin'!$H$2</f>
        <v>-91.337926651647024</v>
      </c>
      <c r="U386">
        <f>('ROD '!AM386/2)*'Gudgeon pin'!$H$2</f>
        <v>-76.297901245190943</v>
      </c>
      <c r="V386">
        <f t="shared" si="44"/>
        <v>-68.087190160414295</v>
      </c>
      <c r="W386">
        <f t="shared" si="44"/>
        <v>-103.16296615330994</v>
      </c>
      <c r="X386">
        <f t="shared" si="44"/>
        <v>-106.43166828239542</v>
      </c>
      <c r="Y386">
        <f t="shared" si="44"/>
        <v>-104.25496763995653</v>
      </c>
      <c r="Z386">
        <f t="shared" si="45"/>
        <v>-93.723232950936804</v>
      </c>
      <c r="AA386">
        <f t="shared" si="45"/>
        <v>-79.732742316168213</v>
      </c>
      <c r="AB386">
        <f t="shared" si="46"/>
        <v>-84876395.137178808</v>
      </c>
      <c r="AC386">
        <f t="shared" si="46"/>
        <v>-128601292.81473139</v>
      </c>
      <c r="AD386">
        <f t="shared" si="46"/>
        <v>-132676004.26692021</v>
      </c>
      <c r="AE386">
        <f t="shared" si="46"/>
        <v>-129962564.28815594</v>
      </c>
      <c r="AF386">
        <f t="shared" si="47"/>
        <v>-116833873.37230021</v>
      </c>
      <c r="AG386">
        <f t="shared" si="47"/>
        <v>-99393552.976026818</v>
      </c>
      <c r="AH386">
        <f>(('ROD '!AH386/2)+'Gudgeon pin'!D386)/'Gudgeon pin'!$I$2</f>
        <v>-42633813.164553814</v>
      </c>
      <c r="AI386">
        <f>(('ROD '!AI386/2)+'Gudgeon pin'!E386)/'Gudgeon pin'!$I$2</f>
        <v>-64313738.557908095</v>
      </c>
      <c r="AJ386">
        <f>(('ROD '!AJ386/2)+'Gudgeon pin'!F386)/'Gudgeon pin'!$I$2</f>
        <v>-65795908.519298606</v>
      </c>
      <c r="AK386">
        <f>(('ROD '!AK386/2)+'Gudgeon pin'!G386)/'Gudgeon pin'!$I$2</f>
        <v>-63631219.807553157</v>
      </c>
      <c r="AL386">
        <f>(('ROD '!AL386/2)+'Gudgeon pin'!H386)/'Gudgeon pin'!$I$2</f>
        <v>-55992891.15864908</v>
      </c>
      <c r="AM386">
        <f>(('ROD '!AM386/2)+'Gudgeon pin'!I386)/'Gudgeon pin'!$I$2</f>
        <v>-45954999.062869795</v>
      </c>
    </row>
    <row r="387" spans="1:39">
      <c r="A387">
        <f t="shared" si="41"/>
        <v>0.3490658503988659</v>
      </c>
      <c r="B387" s="3">
        <v>20</v>
      </c>
      <c r="D387">
        <f>$F$2*'ROD '!N387</f>
        <v>12.181400351211051</v>
      </c>
      <c r="E387">
        <f>$F$2*'ROD '!O387</f>
        <v>48.725601404844205</v>
      </c>
      <c r="F387">
        <f>$F$2*'ROD '!P387</f>
        <v>109.63260316089949</v>
      </c>
      <c r="G387">
        <f>$F$2*'ROD '!Q387</f>
        <v>194.90240561937682</v>
      </c>
      <c r="H387">
        <f>$F$2*'ROD '!R387</f>
        <v>304.53500878027631</v>
      </c>
      <c r="I387">
        <f>$F$2*'ROD '!S387</f>
        <v>438.53041264359797</v>
      </c>
      <c r="J387">
        <f t="shared" si="42"/>
        <v>9.4405852721885647E-2</v>
      </c>
      <c r="K387">
        <f t="shared" si="42"/>
        <v>0.37762341088754259</v>
      </c>
      <c r="L387">
        <f t="shared" si="42"/>
        <v>0.84965267449697102</v>
      </c>
      <c r="M387">
        <f t="shared" si="42"/>
        <v>1.5104936435501704</v>
      </c>
      <c r="N387">
        <f t="shared" si="43"/>
        <v>2.3601463180471414</v>
      </c>
      <c r="O387">
        <f t="shared" si="43"/>
        <v>3.3986106979878841</v>
      </c>
      <c r="P387">
        <f>('ROD '!AH387/2)*'Gudgeon pin'!$H$2</f>
        <v>-71.469885207064564</v>
      </c>
      <c r="Q387">
        <f>('ROD '!AI387/2)*'Gudgeon pin'!$H$2</f>
        <v>-103.20067441873265</v>
      </c>
      <c r="R387">
        <f>('ROD '!AJ387/2)*'Gudgeon pin'!$H$2</f>
        <v>-103.9469952273467</v>
      </c>
      <c r="S387">
        <f>('ROD '!AK387/2)*'Gudgeon pin'!$H$2</f>
        <v>-101.25255643068417</v>
      </c>
      <c r="T387">
        <f>('ROD '!AL387/2)*'Gudgeon pin'!$H$2</f>
        <v>-91.044560477457338</v>
      </c>
      <c r="U387">
        <f>('ROD '!AM387/2)*'Gudgeon pin'!$H$2</f>
        <v>-76.177739939419652</v>
      </c>
      <c r="V387">
        <f t="shared" si="44"/>
        <v>-71.564291059786456</v>
      </c>
      <c r="W387">
        <f t="shared" si="44"/>
        <v>-103.57829782962018</v>
      </c>
      <c r="X387">
        <f t="shared" si="44"/>
        <v>-104.79664790184367</v>
      </c>
      <c r="Y387">
        <f t="shared" si="44"/>
        <v>-102.76305007423434</v>
      </c>
      <c r="Z387">
        <f t="shared" si="45"/>
        <v>-93.404706795504481</v>
      </c>
      <c r="AA387">
        <f t="shared" si="45"/>
        <v>-79.576350637407529</v>
      </c>
      <c r="AB387">
        <f t="shared" si="46"/>
        <v>-89210893.141452968</v>
      </c>
      <c r="AC387">
        <f t="shared" si="46"/>
        <v>-129119038.59611025</v>
      </c>
      <c r="AD387">
        <f t="shared" si="46"/>
        <v>-130637814.18226412</v>
      </c>
      <c r="AE387">
        <f t="shared" si="46"/>
        <v>-128102763.86869381</v>
      </c>
      <c r="AF387">
        <f t="shared" si="47"/>
        <v>-116436803.79480253</v>
      </c>
      <c r="AG387">
        <f t="shared" si="47"/>
        <v>-99198597.626990035</v>
      </c>
      <c r="AH387">
        <f>(('ROD '!AH387/2)+'Gudgeon pin'!D387)/'Gudgeon pin'!$I$2</f>
        <v>-44818076.805305466</v>
      </c>
      <c r="AI387">
        <f>(('ROD '!AI387/2)+'Gudgeon pin'!E387)/'Gudgeon pin'!$I$2</f>
        <v>-64579310.431328543</v>
      </c>
      <c r="AJ387">
        <f>(('ROD '!AJ387/2)+'Gudgeon pin'!F387)/'Gudgeon pin'!$I$2</f>
        <v>-64780201.344052441</v>
      </c>
      <c r="AK387">
        <f>(('ROD '!AK387/2)+'Gudgeon pin'!G387)/'Gudgeon pin'!$I$2</f>
        <v>-62713776.190814175</v>
      </c>
      <c r="AL387">
        <f>(('ROD '!AL387/2)+'Gudgeon pin'!H387)/'Gudgeon pin'!$I$2</f>
        <v>-55822972.046619788</v>
      </c>
      <c r="AM387">
        <f>(('ROD '!AM387/2)+'Gudgeon pin'!I387)/'Gudgeon pin'!$I$2</f>
        <v>-45900102.604472585</v>
      </c>
    </row>
    <row r="388" spans="1:39">
      <c r="A388">
        <f t="shared" si="41"/>
        <v>0.36651914291880922</v>
      </c>
      <c r="B388" s="3">
        <v>21</v>
      </c>
      <c r="D388">
        <f>$F$2*'ROD '!N388</f>
        <v>12.045622793921382</v>
      </c>
      <c r="E388">
        <f>$F$2*'ROD '!O388</f>
        <v>48.182491175685527</v>
      </c>
      <c r="F388">
        <f>$F$2*'ROD '!P388</f>
        <v>108.41060514529246</v>
      </c>
      <c r="G388">
        <f>$F$2*'ROD '!Q388</f>
        <v>192.72996470274211</v>
      </c>
      <c r="H388">
        <f>$F$2*'ROD '!R388</f>
        <v>301.1405698480346</v>
      </c>
      <c r="I388">
        <f>$F$2*'ROD '!S388</f>
        <v>433.64242058116986</v>
      </c>
      <c r="J388">
        <f t="shared" si="42"/>
        <v>9.3353576652890707E-2</v>
      </c>
      <c r="K388">
        <f t="shared" si="42"/>
        <v>0.37341430661156283</v>
      </c>
      <c r="L388">
        <f t="shared" si="42"/>
        <v>0.84018218987601656</v>
      </c>
      <c r="M388">
        <f t="shared" si="42"/>
        <v>1.4936572264462513</v>
      </c>
      <c r="N388">
        <f t="shared" si="43"/>
        <v>2.333839416322268</v>
      </c>
      <c r="O388">
        <f t="shared" si="43"/>
        <v>3.3607287595040662</v>
      </c>
      <c r="P388">
        <f>('ROD '!AH388/2)*'Gudgeon pin'!$H$2</f>
        <v>-74.931255838027653</v>
      </c>
      <c r="Q388">
        <f>('ROD '!AI388/2)*'Gudgeon pin'!$H$2</f>
        <v>-102.95777720746517</v>
      </c>
      <c r="R388">
        <f>('ROD '!AJ388/2)*'Gudgeon pin'!$H$2</f>
        <v>-101.916495928337</v>
      </c>
      <c r="S388">
        <f>('ROD '!AK388/2)*'Gudgeon pin'!$H$2</f>
        <v>-99.291075341682912</v>
      </c>
      <c r="T388">
        <f>('ROD '!AL388/2)*'Gudgeon pin'!$H$2</f>
        <v>-90.337924365232325</v>
      </c>
      <c r="U388">
        <f>('ROD '!AM388/2)*'Gudgeon pin'!$H$2</f>
        <v>-75.722689776533485</v>
      </c>
      <c r="V388">
        <f t="shared" si="44"/>
        <v>-75.02460941468054</v>
      </c>
      <c r="W388">
        <f t="shared" si="44"/>
        <v>-103.33119151407674</v>
      </c>
      <c r="X388">
        <f t="shared" si="44"/>
        <v>-102.75667811821302</v>
      </c>
      <c r="Y388">
        <f t="shared" si="44"/>
        <v>-100.78473256812916</v>
      </c>
      <c r="Z388">
        <f t="shared" si="45"/>
        <v>-92.671763781554588</v>
      </c>
      <c r="AA388">
        <f t="shared" si="45"/>
        <v>-79.083418536037556</v>
      </c>
      <c r="AB388">
        <f t="shared" si="46"/>
        <v>-93524470.295958295</v>
      </c>
      <c r="AC388">
        <f t="shared" si="46"/>
        <v>-128810999.84124984</v>
      </c>
      <c r="AD388">
        <f t="shared" si="46"/>
        <v>-128094820.690898</v>
      </c>
      <c r="AE388">
        <f t="shared" si="46"/>
        <v>-125636625.11396804</v>
      </c>
      <c r="AF388">
        <f t="shared" si="47"/>
        <v>-115523128.83305894</v>
      </c>
      <c r="AG388">
        <f t="shared" si="47"/>
        <v>-98584116.40499942</v>
      </c>
      <c r="AH388">
        <f>(('ROD '!AH388/2)+'Gudgeon pin'!D388)/'Gudgeon pin'!$I$2</f>
        <v>-46991858.521905661</v>
      </c>
      <c r="AI388">
        <f>(('ROD '!AI388/2)+'Gudgeon pin'!E388)/'Gudgeon pin'!$I$2</f>
        <v>-64429196.884902686</v>
      </c>
      <c r="AJ388">
        <f>(('ROD '!AJ388/2)+'Gudgeon pin'!F388)/'Gudgeon pin'!$I$2</f>
        <v>-63510744.335478954</v>
      </c>
      <c r="AK388">
        <f>(('ROD '!AK388/2)+'Gudgeon pin'!G388)/'Gudgeon pin'!$I$2</f>
        <v>-61491828.615169093</v>
      </c>
      <c r="AL388">
        <f>(('ROD '!AL388/2)+'Gudgeon pin'!H388)/'Gudgeon pin'!$I$2</f>
        <v>-55394236.165587142</v>
      </c>
      <c r="AM388">
        <f>(('ROD '!AM388/2)+'Gudgeon pin'!I388)/'Gudgeon pin'!$I$2</f>
        <v>-45635886.285342038</v>
      </c>
    </row>
    <row r="389" spans="1:39">
      <c r="A389">
        <f t="shared" si="41"/>
        <v>0.38397243543875248</v>
      </c>
      <c r="B389" s="3">
        <v>22</v>
      </c>
      <c r="D389">
        <f>$F$2*'ROD '!N389</f>
        <v>11.904033041075536</v>
      </c>
      <c r="E389">
        <f>$F$2*'ROD '!O389</f>
        <v>47.616132164302144</v>
      </c>
      <c r="F389">
        <f>$F$2*'ROD '!P389</f>
        <v>107.13629736967987</v>
      </c>
      <c r="G389">
        <f>$F$2*'ROD '!Q389</f>
        <v>190.46452865720858</v>
      </c>
      <c r="H389">
        <f>$F$2*'ROD '!R389</f>
        <v>297.60082602688846</v>
      </c>
      <c r="I389">
        <f>$F$2*'ROD '!S389</f>
        <v>428.54518947871946</v>
      </c>
      <c r="J389">
        <f t="shared" si="42"/>
        <v>9.2256256068335402E-2</v>
      </c>
      <c r="K389">
        <f t="shared" si="42"/>
        <v>0.36902502427334161</v>
      </c>
      <c r="L389">
        <f t="shared" si="42"/>
        <v>0.83030630461501898</v>
      </c>
      <c r="M389">
        <f t="shared" si="42"/>
        <v>1.4761000970933664</v>
      </c>
      <c r="N389">
        <f t="shared" si="43"/>
        <v>2.3064064017083856</v>
      </c>
      <c r="O389">
        <f t="shared" si="43"/>
        <v>3.3212252184600759</v>
      </c>
      <c r="P389">
        <f>('ROD '!AH389/2)*'Gudgeon pin'!$H$2</f>
        <v>-77.797730227402198</v>
      </c>
      <c r="Q389">
        <f>('ROD '!AI389/2)*'Gudgeon pin'!$H$2</f>
        <v>-102.00455872714895</v>
      </c>
      <c r="R389">
        <f>('ROD '!AJ389/2)*'Gudgeon pin'!$H$2</f>
        <v>-99.493400766034739</v>
      </c>
      <c r="S389">
        <f>('ROD '!AK389/2)*'Gudgeon pin'!$H$2</f>
        <v>-97.080557323072881</v>
      </c>
      <c r="T389">
        <f>('ROD '!AL389/2)*'Gudgeon pin'!$H$2</f>
        <v>-89.183516506144557</v>
      </c>
      <c r="U389">
        <f>('ROD '!AM389/2)*'Gudgeon pin'!$H$2</f>
        <v>-74.949632829575791</v>
      </c>
      <c r="V389">
        <f t="shared" si="44"/>
        <v>-77.889986483470537</v>
      </c>
      <c r="W389">
        <f t="shared" si="44"/>
        <v>-102.37358375142229</v>
      </c>
      <c r="X389">
        <f t="shared" si="44"/>
        <v>-100.32370707064976</v>
      </c>
      <c r="Y389">
        <f t="shared" si="44"/>
        <v>-98.556657420166246</v>
      </c>
      <c r="Z389">
        <f t="shared" si="45"/>
        <v>-91.489922907852943</v>
      </c>
      <c r="AA389">
        <f t="shared" si="45"/>
        <v>-78.270858048035862</v>
      </c>
      <c r="AB389">
        <f t="shared" si="46"/>
        <v>-97096403.221001059</v>
      </c>
      <c r="AC389">
        <f t="shared" si="46"/>
        <v>-127617261.42058665</v>
      </c>
      <c r="AD389">
        <f t="shared" si="46"/>
        <v>-125061918.15073185</v>
      </c>
      <c r="AE389">
        <f t="shared" si="46"/>
        <v>-122859142.50368144</v>
      </c>
      <c r="AF389">
        <f t="shared" si="47"/>
        <v>-114049865.02603096</v>
      </c>
      <c r="AG389">
        <f t="shared" si="47"/>
        <v>-97571191.581842482</v>
      </c>
      <c r="AH389">
        <f>(('ROD '!AH389/2)+'Gudgeon pin'!D389)/'Gudgeon pin'!$I$2</f>
        <v>-48792166.460499145</v>
      </c>
      <c r="AI389">
        <f>(('ROD '!AI389/2)+'Gudgeon pin'!E389)/'Gudgeon pin'!$I$2</f>
        <v>-63833217.807755433</v>
      </c>
      <c r="AJ389">
        <f>(('ROD '!AJ389/2)+'Gudgeon pin'!F389)/'Gudgeon pin'!$I$2</f>
        <v>-61995030.055713877</v>
      </c>
      <c r="AK389">
        <f>(('ROD '!AK389/2)+'Gudgeon pin'!G389)/'Gudgeon pin'!$I$2</f>
        <v>-60113934.535705782</v>
      </c>
      <c r="AL389">
        <f>(('ROD '!AL389/2)+'Gudgeon pin'!H389)/'Gudgeon pin'!$I$2</f>
        <v>-54685010.119706586</v>
      </c>
      <c r="AM389">
        <f>(('ROD '!AM389/2)+'Gudgeon pin'!I389)/'Gudgeon pin'!$I$2</f>
        <v>-45172932.34532284</v>
      </c>
    </row>
    <row r="390" spans="1:39">
      <c r="A390">
        <f t="shared" si="41"/>
        <v>0.4014257279586958</v>
      </c>
      <c r="B390" s="3">
        <v>23</v>
      </c>
      <c r="D390">
        <f>$F$2*'ROD '!N390</f>
        <v>11.75674286804783</v>
      </c>
      <c r="E390">
        <f>$F$2*'ROD '!O390</f>
        <v>47.02697147219132</v>
      </c>
      <c r="F390">
        <f>$F$2*'ROD '!P390</f>
        <v>105.81068581243051</v>
      </c>
      <c r="G390">
        <f>$F$2*'ROD '!Q390</f>
        <v>188.10788588876528</v>
      </c>
      <c r="H390">
        <f>$F$2*'ROD '!R390</f>
        <v>293.91857170119579</v>
      </c>
      <c r="I390">
        <f>$F$2*'ROD '!S390</f>
        <v>423.24274324972203</v>
      </c>
      <c r="J390">
        <f t="shared" si="42"/>
        <v>9.1114757227370682E-2</v>
      </c>
      <c r="K390">
        <f t="shared" si="42"/>
        <v>0.36445902890948273</v>
      </c>
      <c r="L390">
        <f t="shared" si="42"/>
        <v>0.82003281504633641</v>
      </c>
      <c r="M390">
        <f t="shared" si="42"/>
        <v>1.4578361156379309</v>
      </c>
      <c r="N390">
        <f t="shared" si="43"/>
        <v>2.2778689306842672</v>
      </c>
      <c r="O390">
        <f t="shared" si="43"/>
        <v>3.2801312601853456</v>
      </c>
      <c r="P390">
        <f>('ROD '!AH390/2)*'Gudgeon pin'!$H$2</f>
        <v>-79.590652390743941</v>
      </c>
      <c r="Q390">
        <f>('ROD '!AI390/2)*'Gudgeon pin'!$H$2</f>
        <v>-100.38730809860915</v>
      </c>
      <c r="R390">
        <f>('ROD '!AJ390/2)*'Gudgeon pin'!$H$2</f>
        <v>-96.801160587676549</v>
      </c>
      <c r="S390">
        <f>('ROD '!AK390/2)*'Gudgeon pin'!$H$2</f>
        <v>-94.586564044942989</v>
      </c>
      <c r="T390">
        <f>('ROD '!AL390/2)*'Gudgeon pin'!$H$2</f>
        <v>-87.716670198431387</v>
      </c>
      <c r="U390">
        <f>('ROD '!AM390/2)*'Gudgeon pin'!$H$2</f>
        <v>-73.856568573288115</v>
      </c>
      <c r="V390">
        <f t="shared" si="44"/>
        <v>-79.681767147971314</v>
      </c>
      <c r="W390">
        <f t="shared" si="44"/>
        <v>-100.75176712751863</v>
      </c>
      <c r="X390">
        <f t="shared" si="44"/>
        <v>-97.621193402722881</v>
      </c>
      <c r="Y390">
        <f t="shared" si="44"/>
        <v>-96.044400160580921</v>
      </c>
      <c r="Z390">
        <f t="shared" si="45"/>
        <v>-89.994539129115651</v>
      </c>
      <c r="AA390">
        <f t="shared" si="45"/>
        <v>-77.136699833473457</v>
      </c>
      <c r="AB390">
        <f t="shared" si="46"/>
        <v>-99330008.151987672</v>
      </c>
      <c r="AC390">
        <f t="shared" si="46"/>
        <v>-125595530.92640443</v>
      </c>
      <c r="AD390">
        <f t="shared" si="46"/>
        <v>-121693008.11931233</v>
      </c>
      <c r="AE390">
        <f t="shared" si="46"/>
        <v>-119727403.04801533</v>
      </c>
      <c r="AF390">
        <f t="shared" si="47"/>
        <v>-112185743.68122584</v>
      </c>
      <c r="AG390">
        <f t="shared" si="47"/>
        <v>-96157368.210067585</v>
      </c>
      <c r="AH390">
        <f>(('ROD '!AH390/2)+'Gudgeon pin'!D390)/'Gudgeon pin'!$I$2</f>
        <v>-49918481.025659755</v>
      </c>
      <c r="AI390">
        <f>(('ROD '!AI390/2)+'Gudgeon pin'!E390)/'Gudgeon pin'!$I$2</f>
        <v>-62820433.370527633</v>
      </c>
      <c r="AJ390">
        <f>(('ROD '!AJ390/2)+'Gudgeon pin'!F390)/'Gudgeon pin'!$I$2</f>
        <v>-60310561.394135572</v>
      </c>
      <c r="AK390">
        <f>(('ROD '!AK390/2)+'Gudgeon pin'!G390)/'Gudgeon pin'!$I$2</f>
        <v>-58558464.350910403</v>
      </c>
      <c r="AL390">
        <f>(('ROD '!AL390/2)+'Gudgeon pin'!H390)/'Gudgeon pin'!$I$2</f>
        <v>-53780249.209890142</v>
      </c>
      <c r="AM390">
        <f>(('ROD '!AM390/2)+'Gudgeon pin'!I390)/'Gudgeon pin'!$I$2</f>
        <v>-44509967.091160372</v>
      </c>
    </row>
    <row r="391" spans="1:39">
      <c r="A391">
        <f t="shared" si="41"/>
        <v>0.41887902047863912</v>
      </c>
      <c r="B391" s="3">
        <v>24</v>
      </c>
      <c r="D391">
        <f>$F$2*'ROD '!N391</f>
        <v>11.603868313875168</v>
      </c>
      <c r="E391">
        <f>$F$2*'ROD '!O391</f>
        <v>46.415473255500672</v>
      </c>
      <c r="F391">
        <f>$F$2*'ROD '!P391</f>
        <v>104.43481482487651</v>
      </c>
      <c r="G391">
        <f>$F$2*'ROD '!Q391</f>
        <v>185.66189302200269</v>
      </c>
      <c r="H391">
        <f>$F$2*'ROD '!R391</f>
        <v>290.09670784687927</v>
      </c>
      <c r="I391">
        <f>$F$2*'ROD '!S391</f>
        <v>417.73925929950605</v>
      </c>
      <c r="J391">
        <f t="shared" si="42"/>
        <v>8.9929979432532545E-2</v>
      </c>
      <c r="K391">
        <f t="shared" si="42"/>
        <v>0.35971991773013018</v>
      </c>
      <c r="L391">
        <f t="shared" si="42"/>
        <v>0.80936981489279292</v>
      </c>
      <c r="M391">
        <f t="shared" ref="M391:O454" si="48">G391*$G$2</f>
        <v>1.4388796709205207</v>
      </c>
      <c r="N391">
        <f t="shared" si="43"/>
        <v>2.2482494858133144</v>
      </c>
      <c r="O391">
        <f t="shared" si="43"/>
        <v>3.2374792595711717</v>
      </c>
      <c r="P391">
        <f>('ROD '!AH391/2)*'Gudgeon pin'!$H$2</f>
        <v>-80.054392023858995</v>
      </c>
      <c r="Q391">
        <f>('ROD '!AI391/2)*'Gudgeon pin'!$H$2</f>
        <v>-98.234661289953948</v>
      </c>
      <c r="R391">
        <f>('ROD '!AJ391/2)*'Gudgeon pin'!$H$2</f>
        <v>-93.884306637240257</v>
      </c>
      <c r="S391">
        <f>('ROD '!AK391/2)*'Gudgeon pin'!$H$2</f>
        <v>-91.862147155085395</v>
      </c>
      <c r="T391">
        <f>('ROD '!AL391/2)*'Gudgeon pin'!$H$2</f>
        <v>-85.940611187560904</v>
      </c>
      <c r="U391">
        <f>('ROD '!AM391/2)*'Gudgeon pin'!$H$2</f>
        <v>-72.534127175192737</v>
      </c>
      <c r="V391">
        <f t="shared" si="44"/>
        <v>-80.144322003291521</v>
      </c>
      <c r="W391">
        <f t="shared" si="44"/>
        <v>-98.59438120768408</v>
      </c>
      <c r="X391">
        <f t="shared" si="44"/>
        <v>-94.693676452133047</v>
      </c>
      <c r="Y391">
        <f t="shared" ref="Y391:AA454" si="49">S391-M391</f>
        <v>-93.301026826005909</v>
      </c>
      <c r="Z391">
        <f t="shared" si="45"/>
        <v>-88.188860673374222</v>
      </c>
      <c r="AA391">
        <f t="shared" si="45"/>
        <v>-75.77160643476391</v>
      </c>
      <c r="AB391">
        <f t="shared" si="46"/>
        <v>-99906621.588087484</v>
      </c>
      <c r="AC391">
        <f t="shared" si="46"/>
        <v>-122906168.36989637</v>
      </c>
      <c r="AD391">
        <f t="shared" si="46"/>
        <v>-118043612.61799063</v>
      </c>
      <c r="AE391">
        <f t="shared" ref="AE391:AG454" si="50">(Y391*(0.5*$D$2))/$C$7</f>
        <v>-116307558.01394069</v>
      </c>
      <c r="AF391">
        <f t="shared" si="47"/>
        <v>-109934813.9874153</v>
      </c>
      <c r="AG391">
        <f t="shared" si="47"/>
        <v>-94455664.755496353</v>
      </c>
      <c r="AH391">
        <f>(('ROD '!AH391/2)+'Gudgeon pin'!D391)/'Gudgeon pin'!$I$2</f>
        <v>-50210306.920933038</v>
      </c>
      <c r="AI391">
        <f>(('ROD '!AI391/2)+'Gudgeon pin'!E391)/'Gudgeon pin'!$I$2</f>
        <v>-61471604.267212212</v>
      </c>
      <c r="AJ391">
        <f>(('ROD '!AJ391/2)+'Gudgeon pin'!F391)/'Gudgeon pin'!$I$2</f>
        <v>-58485292.232134245</v>
      </c>
      <c r="AK391">
        <f>(('ROD '!AK391/2)+'Gudgeon pin'!G391)/'Gudgeon pin'!$I$2</f>
        <v>-56858717.817873739</v>
      </c>
      <c r="AL391">
        <f>(('ROD '!AL391/2)+'Gudgeon pin'!H391)/'Gudgeon pin'!$I$2</f>
        <v>-52681965.93692942</v>
      </c>
      <c r="AM391">
        <f>(('ROD '!AM391/2)+'Gudgeon pin'!I391)/'Gudgeon pin'!$I$2</f>
        <v>-43703873.357103527</v>
      </c>
    </row>
    <row r="392" spans="1:39">
      <c r="A392">
        <f t="shared" ref="A392:A455" si="51">B392*(PI()/180)</f>
        <v>0.43633231299858238</v>
      </c>
      <c r="B392" s="3">
        <v>25</v>
      </c>
      <c r="D392">
        <f>$F$2*'ROD '!N392</f>
        <v>11.445529559197055</v>
      </c>
      <c r="E392">
        <f>$F$2*'ROD '!O392</f>
        <v>45.782118236788222</v>
      </c>
      <c r="F392">
        <f>$F$2*'ROD '!P392</f>
        <v>103.00976603277351</v>
      </c>
      <c r="G392">
        <f>$F$2*'ROD '!Q392</f>
        <v>183.12847294715289</v>
      </c>
      <c r="H392">
        <f>$F$2*'ROD '!R392</f>
        <v>286.13823897992643</v>
      </c>
      <c r="I392">
        <f>$F$2*'ROD '!S392</f>
        <v>412.03906413109405</v>
      </c>
      <c r="J392">
        <f t="shared" ref="J392:O455" si="52">D392*$G$2</f>
        <v>8.8702854083777177E-2</v>
      </c>
      <c r="K392">
        <f t="shared" si="52"/>
        <v>0.35481141633510871</v>
      </c>
      <c r="L392">
        <f t="shared" si="52"/>
        <v>0.79832568675399473</v>
      </c>
      <c r="M392">
        <f t="shared" si="48"/>
        <v>1.4192456653404348</v>
      </c>
      <c r="N392">
        <f t="shared" si="48"/>
        <v>2.21757135209443</v>
      </c>
      <c r="O392">
        <f t="shared" si="48"/>
        <v>3.1933027470159789</v>
      </c>
      <c r="P392">
        <f>('ROD '!AH392/2)*'Gudgeon pin'!$H$2</f>
        <v>-79.28158217835697</v>
      </c>
      <c r="Q392">
        <f>('ROD '!AI392/2)*'Gudgeon pin'!$H$2</f>
        <v>-95.688977772018944</v>
      </c>
      <c r="R392">
        <f>('ROD '!AJ392/2)*'Gudgeon pin'!$H$2</f>
        <v>-90.840550638057351</v>
      </c>
      <c r="S392">
        <f>('ROD '!AK392/2)*'Gudgeon pin'!$H$2</f>
        <v>-89.052995170723008</v>
      </c>
      <c r="T392">
        <f>('ROD '!AL392/2)*'Gudgeon pin'!$H$2</f>
        <v>-83.940905942091476</v>
      </c>
      <c r="U392">
        <f>('ROD '!AM392/2)*'Gudgeon pin'!$H$2</f>
        <v>-70.963130838321732</v>
      </c>
      <c r="V392">
        <f t="shared" ref="V392:AA455" si="53">P392-J392</f>
        <v>-79.370285032440748</v>
      </c>
      <c r="W392">
        <f t="shared" si="53"/>
        <v>-96.043789188354054</v>
      </c>
      <c r="X392">
        <f t="shared" si="53"/>
        <v>-91.638876324811349</v>
      </c>
      <c r="Y392">
        <f t="shared" si="49"/>
        <v>-90.472240836063449</v>
      </c>
      <c r="Z392">
        <f t="shared" si="49"/>
        <v>-86.1584772941859</v>
      </c>
      <c r="AA392">
        <f t="shared" si="49"/>
        <v>-74.156433585337709</v>
      </c>
      <c r="AB392">
        <f t="shared" ref="AB392:AG455" si="54">(V392*(0.5*$D$2))/$C$7</f>
        <v>-98941719.561231464</v>
      </c>
      <c r="AC392">
        <f t="shared" si="54"/>
        <v>-119726641.41987319</v>
      </c>
      <c r="AD392">
        <f t="shared" si="54"/>
        <v>-114235547.95765156</v>
      </c>
      <c r="AE392">
        <f t="shared" si="50"/>
        <v>-112781238.93871965</v>
      </c>
      <c r="AF392">
        <f t="shared" si="50"/>
        <v>-107403770.75349814</v>
      </c>
      <c r="AG392">
        <f t="shared" si="50"/>
        <v>-92442216.283621445</v>
      </c>
      <c r="AH392">
        <f>(('ROD '!AH392/2)+'Gudgeon pin'!D392)/'Gudgeon pin'!$I$2</f>
        <v>-49725802.301186979</v>
      </c>
      <c r="AI392">
        <f>(('ROD '!AI392/2)+'Gudgeon pin'!E392)/'Gudgeon pin'!$I$2</f>
        <v>-59876107.275232255</v>
      </c>
      <c r="AJ392">
        <f>(('ROD '!AJ392/2)+'Gudgeon pin'!F392)/'Gudgeon pin'!$I$2</f>
        <v>-56580565.089544572</v>
      </c>
      <c r="AK392">
        <f>(('ROD '!AK392/2)+'Gudgeon pin'!G392)/'Gudgeon pin'!$I$2</f>
        <v>-55106155.482482992</v>
      </c>
      <c r="AL392">
        <f>(('ROD '!AL392/2)+'Gudgeon pin'!H392)/'Gudgeon pin'!$I$2</f>
        <v>-51443869.099865779</v>
      </c>
      <c r="AM392">
        <f>(('ROD '!AM392/2)+'Gudgeon pin'!I392)/'Gudgeon pin'!$I$2</f>
        <v>-42742591.551440552</v>
      </c>
    </row>
    <row r="393" spans="1:39">
      <c r="A393">
        <f t="shared" si="51"/>
        <v>0.4537856055185257</v>
      </c>
      <c r="B393" s="3">
        <v>26</v>
      </c>
      <c r="D393">
        <f>$F$2*'ROD '!N393</f>
        <v>11.281850799960628</v>
      </c>
      <c r="E393">
        <f>$F$2*'ROD '!O393</f>
        <v>45.127403199842512</v>
      </c>
      <c r="F393">
        <f>$F$2*'ROD '!P393</f>
        <v>101.53665719964567</v>
      </c>
      <c r="G393">
        <f>$F$2*'ROD '!Q393</f>
        <v>180.50961279937005</v>
      </c>
      <c r="H393">
        <f>$F$2*'ROD '!R393</f>
        <v>282.04626999901575</v>
      </c>
      <c r="I393">
        <f>$F$2*'ROD '!S393</f>
        <v>406.1466287985827</v>
      </c>
      <c r="J393">
        <f t="shared" si="52"/>
        <v>8.7434343699694869E-2</v>
      </c>
      <c r="K393">
        <f t="shared" si="52"/>
        <v>0.34973737479877948</v>
      </c>
      <c r="L393">
        <f t="shared" si="52"/>
        <v>0.786909093297254</v>
      </c>
      <c r="M393">
        <f t="shared" si="48"/>
        <v>1.3989494991951179</v>
      </c>
      <c r="N393">
        <f t="shared" si="48"/>
        <v>2.1858585924923721</v>
      </c>
      <c r="O393">
        <f t="shared" si="48"/>
        <v>3.147636373189016</v>
      </c>
      <c r="P393">
        <f>('ROD '!AH393/2)*'Gudgeon pin'!$H$2</f>
        <v>-77.536414069337866</v>
      </c>
      <c r="Q393">
        <f>('ROD '!AI393/2)*'Gudgeon pin'!$H$2</f>
        <v>-92.849726266358829</v>
      </c>
      <c r="R393">
        <f>('ROD '!AJ393/2)*'Gudgeon pin'!$H$2</f>
        <v>-87.771032923433296</v>
      </c>
      <c r="S393">
        <f>('ROD '!AK393/2)*'Gudgeon pin'!$H$2</f>
        <v>-86.1400959498677</v>
      </c>
      <c r="T393">
        <f>('ROD '!AL393/2)*'Gudgeon pin'!$H$2</f>
        <v>-81.695032000169206</v>
      </c>
      <c r="U393">
        <f>('ROD '!AM393/2)*'Gudgeon pin'!$H$2</f>
        <v>-69.181005817558471</v>
      </c>
      <c r="V393">
        <f t="shared" si="53"/>
        <v>-77.623848413037564</v>
      </c>
      <c r="W393">
        <f t="shared" si="53"/>
        <v>-93.199463641157607</v>
      </c>
      <c r="X393">
        <f t="shared" si="53"/>
        <v>-88.55794201673055</v>
      </c>
      <c r="Y393">
        <f t="shared" si="49"/>
        <v>-87.539045449062812</v>
      </c>
      <c r="Z393">
        <f t="shared" si="49"/>
        <v>-83.880890592661572</v>
      </c>
      <c r="AA393">
        <f t="shared" si="49"/>
        <v>-72.328642190747487</v>
      </c>
      <c r="AB393">
        <f t="shared" si="54"/>
        <v>-96764639.786882296</v>
      </c>
      <c r="AC393">
        <f t="shared" si="54"/>
        <v>-116180950.98274635</v>
      </c>
      <c r="AD393">
        <f t="shared" si="54"/>
        <v>-110394904.84830511</v>
      </c>
      <c r="AE393">
        <f t="shared" si="50"/>
        <v>-109124764.78998381</v>
      </c>
      <c r="AF393">
        <f t="shared" si="50"/>
        <v>-104564567.83761463</v>
      </c>
      <c r="AG393">
        <f t="shared" si="50"/>
        <v>-90163720.956232086</v>
      </c>
      <c r="AH393">
        <f>(('ROD '!AH393/2)+'Gudgeon pin'!D393)/'Gudgeon pin'!$I$2</f>
        <v>-48630836.284563683</v>
      </c>
      <c r="AI393">
        <f>(('ROD '!AI393/2)+'Gudgeon pin'!E393)/'Gudgeon pin'!$I$2</f>
        <v>-58096390.597507089</v>
      </c>
      <c r="AJ393">
        <f>(('ROD '!AJ393/2)+'Gudgeon pin'!F393)/'Gudgeon pin'!$I$2</f>
        <v>-54659874.943938777</v>
      </c>
      <c r="AK393">
        <f>(('ROD '!AK393/2)+'Gudgeon pin'!G393)/'Gudgeon pin'!$I$2</f>
        <v>-53288832.038987681</v>
      </c>
      <c r="AL393">
        <f>(('ROD '!AL393/2)+'Gudgeon pin'!H393)/'Gudgeon pin'!$I$2</f>
        <v>-50051804.563265428</v>
      </c>
      <c r="AM393">
        <f>(('ROD '!AM393/2)+'Gudgeon pin'!I393)/'Gudgeon pin'!$I$2</f>
        <v>-41649599.703268878</v>
      </c>
    </row>
    <row r="394" spans="1:39">
      <c r="A394">
        <f t="shared" si="51"/>
        <v>0.47123889803846897</v>
      </c>
      <c r="B394" s="3">
        <v>27</v>
      </c>
      <c r="D394">
        <f>$F$2*'ROD '!N394</f>
        <v>11.112960117038394</v>
      </c>
      <c r="E394">
        <f>$F$2*'ROD '!O394</f>
        <v>44.451840468153577</v>
      </c>
      <c r="F394">
        <f>$F$2*'ROD '!P394</f>
        <v>100.01664105334557</v>
      </c>
      <c r="G394">
        <f>$F$2*'ROD '!Q394</f>
        <v>177.80736187261431</v>
      </c>
      <c r="H394">
        <f>$F$2*'ROD '!R394</f>
        <v>277.82400292595986</v>
      </c>
      <c r="I394">
        <f>$F$2*'ROD '!S394</f>
        <v>400.06656421338226</v>
      </c>
      <c r="J394">
        <f t="shared" si="52"/>
        <v>8.612544090704756E-2</v>
      </c>
      <c r="K394">
        <f t="shared" si="52"/>
        <v>0.34450176362819024</v>
      </c>
      <c r="L394">
        <f t="shared" si="52"/>
        <v>0.77512896816342813</v>
      </c>
      <c r="M394">
        <f t="shared" si="48"/>
        <v>1.378007054512761</v>
      </c>
      <c r="N394">
        <f t="shared" si="48"/>
        <v>2.1531360226761889</v>
      </c>
      <c r="O394">
        <f t="shared" si="48"/>
        <v>3.1005158726537125</v>
      </c>
      <c r="P394">
        <f>('ROD '!AH394/2)*'Gudgeon pin'!$H$2</f>
        <v>-75.184298121017648</v>
      </c>
      <c r="Q394">
        <f>('ROD '!AI394/2)*'Gudgeon pin'!$H$2</f>
        <v>-89.830099069958891</v>
      </c>
      <c r="R394">
        <f>('ROD '!AJ394/2)*'Gudgeon pin'!$H$2</f>
        <v>-84.651653683874756</v>
      </c>
      <c r="S394">
        <f>('ROD '!AK394/2)*'Gudgeon pin'!$H$2</f>
        <v>-83.20908360212222</v>
      </c>
      <c r="T394">
        <f>('ROD '!AL394/2)*'Gudgeon pin'!$H$2</f>
        <v>-79.370889899552949</v>
      </c>
      <c r="U394">
        <f>('ROD '!AM394/2)*'Gudgeon pin'!$H$2</f>
        <v>-67.273204829620525</v>
      </c>
      <c r="V394">
        <f t="shared" si="53"/>
        <v>-75.270423561924702</v>
      </c>
      <c r="W394">
        <f t="shared" si="53"/>
        <v>-90.174600833587078</v>
      </c>
      <c r="X394">
        <f t="shared" si="53"/>
        <v>-85.426782652038185</v>
      </c>
      <c r="Y394">
        <f t="shared" si="49"/>
        <v>-84.587090656634984</v>
      </c>
      <c r="Z394">
        <f t="shared" si="49"/>
        <v>-81.524025922229143</v>
      </c>
      <c r="AA394">
        <f t="shared" si="49"/>
        <v>-70.373720702274241</v>
      </c>
      <c r="AB394">
        <f t="shared" si="54"/>
        <v>-93830898.254619077</v>
      </c>
      <c r="AC394">
        <f t="shared" si="54"/>
        <v>-112410205.70325646</v>
      </c>
      <c r="AD394">
        <f t="shared" si="54"/>
        <v>-106491651.99194592</v>
      </c>
      <c r="AE394">
        <f t="shared" si="50"/>
        <v>-105444905.4684449</v>
      </c>
      <c r="AF394">
        <f t="shared" si="50"/>
        <v>-101626538.28196433</v>
      </c>
      <c r="AG394">
        <f t="shared" si="50"/>
        <v>-87726747.300440282</v>
      </c>
      <c r="AH394">
        <f>(('ROD '!AH394/2)+'Gudgeon pin'!D394)/'Gudgeon pin'!$I$2</f>
        <v>-47154827.383480377</v>
      </c>
      <c r="AI394">
        <f>(('ROD '!AI394/2)+'Gudgeon pin'!E394)/'Gudgeon pin'!$I$2</f>
        <v>-56203518.570544355</v>
      </c>
      <c r="AJ394">
        <f>(('ROD '!AJ394/2)+'Gudgeon pin'!F394)/'Gudgeon pin'!$I$2</f>
        <v>-52708085.918376707</v>
      </c>
      <c r="AK394">
        <f>(('ROD '!AK394/2)+'Gudgeon pin'!G394)/'Gudgeon pin'!$I$2</f>
        <v>-51460502.952226825</v>
      </c>
      <c r="AL394">
        <f>(('ROD '!AL394/2)+'Gudgeon pin'!H394)/'Gudgeon pin'!$I$2</f>
        <v>-48611172.833877161</v>
      </c>
      <c r="AM394">
        <f>(('ROD '!AM394/2)+'Gudgeon pin'!I394)/'Gudgeon pin'!$I$2</f>
        <v>-40478528.133829251</v>
      </c>
    </row>
    <row r="395" spans="1:39">
      <c r="A395">
        <f t="shared" si="51"/>
        <v>0.48869219055841229</v>
      </c>
      <c r="B395" s="3">
        <v>28</v>
      </c>
      <c r="D395">
        <f>$F$2*'ROD '!N395</f>
        <v>10.938989341911215</v>
      </c>
      <c r="E395">
        <f>$F$2*'ROD '!O395</f>
        <v>43.755957367644861</v>
      </c>
      <c r="F395">
        <f>$F$2*'ROD '!P395</f>
        <v>98.45090407720096</v>
      </c>
      <c r="G395">
        <f>$F$2*'ROD '!Q395</f>
        <v>175.02382947057944</v>
      </c>
      <c r="H395">
        <f>$F$2*'ROD '!R395</f>
        <v>273.47473354778043</v>
      </c>
      <c r="I395">
        <f>$F$2*'ROD '!S395</f>
        <v>393.80361630880384</v>
      </c>
      <c r="J395">
        <f t="shared" si="52"/>
        <v>8.477716739981192E-2</v>
      </c>
      <c r="K395">
        <f t="shared" si="52"/>
        <v>0.33910866959924768</v>
      </c>
      <c r="L395">
        <f t="shared" si="52"/>
        <v>0.76299450659830748</v>
      </c>
      <c r="M395">
        <f t="shared" si="48"/>
        <v>1.3564346783969907</v>
      </c>
      <c r="N395">
        <f t="shared" si="48"/>
        <v>2.1194291849952984</v>
      </c>
      <c r="O395">
        <f t="shared" si="48"/>
        <v>3.0519780263932299</v>
      </c>
      <c r="P395">
        <f>('ROD '!AH395/2)*'Gudgeon pin'!$H$2</f>
        <v>-72.558048386938694</v>
      </c>
      <c r="Q395">
        <f>('ROD '!AI395/2)*'Gudgeon pin'!$H$2</f>
        <v>-86.724415988193925</v>
      </c>
      <c r="R395">
        <f>('ROD '!AJ395/2)*'Gudgeon pin'!$H$2</f>
        <v>-81.581832802032125</v>
      </c>
      <c r="S395">
        <f>('ROD '!AK395/2)*'Gudgeon pin'!$H$2</f>
        <v>-80.268386686168881</v>
      </c>
      <c r="T395">
        <f>('ROD '!AL395/2)*'Gudgeon pin'!$H$2</f>
        <v>-76.897907295840881</v>
      </c>
      <c r="U395">
        <f>('ROD '!AM395/2)*'Gudgeon pin'!$H$2</f>
        <v>-65.320024276639458</v>
      </c>
      <c r="V395">
        <f t="shared" si="53"/>
        <v>-72.642825554338501</v>
      </c>
      <c r="W395">
        <f t="shared" si="53"/>
        <v>-87.063524657793167</v>
      </c>
      <c r="X395">
        <f t="shared" si="53"/>
        <v>-82.344827308630428</v>
      </c>
      <c r="Y395">
        <f t="shared" si="49"/>
        <v>-81.624821364565875</v>
      </c>
      <c r="Z395">
        <f t="shared" si="49"/>
        <v>-79.017336480836178</v>
      </c>
      <c r="AA395">
        <f t="shared" si="49"/>
        <v>-68.372002303032687</v>
      </c>
      <c r="AB395">
        <f t="shared" si="54"/>
        <v>-90555376.879333809</v>
      </c>
      <c r="AC395">
        <f t="shared" si="54"/>
        <v>-108531988.22686443</v>
      </c>
      <c r="AD395">
        <f t="shared" si="54"/>
        <v>-102649736.07639827</v>
      </c>
      <c r="AE395">
        <f t="shared" si="50"/>
        <v>-101752188.25770342</v>
      </c>
      <c r="AF395">
        <f t="shared" si="50"/>
        <v>-98501739.578822076</v>
      </c>
      <c r="AG395">
        <f t="shared" si="50"/>
        <v>-85231437.369055182</v>
      </c>
      <c r="AH395">
        <f>(('ROD '!AH395/2)+'Gudgeon pin'!D395)/'Gudgeon pin'!$I$2</f>
        <v>-45506728.806831859</v>
      </c>
      <c r="AI395">
        <f>(('ROD '!AI395/2)+'Gudgeon pin'!E395)/'Gudgeon pin'!$I$2</f>
        <v>-54256706.570394665</v>
      </c>
      <c r="AJ395">
        <f>(('ROD '!AJ395/2)+'Gudgeon pin'!F395)/'Gudgeon pin'!$I$2</f>
        <v>-50787612.521643512</v>
      </c>
      <c r="AK395">
        <f>(('ROD '!AK395/2)+'Gudgeon pin'!G395)/'Gudgeon pin'!$I$2</f>
        <v>-49626450.733616948</v>
      </c>
      <c r="AL395">
        <f>(('ROD '!AL395/2)+'Gudgeon pin'!H395)/'Gudgeon pin'!$I$2</f>
        <v>-47077651.326089911</v>
      </c>
      <c r="AM395">
        <f>(('ROD '!AM395/2)+'Gudgeon pin'!I395)/'Gudgeon pin'!$I$2</f>
        <v>-39279769.233307011</v>
      </c>
    </row>
    <row r="396" spans="1:39">
      <c r="A396">
        <f t="shared" si="51"/>
        <v>0.50614548307835561</v>
      </c>
      <c r="B396" s="3">
        <v>29</v>
      </c>
      <c r="D396">
        <f>$F$2*'ROD '!N396</f>
        <v>10.760073918573511</v>
      </c>
      <c r="E396">
        <f>$F$2*'ROD '!O396</f>
        <v>43.040295674294043</v>
      </c>
      <c r="F396">
        <f>$F$2*'ROD '!P396</f>
        <v>96.840665267161626</v>
      </c>
      <c r="G396">
        <f>$F$2*'ROD '!Q396</f>
        <v>172.16118269717617</v>
      </c>
      <c r="H396">
        <f>$F$2*'ROD '!R396</f>
        <v>269.0018479643378</v>
      </c>
      <c r="I396">
        <f>$F$2*'ROD '!S396</f>
        <v>387.3626610686465</v>
      </c>
      <c r="J396">
        <f t="shared" si="52"/>
        <v>8.3390572868944704E-2</v>
      </c>
      <c r="K396">
        <f t="shared" si="52"/>
        <v>0.33356229147577882</v>
      </c>
      <c r="L396">
        <f t="shared" si="52"/>
        <v>0.75051515582050254</v>
      </c>
      <c r="M396">
        <f t="shared" si="48"/>
        <v>1.3342491659031153</v>
      </c>
      <c r="N396">
        <f t="shared" si="48"/>
        <v>2.0847643217236178</v>
      </c>
      <c r="O396">
        <f t="shared" si="48"/>
        <v>3.0020606232820102</v>
      </c>
      <c r="P396">
        <f>('ROD '!AH396/2)*'Gudgeon pin'!$H$2</f>
        <v>-69.82921372388212</v>
      </c>
      <c r="Q396">
        <f>('ROD '!AI396/2)*'Gudgeon pin'!$H$2</f>
        <v>-83.630426972159952</v>
      </c>
      <c r="R396">
        <f>('ROD '!AJ396/2)*'Gudgeon pin'!$H$2</f>
        <v>-78.544328113757999</v>
      </c>
      <c r="S396">
        <f>('ROD '!AK396/2)*'Gudgeon pin'!$H$2</f>
        <v>-77.372750448661293</v>
      </c>
      <c r="T396">
        <f>('ROD '!AL396/2)*'Gudgeon pin'!$H$2</f>
        <v>-74.418237924710454</v>
      </c>
      <c r="U396">
        <f>('ROD '!AM396/2)*'Gudgeon pin'!$H$2</f>
        <v>-63.261073424416637</v>
      </c>
      <c r="V396">
        <f t="shared" si="53"/>
        <v>-69.91260429675107</v>
      </c>
      <c r="W396">
        <f t="shared" si="53"/>
        <v>-83.963989263635725</v>
      </c>
      <c r="X396">
        <f t="shared" si="53"/>
        <v>-79.294843269578507</v>
      </c>
      <c r="Y396">
        <f t="shared" si="49"/>
        <v>-78.70699961456441</v>
      </c>
      <c r="Z396">
        <f t="shared" si="49"/>
        <v>-76.503002246434065</v>
      </c>
      <c r="AA396">
        <f t="shared" si="49"/>
        <v>-66.263134047698642</v>
      </c>
      <c r="AB396">
        <f t="shared" si="54"/>
        <v>-87151927.012700245</v>
      </c>
      <c r="AC396">
        <f t="shared" si="54"/>
        <v>-104668157.30306855</v>
      </c>
      <c r="AD396">
        <f t="shared" si="54"/>
        <v>-98847675.074163422</v>
      </c>
      <c r="AE396">
        <f t="shared" si="50"/>
        <v>-98114878.637354836</v>
      </c>
      <c r="AF396">
        <f t="shared" si="50"/>
        <v>-95367410.999786004</v>
      </c>
      <c r="AG396">
        <f t="shared" si="50"/>
        <v>-82602556.152041018</v>
      </c>
      <c r="AH396">
        <f>(('ROD '!AH396/2)+'Gudgeon pin'!D396)/'Gudgeon pin'!$I$2</f>
        <v>-43794245.097160324</v>
      </c>
      <c r="AI396">
        <f>(('ROD '!AI396/2)+'Gudgeon pin'!E396)/'Gudgeon pin'!$I$2</f>
        <v>-52317323.490363739</v>
      </c>
      <c r="AJ396">
        <f>(('ROD '!AJ396/2)+'Gudgeon pin'!F396)/'Gudgeon pin'!$I$2</f>
        <v>-48887624.08575777</v>
      </c>
      <c r="AK396">
        <f>(('ROD '!AK396/2)+'Gudgeon pin'!G396)/'Gudgeon pin'!$I$2</f>
        <v>-47821037.083887786</v>
      </c>
      <c r="AL396">
        <f>(('ROD '!AL396/2)+'Gudgeon pin'!H396)/'Gudgeon pin'!$I$2</f>
        <v>-45540474.879907548</v>
      </c>
      <c r="AM396">
        <f>(('ROD '!AM396/2)+'Gudgeon pin'!I396)/'Gudgeon pin'!$I$2</f>
        <v>-38015385.887748249</v>
      </c>
    </row>
    <row r="397" spans="1:39">
      <c r="A397">
        <f t="shared" si="51"/>
        <v>0.52359877559829882</v>
      </c>
      <c r="B397" s="3">
        <v>30</v>
      </c>
      <c r="D397">
        <f>$F$2*'ROD '!N397</f>
        <v>10.576352761822097</v>
      </c>
      <c r="E397">
        <f>$F$2*'ROD '!O397</f>
        <v>42.305411047288388</v>
      </c>
      <c r="F397">
        <f>$F$2*'ROD '!P397</f>
        <v>95.187174856398912</v>
      </c>
      <c r="G397">
        <f>$F$2*'ROD '!Q397</f>
        <v>169.22164418915355</v>
      </c>
      <c r="H397">
        <f>$F$2*'ROD '!R397</f>
        <v>264.40881904555249</v>
      </c>
      <c r="I397">
        <f>$F$2*'ROD '!S397</f>
        <v>380.74869942559565</v>
      </c>
      <c r="J397">
        <f t="shared" si="52"/>
        <v>8.196673390412125E-2</v>
      </c>
      <c r="K397">
        <f t="shared" si="52"/>
        <v>0.327866935616485</v>
      </c>
      <c r="L397">
        <f t="shared" si="52"/>
        <v>0.73770060513709157</v>
      </c>
      <c r="M397">
        <f t="shared" si="48"/>
        <v>1.31146774246594</v>
      </c>
      <c r="N397">
        <f t="shared" si="48"/>
        <v>2.0491683476030316</v>
      </c>
      <c r="O397">
        <f t="shared" si="48"/>
        <v>2.9508024205483663</v>
      </c>
      <c r="P397">
        <f>('ROD '!AH397/2)*'Gudgeon pin'!$H$2</f>
        <v>-67.131599884334349</v>
      </c>
      <c r="Q397">
        <f>('ROD '!AI397/2)*'Gudgeon pin'!$H$2</f>
        <v>-80.560101765946328</v>
      </c>
      <c r="R397">
        <f>('ROD '!AJ397/2)*'Gudgeon pin'!$H$2</f>
        <v>-75.590518622068004</v>
      </c>
      <c r="S397">
        <f>('ROD '!AK397/2)*'Gudgeon pin'!$H$2</f>
        <v>-74.506577240262857</v>
      </c>
      <c r="T397">
        <f>('ROD '!AL397/2)*'Gudgeon pin'!$H$2</f>
        <v>-71.847572226365429</v>
      </c>
      <c r="U397">
        <f>('ROD '!AM397/2)*'Gudgeon pin'!$H$2</f>
        <v>-61.149181266453262</v>
      </c>
      <c r="V397">
        <f t="shared" si="53"/>
        <v>-67.213566618238474</v>
      </c>
      <c r="W397">
        <f t="shared" si="53"/>
        <v>-80.887968701562812</v>
      </c>
      <c r="X397">
        <f t="shared" si="53"/>
        <v>-76.328219227205096</v>
      </c>
      <c r="Y397">
        <f t="shared" si="49"/>
        <v>-75.818044982728793</v>
      </c>
      <c r="Z397">
        <f t="shared" si="49"/>
        <v>-73.896740573968458</v>
      </c>
      <c r="AA397">
        <f t="shared" si="49"/>
        <v>-64.099983687001625</v>
      </c>
      <c r="AB397">
        <f t="shared" si="54"/>
        <v>-83787350.093725577</v>
      </c>
      <c r="AC397">
        <f t="shared" si="54"/>
        <v>-100833639.5903905</v>
      </c>
      <c r="AD397">
        <f t="shared" si="54"/>
        <v>-95149529.301798537</v>
      </c>
      <c r="AE397">
        <f t="shared" si="50"/>
        <v>-94513554.301788062</v>
      </c>
      <c r="AF397">
        <f t="shared" si="50"/>
        <v>-92118487.15637432</v>
      </c>
      <c r="AG397">
        <f t="shared" si="50"/>
        <v>-79906007.736353934</v>
      </c>
      <c r="AH397">
        <f>(('ROD '!AH397/2)+'Gudgeon pin'!D397)/'Gudgeon pin'!$I$2</f>
        <v>-42101384.172371887</v>
      </c>
      <c r="AI397">
        <f>(('ROD '!AI397/2)+'Gudgeon pin'!E397)/'Gudgeon pin'!$I$2</f>
        <v>-50392881.965798356</v>
      </c>
      <c r="AJ397">
        <f>(('ROD '!AJ397/2)+'Gudgeon pin'!F397)/'Gudgeon pin'!$I$2</f>
        <v>-47040372.880469225</v>
      </c>
      <c r="AK397">
        <f>(('ROD '!AK397/2)+'Gudgeon pin'!G397)/'Gudgeon pin'!$I$2</f>
        <v>-46034459.415435314</v>
      </c>
      <c r="AL397">
        <f>(('ROD '!AL397/2)+'Gudgeon pin'!H397)/'Gudgeon pin'!$I$2</f>
        <v>-43946695.365871072</v>
      </c>
      <c r="AM397">
        <f>(('ROD '!AM397/2)+'Gudgeon pin'!I397)/'Gudgeon pin'!$I$2</f>
        <v>-36718524.244254507</v>
      </c>
    </row>
    <row r="398" spans="1:39">
      <c r="A398">
        <f t="shared" si="51"/>
        <v>0.54105206811824214</v>
      </c>
      <c r="B398" s="3">
        <v>31</v>
      </c>
      <c r="D398">
        <f>$F$2*'ROD '!N398</f>
        <v>10.387968112094192</v>
      </c>
      <c r="E398">
        <f>$F$2*'ROD '!O398</f>
        <v>41.55187244837677</v>
      </c>
      <c r="F398">
        <f>$F$2*'ROD '!P398</f>
        <v>93.491713008847739</v>
      </c>
      <c r="G398">
        <f>$F$2*'ROD '!Q398</f>
        <v>166.20748979350708</v>
      </c>
      <c r="H398">
        <f>$F$2*'ROD '!R398</f>
        <v>259.69920280235482</v>
      </c>
      <c r="I398">
        <f>$F$2*'ROD '!S398</f>
        <v>373.96685203539096</v>
      </c>
      <c r="J398">
        <f t="shared" si="52"/>
        <v>8.0506752868729992E-2</v>
      </c>
      <c r="K398">
        <f t="shared" si="52"/>
        <v>0.32202701147491997</v>
      </c>
      <c r="L398">
        <f t="shared" si="52"/>
        <v>0.72456077581856992</v>
      </c>
      <c r="M398">
        <f t="shared" si="48"/>
        <v>1.2881080458996799</v>
      </c>
      <c r="N398">
        <f t="shared" si="48"/>
        <v>2.01266882171825</v>
      </c>
      <c r="O398">
        <f t="shared" si="48"/>
        <v>2.8982431032742797</v>
      </c>
      <c r="P398">
        <f>('ROD '!AH398/2)*'Gudgeon pin'!$H$2</f>
        <v>-64.490930563159324</v>
      </c>
      <c r="Q398">
        <f>('ROD '!AI398/2)*'Gudgeon pin'!$H$2</f>
        <v>-77.542565016445479</v>
      </c>
      <c r="R398">
        <f>('ROD '!AJ398/2)*'Gudgeon pin'!$H$2</f>
        <v>-72.735753936482325</v>
      </c>
      <c r="S398">
        <f>('ROD '!AK398/2)*'Gudgeon pin'!$H$2</f>
        <v>-71.704017593588901</v>
      </c>
      <c r="T398">
        <f>('ROD '!AL398/2)*'Gudgeon pin'!$H$2</f>
        <v>-69.360648009851204</v>
      </c>
      <c r="U398">
        <f>('ROD '!AM398/2)*'Gudgeon pin'!$H$2</f>
        <v>-59.081773514872523</v>
      </c>
      <c r="V398">
        <f t="shared" si="53"/>
        <v>-64.571437316028053</v>
      </c>
      <c r="W398">
        <f t="shared" si="53"/>
        <v>-77.864592027920395</v>
      </c>
      <c r="X398">
        <f t="shared" si="53"/>
        <v>-73.460314712300899</v>
      </c>
      <c r="Y398">
        <f t="shared" si="49"/>
        <v>-72.992125639488577</v>
      </c>
      <c r="Z398">
        <f t="shared" si="49"/>
        <v>-71.373316831569454</v>
      </c>
      <c r="AA398">
        <f t="shared" si="49"/>
        <v>-61.980016618146806</v>
      </c>
      <c r="AB398">
        <f t="shared" si="54"/>
        <v>-80493714.240497023</v>
      </c>
      <c r="AC398">
        <f t="shared" si="54"/>
        <v>-97064746.901530534</v>
      </c>
      <c r="AD398">
        <f t="shared" si="54"/>
        <v>-91574445.703118458</v>
      </c>
      <c r="AE398">
        <f t="shared" si="50"/>
        <v>-90990808.742196679</v>
      </c>
      <c r="AF398">
        <f t="shared" si="50"/>
        <v>-88972827.742998809</v>
      </c>
      <c r="AG398">
        <f t="shared" si="50"/>
        <v>-77263290.91708149</v>
      </c>
      <c r="AH398">
        <f>(('ROD '!AH398/2)+'Gudgeon pin'!D398)/'Gudgeon pin'!$I$2</f>
        <v>-40444295.757459715</v>
      </c>
      <c r="AI398">
        <f>(('ROD '!AI398/2)+'Gudgeon pin'!E398)/'Gudgeon pin'!$I$2</f>
        <v>-48501665.098114036</v>
      </c>
      <c r="AJ398">
        <f>(('ROD '!AJ398/2)+'Gudgeon pin'!F398)/'Gudgeon pin'!$I$2</f>
        <v>-45255490.369828105</v>
      </c>
      <c r="AK398">
        <f>(('ROD '!AK398/2)+'Gudgeon pin'!G398)/'Gudgeon pin'!$I$2</f>
        <v>-44288148.777392864</v>
      </c>
      <c r="AL398">
        <f>(('ROD '!AL398/2)+'Gudgeon pin'!H398)/'Gudgeon pin'!$I$2</f>
        <v>-42406004.443551786</v>
      </c>
      <c r="AM398">
        <f>(('ROD '!AM398/2)+'Gudgeon pin'!I398)/'Gudgeon pin'!$I$2</f>
        <v>-35450329.502508022</v>
      </c>
    </row>
    <row r="399" spans="1:39">
      <c r="A399">
        <f t="shared" si="51"/>
        <v>0.55850536063818546</v>
      </c>
      <c r="B399" s="3">
        <v>32</v>
      </c>
      <c r="D399">
        <f>$F$2*'ROD '!N399</f>
        <v>10.195065387024135</v>
      </c>
      <c r="E399">
        <f>$F$2*'ROD '!O399</f>
        <v>40.78026154809654</v>
      </c>
      <c r="F399">
        <f>$F$2*'ROD '!P399</f>
        <v>91.755588483217238</v>
      </c>
      <c r="G399">
        <f>$F$2*'ROD '!Q399</f>
        <v>163.12104619238616</v>
      </c>
      <c r="H399">
        <f>$F$2*'ROD '!R399</f>
        <v>254.87663467560338</v>
      </c>
      <c r="I399">
        <f>$F$2*'ROD '!S399</f>
        <v>367.02235393286895</v>
      </c>
      <c r="J399">
        <f t="shared" si="52"/>
        <v>7.9011756749437043E-2</v>
      </c>
      <c r="K399">
        <f t="shared" si="52"/>
        <v>0.31604702699774817</v>
      </c>
      <c r="L399">
        <f t="shared" si="52"/>
        <v>0.71110581074493362</v>
      </c>
      <c r="M399">
        <f t="shared" si="48"/>
        <v>1.2641881079909927</v>
      </c>
      <c r="N399">
        <f t="shared" si="48"/>
        <v>1.9752939187359262</v>
      </c>
      <c r="O399">
        <f t="shared" si="48"/>
        <v>2.8444232429797345</v>
      </c>
      <c r="P399">
        <f>('ROD '!AH399/2)*'Gudgeon pin'!$H$2</f>
        <v>-61.948369490541687</v>
      </c>
      <c r="Q399">
        <f>('ROD '!AI399/2)*'Gudgeon pin'!$H$2</f>
        <v>-74.613802808529869</v>
      </c>
      <c r="R399">
        <f>('ROD '!AJ399/2)*'Gudgeon pin'!$H$2</f>
        <v>-69.957638783151282</v>
      </c>
      <c r="S399">
        <f>('ROD '!AK399/2)*'Gudgeon pin'!$H$2</f>
        <v>-68.999218441523269</v>
      </c>
      <c r="T399">
        <f>('ROD '!AL399/2)*'Gudgeon pin'!$H$2</f>
        <v>-66.842263682813865</v>
      </c>
      <c r="U399">
        <f>('ROD '!AM399/2)*'Gudgeon pin'!$H$2</f>
        <v>-57.0207366086224</v>
      </c>
      <c r="V399">
        <f t="shared" si="53"/>
        <v>-62.027381247291125</v>
      </c>
      <c r="W399">
        <f t="shared" si="53"/>
        <v>-74.929849835527619</v>
      </c>
      <c r="X399">
        <f t="shared" si="53"/>
        <v>-70.668744593896221</v>
      </c>
      <c r="Y399">
        <f t="shared" si="49"/>
        <v>-70.263406549514258</v>
      </c>
      <c r="Z399">
        <f t="shared" si="49"/>
        <v>-68.817557601549794</v>
      </c>
      <c r="AA399">
        <f t="shared" si="49"/>
        <v>-59.865159851602137</v>
      </c>
      <c r="AB399">
        <f t="shared" si="54"/>
        <v>-77322334.901262745</v>
      </c>
      <c r="AC399">
        <f t="shared" si="54"/>
        <v>-93406344.530094445</v>
      </c>
      <c r="AD399">
        <f t="shared" si="54"/>
        <v>-88094519.334228426</v>
      </c>
      <c r="AE399">
        <f t="shared" si="50"/>
        <v>-87589231.453526646</v>
      </c>
      <c r="AF399">
        <f t="shared" si="50"/>
        <v>-85786859.431315422</v>
      </c>
      <c r="AG399">
        <f t="shared" si="50"/>
        <v>-74626944.518399522</v>
      </c>
      <c r="AH399">
        <f>(('ROD '!AH399/2)+'Gudgeon pin'!D399)/'Gudgeon pin'!$I$2</f>
        <v>-38848823.42654945</v>
      </c>
      <c r="AI399">
        <f>(('ROD '!AI399/2)+'Gudgeon pin'!E399)/'Gudgeon pin'!$I$2</f>
        <v>-46666263.814236902</v>
      </c>
      <c r="AJ399">
        <f>(('ROD '!AJ399/2)+'Gudgeon pin'!F399)/'Gudgeon pin'!$I$2</f>
        <v>-43518910.165858246</v>
      </c>
      <c r="AK399">
        <f>(('ROD '!AK399/2)+'Gudgeon pin'!G399)/'Gudgeon pin'!$I$2</f>
        <v>-42603533.735426113</v>
      </c>
      <c r="AL399">
        <f>(('ROD '!AL399/2)+'Gudgeon pin'!H399)/'Gudgeon pin'!$I$2</f>
        <v>-40846058.032657109</v>
      </c>
      <c r="AM399">
        <f>(('ROD '!AM399/2)+'Gudgeon pin'!I399)/'Gudgeon pin'!$I$2</f>
        <v>-34186849.458434887</v>
      </c>
    </row>
    <row r="400" spans="1:39">
      <c r="A400">
        <f t="shared" si="51"/>
        <v>0.57595865315812877</v>
      </c>
      <c r="B400" s="3">
        <v>33</v>
      </c>
      <c r="D400">
        <f>$F$2*'ROD '!N400</f>
        <v>9.9977930298920974</v>
      </c>
      <c r="E400">
        <f>$F$2*'ROD '!O400</f>
        <v>39.99117211956839</v>
      </c>
      <c r="F400">
        <f>$F$2*'ROD '!P400</f>
        <v>89.980137269028887</v>
      </c>
      <c r="G400">
        <f>$F$2*'ROD '!Q400</f>
        <v>159.96468847827356</v>
      </c>
      <c r="H400">
        <f>$F$2*'ROD '!R400</f>
        <v>249.94482574730245</v>
      </c>
      <c r="I400">
        <f>$F$2*'ROD '!S400</f>
        <v>359.92054907611555</v>
      </c>
      <c r="J400">
        <f t="shared" si="52"/>
        <v>7.748289598166376E-2</v>
      </c>
      <c r="K400">
        <f t="shared" si="52"/>
        <v>0.30993158392665504</v>
      </c>
      <c r="L400">
        <f t="shared" si="52"/>
        <v>0.69734606383497388</v>
      </c>
      <c r="M400">
        <f t="shared" si="48"/>
        <v>1.2397263357066202</v>
      </c>
      <c r="N400">
        <f t="shared" si="48"/>
        <v>1.9370723995415939</v>
      </c>
      <c r="O400">
        <f t="shared" si="48"/>
        <v>2.7893842553398955</v>
      </c>
      <c r="P400">
        <f>('ROD '!AH400/2)*'Gudgeon pin'!$H$2</f>
        <v>-59.507337323893786</v>
      </c>
      <c r="Q400">
        <f>('ROD '!AI400/2)*'Gudgeon pin'!$H$2</f>
        <v>-71.802938032152639</v>
      </c>
      <c r="R400">
        <f>('ROD '!AJ400/2)*'Gudgeon pin'!$H$2</f>
        <v>-67.280096740872779</v>
      </c>
      <c r="S400">
        <f>('ROD '!AK400/2)*'Gudgeon pin'!$H$2</f>
        <v>-66.367993416664774</v>
      </c>
      <c r="T400">
        <f>('ROD '!AL400/2)*'Gudgeon pin'!$H$2</f>
        <v>-64.437981137298607</v>
      </c>
      <c r="U400">
        <f>('ROD '!AM400/2)*'Gudgeon pin'!$H$2</f>
        <v>-54.941673949419155</v>
      </c>
      <c r="V400">
        <f t="shared" si="53"/>
        <v>-59.584820219875446</v>
      </c>
      <c r="W400">
        <f t="shared" si="53"/>
        <v>-72.112869616079294</v>
      </c>
      <c r="X400">
        <f t="shared" si="53"/>
        <v>-67.977442804707749</v>
      </c>
      <c r="Y400">
        <f t="shared" si="49"/>
        <v>-67.607719752371395</v>
      </c>
      <c r="Z400">
        <f t="shared" si="49"/>
        <v>-66.375053536840198</v>
      </c>
      <c r="AA400">
        <f t="shared" si="49"/>
        <v>-57.731058204759051</v>
      </c>
      <c r="AB400">
        <f t="shared" si="54"/>
        <v>-74277477.646599025</v>
      </c>
      <c r="AC400">
        <f t="shared" si="54"/>
        <v>-89894742.338313565</v>
      </c>
      <c r="AD400">
        <f t="shared" si="54"/>
        <v>-84739585.850347281</v>
      </c>
      <c r="AE400">
        <f t="shared" si="50"/>
        <v>-84278695.045373663</v>
      </c>
      <c r="AF400">
        <f t="shared" si="50"/>
        <v>-82742073.185444057</v>
      </c>
      <c r="AG400">
        <f t="shared" si="50"/>
        <v>-71966607.761755556</v>
      </c>
      <c r="AH400">
        <f>(('ROD '!AH400/2)+'Gudgeon pin'!D400)/'Gudgeon pin'!$I$2</f>
        <v>-37317114.150878027</v>
      </c>
      <c r="AI400">
        <f>(('ROD '!AI400/2)+'Gudgeon pin'!E400)/'Gudgeon pin'!$I$2</f>
        <v>-44904960.003463805</v>
      </c>
      <c r="AJ400">
        <f>(('ROD '!AJ400/2)+'Gudgeon pin'!F400)/'Gudgeon pin'!$I$2</f>
        <v>-41845646.563314624</v>
      </c>
      <c r="AK400">
        <f>(('ROD '!AK400/2)+'Gudgeon pin'!G400)/'Gudgeon pin'!$I$2</f>
        <v>-40965418.695985675</v>
      </c>
      <c r="AL400">
        <f>(('ROD '!AL400/2)+'Gudgeon pin'!H400)/'Gudgeon pin'!$I$2</f>
        <v>-39358229.319912627</v>
      </c>
      <c r="AM400">
        <f>(('ROD '!AM400/2)+'Gudgeon pin'!I400)/'Gudgeon pin'!$I$2</f>
        <v>-32912743.479450218</v>
      </c>
    </row>
    <row r="401" spans="1:39">
      <c r="A401">
        <f t="shared" si="51"/>
        <v>0.59341194567807209</v>
      </c>
      <c r="B401" s="3">
        <v>34</v>
      </c>
      <c r="D401">
        <f>$F$2*'ROD '!N401</f>
        <v>9.7963023551415862</v>
      </c>
      <c r="E401">
        <f>$F$2*'ROD '!O401</f>
        <v>39.185209420566345</v>
      </c>
      <c r="F401">
        <f>$F$2*'ROD '!P401</f>
        <v>88.166721196274281</v>
      </c>
      <c r="G401">
        <f>$F$2*'ROD '!Q401</f>
        <v>156.74083768226538</v>
      </c>
      <c r="H401">
        <f>$F$2*'ROD '!R401</f>
        <v>244.9075588785397</v>
      </c>
      <c r="I401">
        <f>$F$2*'ROD '!S401</f>
        <v>352.66688478509712</v>
      </c>
      <c r="J401">
        <f t="shared" si="52"/>
        <v>7.5921343252347298E-2</v>
      </c>
      <c r="K401">
        <f t="shared" si="52"/>
        <v>0.30368537300938919</v>
      </c>
      <c r="L401">
        <f t="shared" si="52"/>
        <v>0.68329208927112572</v>
      </c>
      <c r="M401">
        <f t="shared" si="48"/>
        <v>1.2147414920375568</v>
      </c>
      <c r="N401">
        <f t="shared" si="48"/>
        <v>1.8980335813086826</v>
      </c>
      <c r="O401">
        <f t="shared" si="48"/>
        <v>2.7331683570845029</v>
      </c>
      <c r="P401">
        <f>('ROD '!AH401/2)*'Gudgeon pin'!$H$2</f>
        <v>-57.179832439706587</v>
      </c>
      <c r="Q401">
        <f>('ROD '!AI401/2)*'Gudgeon pin'!$H$2</f>
        <v>-69.094487567583727</v>
      </c>
      <c r="R401">
        <f>('ROD '!AJ401/2)*'Gudgeon pin'!$H$2</f>
        <v>-64.701315791459749</v>
      </c>
      <c r="S401">
        <f>('ROD '!AK401/2)*'Gudgeon pin'!$H$2</f>
        <v>-63.834189264003925</v>
      </c>
      <c r="T401">
        <f>('ROD '!AL401/2)*'Gudgeon pin'!$H$2</f>
        <v>-62.032588341851501</v>
      </c>
      <c r="U401">
        <f>('ROD '!AM401/2)*'Gudgeon pin'!$H$2</f>
        <v>-52.94027253320769</v>
      </c>
      <c r="V401">
        <f t="shared" si="53"/>
        <v>-57.255753782958934</v>
      </c>
      <c r="W401">
        <f t="shared" si="53"/>
        <v>-69.398172940593113</v>
      </c>
      <c r="X401">
        <f t="shared" si="53"/>
        <v>-65.384607880730869</v>
      </c>
      <c r="Y401">
        <f t="shared" si="49"/>
        <v>-65.048930756041486</v>
      </c>
      <c r="Z401">
        <f t="shared" si="49"/>
        <v>-63.930621923160182</v>
      </c>
      <c r="AA401">
        <f t="shared" si="49"/>
        <v>-55.673440890292191</v>
      </c>
      <c r="AB401">
        <f t="shared" si="54"/>
        <v>-71374100.921333611</v>
      </c>
      <c r="AC401">
        <f t="shared" si="54"/>
        <v>-86510645.16580148</v>
      </c>
      <c r="AD401">
        <f t="shared" si="54"/>
        <v>-81507399.575448141</v>
      </c>
      <c r="AE401">
        <f t="shared" si="50"/>
        <v>-81088949.875783294</v>
      </c>
      <c r="AF401">
        <f t="shared" si="50"/>
        <v>-79694884.08805725</v>
      </c>
      <c r="AG401">
        <f t="shared" si="50"/>
        <v>-69401615.142551735</v>
      </c>
      <c r="AH401">
        <f>(('ROD '!AH401/2)+'Gudgeon pin'!D401)/'Gudgeon pin'!$I$2</f>
        <v>-35856700.319388181</v>
      </c>
      <c r="AI401">
        <f>(('ROD '!AI401/2)+'Gudgeon pin'!E401)/'Gudgeon pin'!$I$2</f>
        <v>-43208030.092574693</v>
      </c>
      <c r="AJ401">
        <f>(('ROD '!AJ401/2)+'Gudgeon pin'!F401)/'Gudgeon pin'!$I$2</f>
        <v>-40234555.920643322</v>
      </c>
      <c r="AK401">
        <f>(('ROD '!AK401/2)+'Gudgeon pin'!G401)/'Gudgeon pin'!$I$2</f>
        <v>-39388764.945908822</v>
      </c>
      <c r="AL401">
        <f>(('ROD '!AL401/2)+'Gudgeon pin'!H401)/'Gudgeon pin'!$I$2</f>
        <v>-37870167.023053482</v>
      </c>
      <c r="AM401">
        <f>(('ROD '!AM401/2)+'Gudgeon pin'!I401)/'Gudgeon pin'!$I$2</f>
        <v>-31688063.694999516</v>
      </c>
    </row>
    <row r="402" spans="1:39">
      <c r="A402">
        <f t="shared" si="51"/>
        <v>0.6108652381980153</v>
      </c>
      <c r="B402" s="3">
        <v>35</v>
      </c>
      <c r="D402">
        <f>$F$2*'ROD '!N402</f>
        <v>9.5907473911459906</v>
      </c>
      <c r="E402">
        <f>$F$2*'ROD '!O402</f>
        <v>38.362989564583962</v>
      </c>
      <c r="F402">
        <f>$F$2*'ROD '!P402</f>
        <v>86.316726520313949</v>
      </c>
      <c r="G402">
        <f>$F$2*'ROD '!Q402</f>
        <v>153.45195825833585</v>
      </c>
      <c r="H402">
        <f>$F$2*'ROD '!R402</f>
        <v>239.76868477864983</v>
      </c>
      <c r="I402">
        <f>$F$2*'ROD '!S402</f>
        <v>345.2669060812558</v>
      </c>
      <c r="J402">
        <f t="shared" si="52"/>
        <v>7.4328292281381422E-2</v>
      </c>
      <c r="K402">
        <f t="shared" si="52"/>
        <v>0.29731316912552569</v>
      </c>
      <c r="L402">
        <f t="shared" si="52"/>
        <v>0.66895463053243309</v>
      </c>
      <c r="M402">
        <f t="shared" si="48"/>
        <v>1.1892526765021028</v>
      </c>
      <c r="N402">
        <f t="shared" si="48"/>
        <v>1.8582073070345362</v>
      </c>
      <c r="O402">
        <f t="shared" si="48"/>
        <v>2.6758185221297324</v>
      </c>
      <c r="P402">
        <f>('ROD '!AH402/2)*'Gudgeon pin'!$H$2</f>
        <v>-54.962412761988723</v>
      </c>
      <c r="Q402">
        <f>('ROD '!AI402/2)*'Gudgeon pin'!$H$2</f>
        <v>-66.490123371161516</v>
      </c>
      <c r="R402">
        <f>('ROD '!AJ402/2)*'Gudgeon pin'!$H$2</f>
        <v>-62.219482187119489</v>
      </c>
      <c r="S402">
        <f>('ROD '!AK402/2)*'Gudgeon pin'!$H$2</f>
        <v>-61.377044457243009</v>
      </c>
      <c r="T402">
        <f>('ROD '!AL402/2)*'Gudgeon pin'!$H$2</f>
        <v>-59.732178858248403</v>
      </c>
      <c r="U402">
        <f>('ROD '!AM402/2)*'Gudgeon pin'!$H$2</f>
        <v>-50.97153451029633</v>
      </c>
      <c r="V402">
        <f t="shared" si="53"/>
        <v>-55.036741054270102</v>
      </c>
      <c r="W402">
        <f t="shared" si="53"/>
        <v>-66.787436540287047</v>
      </c>
      <c r="X402">
        <f t="shared" si="53"/>
        <v>-62.888436817651922</v>
      </c>
      <c r="Y402">
        <f t="shared" si="49"/>
        <v>-62.56629713374511</v>
      </c>
      <c r="Z402">
        <f t="shared" si="49"/>
        <v>-61.590386165282936</v>
      </c>
      <c r="AA402">
        <f t="shared" si="49"/>
        <v>-53.647353032426061</v>
      </c>
      <c r="AB402">
        <f t="shared" si="54"/>
        <v>-68607915.377020702</v>
      </c>
      <c r="AC402">
        <f t="shared" si="54"/>
        <v>-83256143.198701292</v>
      </c>
      <c r="AD402">
        <f t="shared" si="54"/>
        <v>-78395712.913379669</v>
      </c>
      <c r="AE402">
        <f t="shared" si="50"/>
        <v>-77994138.76945889</v>
      </c>
      <c r="AF402">
        <f t="shared" si="50"/>
        <v>-76777583.867093995</v>
      </c>
      <c r="AG402">
        <f t="shared" si="50"/>
        <v>-66875926.636362396</v>
      </c>
      <c r="AH402">
        <f>(('ROD '!AH402/2)+'Gudgeon pin'!D402)/'Gudgeon pin'!$I$2</f>
        <v>-34465420.184088916</v>
      </c>
      <c r="AI402">
        <f>(('ROD '!AI402/2)+'Gudgeon pin'!E402)/'Gudgeon pin'!$I$2</f>
        <v>-41576521.09395466</v>
      </c>
      <c r="AJ402">
        <f>(('ROD '!AJ402/2)+'Gudgeon pin'!F402)/'Gudgeon pin'!$I$2</f>
        <v>-38684493.403029285</v>
      </c>
      <c r="AK402">
        <f>(('ROD '!AK402/2)+'Gudgeon pin'!G402)/'Gudgeon pin'!$I$2</f>
        <v>-37860526.749226555</v>
      </c>
      <c r="AL402">
        <f>(('ROD '!AL402/2)+'Gudgeon pin'!H402)/'Gudgeon pin'!$I$2</f>
        <v>-36448463.940872043</v>
      </c>
      <c r="AM402">
        <f>(('ROD '!AM402/2)+'Gudgeon pin'!I402)/'Gudgeon pin'!$I$2</f>
        <v>-30484534.310746808</v>
      </c>
    </row>
    <row r="403" spans="1:39">
      <c r="A403">
        <f t="shared" si="51"/>
        <v>0.62831853071795862</v>
      </c>
      <c r="B403" s="3">
        <v>36</v>
      </c>
      <c r="D403">
        <f>$F$2*'ROD '!N403</f>
        <v>9.3812847204074039</v>
      </c>
      <c r="E403">
        <f>$F$2*'ROD '!O403</f>
        <v>37.525138881629616</v>
      </c>
      <c r="F403">
        <f>$F$2*'ROD '!P403</f>
        <v>84.431562483666667</v>
      </c>
      <c r="G403">
        <f>$F$2*'ROD '!Q403</f>
        <v>150.10055552651846</v>
      </c>
      <c r="H403">
        <f>$F$2*'ROD '!R403</f>
        <v>234.53211801018517</v>
      </c>
      <c r="I403">
        <f>$F$2*'ROD '!S403</f>
        <v>337.72624993466667</v>
      </c>
      <c r="J403">
        <f t="shared" si="52"/>
        <v>7.2704956583157385E-2</v>
      </c>
      <c r="K403">
        <f t="shared" si="52"/>
        <v>0.29081982633262954</v>
      </c>
      <c r="L403">
        <f t="shared" si="52"/>
        <v>0.65434460924841664</v>
      </c>
      <c r="M403">
        <f t="shared" si="48"/>
        <v>1.1632793053305182</v>
      </c>
      <c r="N403">
        <f t="shared" si="48"/>
        <v>1.817623914578935</v>
      </c>
      <c r="O403">
        <f t="shared" si="48"/>
        <v>2.6173784369936666</v>
      </c>
      <c r="P403">
        <f>('ROD '!AH403/2)*'Gudgeon pin'!$H$2</f>
        <v>-52.843058111495125</v>
      </c>
      <c r="Q403">
        <f>('ROD '!AI403/2)*'Gudgeon pin'!$H$2</f>
        <v>-63.986369922339428</v>
      </c>
      <c r="R403">
        <f>('ROD '!AJ403/2)*'Gudgeon pin'!$H$2</f>
        <v>-59.839642890208808</v>
      </c>
      <c r="S403">
        <f>('ROD '!AK403/2)*'Gudgeon pin'!$H$2</f>
        <v>-59.020399772716409</v>
      </c>
      <c r="T403">
        <f>('ROD '!AL403/2)*'Gudgeon pin'!$H$2</f>
        <v>-57.471283278878566</v>
      </c>
      <c r="U403">
        <f>('ROD '!AM403/2)*'Gudgeon pin'!$H$2</f>
        <v>-49.040207469808337</v>
      </c>
      <c r="V403">
        <f t="shared" si="53"/>
        <v>-52.915763068078284</v>
      </c>
      <c r="W403">
        <f t="shared" si="53"/>
        <v>-64.277189748672058</v>
      </c>
      <c r="X403">
        <f t="shared" si="53"/>
        <v>-60.493987499457226</v>
      </c>
      <c r="Y403">
        <f t="shared" si="49"/>
        <v>-60.183679078046929</v>
      </c>
      <c r="Z403">
        <f t="shared" si="49"/>
        <v>-59.288907193457504</v>
      </c>
      <c r="AA403">
        <f t="shared" si="49"/>
        <v>-51.657585906802005</v>
      </c>
      <c r="AB403">
        <f t="shared" si="54"/>
        <v>-65963938.364470415</v>
      </c>
      <c r="AC403">
        <f t="shared" si="54"/>
        <v>-80126909.960041031</v>
      </c>
      <c r="AD403">
        <f t="shared" si="54"/>
        <v>-75410830.940893754</v>
      </c>
      <c r="AE403">
        <f t="shared" si="50"/>
        <v>-75024005.458332896</v>
      </c>
      <c r="AF403">
        <f t="shared" si="50"/>
        <v>-73908597.231688172</v>
      </c>
      <c r="AG403">
        <f t="shared" si="50"/>
        <v>-64395514.970268637</v>
      </c>
      <c r="AH403">
        <f>(('ROD '!AH403/2)+'Gudgeon pin'!D403)/'Gudgeon pin'!$I$2</f>
        <v>-33135726.314239703</v>
      </c>
      <c r="AI403">
        <f>(('ROD '!AI403/2)+'Gudgeon pin'!E403)/'Gudgeon pin'!$I$2</f>
        <v>-40008248.186094843</v>
      </c>
      <c r="AJ403">
        <f>(('ROD '!AJ403/2)+'Gudgeon pin'!F403)/'Gudgeon pin'!$I$2</f>
        <v>-37198621.499035135</v>
      </c>
      <c r="AK403">
        <f>(('ROD '!AK403/2)+'Gudgeon pin'!G403)/'Gudgeon pin'!$I$2</f>
        <v>-36395661.27497901</v>
      </c>
      <c r="AL403">
        <f>(('ROD '!AL403/2)+'Gudgeon pin'!H403)/'Gudgeon pin'!$I$2</f>
        <v>-35051998.593281686</v>
      </c>
      <c r="AM403">
        <f>(('ROD '!AM403/2)+'Gudgeon pin'!I403)/'Gudgeon pin'!$I$2</f>
        <v>-29305111.276593428</v>
      </c>
    </row>
    <row r="404" spans="1:39">
      <c r="A404">
        <f t="shared" si="51"/>
        <v>0.64577182323790194</v>
      </c>
      <c r="B404" s="3">
        <v>37</v>
      </c>
      <c r="D404">
        <f>$F$2*'ROD '!N404</f>
        <v>9.1680733173739757</v>
      </c>
      <c r="E404">
        <f>$F$2*'ROD '!O404</f>
        <v>36.672293269495903</v>
      </c>
      <c r="F404">
        <f>$F$2*'ROD '!P404</f>
        <v>82.512659856365801</v>
      </c>
      <c r="G404">
        <f>$F$2*'ROD '!Q404</f>
        <v>146.68917307798361</v>
      </c>
      <c r="H404">
        <f>$F$2*'ROD '!R404</f>
        <v>229.2018329343494</v>
      </c>
      <c r="I404">
        <f>$F$2*'ROD '!S404</f>
        <v>330.0506394254632</v>
      </c>
      <c r="J404">
        <f t="shared" si="52"/>
        <v>7.1052568209648309E-2</v>
      </c>
      <c r="K404">
        <f t="shared" si="52"/>
        <v>0.28421027283859324</v>
      </c>
      <c r="L404">
        <f t="shared" si="52"/>
        <v>0.63947311388683492</v>
      </c>
      <c r="M404">
        <f t="shared" si="48"/>
        <v>1.1368410913543729</v>
      </c>
      <c r="N404">
        <f t="shared" si="48"/>
        <v>1.7763142052412078</v>
      </c>
      <c r="O404">
        <f t="shared" si="48"/>
        <v>2.5578924555473397</v>
      </c>
      <c r="P404">
        <f>('ROD '!AH404/2)*'Gudgeon pin'!$H$2</f>
        <v>-50.823472815428325</v>
      </c>
      <c r="Q404">
        <f>('ROD '!AI404/2)*'Gudgeon pin'!$H$2</f>
        <v>-61.596906867840552</v>
      </c>
      <c r="R404">
        <f>('ROD '!AJ404/2)*'Gudgeon pin'!$H$2</f>
        <v>-57.587430352419844</v>
      </c>
      <c r="S404">
        <f>('ROD '!AK404/2)*'Gudgeon pin'!$H$2</f>
        <v>-56.757212756100451</v>
      </c>
      <c r="T404">
        <f>('ROD '!AL404/2)*'Gudgeon pin'!$H$2</f>
        <v>-55.333683811282725</v>
      </c>
      <c r="U404">
        <f>('ROD '!AM404/2)*'Gudgeon pin'!$H$2</f>
        <v>-47.199069268644045</v>
      </c>
      <c r="V404">
        <f t="shared" si="53"/>
        <v>-50.894525383637976</v>
      </c>
      <c r="W404">
        <f t="shared" si="53"/>
        <v>-61.881117140679144</v>
      </c>
      <c r="X404">
        <f t="shared" si="53"/>
        <v>-58.22690346630668</v>
      </c>
      <c r="Y404">
        <f t="shared" si="49"/>
        <v>-57.894053847454821</v>
      </c>
      <c r="Z404">
        <f t="shared" si="49"/>
        <v>-57.109998016523932</v>
      </c>
      <c r="AA404">
        <f t="shared" si="49"/>
        <v>-49.756961724191385</v>
      </c>
      <c r="AB404">
        <f t="shared" si="54"/>
        <v>-63444296.006392114</v>
      </c>
      <c r="AC404">
        <f t="shared" si="54"/>
        <v>-77140004.420625553</v>
      </c>
      <c r="AD404">
        <f t="shared" si="54"/>
        <v>-72584720.482325464</v>
      </c>
      <c r="AE404">
        <f t="shared" si="50"/>
        <v>-72169795.505918443</v>
      </c>
      <c r="AF404">
        <f t="shared" si="50"/>
        <v>-71192404.129377395</v>
      </c>
      <c r="AG404">
        <f t="shared" si="50"/>
        <v>-62026227.461847909</v>
      </c>
      <c r="AH404">
        <f>(('ROD '!AH404/2)+'Gudgeon pin'!D404)/'Gudgeon pin'!$I$2</f>
        <v>-31868688.05500026</v>
      </c>
      <c r="AI404">
        <f>(('ROD '!AI404/2)+'Gudgeon pin'!E404)/'Gudgeon pin'!$I$2</f>
        <v>-38511797.196011573</v>
      </c>
      <c r="AJ404">
        <f>(('ROD '!AJ404/2)+'Gudgeon pin'!F404)/'Gudgeon pin'!$I$2</f>
        <v>-35793026.984664507</v>
      </c>
      <c r="AK404">
        <f>(('ROD '!AK404/2)+'Gudgeon pin'!G404)/'Gudgeon pin'!$I$2</f>
        <v>-34989735.813834712</v>
      </c>
      <c r="AL404">
        <f>(('ROD '!AL404/2)+'Gudgeon pin'!H404)/'Gudgeon pin'!$I$2</f>
        <v>-33733355.287539989</v>
      </c>
      <c r="AM404">
        <f>(('ROD '!AM404/2)+'Gudgeon pin'!I404)/'Gudgeon pin'!$I$2</f>
        <v>-28182905.460317638</v>
      </c>
    </row>
    <row r="405" spans="1:39">
      <c r="A405">
        <f t="shared" si="51"/>
        <v>0.66322511575784526</v>
      </c>
      <c r="B405" s="3">
        <v>38</v>
      </c>
      <c r="D405">
        <f>$F$2*'ROD '!N405</f>
        <v>8.9512743840646589</v>
      </c>
      <c r="E405">
        <f>$F$2*'ROD '!O405</f>
        <v>35.805097536258636</v>
      </c>
      <c r="F405">
        <f>$F$2*'ROD '!P405</f>
        <v>80.561469456581946</v>
      </c>
      <c r="G405">
        <f>$F$2*'ROD '!Q405</f>
        <v>143.22039014503454</v>
      </c>
      <c r="H405">
        <f>$F$2*'ROD '!R405</f>
        <v>223.7818596016165</v>
      </c>
      <c r="I405">
        <f>$F$2*'ROD '!S405</f>
        <v>322.24587782632778</v>
      </c>
      <c r="J405">
        <f t="shared" si="52"/>
        <v>6.9372376476501102E-2</v>
      </c>
      <c r="K405">
        <f t="shared" si="52"/>
        <v>0.27748950590600441</v>
      </c>
      <c r="L405">
        <f t="shared" si="52"/>
        <v>0.62435138828851011</v>
      </c>
      <c r="M405">
        <f t="shared" si="48"/>
        <v>1.1099580236240176</v>
      </c>
      <c r="N405">
        <f t="shared" si="48"/>
        <v>1.734309411912528</v>
      </c>
      <c r="O405">
        <f t="shared" si="48"/>
        <v>2.4974055531540404</v>
      </c>
      <c r="P405">
        <f>('ROD '!AH405/2)*'Gudgeon pin'!$H$2</f>
        <v>-48.898498705339584</v>
      </c>
      <c r="Q405">
        <f>('ROD '!AI405/2)*'Gudgeon pin'!$H$2</f>
        <v>-59.313110625217348</v>
      </c>
      <c r="R405">
        <f>('ROD '!AJ405/2)*'Gudgeon pin'!$H$2</f>
        <v>-55.418136642192074</v>
      </c>
      <c r="S405">
        <f>('ROD '!AK405/2)*'Gudgeon pin'!$H$2</f>
        <v>-54.573576091343789</v>
      </c>
      <c r="T405">
        <f>('ROD '!AL405/2)*'Gudgeon pin'!$H$2</f>
        <v>-53.271058714718251</v>
      </c>
      <c r="U405">
        <f>('ROD '!AM405/2)*'Gudgeon pin'!$H$2</f>
        <v>-45.389379094036492</v>
      </c>
      <c r="V405">
        <f t="shared" si="53"/>
        <v>-48.967871081816085</v>
      </c>
      <c r="W405">
        <f t="shared" si="53"/>
        <v>-59.590600131123352</v>
      </c>
      <c r="X405">
        <f t="shared" si="53"/>
        <v>-56.042488030480584</v>
      </c>
      <c r="Y405">
        <f t="shared" si="49"/>
        <v>-55.683534114967806</v>
      </c>
      <c r="Z405">
        <f t="shared" si="49"/>
        <v>-55.005368126630778</v>
      </c>
      <c r="AA405">
        <f t="shared" si="49"/>
        <v>-47.886784647190531</v>
      </c>
      <c r="AB405">
        <f t="shared" si="54"/>
        <v>-61042559.770414293</v>
      </c>
      <c r="AC405">
        <f t="shared" si="54"/>
        <v>-74284682.790911481</v>
      </c>
      <c r="AD405">
        <f t="shared" si="54"/>
        <v>-69861663.366323009</v>
      </c>
      <c r="AE405">
        <f t="shared" si="50"/>
        <v>-69414197.19394432</v>
      </c>
      <c r="AF405">
        <f t="shared" si="50"/>
        <v>-68568806.390489578</v>
      </c>
      <c r="AG405">
        <f t="shared" si="50"/>
        <v>-59694894.825120799</v>
      </c>
      <c r="AH405">
        <f>(('ROD '!AH405/2)+'Gudgeon pin'!D405)/'Gudgeon pin'!$I$2</f>
        <v>-30661066.196328614</v>
      </c>
      <c r="AI405">
        <f>(('ROD '!AI405/2)+'Gudgeon pin'!E405)/'Gudgeon pin'!$I$2</f>
        <v>-37081751.064697318</v>
      </c>
      <c r="AJ405">
        <f>(('ROD '!AJ405/2)+'Gudgeon pin'!F405)/'Gudgeon pin'!$I$2</f>
        <v>-34439634.08113385</v>
      </c>
      <c r="AK405">
        <f>(('ROD '!AK405/2)+'Gudgeon pin'!G405)/'Gudgeon pin'!$I$2</f>
        <v>-33634007.468895949</v>
      </c>
      <c r="AL405">
        <f>(('ROD '!AL405/2)+'Gudgeon pin'!H405)/'Gudgeon pin'!$I$2</f>
        <v>-32462178.017531782</v>
      </c>
      <c r="AM405">
        <f>(('ROD '!AM405/2)+'Gudgeon pin'!I405)/'Gudgeon pin'!$I$2</f>
        <v>-27081011.558389962</v>
      </c>
    </row>
    <row r="406" spans="1:39">
      <c r="A406">
        <f t="shared" si="51"/>
        <v>0.68067840827778847</v>
      </c>
      <c r="B406" s="3">
        <v>39</v>
      </c>
      <c r="D406">
        <f>$F$2*'ROD '!N406</f>
        <v>8.7310511836927045</v>
      </c>
      <c r="E406">
        <f>$F$2*'ROD '!O406</f>
        <v>34.924204734770818</v>
      </c>
      <c r="F406">
        <f>$F$2*'ROD '!P406</f>
        <v>78.579460653234364</v>
      </c>
      <c r="G406">
        <f>$F$2*'ROD '!Q406</f>
        <v>139.69681893908327</v>
      </c>
      <c r="H406">
        <f>$F$2*'ROD '!R406</f>
        <v>218.27627959231765</v>
      </c>
      <c r="I406">
        <f>$F$2*'ROD '!S406</f>
        <v>314.31784261293745</v>
      </c>
      <c r="J406">
        <f t="shared" si="52"/>
        <v>6.7665646673618463E-2</v>
      </c>
      <c r="K406">
        <f t="shared" si="52"/>
        <v>0.27066258669447385</v>
      </c>
      <c r="L406">
        <f t="shared" si="52"/>
        <v>0.60899082006256633</v>
      </c>
      <c r="M406">
        <f t="shared" si="48"/>
        <v>1.0826503467778954</v>
      </c>
      <c r="N406">
        <f t="shared" si="48"/>
        <v>1.6916411668404618</v>
      </c>
      <c r="O406">
        <f t="shared" si="48"/>
        <v>2.4359632802502653</v>
      </c>
      <c r="P406">
        <f>('ROD '!AH406/2)*'Gudgeon pin'!$H$2</f>
        <v>-47.054399544432073</v>
      </c>
      <c r="Q406">
        <f>('ROD '!AI406/2)*'Gudgeon pin'!$H$2</f>
        <v>-57.133219366107241</v>
      </c>
      <c r="R406">
        <f>('ROD '!AJ406/2)*'Gudgeon pin'!$H$2</f>
        <v>-53.355675893480694</v>
      </c>
      <c r="S406">
        <f>('ROD '!AK406/2)*'Gudgeon pin'!$H$2</f>
        <v>-52.517341168298998</v>
      </c>
      <c r="T406">
        <f>('ROD '!AL406/2)*'Gudgeon pin'!$H$2</f>
        <v>-51.308852732081135</v>
      </c>
      <c r="U406">
        <f>('ROD '!AM406/2)*'Gudgeon pin'!$H$2</f>
        <v>-43.67248179224211</v>
      </c>
      <c r="V406">
        <f t="shared" si="53"/>
        <v>-47.12206519110569</v>
      </c>
      <c r="W406">
        <f t="shared" si="53"/>
        <v>-57.403881952801711</v>
      </c>
      <c r="X406">
        <f t="shared" si="53"/>
        <v>-53.964666713543259</v>
      </c>
      <c r="Y406">
        <f t="shared" si="49"/>
        <v>-53.599991515076894</v>
      </c>
      <c r="Z406">
        <f t="shared" si="49"/>
        <v>-53.000493898921597</v>
      </c>
      <c r="AA406">
        <f t="shared" si="49"/>
        <v>-46.108445072492373</v>
      </c>
      <c r="AB406">
        <f t="shared" si="54"/>
        <v>-58741607.862171896</v>
      </c>
      <c r="AC406">
        <f t="shared" si="54"/>
        <v>-71558755.113185287</v>
      </c>
      <c r="AD406">
        <f t="shared" si="54"/>
        <v>-67271484.762898132</v>
      </c>
      <c r="AE406">
        <f t="shared" si="50"/>
        <v>-66816886.531294852</v>
      </c>
      <c r="AF406">
        <f t="shared" si="50"/>
        <v>-66069562.45414155</v>
      </c>
      <c r="AG406">
        <f t="shared" si="50"/>
        <v>-57478045.340297751</v>
      </c>
      <c r="AH406">
        <f>(('ROD '!AH406/2)+'Gudgeon pin'!D406)/'Gudgeon pin'!$I$2</f>
        <v>-29504235.869514756</v>
      </c>
      <c r="AI406">
        <f>(('ROD '!AI406/2)+'Gudgeon pin'!E406)/'Gudgeon pin'!$I$2</f>
        <v>-35717000.776737027</v>
      </c>
      <c r="AJ406">
        <f>(('ROD '!AJ406/2)+'Gudgeon pin'!F406)/'Gudgeon pin'!$I$2</f>
        <v>-33153450.56716748</v>
      </c>
      <c r="AK406">
        <f>(('ROD '!AK406/2)+'Gudgeon pin'!G406)/'Gudgeon pin'!$I$2</f>
        <v>-32358507.749521729</v>
      </c>
      <c r="AL406">
        <f>(('ROD '!AL406/2)+'Gudgeon pin'!H406)/'Gudgeon pin'!$I$2</f>
        <v>-31254424.058292888</v>
      </c>
      <c r="AM406">
        <f>(('ROD '!AM406/2)+'Gudgeon pin'!I406)/'Gudgeon pin'!$I$2</f>
        <v>-26037918.453820609</v>
      </c>
    </row>
    <row r="407" spans="1:39">
      <c r="A407">
        <f t="shared" si="51"/>
        <v>0.69813170079773179</v>
      </c>
      <c r="B407" s="3">
        <v>40</v>
      </c>
      <c r="D407">
        <f>$F$2*'ROD '!N407</f>
        <v>8.507568872481432</v>
      </c>
      <c r="E407">
        <f>$F$2*'ROD '!O407</f>
        <v>34.030275489925728</v>
      </c>
      <c r="F407">
        <f>$F$2*'ROD '!P407</f>
        <v>76.568119852332899</v>
      </c>
      <c r="G407">
        <f>$F$2*'ROD '!Q407</f>
        <v>136.12110195970291</v>
      </c>
      <c r="H407">
        <f>$F$2*'ROD '!R407</f>
        <v>212.68922181203581</v>
      </c>
      <c r="I407">
        <f>$F$2*'ROD '!S407</f>
        <v>306.27247940933159</v>
      </c>
      <c r="J407">
        <f t="shared" si="52"/>
        <v>6.5933658761731101E-2</v>
      </c>
      <c r="K407">
        <f t="shared" si="52"/>
        <v>0.2637346350469244</v>
      </c>
      <c r="L407">
        <f t="shared" si="52"/>
        <v>0.59340292885557999</v>
      </c>
      <c r="M407">
        <f t="shared" si="48"/>
        <v>1.0549385401876976</v>
      </c>
      <c r="N407">
        <f t="shared" si="48"/>
        <v>1.6483414690432776</v>
      </c>
      <c r="O407">
        <f t="shared" si="48"/>
        <v>2.37361171542232</v>
      </c>
      <c r="P407">
        <f>('ROD '!AH407/2)*'Gudgeon pin'!$H$2</f>
        <v>-45.301457144556437</v>
      </c>
      <c r="Q407">
        <f>('ROD '!AI407/2)*'Gudgeon pin'!$H$2</f>
        <v>-55.055470725957399</v>
      </c>
      <c r="R407">
        <f>('ROD '!AJ407/2)*'Gudgeon pin'!$H$2</f>
        <v>-51.399942851117864</v>
      </c>
      <c r="S407">
        <f>('ROD '!AK407/2)*'Gudgeon pin'!$H$2</f>
        <v>-50.557440346059806</v>
      </c>
      <c r="T407">
        <f>('ROD '!AL407/2)*'Gudgeon pin'!$H$2</f>
        <v>-49.429617643122945</v>
      </c>
      <c r="U407">
        <f>('ROD '!AM407/2)*'Gudgeon pin'!$H$2</f>
        <v>-42.032516082285632</v>
      </c>
      <c r="V407">
        <f t="shared" si="53"/>
        <v>-45.367390803318166</v>
      </c>
      <c r="W407">
        <f t="shared" si="53"/>
        <v>-55.319205361004322</v>
      </c>
      <c r="X407">
        <f t="shared" si="53"/>
        <v>-51.993345779973446</v>
      </c>
      <c r="Y407">
        <f t="shared" si="49"/>
        <v>-51.612378886247505</v>
      </c>
      <c r="Z407">
        <f t="shared" si="49"/>
        <v>-51.077959112166226</v>
      </c>
      <c r="AA407">
        <f t="shared" si="49"/>
        <v>-44.406127797707953</v>
      </c>
      <c r="AB407">
        <f t="shared" si="54"/>
        <v>-56554259.018372372</v>
      </c>
      <c r="AC407">
        <f t="shared" si="54"/>
        <v>-68960030.834481016</v>
      </c>
      <c r="AD407">
        <f t="shared" si="54"/>
        <v>-64814067.822859056</v>
      </c>
      <c r="AE407">
        <f t="shared" si="50"/>
        <v>-64339160.626220688</v>
      </c>
      <c r="AF407">
        <f t="shared" si="50"/>
        <v>-63672961.539326712</v>
      </c>
      <c r="AG407">
        <f t="shared" si="50"/>
        <v>-55355964.030685239</v>
      </c>
      <c r="AH407">
        <f>(('ROD '!AH407/2)+'Gudgeon pin'!D407)/'Gudgeon pin'!$I$2</f>
        <v>-28404651.675689735</v>
      </c>
      <c r="AI407">
        <f>(('ROD '!AI407/2)+'Gudgeon pin'!E407)/'Gudgeon pin'!$I$2</f>
        <v>-34416436.946796075</v>
      </c>
      <c r="AJ407">
        <f>(('ROD '!AJ407/2)+'Gudgeon pin'!F407)/'Gudgeon pin'!$I$2</f>
        <v>-31934403.826849803</v>
      </c>
      <c r="AK407">
        <f>(('ROD '!AK407/2)+'Gudgeon pin'!G407)/'Gudgeon pin'!$I$2</f>
        <v>-31143719.552052632</v>
      </c>
      <c r="AL407">
        <f>(('ROD '!AL407/2)+'Gudgeon pin'!H407)/'Gudgeon pin'!$I$2</f>
        <v>-30099120.5830031</v>
      </c>
      <c r="AM407">
        <f>(('ROD '!AM407/2)+'Gudgeon pin'!I407)/'Gudgeon pin'!$I$2</f>
        <v>-25043641.67859802</v>
      </c>
    </row>
    <row r="408" spans="1:39">
      <c r="A408">
        <f t="shared" si="51"/>
        <v>0.71558499331767511</v>
      </c>
      <c r="B408" s="3">
        <v>41</v>
      </c>
      <c r="D408">
        <f>$F$2*'ROD '!N408</f>
        <v>8.2809943298678679</v>
      </c>
      <c r="E408">
        <f>$F$2*'ROD '!O408</f>
        <v>33.123977319471472</v>
      </c>
      <c r="F408">
        <f>$F$2*'ROD '!P408</f>
        <v>74.528948968810838</v>
      </c>
      <c r="G408">
        <f>$F$2*'ROD '!Q408</f>
        <v>132.49590927788589</v>
      </c>
      <c r="H408">
        <f>$F$2*'ROD '!R408</f>
        <v>207.02485824669674</v>
      </c>
      <c r="I408">
        <f>$F$2*'ROD '!S408</f>
        <v>298.11579587524335</v>
      </c>
      <c r="J408">
        <f t="shared" si="52"/>
        <v>6.4177706056475978E-2</v>
      </c>
      <c r="K408">
        <f t="shared" si="52"/>
        <v>0.25671082422590391</v>
      </c>
      <c r="L408">
        <f t="shared" si="52"/>
        <v>0.57759935450828404</v>
      </c>
      <c r="M408">
        <f t="shared" si="48"/>
        <v>1.0268432969036156</v>
      </c>
      <c r="N408">
        <f t="shared" si="48"/>
        <v>1.6044426514118997</v>
      </c>
      <c r="O408">
        <f t="shared" si="48"/>
        <v>2.3103974180331361</v>
      </c>
      <c r="P408">
        <f>('ROD '!AH408/2)*'Gudgeon pin'!$H$2</f>
        <v>-43.63622851971364</v>
      </c>
      <c r="Q408">
        <f>('ROD '!AI408/2)*'Gudgeon pin'!$H$2</f>
        <v>-53.062661591815235</v>
      </c>
      <c r="R408">
        <f>('ROD '!AJ408/2)*'Gudgeon pin'!$H$2</f>
        <v>-49.538822070372582</v>
      </c>
      <c r="S408">
        <f>('ROD '!AK408/2)*'Gudgeon pin'!$H$2</f>
        <v>-48.698831305379116</v>
      </c>
      <c r="T408">
        <f>('ROD '!AL408/2)*'Gudgeon pin'!$H$2</f>
        <v>-47.638204775213133</v>
      </c>
      <c r="U408">
        <f>('ROD '!AM408/2)*'Gudgeon pin'!$H$2</f>
        <v>-40.470772135111332</v>
      </c>
      <c r="V408">
        <f t="shared" si="53"/>
        <v>-43.700406225770116</v>
      </c>
      <c r="W408">
        <f t="shared" si="53"/>
        <v>-53.319372416041141</v>
      </c>
      <c r="X408">
        <f t="shared" si="53"/>
        <v>-50.116421424880869</v>
      </c>
      <c r="Y408">
        <f t="shared" si="49"/>
        <v>-49.72567460228273</v>
      </c>
      <c r="Z408">
        <f t="shared" si="49"/>
        <v>-49.242647426625034</v>
      </c>
      <c r="AA408">
        <f t="shared" si="49"/>
        <v>-42.781169553144466</v>
      </c>
      <c r="AB408">
        <f t="shared" si="54"/>
        <v>-54476222.880323425</v>
      </c>
      <c r="AC408">
        <f t="shared" si="54"/>
        <v>-66467071.280045956</v>
      </c>
      <c r="AD408">
        <f t="shared" si="54"/>
        <v>-62474324.137885377</v>
      </c>
      <c r="AE408">
        <f t="shared" si="50"/>
        <v>-61987225.439359277</v>
      </c>
      <c r="AF408">
        <f t="shared" si="50"/>
        <v>-61385091.538304947</v>
      </c>
      <c r="AG408">
        <f t="shared" si="50"/>
        <v>-53330317.24276457</v>
      </c>
      <c r="AH408">
        <f>(('ROD '!AH408/2)+'Gudgeon pin'!D408)/'Gudgeon pin'!$I$2</f>
        <v>-27360151.239045005</v>
      </c>
      <c r="AI408">
        <f>(('ROD '!AI408/2)+'Gudgeon pin'!E408)/'Gudgeon pin'!$I$2</f>
        <v>-33169255.848451603</v>
      </c>
      <c r="AJ408">
        <f>(('ROD '!AJ408/2)+'Gudgeon pin'!F408)/'Gudgeon pin'!$I$2</f>
        <v>-30774880.705441862</v>
      </c>
      <c r="AK408">
        <f>(('ROD '!AK408/2)+'Gudgeon pin'!G408)/'Gudgeon pin'!$I$2</f>
        <v>-29992743.769354407</v>
      </c>
      <c r="AL408">
        <f>(('ROD '!AL408/2)+'Gudgeon pin'!H408)/'Gudgeon pin'!$I$2</f>
        <v>-28999295.110949676</v>
      </c>
      <c r="AM408">
        <f>(('ROD '!AM408/2)+'Gudgeon pin'!I408)/'Gudgeon pin'!$I$2</f>
        <v>-24098964.850002594</v>
      </c>
    </row>
    <row r="409" spans="1:39">
      <c r="A409">
        <f t="shared" si="51"/>
        <v>0.73303828583761843</v>
      </c>
      <c r="B409" s="3">
        <v>42</v>
      </c>
      <c r="D409">
        <f>$F$2*'ROD '!N409</f>
        <v>8.0514959872915117</v>
      </c>
      <c r="E409">
        <f>$F$2*'ROD '!O409</f>
        <v>32.205983949166047</v>
      </c>
      <c r="F409">
        <f>$F$2*'ROD '!P409</f>
        <v>72.463463885623597</v>
      </c>
      <c r="G409">
        <f>$F$2*'ROD '!Q409</f>
        <v>128.82393579666419</v>
      </c>
      <c r="H409">
        <f>$F$2*'ROD '!R409</f>
        <v>201.28739968228774</v>
      </c>
      <c r="I409">
        <f>$F$2*'ROD '!S409</f>
        <v>289.85385554249439</v>
      </c>
      <c r="J409">
        <f t="shared" si="52"/>
        <v>6.2399093901509217E-2</v>
      </c>
      <c r="K409">
        <f t="shared" si="52"/>
        <v>0.24959637560603687</v>
      </c>
      <c r="L409">
        <f t="shared" si="52"/>
        <v>0.56159184511358284</v>
      </c>
      <c r="M409">
        <f t="shared" si="48"/>
        <v>0.99838550242414748</v>
      </c>
      <c r="N409">
        <f t="shared" si="48"/>
        <v>1.5599773475377301</v>
      </c>
      <c r="O409">
        <f t="shared" si="48"/>
        <v>2.2463673804543314</v>
      </c>
      <c r="P409">
        <f>('ROD '!AH409/2)*'Gudgeon pin'!$H$2</f>
        <v>-42.038114729222279</v>
      </c>
      <c r="Q409">
        <f>('ROD '!AI409/2)*'Gudgeon pin'!$H$2</f>
        <v>-51.170184516213581</v>
      </c>
      <c r="R409">
        <f>('ROD '!AJ409/2)*'Gudgeon pin'!$H$2</f>
        <v>-47.76534387084692</v>
      </c>
      <c r="S409">
        <f>('ROD '!AK409/2)*'Gudgeon pin'!$H$2</f>
        <v>-46.943038799650608</v>
      </c>
      <c r="T409">
        <f>('ROD '!AL409/2)*'Gudgeon pin'!$H$2</f>
        <v>-45.937747123738511</v>
      </c>
      <c r="U409">
        <f>('ROD '!AM409/2)*'Gudgeon pin'!$H$2</f>
        <v>-39.002260841082936</v>
      </c>
      <c r="V409">
        <f t="shared" si="53"/>
        <v>-42.100513823123791</v>
      </c>
      <c r="W409">
        <f t="shared" si="53"/>
        <v>-51.41978089181962</v>
      </c>
      <c r="X409">
        <f t="shared" si="53"/>
        <v>-48.326935715960502</v>
      </c>
      <c r="Y409">
        <f t="shared" si="49"/>
        <v>-47.941424302074758</v>
      </c>
      <c r="Z409">
        <f t="shared" si="49"/>
        <v>-47.497724471276243</v>
      </c>
      <c r="AA409">
        <f t="shared" si="49"/>
        <v>-41.248628221537267</v>
      </c>
      <c r="AB409">
        <f t="shared" si="54"/>
        <v>-52481822.767408654</v>
      </c>
      <c r="AC409">
        <f t="shared" si="54"/>
        <v>-64099071.066948593</v>
      </c>
      <c r="AD409">
        <f t="shared" si="54"/>
        <v>-60243580.061579451</v>
      </c>
      <c r="AE409">
        <f t="shared" si="50"/>
        <v>-59763007.739270821</v>
      </c>
      <c r="AF409">
        <f t="shared" si="50"/>
        <v>-59209898.673197933</v>
      </c>
      <c r="AG409">
        <f t="shared" si="50"/>
        <v>-51419875.890740961</v>
      </c>
      <c r="AH409">
        <f>(('ROD '!AH409/2)+'Gudgeon pin'!D409)/'Gudgeon pin'!$I$2</f>
        <v>-26357800.992007982</v>
      </c>
      <c r="AI409">
        <f>(('ROD '!AI409/2)+'Gudgeon pin'!E409)/'Gudgeon pin'!$I$2</f>
        <v>-31985118.572291385</v>
      </c>
      <c r="AJ409">
        <f>(('ROD '!AJ409/2)+'Gudgeon pin'!F409)/'Gudgeon pin'!$I$2</f>
        <v>-29670498.700603049</v>
      </c>
      <c r="AK409">
        <f>(('ROD '!AK409/2)+'Gudgeon pin'!G409)/'Gudgeon pin'!$I$2</f>
        <v>-28906525.85797574</v>
      </c>
      <c r="AL409">
        <f>(('ROD '!AL409/2)+'Gudgeon pin'!H409)/'Gudgeon pin'!$I$2</f>
        <v>-27956896.154312462</v>
      </c>
      <c r="AM409">
        <f>(('ROD '!AM409/2)+'Gudgeon pin'!I409)/'Gudgeon pin'!$I$2</f>
        <v>-23213285.748530742</v>
      </c>
    </row>
    <row r="410" spans="1:39">
      <c r="A410">
        <f t="shared" si="51"/>
        <v>0.75049157835756175</v>
      </c>
      <c r="B410" s="3">
        <v>43</v>
      </c>
      <c r="D410">
        <f>$F$2*'ROD '!N410</f>
        <v>7.8192436557670559</v>
      </c>
      <c r="E410">
        <f>$F$2*'ROD '!O410</f>
        <v>31.276974623068224</v>
      </c>
      <c r="F410">
        <f>$F$2*'ROD '!P410</f>
        <v>70.373192901903508</v>
      </c>
      <c r="G410">
        <f>$F$2*'ROD '!Q410</f>
        <v>125.10789849227289</v>
      </c>
      <c r="H410">
        <f>$F$2*'ROD '!R410</f>
        <v>195.48109139417642</v>
      </c>
      <c r="I410">
        <f>$F$2*'ROD '!S410</f>
        <v>281.49277160761403</v>
      </c>
      <c r="J410">
        <f t="shared" si="52"/>
        <v>6.0599138332194685E-2</v>
      </c>
      <c r="K410">
        <f t="shared" si="52"/>
        <v>0.24239655332877874</v>
      </c>
      <c r="L410">
        <f t="shared" si="52"/>
        <v>0.54539224498975214</v>
      </c>
      <c r="M410">
        <f t="shared" si="48"/>
        <v>0.96958621331511496</v>
      </c>
      <c r="N410">
        <f t="shared" si="48"/>
        <v>1.5149784583048673</v>
      </c>
      <c r="O410">
        <f t="shared" si="48"/>
        <v>2.1815689799590086</v>
      </c>
      <c r="P410">
        <f>('ROD '!AH410/2)*'Gudgeon pin'!$H$2</f>
        <v>-40.525975177709697</v>
      </c>
      <c r="Q410">
        <f>('ROD '!AI410/2)*'Gudgeon pin'!$H$2</f>
        <v>-49.36083555583798</v>
      </c>
      <c r="R410">
        <f>('ROD '!AJ410/2)*'Gudgeon pin'!$H$2</f>
        <v>-46.07940003084331</v>
      </c>
      <c r="S410">
        <f>('ROD '!AK410/2)*'Gudgeon pin'!$H$2</f>
        <v>-45.264136667571996</v>
      </c>
      <c r="T410">
        <f>('ROD '!AL410/2)*'Gudgeon pin'!$H$2</f>
        <v>-44.307357059133892</v>
      </c>
      <c r="U410">
        <f>('ROD '!AM410/2)*'Gudgeon pin'!$H$2</f>
        <v>-37.611109053106198</v>
      </c>
      <c r="V410">
        <f t="shared" si="53"/>
        <v>-40.58657431604189</v>
      </c>
      <c r="W410">
        <f t="shared" si="53"/>
        <v>-49.603232109166761</v>
      </c>
      <c r="X410">
        <f t="shared" si="53"/>
        <v>-46.624792275833059</v>
      </c>
      <c r="Y410">
        <f t="shared" si="49"/>
        <v>-46.233722880887115</v>
      </c>
      <c r="Z410">
        <f t="shared" si="49"/>
        <v>-45.822335517438759</v>
      </c>
      <c r="AA410">
        <f t="shared" si="49"/>
        <v>-39.792678033065208</v>
      </c>
      <c r="AB410">
        <f t="shared" si="54"/>
        <v>-50594570.150372662</v>
      </c>
      <c r="AC410">
        <f t="shared" si="54"/>
        <v>-61834590.59860865</v>
      </c>
      <c r="AD410">
        <f t="shared" si="54"/>
        <v>-58121715.451451808</v>
      </c>
      <c r="AE410">
        <f t="shared" si="50"/>
        <v>-57634214.639429942</v>
      </c>
      <c r="AF410">
        <f t="shared" si="50"/>
        <v>-57121385.7749663</v>
      </c>
      <c r="AG410">
        <f t="shared" si="50"/>
        <v>-49604911.824730039</v>
      </c>
      <c r="AH410">
        <f>(('ROD '!AH410/2)+'Gudgeon pin'!D410)/'Gudgeon pin'!$I$2</f>
        <v>-25409440.86627933</v>
      </c>
      <c r="AI410">
        <f>(('ROD '!AI410/2)+'Gudgeon pin'!E410)/'Gudgeon pin'!$I$2</f>
        <v>-30853220.819022961</v>
      </c>
      <c r="AJ410">
        <f>(('ROD '!AJ410/2)+'Gudgeon pin'!F410)/'Gudgeon pin'!$I$2</f>
        <v>-28621183.149798326</v>
      </c>
      <c r="AK410">
        <f>(('ROD '!AK410/2)+'Gudgeon pin'!G410)/'Gudgeon pin'!$I$2</f>
        <v>-27868776.410605688</v>
      </c>
      <c r="AL410">
        <f>(('ROD '!AL410/2)+'Gudgeon pin'!H410)/'Gudgeon pin'!$I$2</f>
        <v>-26958790.978028547</v>
      </c>
      <c r="AM410">
        <f>(('ROD '!AM410/2)+'Gudgeon pin'!I410)/'Gudgeon pin'!$I$2</f>
        <v>-22376611.719693121</v>
      </c>
    </row>
    <row r="411" spans="1:39">
      <c r="A411">
        <f t="shared" si="51"/>
        <v>0.76794487087750496</v>
      </c>
      <c r="B411" s="3">
        <v>44</v>
      </c>
      <c r="D411">
        <f>$F$2*'ROD '!N411</f>
        <v>7.5844083524411809</v>
      </c>
      <c r="E411">
        <f>$F$2*'ROD '!O411</f>
        <v>30.337633409764724</v>
      </c>
      <c r="F411">
        <f>$F$2*'ROD '!P411</f>
        <v>68.259675171970656</v>
      </c>
      <c r="G411">
        <f>$F$2*'ROD '!Q411</f>
        <v>121.3505336390589</v>
      </c>
      <c r="H411">
        <f>$F$2*'ROD '!R411</f>
        <v>189.61020881102954</v>
      </c>
      <c r="I411">
        <f>$F$2*'ROD '!S411</f>
        <v>273.03870068788262</v>
      </c>
      <c r="J411">
        <f t="shared" si="52"/>
        <v>5.8779164731419149E-2</v>
      </c>
      <c r="K411">
        <f t="shared" si="52"/>
        <v>0.2351166589256766</v>
      </c>
      <c r="L411">
        <f t="shared" si="52"/>
        <v>0.52901248258277256</v>
      </c>
      <c r="M411">
        <f t="shared" si="48"/>
        <v>0.94046663570270639</v>
      </c>
      <c r="N411">
        <f t="shared" si="48"/>
        <v>1.4694791182854789</v>
      </c>
      <c r="O411">
        <f t="shared" si="48"/>
        <v>2.1160499303310902</v>
      </c>
      <c r="P411">
        <f>('ROD '!AH411/2)*'Gudgeon pin'!$H$2</f>
        <v>-39.082641910352201</v>
      </c>
      <c r="Q411">
        <f>('ROD '!AI411/2)*'Gudgeon pin'!$H$2</f>
        <v>-47.641428608435291</v>
      </c>
      <c r="R411">
        <f>('ROD '!AJ411/2)*'Gudgeon pin'!$H$2</f>
        <v>-44.470588053118874</v>
      </c>
      <c r="S411">
        <f>('ROD '!AK411/2)*'Gudgeon pin'!$H$2</f>
        <v>-43.694527253565283</v>
      </c>
      <c r="T411">
        <f>('ROD '!AL411/2)*'Gudgeon pin'!$H$2</f>
        <v>-42.77246559753484</v>
      </c>
      <c r="U411">
        <f>('ROD '!AM411/2)*'Gudgeon pin'!$H$2</f>
        <v>-36.326045745816543</v>
      </c>
      <c r="V411">
        <f t="shared" si="53"/>
        <v>-39.14142107508362</v>
      </c>
      <c r="W411">
        <f t="shared" si="53"/>
        <v>-47.876545267360967</v>
      </c>
      <c r="X411">
        <f t="shared" si="53"/>
        <v>-44.999600535701646</v>
      </c>
      <c r="Y411">
        <f t="shared" si="49"/>
        <v>-44.634993889267989</v>
      </c>
      <c r="Z411">
        <f t="shared" si="49"/>
        <v>-44.241944715820317</v>
      </c>
      <c r="AA411">
        <f t="shared" si="49"/>
        <v>-38.44209567614763</v>
      </c>
      <c r="AB411">
        <f t="shared" si="54"/>
        <v>-48793065.385315366</v>
      </c>
      <c r="AC411">
        <f t="shared" si="54"/>
        <v>-59682130.579066209</v>
      </c>
      <c r="AD411">
        <f t="shared" si="54"/>
        <v>-56095777.591715142</v>
      </c>
      <c r="AE411">
        <f t="shared" si="50"/>
        <v>-55641264.815972239</v>
      </c>
      <c r="AF411">
        <f t="shared" si="50"/>
        <v>-55151296.043942019</v>
      </c>
      <c r="AG411">
        <f t="shared" si="50"/>
        <v>-47921297.60124743</v>
      </c>
      <c r="AH411">
        <f>(('ROD '!AH411/2)+'Gudgeon pin'!D411)/'Gudgeon pin'!$I$2</f>
        <v>-24504291.391154699</v>
      </c>
      <c r="AI411">
        <f>(('ROD '!AI411/2)+'Gudgeon pin'!E411)/'Gudgeon pin'!$I$2</f>
        <v>-29777837.615980495</v>
      </c>
      <c r="AJ411">
        <f>(('ROD '!AJ411/2)+'Gudgeon pin'!F411)/'Gudgeon pin'!$I$2</f>
        <v>-27620396.19061422</v>
      </c>
      <c r="AK411">
        <f>(('ROD '!AK411/2)+'Gudgeon pin'!G411)/'Gudgeon pin'!$I$2</f>
        <v>-26899826.871363908</v>
      </c>
      <c r="AL411">
        <f>(('ROD '!AL411/2)+'Gudgeon pin'!H411)/'Gudgeon pin'!$I$2</f>
        <v>-26020927.386992805</v>
      </c>
      <c r="AM411">
        <f>(('ROD '!AM411/2)+'Gudgeon pin'!I411)/'Gudgeon pin'!$I$2</f>
        <v>-21606952.889204327</v>
      </c>
    </row>
    <row r="412" spans="1:39">
      <c r="A412">
        <f t="shared" si="51"/>
        <v>0.78539816339744828</v>
      </c>
      <c r="B412" s="3">
        <v>45</v>
      </c>
      <c r="D412">
        <f>$F$2*'ROD '!N412</f>
        <v>7.3471621263344868</v>
      </c>
      <c r="E412">
        <f>$F$2*'ROD '!O412</f>
        <v>29.388648505337947</v>
      </c>
      <c r="F412">
        <f>$F$2*'ROD '!P412</f>
        <v>66.124459137010405</v>
      </c>
      <c r="G412">
        <f>$F$2*'ROD '!Q412</f>
        <v>117.55459402135179</v>
      </c>
      <c r="H412">
        <f>$F$2*'ROD '!R412</f>
        <v>183.67905315836222</v>
      </c>
      <c r="I412">
        <f>$F$2*'ROD '!S412</f>
        <v>264.49783654804162</v>
      </c>
      <c r="J412">
        <f t="shared" si="52"/>
        <v>5.6940506479092275E-2</v>
      </c>
      <c r="K412">
        <f t="shared" si="52"/>
        <v>0.2277620259163691</v>
      </c>
      <c r="L412">
        <f t="shared" si="52"/>
        <v>0.51246455831183069</v>
      </c>
      <c r="M412">
        <f t="shared" si="48"/>
        <v>0.91104810366547639</v>
      </c>
      <c r="N412">
        <f t="shared" si="48"/>
        <v>1.4235126619773073</v>
      </c>
      <c r="O412">
        <f t="shared" si="48"/>
        <v>2.0498582332473227</v>
      </c>
      <c r="P412">
        <f>('ROD '!AH412/2)*'Gudgeon pin'!$H$2</f>
        <v>-37.716680666430463</v>
      </c>
      <c r="Q412">
        <f>('ROD '!AI412/2)*'Gudgeon pin'!$H$2</f>
        <v>-45.999905850216322</v>
      </c>
      <c r="R412">
        <f>('ROD '!AJ412/2)*'Gudgeon pin'!$H$2</f>
        <v>-42.945660627592744</v>
      </c>
      <c r="S412">
        <f>('ROD '!AK412/2)*'Gudgeon pin'!$H$2</f>
        <v>-42.194557184864834</v>
      </c>
      <c r="T412">
        <f>('ROD '!AL412/2)*'Gudgeon pin'!$H$2</f>
        <v>-41.281300626834444</v>
      </c>
      <c r="U412">
        <f>('ROD '!AM412/2)*'Gudgeon pin'!$H$2</f>
        <v>-35.1054582997618</v>
      </c>
      <c r="V412">
        <f t="shared" si="53"/>
        <v>-37.773621172909557</v>
      </c>
      <c r="W412">
        <f t="shared" si="53"/>
        <v>-46.227667876132692</v>
      </c>
      <c r="X412">
        <f t="shared" si="53"/>
        <v>-43.458125185904578</v>
      </c>
      <c r="Y412">
        <f t="shared" si="49"/>
        <v>-43.105605288530313</v>
      </c>
      <c r="Z412">
        <f t="shared" si="49"/>
        <v>-42.704813288811749</v>
      </c>
      <c r="AA412">
        <f t="shared" si="49"/>
        <v>-37.15531653300912</v>
      </c>
      <c r="AB412">
        <f t="shared" si="54"/>
        <v>-47087988.047096506</v>
      </c>
      <c r="AC412">
        <f t="shared" si="54"/>
        <v>-57626666.567980923</v>
      </c>
      <c r="AD412">
        <f t="shared" si="54"/>
        <v>-54174199.23644232</v>
      </c>
      <c r="AE412">
        <f t="shared" si="50"/>
        <v>-53734753.607495636</v>
      </c>
      <c r="AF412">
        <f t="shared" si="50"/>
        <v>-53235132.752885737</v>
      </c>
      <c r="AG412">
        <f t="shared" si="50"/>
        <v>-46317219.436911561</v>
      </c>
      <c r="AH412">
        <f>(('ROD '!AH412/2)+'Gudgeon pin'!D412)/'Gudgeon pin'!$I$2</f>
        <v>-23647729.719434522</v>
      </c>
      <c r="AI412">
        <f>(('ROD '!AI412/2)+'Gudgeon pin'!E412)/'Gudgeon pin'!$I$2</f>
        <v>-28751395.561318234</v>
      </c>
      <c r="AJ412">
        <f>(('ROD '!AJ412/2)+'Gudgeon pin'!F412)/'Gudgeon pin'!$I$2</f>
        <v>-26672370.622886296</v>
      </c>
      <c r="AK412">
        <f>(('ROD '!AK412/2)+'Gudgeon pin'!G412)/'Gudgeon pin'!$I$2</f>
        <v>-25974769.190839201</v>
      </c>
      <c r="AL412">
        <f>(('ROD '!AL412/2)+'Gudgeon pin'!H412)/'Gudgeon pin'!$I$2</f>
        <v>-25110781.904091727</v>
      </c>
      <c r="AM412">
        <f>(('ROD '!AM412/2)+'Gudgeon pin'!I412)/'Gudgeon pin'!$I$2</f>
        <v>-20878155.992632482</v>
      </c>
    </row>
    <row r="413" spans="1:39">
      <c r="A413">
        <f t="shared" si="51"/>
        <v>0.8028514559173916</v>
      </c>
      <c r="B413" s="3">
        <v>46</v>
      </c>
      <c r="D413">
        <f>$F$2*'ROD '!N413</f>
        <v>7.1076778834705543</v>
      </c>
      <c r="E413">
        <f>$F$2*'ROD '!O413</f>
        <v>28.430711533882217</v>
      </c>
      <c r="F413">
        <f>$F$2*'ROD '!P413</f>
        <v>63.969100951235013</v>
      </c>
      <c r="G413">
        <f>$F$2*'ROD '!Q413</f>
        <v>113.72284613552887</v>
      </c>
      <c r="H413">
        <f>$F$2*'ROD '!R413</f>
        <v>177.69194708676386</v>
      </c>
      <c r="I413">
        <f>$F$2*'ROD '!S413</f>
        <v>255.87640380494005</v>
      </c>
      <c r="J413">
        <f t="shared" si="52"/>
        <v>5.5084503596896796E-2</v>
      </c>
      <c r="K413">
        <f t="shared" si="52"/>
        <v>0.22033801438758718</v>
      </c>
      <c r="L413">
        <f t="shared" si="52"/>
        <v>0.49576053237207135</v>
      </c>
      <c r="M413">
        <f t="shared" si="48"/>
        <v>0.88135205755034873</v>
      </c>
      <c r="N413">
        <f t="shared" si="48"/>
        <v>1.3771125899224199</v>
      </c>
      <c r="O413">
        <f t="shared" si="48"/>
        <v>1.9830421294882854</v>
      </c>
      <c r="P413">
        <f>('ROD '!AH413/2)*'Gudgeon pin'!$H$2</f>
        <v>-36.409207772887719</v>
      </c>
      <c r="Q413">
        <f>('ROD '!AI413/2)*'Gudgeon pin'!$H$2</f>
        <v>-44.439649474951956</v>
      </c>
      <c r="R413">
        <f>('ROD '!AJ413/2)*'Gudgeon pin'!$H$2</f>
        <v>-41.49764522218458</v>
      </c>
      <c r="S413">
        <f>('ROD '!AK413/2)*'Gudgeon pin'!$H$2</f>
        <v>-40.784617574467077</v>
      </c>
      <c r="T413">
        <f>('ROD '!AL413/2)*'Gudgeon pin'!$H$2</f>
        <v>-39.893601508860684</v>
      </c>
      <c r="U413">
        <f>('ROD '!AM413/2)*'Gudgeon pin'!$H$2</f>
        <v>-33.981502043358205</v>
      </c>
      <c r="V413">
        <f t="shared" si="53"/>
        <v>-36.464292276484613</v>
      </c>
      <c r="W413">
        <f t="shared" si="53"/>
        <v>-44.659987489339542</v>
      </c>
      <c r="X413">
        <f t="shared" si="53"/>
        <v>-41.993405754556655</v>
      </c>
      <c r="Y413">
        <f t="shared" si="49"/>
        <v>-41.665969632017429</v>
      </c>
      <c r="Z413">
        <f t="shared" si="49"/>
        <v>-41.270714098783102</v>
      </c>
      <c r="AA413">
        <f t="shared" si="49"/>
        <v>-35.964544172846487</v>
      </c>
      <c r="AB413">
        <f t="shared" si="54"/>
        <v>-45455799.723335996</v>
      </c>
      <c r="AC413">
        <f t="shared" si="54"/>
        <v>-55672421.435456403</v>
      </c>
      <c r="AD413">
        <f t="shared" si="54"/>
        <v>-52348303.573435955</v>
      </c>
      <c r="AE413">
        <f t="shared" si="50"/>
        <v>-51940126.974381894</v>
      </c>
      <c r="AF413">
        <f t="shared" si="50"/>
        <v>-51447407.789761201</v>
      </c>
      <c r="AG413">
        <f t="shared" si="50"/>
        <v>-44832821.782646842</v>
      </c>
      <c r="AH413">
        <f>(('ROD '!AH413/2)+'Gudgeon pin'!D413)/'Gudgeon pin'!$I$2</f>
        <v>-22827899.176542152</v>
      </c>
      <c r="AI413">
        <f>(('ROD '!AI413/2)+'Gudgeon pin'!E413)/'Gudgeon pin'!$I$2</f>
        <v>-27776015.090069752</v>
      </c>
      <c r="AJ413">
        <f>(('ROD '!AJ413/2)+'Gudgeon pin'!F413)/'Gudgeon pin'!$I$2</f>
        <v>-25772721.976888075</v>
      </c>
      <c r="AK413">
        <f>(('ROD '!AK413/2)+'Gudgeon pin'!G413)/'Gudgeon pin'!$I$2</f>
        <v>-25106393.555543255</v>
      </c>
      <c r="AL413">
        <f>(('ROD '!AL413/2)+'Gudgeon pin'!H413)/'Gudgeon pin'!$I$2</f>
        <v>-24265842.259158064</v>
      </c>
      <c r="AM413">
        <f>(('ROD '!AM413/2)+'Gudgeon pin'!I413)/'Gudgeon pin'!$I$2</f>
        <v>-20210382.056874059</v>
      </c>
    </row>
    <row r="414" spans="1:39">
      <c r="A414">
        <f t="shared" si="51"/>
        <v>0.82030474843733492</v>
      </c>
      <c r="B414" s="3">
        <v>47</v>
      </c>
      <c r="D414">
        <f>$F$2*'ROD '!N414</f>
        <v>6.8661292115945463</v>
      </c>
      <c r="E414">
        <f>$F$2*'ROD '!O414</f>
        <v>27.464516846378185</v>
      </c>
      <c r="F414">
        <f>$F$2*'ROD '!P414</f>
        <v>61.795162904350924</v>
      </c>
      <c r="G414">
        <f>$F$2*'ROD '!Q414</f>
        <v>109.85806738551274</v>
      </c>
      <c r="H414">
        <f>$F$2*'ROD '!R414</f>
        <v>171.65323028986367</v>
      </c>
      <c r="I414">
        <f>$F$2*'ROD '!S414</f>
        <v>247.1806516174037</v>
      </c>
      <c r="J414">
        <f t="shared" si="52"/>
        <v>5.3212501389857732E-2</v>
      </c>
      <c r="K414">
        <f t="shared" si="52"/>
        <v>0.21285000555943093</v>
      </c>
      <c r="L414">
        <f t="shared" si="52"/>
        <v>0.47891251250871963</v>
      </c>
      <c r="M414">
        <f t="shared" si="48"/>
        <v>0.85140002223772371</v>
      </c>
      <c r="N414">
        <f t="shared" si="48"/>
        <v>1.3303125347464435</v>
      </c>
      <c r="O414">
        <f t="shared" si="48"/>
        <v>1.9156500500348785</v>
      </c>
      <c r="P414">
        <f>('ROD '!AH414/2)*'Gudgeon pin'!$H$2</f>
        <v>-35.163642106610041</v>
      </c>
      <c r="Q414">
        <f>('ROD '!AI414/2)*'Gudgeon pin'!$H$2</f>
        <v>-42.94860122301327</v>
      </c>
      <c r="R414">
        <f>('ROD '!AJ414/2)*'Gudgeon pin'!$H$2</f>
        <v>-40.11785328587009</v>
      </c>
      <c r="S414">
        <f>('ROD '!AK414/2)*'Gudgeon pin'!$H$2</f>
        <v>-39.442209151029481</v>
      </c>
      <c r="T414">
        <f>('ROD '!AL414/2)*'Gudgeon pin'!$H$2</f>
        <v>-38.552446654073457</v>
      </c>
      <c r="U414">
        <f>('ROD '!AM414/2)*'Gudgeon pin'!$H$2</f>
        <v>-32.915991603552136</v>
      </c>
      <c r="V414">
        <f t="shared" si="53"/>
        <v>-35.216854607999899</v>
      </c>
      <c r="W414">
        <f t="shared" si="53"/>
        <v>-43.161451228572702</v>
      </c>
      <c r="X414">
        <f t="shared" si="53"/>
        <v>-40.596765798378811</v>
      </c>
      <c r="Y414">
        <f t="shared" si="49"/>
        <v>-40.293609173267207</v>
      </c>
      <c r="Z414">
        <f t="shared" si="49"/>
        <v>-39.882759188819897</v>
      </c>
      <c r="AA414">
        <f t="shared" si="49"/>
        <v>-34.831641653587013</v>
      </c>
      <c r="AB414">
        <f t="shared" si="54"/>
        <v>-43900764.007956058</v>
      </c>
      <c r="AC414">
        <f t="shared" si="54"/>
        <v>-53804370.257304169</v>
      </c>
      <c r="AD414">
        <f t="shared" si="54"/>
        <v>-50607274.688184015</v>
      </c>
      <c r="AE414">
        <f t="shared" si="50"/>
        <v>-50229364.519754328</v>
      </c>
      <c r="AF414">
        <f t="shared" si="50"/>
        <v>-49717205.543302283</v>
      </c>
      <c r="AG414">
        <f t="shared" si="50"/>
        <v>-43420563.740421481</v>
      </c>
      <c r="AH414">
        <f>(('ROD '!AH414/2)+'Gudgeon pin'!D414)/'Gudgeon pin'!$I$2</f>
        <v>-22046945.505323112</v>
      </c>
      <c r="AI414">
        <f>(('ROD '!AI414/2)+'Gudgeon pin'!E414)/'Gudgeon pin'!$I$2</f>
        <v>-26844122.49970191</v>
      </c>
      <c r="AJ414">
        <f>(('ROD '!AJ414/2)+'Gudgeon pin'!F414)/'Gudgeon pin'!$I$2</f>
        <v>-24915988.371559285</v>
      </c>
      <c r="AK414">
        <f>(('ROD '!AK414/2)+'Gudgeon pin'!G414)/'Gudgeon pin'!$I$2</f>
        <v>-24280561.829258781</v>
      </c>
      <c r="AL414">
        <f>(('ROD '!AL414/2)+'Gudgeon pin'!H414)/'Gudgeon pin'!$I$2</f>
        <v>-23450351.760998942</v>
      </c>
      <c r="AM414">
        <f>(('ROD '!AM414/2)+'Gudgeon pin'!I414)/'Gudgeon pin'!$I$2</f>
        <v>-19579629.33449921</v>
      </c>
    </row>
    <row r="415" spans="1:39">
      <c r="A415">
        <f t="shared" si="51"/>
        <v>0.83775804095727824</v>
      </c>
      <c r="B415" s="3">
        <v>48</v>
      </c>
      <c r="D415">
        <f>$F$2*'ROD '!N415</f>
        <v>6.622690204684158</v>
      </c>
      <c r="E415">
        <f>$F$2*'ROD '!O415</f>
        <v>26.490760818736632</v>
      </c>
      <c r="F415">
        <f>$F$2*'ROD '!P415</f>
        <v>59.604211842157447</v>
      </c>
      <c r="G415">
        <f>$F$2*'ROD '!Q415</f>
        <v>105.96304327494653</v>
      </c>
      <c r="H415">
        <f>$F$2*'ROD '!R415</f>
        <v>165.567255117104</v>
      </c>
      <c r="I415">
        <f>$F$2*'ROD '!S415</f>
        <v>238.41684736862979</v>
      </c>
      <c r="J415">
        <f t="shared" si="52"/>
        <v>5.1325849086302222E-2</v>
      </c>
      <c r="K415">
        <f t="shared" si="52"/>
        <v>0.20530339634520889</v>
      </c>
      <c r="L415">
        <f t="shared" si="52"/>
        <v>0.46193264177672022</v>
      </c>
      <c r="M415">
        <f t="shared" si="48"/>
        <v>0.82121358538083555</v>
      </c>
      <c r="N415">
        <f t="shared" si="48"/>
        <v>1.283146227157556</v>
      </c>
      <c r="O415">
        <f t="shared" si="48"/>
        <v>1.8477305671068809</v>
      </c>
      <c r="P415">
        <f>('ROD '!AH415/2)*'Gudgeon pin'!$H$2</f>
        <v>-33.976540170723361</v>
      </c>
      <c r="Q415">
        <f>('ROD '!AI415/2)*'Gudgeon pin'!$H$2</f>
        <v>-41.5318585361644</v>
      </c>
      <c r="R415">
        <f>('ROD '!AJ415/2)*'Gudgeon pin'!$H$2</f>
        <v>-38.813036205303547</v>
      </c>
      <c r="S415">
        <f>('ROD '!AK415/2)*'Gudgeon pin'!$H$2</f>
        <v>-38.158556745479018</v>
      </c>
      <c r="T415">
        <f>('ROD '!AL415/2)*'Gudgeon pin'!$H$2</f>
        <v>-37.34502267292131</v>
      </c>
      <c r="U415">
        <f>('ROD '!AM415/2)*'Gudgeon pin'!$H$2</f>
        <v>-31.918776682178517</v>
      </c>
      <c r="V415">
        <f t="shared" si="53"/>
        <v>-34.027866019809665</v>
      </c>
      <c r="W415">
        <f t="shared" si="53"/>
        <v>-41.737161932509608</v>
      </c>
      <c r="X415">
        <f t="shared" si="53"/>
        <v>-39.274968847080267</v>
      </c>
      <c r="Y415">
        <f t="shared" si="49"/>
        <v>-38.97977033085985</v>
      </c>
      <c r="Z415">
        <f t="shared" si="49"/>
        <v>-38.628168900078869</v>
      </c>
      <c r="AA415">
        <f t="shared" si="49"/>
        <v>-33.766507249285397</v>
      </c>
      <c r="AB415">
        <f t="shared" si="54"/>
        <v>-42418589.975115679</v>
      </c>
      <c r="AC415">
        <f t="shared" si="54"/>
        <v>-52028874.150070339</v>
      </c>
      <c r="AD415">
        <f t="shared" si="54"/>
        <v>-48959543.887937836</v>
      </c>
      <c r="AE415">
        <f t="shared" si="50"/>
        <v>-48591554.169936515</v>
      </c>
      <c r="AF415">
        <f t="shared" si="50"/>
        <v>-48153253.486658879</v>
      </c>
      <c r="AG415">
        <f t="shared" si="50"/>
        <v>-42092784.3393225</v>
      </c>
      <c r="AH415">
        <f>(('ROD '!AH415/2)+'Gudgeon pin'!D415)/'Gudgeon pin'!$I$2</f>
        <v>-21302705.977514382</v>
      </c>
      <c r="AI415">
        <f>(('ROD '!AI415/2)+'Gudgeon pin'!E415)/'Gudgeon pin'!$I$2</f>
        <v>-25958915.104700454</v>
      </c>
      <c r="AJ415">
        <f>(('ROD '!AJ415/2)+'Gudgeon pin'!F415)/'Gudgeon pin'!$I$2</f>
        <v>-24106401.707608406</v>
      </c>
      <c r="AK415">
        <f>(('ROD '!AK415/2)+'Gudgeon pin'!G415)/'Gudgeon pin'!$I$2</f>
        <v>-23491752.372824822</v>
      </c>
      <c r="AL415">
        <f>(('ROD '!AL415/2)+'Gudgeon pin'!H415)/'Gudgeon pin'!$I$2</f>
        <v>-22719030.474068251</v>
      </c>
      <c r="AM415">
        <f>(('ROD '!AM415/2)+'Gudgeon pin'!I415)/'Gudgeon pin'!$I$2</f>
        <v>-18992054.312398363</v>
      </c>
    </row>
    <row r="416" spans="1:39">
      <c r="A416">
        <f t="shared" si="51"/>
        <v>0.85521133347722145</v>
      </c>
      <c r="B416" s="3">
        <v>49</v>
      </c>
      <c r="D416">
        <f>$F$2*'ROD '!N416</f>
        <v>6.3775352874557587</v>
      </c>
      <c r="E416">
        <f>$F$2*'ROD '!O416</f>
        <v>25.510141149823035</v>
      </c>
      <c r="F416">
        <f>$F$2*'ROD '!P416</f>
        <v>57.397817587101848</v>
      </c>
      <c r="G416">
        <f>$F$2*'ROD '!Q416</f>
        <v>102.04056459929214</v>
      </c>
      <c r="H416">
        <f>$F$2*'ROD '!R416</f>
        <v>159.43838218639399</v>
      </c>
      <c r="I416">
        <f>$F$2*'ROD '!S416</f>
        <v>229.59127034840739</v>
      </c>
      <c r="J416">
        <f t="shared" si="52"/>
        <v>4.9425898477782129E-2</v>
      </c>
      <c r="K416">
        <f t="shared" si="52"/>
        <v>0.19770359391112852</v>
      </c>
      <c r="L416">
        <f t="shared" si="52"/>
        <v>0.44483308630003932</v>
      </c>
      <c r="M416">
        <f t="shared" si="48"/>
        <v>0.79081437564451407</v>
      </c>
      <c r="N416">
        <f t="shared" si="48"/>
        <v>1.2356474619445534</v>
      </c>
      <c r="O416">
        <f t="shared" si="48"/>
        <v>1.7793323452001573</v>
      </c>
      <c r="P416">
        <f>('ROD '!AH416/2)*'Gudgeon pin'!$H$2</f>
        <v>-32.837596107020559</v>
      </c>
      <c r="Q416">
        <f>('ROD '!AI416/2)*'Gudgeon pin'!$H$2</f>
        <v>-40.180794086662928</v>
      </c>
      <c r="R416">
        <f>('ROD '!AJ416/2)*'Gudgeon pin'!$H$2</f>
        <v>-37.560780220227556</v>
      </c>
      <c r="S416">
        <f>('ROD '!AK416/2)*'Gudgeon pin'!$H$2</f>
        <v>-36.955765334627053</v>
      </c>
      <c r="T416">
        <f>('ROD '!AL416/2)*'Gudgeon pin'!$H$2</f>
        <v>-36.169801297743398</v>
      </c>
      <c r="U416">
        <f>('ROD '!AM416/2)*'Gudgeon pin'!$H$2</f>
        <v>-30.987697046596868</v>
      </c>
      <c r="V416">
        <f t="shared" si="53"/>
        <v>-32.887022005498338</v>
      </c>
      <c r="W416">
        <f t="shared" si="53"/>
        <v>-40.378497680574057</v>
      </c>
      <c r="X416">
        <f t="shared" si="53"/>
        <v>-38.005613306527593</v>
      </c>
      <c r="Y416">
        <f t="shared" si="49"/>
        <v>-37.746579710271568</v>
      </c>
      <c r="Z416">
        <f t="shared" si="49"/>
        <v>-37.40544875968795</v>
      </c>
      <c r="AA416">
        <f t="shared" si="49"/>
        <v>-32.767029391797024</v>
      </c>
      <c r="AB416">
        <f t="shared" si="54"/>
        <v>-40996432.193006605</v>
      </c>
      <c r="AC416">
        <f t="shared" si="54"/>
        <v>-50335185.16636651</v>
      </c>
      <c r="AD416">
        <f t="shared" si="54"/>
        <v>-47377185.706087716</v>
      </c>
      <c r="AE416">
        <f t="shared" si="50"/>
        <v>-47054278.595104992</v>
      </c>
      <c r="AF416">
        <f t="shared" si="50"/>
        <v>-46629030.243880033</v>
      </c>
      <c r="AG416">
        <f t="shared" si="50"/>
        <v>-40846851.332494363</v>
      </c>
      <c r="AH416">
        <f>(('ROD '!AH416/2)+'Gudgeon pin'!D416)/'Gudgeon pin'!$I$2</f>
        <v>-20588709.402317822</v>
      </c>
      <c r="AI416">
        <f>(('ROD '!AI416/2)+'Gudgeon pin'!E416)/'Gudgeon pin'!$I$2</f>
        <v>-25114973.262165565</v>
      </c>
      <c r="AJ416">
        <f>(('ROD '!AJ416/2)+'Gudgeon pin'!F416)/'Gudgeon pin'!$I$2</f>
        <v>-23329882.843220696</v>
      </c>
      <c r="AK416">
        <f>(('ROD '!AK416/2)+'Gudgeon pin'!G416)/'Gudgeon pin'!$I$2</f>
        <v>-22753831.29725568</v>
      </c>
      <c r="AL416">
        <f>(('ROD '!AL416/2)+'Gudgeon pin'!H416)/'Gudgeon pin'!$I$2</f>
        <v>-22008115.783498716</v>
      </c>
      <c r="AM416">
        <f>(('ROD '!AM416/2)+'Gudgeon pin'!I416)/'Gudgeon pin'!$I$2</f>
        <v>-18446273.114624538</v>
      </c>
    </row>
    <row r="417" spans="1:39">
      <c r="A417">
        <f t="shared" si="51"/>
        <v>0.87266462599716477</v>
      </c>
      <c r="B417" s="3">
        <v>50</v>
      </c>
      <c r="D417">
        <f>$F$2*'ROD '!N417</f>
        <v>6.1308390400683521</v>
      </c>
      <c r="E417">
        <f>$F$2*'ROD '!O417</f>
        <v>24.523356160273408</v>
      </c>
      <c r="F417">
        <f>$F$2*'ROD '!P417</f>
        <v>55.177551360615169</v>
      </c>
      <c r="G417">
        <f>$F$2*'ROD '!Q417</f>
        <v>98.093424641093634</v>
      </c>
      <c r="H417">
        <f>$F$2*'ROD '!R417</f>
        <v>153.27097600170882</v>
      </c>
      <c r="I417">
        <f>$F$2*'ROD '!S417</f>
        <v>220.71020544246068</v>
      </c>
      <c r="J417">
        <f t="shared" si="52"/>
        <v>4.7514002560529726E-2</v>
      </c>
      <c r="K417">
        <f t="shared" si="52"/>
        <v>0.19005601024211891</v>
      </c>
      <c r="L417">
        <f t="shared" si="52"/>
        <v>0.42762602304476754</v>
      </c>
      <c r="M417">
        <f t="shared" si="48"/>
        <v>0.76022404096847562</v>
      </c>
      <c r="N417">
        <f t="shared" si="48"/>
        <v>1.1878500640132432</v>
      </c>
      <c r="O417">
        <f t="shared" si="48"/>
        <v>1.7105040921790702</v>
      </c>
      <c r="P417">
        <f>('ROD '!AH417/2)*'Gudgeon pin'!$H$2</f>
        <v>-31.760522228982321</v>
      </c>
      <c r="Q417">
        <f>('ROD '!AI417/2)*'Gudgeon pin'!$H$2</f>
        <v>-38.895358425128727</v>
      </c>
      <c r="R417">
        <f>('ROD '!AJ417/2)*'Gudgeon pin'!$H$2</f>
        <v>-36.388423421188392</v>
      </c>
      <c r="S417">
        <f>('ROD '!AK417/2)*'Gudgeon pin'!$H$2</f>
        <v>-35.807903353779984</v>
      </c>
      <c r="T417">
        <f>('ROD '!AL417/2)*'Gudgeon pin'!$H$2</f>
        <v>-35.113968278303247</v>
      </c>
      <c r="U417">
        <f>('ROD '!AM417/2)*'Gudgeon pin'!$H$2</f>
        <v>-30.12916999029926</v>
      </c>
      <c r="V417">
        <f t="shared" si="53"/>
        <v>-31.80803623154285</v>
      </c>
      <c r="W417">
        <f t="shared" si="53"/>
        <v>-39.085414435370843</v>
      </c>
      <c r="X417">
        <f t="shared" si="53"/>
        <v>-36.816049444233158</v>
      </c>
      <c r="Y417">
        <f t="shared" si="49"/>
        <v>-36.568127394748458</v>
      </c>
      <c r="Z417">
        <f t="shared" si="49"/>
        <v>-36.301818342316487</v>
      </c>
      <c r="AA417">
        <f t="shared" si="49"/>
        <v>-31.839674082478332</v>
      </c>
      <c r="AB417">
        <f t="shared" si="54"/>
        <v>-39651385.897486471</v>
      </c>
      <c r="AC417">
        <f t="shared" si="54"/>
        <v>-48723248.409884773</v>
      </c>
      <c r="AD417">
        <f t="shared" si="54"/>
        <v>-45894294.54581023</v>
      </c>
      <c r="AE417">
        <f t="shared" si="50"/>
        <v>-45585238.91015093</v>
      </c>
      <c r="AF417">
        <f t="shared" si="50"/>
        <v>-45253262.332624815</v>
      </c>
      <c r="AG417">
        <f t="shared" si="50"/>
        <v>-39690825.133133657</v>
      </c>
      <c r="AH417">
        <f>(('ROD '!AH417/2)+'Gudgeon pin'!D417)/'Gudgeon pin'!$I$2</f>
        <v>-19913564.143662337</v>
      </c>
      <c r="AI417">
        <f>(('ROD '!AI417/2)+'Gudgeon pin'!E417)/'Gudgeon pin'!$I$2</f>
        <v>-24312262.856793579</v>
      </c>
      <c r="AJ417">
        <f>(('ROD '!AJ417/2)+'Gudgeon pin'!F417)/'Gudgeon pin'!$I$2</f>
        <v>-22603588.804472599</v>
      </c>
      <c r="AK417">
        <f>(('ROD '!AK417/2)+'Gudgeon pin'!G417)/'Gudgeon pin'!$I$2</f>
        <v>-22050505.467421491</v>
      </c>
      <c r="AL417">
        <f>(('ROD '!AL417/2)+'Gudgeon pin'!H417)/'Gudgeon pin'!$I$2</f>
        <v>-21372327.159954567</v>
      </c>
      <c r="AM417">
        <f>(('ROD '!AM417/2)+'Gudgeon pin'!I417)/'Gudgeon pin'!$I$2</f>
        <v>-17946287.149822339</v>
      </c>
    </row>
    <row r="418" spans="1:39">
      <c r="A418">
        <f t="shared" si="51"/>
        <v>0.89011791851710809</v>
      </c>
      <c r="B418" s="3">
        <v>51</v>
      </c>
      <c r="D418">
        <f>$F$2*'ROD '!N418</f>
        <v>5.8827760232276312</v>
      </c>
      <c r="E418">
        <f>$F$2*'ROD '!O418</f>
        <v>23.531104092910525</v>
      </c>
      <c r="F418">
        <f>$F$2*'ROD '!P418</f>
        <v>52.944984209048698</v>
      </c>
      <c r="G418">
        <f>$F$2*'ROD '!Q418</f>
        <v>94.124416371642099</v>
      </c>
      <c r="H418">
        <f>$F$2*'ROD '!R418</f>
        <v>147.06940058069077</v>
      </c>
      <c r="I418">
        <f>$F$2*'ROD '!S418</f>
        <v>211.77993683619479</v>
      </c>
      <c r="J418">
        <f t="shared" si="52"/>
        <v>4.5591514180014142E-2</v>
      </c>
      <c r="K418">
        <f t="shared" si="52"/>
        <v>0.18236605672005657</v>
      </c>
      <c r="L418">
        <f t="shared" si="52"/>
        <v>0.41032362762012742</v>
      </c>
      <c r="M418">
        <f t="shared" si="48"/>
        <v>0.72946422688022627</v>
      </c>
      <c r="N418">
        <f t="shared" si="48"/>
        <v>1.1397878545003535</v>
      </c>
      <c r="O418">
        <f t="shared" si="48"/>
        <v>1.6412945104805097</v>
      </c>
      <c r="P418">
        <f>('ROD '!AH418/2)*'Gudgeon pin'!$H$2</f>
        <v>-30.726434746380786</v>
      </c>
      <c r="Q418">
        <f>('ROD '!AI418/2)*'Gudgeon pin'!$H$2</f>
        <v>-37.665208600822538</v>
      </c>
      <c r="R418">
        <f>('ROD '!AJ418/2)*'Gudgeon pin'!$H$2</f>
        <v>-35.276983130218184</v>
      </c>
      <c r="S418">
        <f>('ROD '!AK418/2)*'Gudgeon pin'!$H$2</f>
        <v>-34.735360041196451</v>
      </c>
      <c r="T418">
        <f>('ROD '!AL418/2)*'Gudgeon pin'!$H$2</f>
        <v>-34.10859121128474</v>
      </c>
      <c r="U418">
        <f>('ROD '!AM418/2)*'Gudgeon pin'!$H$2</f>
        <v>-29.308438828891429</v>
      </c>
      <c r="V418">
        <f t="shared" si="53"/>
        <v>-30.7720262605608</v>
      </c>
      <c r="W418">
        <f t="shared" si="53"/>
        <v>-37.847574657542594</v>
      </c>
      <c r="X418">
        <f t="shared" si="53"/>
        <v>-35.687306757838314</v>
      </c>
      <c r="Y418">
        <f t="shared" si="49"/>
        <v>-35.464824268076676</v>
      </c>
      <c r="Z418">
        <f t="shared" si="49"/>
        <v>-35.248379065785095</v>
      </c>
      <c r="AA418">
        <f t="shared" si="49"/>
        <v>-30.949733339371939</v>
      </c>
      <c r="AB418">
        <f t="shared" si="54"/>
        <v>-38359912.54609748</v>
      </c>
      <c r="AC418">
        <f t="shared" si="54"/>
        <v>-47180177.270483404</v>
      </c>
      <c r="AD418">
        <f t="shared" si="54"/>
        <v>-44487222.084265918</v>
      </c>
      <c r="AE418">
        <f t="shared" si="50"/>
        <v>-44209878.99421297</v>
      </c>
      <c r="AF418">
        <f t="shared" si="50"/>
        <v>-43940061.889527582</v>
      </c>
      <c r="AG418">
        <f t="shared" si="50"/>
        <v>-38581439.329686463</v>
      </c>
      <c r="AH418">
        <f>(('ROD '!AH418/2)+'Gudgeon pin'!D418)/'Gudgeon pin'!$I$2</f>
        <v>-19265413.446134508</v>
      </c>
      <c r="AI418">
        <f>(('ROD '!AI418/2)+'Gudgeon pin'!E418)/'Gudgeon pin'!$I$2</f>
        <v>-23544287.107516188</v>
      </c>
      <c r="AJ418">
        <f>(('ROD '!AJ418/2)+'Gudgeon pin'!F418)/'Gudgeon pin'!$I$2</f>
        <v>-21915594.612946261</v>
      </c>
      <c r="AK418">
        <f>(('ROD '!AK418/2)+'Gudgeon pin'!G418)/'Gudgeon pin'!$I$2</f>
        <v>-21394563.77644565</v>
      </c>
      <c r="AL418">
        <f>(('ROD '!AL418/2)+'Gudgeon pin'!H418)/'Gudgeon pin'!$I$2</f>
        <v>-20768366.942772884</v>
      </c>
      <c r="AM418">
        <f>(('ROD '!AM418/2)+'Gudgeon pin'!I418)/'Gudgeon pin'!$I$2</f>
        <v>-17470247.182584837</v>
      </c>
    </row>
    <row r="419" spans="1:39">
      <c r="A419">
        <f t="shared" si="51"/>
        <v>0.90757121103705141</v>
      </c>
      <c r="B419" s="3">
        <v>52</v>
      </c>
      <c r="D419">
        <f>$F$2*'ROD '!N419</f>
        <v>5.6335206038916752</v>
      </c>
      <c r="E419">
        <f>$F$2*'ROD '!O419</f>
        <v>22.534082415566701</v>
      </c>
      <c r="F419">
        <f>$F$2*'ROD '!P419</f>
        <v>50.701685435025098</v>
      </c>
      <c r="G419">
        <f>$F$2*'ROD '!Q419</f>
        <v>90.136329662266803</v>
      </c>
      <c r="H419">
        <f>$F$2*'ROD '!R419</f>
        <v>140.8380150972919</v>
      </c>
      <c r="I419">
        <f>$F$2*'ROD '!S419</f>
        <v>202.80674174010039</v>
      </c>
      <c r="J419">
        <f t="shared" si="52"/>
        <v>4.3659784680160484E-2</v>
      </c>
      <c r="K419">
        <f t="shared" si="52"/>
        <v>0.17463913872064193</v>
      </c>
      <c r="L419">
        <f t="shared" si="52"/>
        <v>0.3929380621214445</v>
      </c>
      <c r="M419">
        <f t="shared" si="48"/>
        <v>0.69855655488256774</v>
      </c>
      <c r="N419">
        <f t="shared" si="48"/>
        <v>1.0914946170040123</v>
      </c>
      <c r="O419">
        <f t="shared" si="48"/>
        <v>1.571752248485778</v>
      </c>
      <c r="P419">
        <f>('ROD '!AH419/2)*'Gudgeon pin'!$H$2</f>
        <v>-29.738752480924507</v>
      </c>
      <c r="Q419">
        <f>('ROD '!AI419/2)*'Gudgeon pin'!$H$2</f>
        <v>-36.495441978187529</v>
      </c>
      <c r="R419">
        <f>('ROD '!AJ419/2)*'Gudgeon pin'!$H$2</f>
        <v>-34.21777029969504</v>
      </c>
      <c r="S419">
        <f>('ROD '!AK419/2)*'Gudgeon pin'!$H$2</f>
        <v>-33.708772904780858</v>
      </c>
      <c r="T419">
        <f>('ROD '!AL419/2)*'Gudgeon pin'!$H$2</f>
        <v>-33.19968219640301</v>
      </c>
      <c r="U419">
        <f>('ROD '!AM419/2)*'Gudgeon pin'!$H$2</f>
        <v>-28.567948673405535</v>
      </c>
      <c r="V419">
        <f t="shared" si="53"/>
        <v>-29.782412265604666</v>
      </c>
      <c r="W419">
        <f t="shared" si="53"/>
        <v>-36.670081116908172</v>
      </c>
      <c r="X419">
        <f t="shared" si="53"/>
        <v>-34.610708361816485</v>
      </c>
      <c r="Y419">
        <f t="shared" si="49"/>
        <v>-34.407329459663423</v>
      </c>
      <c r="Z419">
        <f t="shared" si="49"/>
        <v>-34.29117681340702</v>
      </c>
      <c r="AA419">
        <f t="shared" si="49"/>
        <v>-30.139700921891315</v>
      </c>
      <c r="AB419">
        <f t="shared" si="54"/>
        <v>-37126275.671506442</v>
      </c>
      <c r="AC419">
        <f t="shared" si="54"/>
        <v>-45712332.77887053</v>
      </c>
      <c r="AD419">
        <f t="shared" si="54"/>
        <v>-43145151.855644144</v>
      </c>
      <c r="AE419">
        <f t="shared" si="50"/>
        <v>-42891622.990360685</v>
      </c>
      <c r="AF419">
        <f t="shared" si="50"/>
        <v>-42746828.9714467</v>
      </c>
      <c r="AG419">
        <f t="shared" si="50"/>
        <v>-37571665.958542384</v>
      </c>
      <c r="AH419">
        <f>(('ROD '!AH419/2)+'Gudgeon pin'!D419)/'Gudgeon pin'!$I$2</f>
        <v>-18646403.014512699</v>
      </c>
      <c r="AI419">
        <f>(('ROD '!AI419/2)+'Gudgeon pin'!E419)/'Gudgeon pin'!$I$2</f>
        <v>-22814243.275475122</v>
      </c>
      <c r="AJ419">
        <f>(('ROD '!AJ419/2)+'Gudgeon pin'!F419)/'Gudgeon pin'!$I$2</f>
        <v>-21260438.04497695</v>
      </c>
      <c r="AK419">
        <f>(('ROD '!AK419/2)+'Gudgeon pin'!G419)/'Gudgeon pin'!$I$2</f>
        <v>-20767559.032658856</v>
      </c>
      <c r="AL419">
        <f>(('ROD '!AL419/2)+'Gudgeon pin'!H419)/'Gudgeon pin'!$I$2</f>
        <v>-20225104.184742916</v>
      </c>
      <c r="AM419">
        <f>(('ROD '!AM419/2)+'Gudgeon pin'!I419)/'Gudgeon pin'!$I$2</f>
        <v>-17044774.339998938</v>
      </c>
    </row>
    <row r="420" spans="1:39">
      <c r="A420">
        <f t="shared" si="51"/>
        <v>0.92502450355699462</v>
      </c>
      <c r="B420" s="3">
        <v>53</v>
      </c>
      <c r="D420">
        <f>$F$2*'ROD '!N420</f>
        <v>5.3832467817789489</v>
      </c>
      <c r="E420">
        <f>$F$2*'ROD '!O420</f>
        <v>21.532987127115796</v>
      </c>
      <c r="F420">
        <f>$F$2*'ROD '!P420</f>
        <v>48.449221036010549</v>
      </c>
      <c r="G420">
        <f>$F$2*'ROD '!Q420</f>
        <v>86.131948508463182</v>
      </c>
      <c r="H420">
        <f>$F$2*'ROD '!R420</f>
        <v>134.58116954447374</v>
      </c>
      <c r="I420">
        <f>$F$2*'ROD '!S420</f>
        <v>193.7968841440422</v>
      </c>
      <c r="J420">
        <f t="shared" si="52"/>
        <v>4.1720162558786855E-2</v>
      </c>
      <c r="K420">
        <f t="shared" si="52"/>
        <v>0.16688065023514742</v>
      </c>
      <c r="L420">
        <f t="shared" si="52"/>
        <v>0.37548146302908175</v>
      </c>
      <c r="M420">
        <f t="shared" si="48"/>
        <v>0.66752260094058968</v>
      </c>
      <c r="N420">
        <f t="shared" si="48"/>
        <v>1.0430040639696714</v>
      </c>
      <c r="O420">
        <f t="shared" si="48"/>
        <v>1.501925852116327</v>
      </c>
      <c r="P420">
        <f>('ROD '!AH420/2)*'Gudgeon pin'!$H$2</f>
        <v>-28.804325449283404</v>
      </c>
      <c r="Q420">
        <f>('ROD '!AI420/2)*'Gudgeon pin'!$H$2</f>
        <v>-35.38429368777367</v>
      </c>
      <c r="R420">
        <f>('ROD '!AJ420/2)*'Gudgeon pin'!$H$2</f>
        <v>-33.208958453954189</v>
      </c>
      <c r="S420">
        <f>('ROD '!AK420/2)*'Gudgeon pin'!$H$2</f>
        <v>-32.74338506494994</v>
      </c>
      <c r="T420">
        <f>('ROD '!AL420/2)*'Gudgeon pin'!$H$2</f>
        <v>-32.349190344063516</v>
      </c>
      <c r="U420">
        <f>('ROD '!AM420/2)*'Gudgeon pin'!$H$2</f>
        <v>-27.859219593705276</v>
      </c>
      <c r="V420">
        <f t="shared" si="53"/>
        <v>-28.84604561184219</v>
      </c>
      <c r="W420">
        <f t="shared" si="53"/>
        <v>-35.551174338008821</v>
      </c>
      <c r="X420">
        <f t="shared" si="53"/>
        <v>-33.584439916983271</v>
      </c>
      <c r="Y420">
        <f t="shared" si="49"/>
        <v>-33.410907665890534</v>
      </c>
      <c r="Z420">
        <f t="shared" si="49"/>
        <v>-33.392194408033184</v>
      </c>
      <c r="AA420">
        <f t="shared" si="49"/>
        <v>-29.361145445821602</v>
      </c>
      <c r="AB420">
        <f t="shared" si="54"/>
        <v>-35959016.075233251</v>
      </c>
      <c r="AC420">
        <f t="shared" si="54"/>
        <v>-44317521.601264551</v>
      </c>
      <c r="AD420">
        <f t="shared" si="54"/>
        <v>-41865822.133926168</v>
      </c>
      <c r="AE420">
        <f t="shared" si="50"/>
        <v>-41649499.62336155</v>
      </c>
      <c r="AF420">
        <f t="shared" si="50"/>
        <v>-41626171.977376133</v>
      </c>
      <c r="AG420">
        <f t="shared" si="50"/>
        <v>-36601131.235822596</v>
      </c>
      <c r="AH420">
        <f>(('ROD '!AH420/2)+'Gudgeon pin'!D420)/'Gudgeon pin'!$I$2</f>
        <v>-18060832.794704877</v>
      </c>
      <c r="AI420">
        <f>(('ROD '!AI420/2)+'Gudgeon pin'!E420)/'Gudgeon pin'!$I$2</f>
        <v>-22121020.247198239</v>
      </c>
      <c r="AJ420">
        <f>(('ROD '!AJ420/2)+'Gudgeon pin'!F420)/'Gudgeon pin'!$I$2</f>
        <v>-20636965.484745294</v>
      </c>
      <c r="AK420">
        <f>(('ROD '!AK420/2)+'Gudgeon pin'!G420)/'Gudgeon pin'!$I$2</f>
        <v>-20179049.232899155</v>
      </c>
      <c r="AL420">
        <f>(('ROD '!AL420/2)+'Gudgeon pin'!H420)/'Gudgeon pin'!$I$2</f>
        <v>-19718629.919052757</v>
      </c>
      <c r="AM420">
        <f>(('ROD '!AM420/2)+'Gudgeon pin'!I420)/'Gudgeon pin'!$I$2</f>
        <v>-16639403.480522716</v>
      </c>
    </row>
    <row r="421" spans="1:39">
      <c r="A421">
        <f t="shared" si="51"/>
        <v>0.94247779607693793</v>
      </c>
      <c r="B421" s="3">
        <v>54</v>
      </c>
      <c r="D421">
        <f>$F$2*'ROD '!N421</f>
        <v>5.1321280168781014</v>
      </c>
      <c r="E421">
        <f>$F$2*'ROD '!O421</f>
        <v>20.528512067512406</v>
      </c>
      <c r="F421">
        <f>$F$2*'ROD '!P421</f>
        <v>46.189152151902924</v>
      </c>
      <c r="G421">
        <f>$F$2*'ROD '!Q421</f>
        <v>82.114048270049622</v>
      </c>
      <c r="H421">
        <f>$F$2*'ROD '!R421</f>
        <v>128.30320042195257</v>
      </c>
      <c r="I421">
        <f>$F$2*'ROD '!S421</f>
        <v>184.7566086076117</v>
      </c>
      <c r="J421">
        <f t="shared" si="52"/>
        <v>3.9773992130805284E-2</v>
      </c>
      <c r="K421">
        <f t="shared" si="52"/>
        <v>0.15909596852322114</v>
      </c>
      <c r="L421">
        <f t="shared" si="52"/>
        <v>0.35796592917724768</v>
      </c>
      <c r="M421">
        <f t="shared" si="48"/>
        <v>0.63638387409288455</v>
      </c>
      <c r="N421">
        <f t="shared" si="48"/>
        <v>0.99434980327013234</v>
      </c>
      <c r="O421">
        <f t="shared" si="48"/>
        <v>1.4318637167089907</v>
      </c>
      <c r="P421">
        <f>('ROD '!AH421/2)*'Gudgeon pin'!$H$2</f>
        <v>-27.909416692608055</v>
      </c>
      <c r="Q421">
        <f>('ROD '!AI421/2)*'Gudgeon pin'!$H$2</f>
        <v>-34.321421090616951</v>
      </c>
      <c r="R421">
        <f>('ROD '!AJ421/2)*'Gudgeon pin'!$H$2</f>
        <v>-32.252152630260696</v>
      </c>
      <c r="S421">
        <f>('ROD '!AK421/2)*'Gudgeon pin'!$H$2</f>
        <v>-31.838999993324823</v>
      </c>
      <c r="T421">
        <f>('ROD '!AL421/2)*'Gudgeon pin'!$H$2</f>
        <v>-31.568817670021748</v>
      </c>
      <c r="U421">
        <f>('ROD '!AM421/2)*'Gudgeon pin'!$H$2</f>
        <v>-27.209258752589609</v>
      </c>
      <c r="V421">
        <f t="shared" si="53"/>
        <v>-27.949190684738859</v>
      </c>
      <c r="W421">
        <f t="shared" si="53"/>
        <v>-34.480517059140169</v>
      </c>
      <c r="X421">
        <f t="shared" si="53"/>
        <v>-32.610118559437943</v>
      </c>
      <c r="Y421">
        <f t="shared" si="49"/>
        <v>-32.475383867417705</v>
      </c>
      <c r="Z421">
        <f t="shared" si="49"/>
        <v>-32.563167473291877</v>
      </c>
      <c r="AA421">
        <f t="shared" si="49"/>
        <v>-28.641122469298601</v>
      </c>
      <c r="AB421">
        <f t="shared" si="54"/>
        <v>-34841011.161325008</v>
      </c>
      <c r="AC421">
        <f t="shared" si="54"/>
        <v>-42982857.47364153</v>
      </c>
      <c r="AD421">
        <f t="shared" si="54"/>
        <v>-40651248.814939514</v>
      </c>
      <c r="AE421">
        <f t="shared" si="50"/>
        <v>-40483290.716923527</v>
      </c>
      <c r="AF421">
        <f t="shared" si="50"/>
        <v>-40592720.346802346</v>
      </c>
      <c r="AG421">
        <f t="shared" si="50"/>
        <v>-35703562.184739254</v>
      </c>
      <c r="AH421">
        <f>(('ROD '!AH421/2)+'Gudgeon pin'!D421)/'Gudgeon pin'!$I$2</f>
        <v>-17500077.419854384</v>
      </c>
      <c r="AI421">
        <f>(('ROD '!AI421/2)+'Gudgeon pin'!E421)/'Gudgeon pin'!$I$2</f>
        <v>-21458121.456712093</v>
      </c>
      <c r="AJ421">
        <f>(('ROD '!AJ421/2)+'Gudgeon pin'!F421)/'Gudgeon pin'!$I$2</f>
        <v>-20046177.776929125</v>
      </c>
      <c r="AK421">
        <f>(('ROD '!AK421/2)+'Gudgeon pin'!G421)/'Gudgeon pin'!$I$2</f>
        <v>-19628898.791537207</v>
      </c>
      <c r="AL421">
        <f>(('ROD '!AL421/2)+'Gudgeon pin'!H421)/'Gudgeon pin'!$I$2</f>
        <v>-19256272.074317012</v>
      </c>
      <c r="AM421">
        <f>(('ROD '!AM421/2)+'Gudgeon pin'!I421)/'Gudgeon pin'!$I$2</f>
        <v>-16271063.321999758</v>
      </c>
    </row>
    <row r="422" spans="1:39">
      <c r="A422">
        <f t="shared" si="51"/>
        <v>0.95993108859688125</v>
      </c>
      <c r="B422" s="3">
        <v>55</v>
      </c>
      <c r="D422">
        <f>$F$2*'ROD '!N422</f>
        <v>4.8803370581577346</v>
      </c>
      <c r="E422">
        <f>$F$2*'ROD '!O422</f>
        <v>19.521348232630938</v>
      </c>
      <c r="F422">
        <f>$F$2*'ROD '!P422</f>
        <v>43.923033523419619</v>
      </c>
      <c r="G422">
        <f>$F$2*'ROD '!Q422</f>
        <v>78.085392930523753</v>
      </c>
      <c r="H422">
        <f>$F$2*'ROD '!R422</f>
        <v>122.00842645394337</v>
      </c>
      <c r="I422">
        <f>$F$2*'ROD '!S422</f>
        <v>175.69213409367848</v>
      </c>
      <c r="J422">
        <f t="shared" si="52"/>
        <v>3.7822612200722444E-2</v>
      </c>
      <c r="K422">
        <f t="shared" si="52"/>
        <v>0.15129044880288978</v>
      </c>
      <c r="L422">
        <f t="shared" si="52"/>
        <v>0.34040350980650202</v>
      </c>
      <c r="M422">
        <f t="shared" si="48"/>
        <v>0.60516179521155911</v>
      </c>
      <c r="N422">
        <f t="shared" si="48"/>
        <v>0.94556530501806113</v>
      </c>
      <c r="O422">
        <f t="shared" si="48"/>
        <v>1.3616140392260081</v>
      </c>
      <c r="P422">
        <f>('ROD '!AH422/2)*'Gudgeon pin'!$H$2</f>
        <v>-27.059160731658086</v>
      </c>
      <c r="Q422">
        <f>('ROD '!AI422/2)*'Gudgeon pin'!$H$2</f>
        <v>-33.305059671539013</v>
      </c>
      <c r="R422">
        <f>('ROD '!AJ422/2)*'Gudgeon pin'!$H$2</f>
        <v>-31.347242734539297</v>
      </c>
      <c r="S422">
        <f>('ROD '!AK422/2)*'Gudgeon pin'!$H$2</f>
        <v>-30.979981706801038</v>
      </c>
      <c r="T422">
        <f>('ROD '!AL422/2)*'Gudgeon pin'!$H$2</f>
        <v>-30.847964850532637</v>
      </c>
      <c r="U422">
        <f>('ROD '!AM422/2)*'Gudgeon pin'!$H$2</f>
        <v>-26.614194604800968</v>
      </c>
      <c r="V422">
        <f t="shared" si="53"/>
        <v>-27.09698334385881</v>
      </c>
      <c r="W422">
        <f t="shared" si="53"/>
        <v>-33.456350120341902</v>
      </c>
      <c r="X422">
        <f t="shared" si="53"/>
        <v>-31.6876462443458</v>
      </c>
      <c r="Y422">
        <f t="shared" si="49"/>
        <v>-31.585143502012595</v>
      </c>
      <c r="Z422">
        <f t="shared" si="49"/>
        <v>-31.793530155550698</v>
      </c>
      <c r="AA422">
        <f t="shared" si="49"/>
        <v>-27.975808644026976</v>
      </c>
      <c r="AB422">
        <f t="shared" si="54"/>
        <v>-33778663.209633596</v>
      </c>
      <c r="AC422">
        <f t="shared" si="54"/>
        <v>-41706147.455515154</v>
      </c>
      <c r="AD422">
        <f t="shared" si="54"/>
        <v>-39501309.677571647</v>
      </c>
      <c r="AE422">
        <f t="shared" si="50"/>
        <v>-39373531.409142293</v>
      </c>
      <c r="AF422">
        <f t="shared" si="50"/>
        <v>-39633302.856683947</v>
      </c>
      <c r="AG422">
        <f t="shared" si="50"/>
        <v>-34874192.680858426</v>
      </c>
      <c r="AH422">
        <f>(('ROD '!AH422/2)+'Gudgeon pin'!D422)/'Gudgeon pin'!$I$2</f>
        <v>-16967359.785378162</v>
      </c>
      <c r="AI422">
        <f>(('ROD '!AI422/2)+'Gudgeon pin'!E422)/'Gudgeon pin'!$I$2</f>
        <v>-20824436.034957834</v>
      </c>
      <c r="AJ422">
        <f>(('ROD '!AJ422/2)+'Gudgeon pin'!F422)/'Gudgeon pin'!$I$2</f>
        <v>-19487998.967233352</v>
      </c>
      <c r="AK422">
        <f>(('ROD '!AK422/2)+'Gudgeon pin'!G422)/'Gudgeon pin'!$I$2</f>
        <v>-19107278.674365859</v>
      </c>
      <c r="AL422">
        <f>(('ROD '!AL422/2)+'Gudgeon pin'!H422)/'Gudgeon pin'!$I$2</f>
        <v>-18831356.996816501</v>
      </c>
      <c r="AM422">
        <f>(('ROD '!AM422/2)+'Gudgeon pin'!I422)/'Gudgeon pin'!$I$2</f>
        <v>-15937295.824060965</v>
      </c>
    </row>
    <row r="423" spans="1:39">
      <c r="A423">
        <f t="shared" si="51"/>
        <v>0.97738438111682457</v>
      </c>
      <c r="B423" s="3">
        <v>56</v>
      </c>
      <c r="D423">
        <f>$F$2*'ROD '!N423</f>
        <v>4.6280457736725564</v>
      </c>
      <c r="E423">
        <f>$F$2*'ROD '!O423</f>
        <v>18.512183094690226</v>
      </c>
      <c r="F423">
        <f>$F$2*'ROD '!P423</f>
        <v>41.652411963053019</v>
      </c>
      <c r="G423">
        <f>$F$2*'ROD '!Q423</f>
        <v>74.048732378760903</v>
      </c>
      <c r="H423">
        <f>$F$2*'ROD '!R423</f>
        <v>115.70114434181392</v>
      </c>
      <c r="I423">
        <f>$F$2*'ROD '!S423</f>
        <v>166.60964785221208</v>
      </c>
      <c r="J423">
        <f t="shared" si="52"/>
        <v>3.586735474596231E-2</v>
      </c>
      <c r="K423">
        <f t="shared" si="52"/>
        <v>0.14346941898384924</v>
      </c>
      <c r="L423">
        <f t="shared" si="52"/>
        <v>0.3228061927136609</v>
      </c>
      <c r="M423">
        <f t="shared" si="48"/>
        <v>0.57387767593539696</v>
      </c>
      <c r="N423">
        <f t="shared" si="48"/>
        <v>0.8966838686490578</v>
      </c>
      <c r="O423">
        <f t="shared" si="48"/>
        <v>1.2912247708546436</v>
      </c>
      <c r="P423">
        <f>('ROD '!AH423/2)*'Gudgeon pin'!$H$2</f>
        <v>-26.248398642702963</v>
      </c>
      <c r="Q423">
        <f>('ROD '!AI423/2)*'Gudgeon pin'!$H$2</f>
        <v>-32.326582826965229</v>
      </c>
      <c r="R423">
        <f>('ROD '!AJ423/2)*'Gudgeon pin'!$H$2</f>
        <v>-30.48554131173594</v>
      </c>
      <c r="S423">
        <f>('ROD '!AK423/2)*'Gudgeon pin'!$H$2</f>
        <v>-30.183291325426595</v>
      </c>
      <c r="T423">
        <f>('ROD '!AL423/2)*'Gudgeon pin'!$H$2</f>
        <v>-30.169171783416871</v>
      </c>
      <c r="U423">
        <f>('ROD '!AM423/2)*'Gudgeon pin'!$H$2</f>
        <v>-26.071873435209284</v>
      </c>
      <c r="V423">
        <f t="shared" si="53"/>
        <v>-26.284265997448927</v>
      </c>
      <c r="W423">
        <f t="shared" si="53"/>
        <v>-32.470052245949077</v>
      </c>
      <c r="X423">
        <f t="shared" si="53"/>
        <v>-30.8083475044496</v>
      </c>
      <c r="Y423">
        <f t="shared" si="49"/>
        <v>-30.757169001361991</v>
      </c>
      <c r="Z423">
        <f t="shared" si="49"/>
        <v>-31.065855652065927</v>
      </c>
      <c r="AA423">
        <f t="shared" si="49"/>
        <v>-27.363098206063928</v>
      </c>
      <c r="AB423">
        <f t="shared" si="54"/>
        <v>-32765542.84931023</v>
      </c>
      <c r="AC423">
        <f t="shared" si="54"/>
        <v>-40476644.403433032</v>
      </c>
      <c r="AD423">
        <f t="shared" si="54"/>
        <v>-38405190.024003625</v>
      </c>
      <c r="AE423">
        <f t="shared" si="50"/>
        <v>-38341391.725963138</v>
      </c>
      <c r="AF423">
        <f t="shared" si="50"/>
        <v>-38726195.535269879</v>
      </c>
      <c r="AG423">
        <f t="shared" si="50"/>
        <v>-34110397.712749124</v>
      </c>
      <c r="AH423">
        <f>(('ROD '!AH423/2)+'Gudgeon pin'!D423)/'Gudgeon pin'!$I$2</f>
        <v>-16459440.16016262</v>
      </c>
      <c r="AI423">
        <f>(('ROD '!AI423/2)+'Gudgeon pin'!E423)/'Gudgeon pin'!$I$2</f>
        <v>-20214544.83864158</v>
      </c>
      <c r="AJ423">
        <f>(('ROD '!AJ423/2)+'Gudgeon pin'!F423)/'Gudgeon pin'!$I$2</f>
        <v>-18956967.930711471</v>
      </c>
      <c r="AK423">
        <f>(('ROD '!AK423/2)+'Gudgeon pin'!G423)/'Gudgeon pin'!$I$2</f>
        <v>-18624825.656040221</v>
      </c>
      <c r="AL423">
        <f>(('ROD '!AL423/2)+'Gudgeon pin'!H423)/'Gudgeon pin'!$I$2</f>
        <v>-18432903.662344538</v>
      </c>
      <c r="AM423">
        <f>(('ROD '!AM423/2)+'Gudgeon pin'!I423)/'Gudgeon pin'!$I$2</f>
        <v>-15636721.60721302</v>
      </c>
    </row>
    <row r="424" spans="1:39">
      <c r="A424">
        <f t="shared" si="51"/>
        <v>0.99483767363676789</v>
      </c>
      <c r="B424" s="3">
        <v>57</v>
      </c>
      <c r="D424">
        <f>$F$2*'ROD '!N424</f>
        <v>4.3754249822606317</v>
      </c>
      <c r="E424">
        <f>$F$2*'ROD '!O424</f>
        <v>17.501699929042527</v>
      </c>
      <c r="F424">
        <f>$F$2*'ROD '!P424</f>
        <v>39.378824840345693</v>
      </c>
      <c r="G424">
        <f>$F$2*'ROD '!Q424</f>
        <v>70.006799716170107</v>
      </c>
      <c r="H424">
        <f>$F$2*'ROD '!R424</f>
        <v>109.38562455651581</v>
      </c>
      <c r="I424">
        <f>$F$2*'ROD '!S424</f>
        <v>157.51529936138277</v>
      </c>
      <c r="J424">
        <f t="shared" si="52"/>
        <v>3.3909543612519896E-2</v>
      </c>
      <c r="K424">
        <f t="shared" si="52"/>
        <v>0.13563817445007958</v>
      </c>
      <c r="L424">
        <f t="shared" si="52"/>
        <v>0.30518589251267914</v>
      </c>
      <c r="M424">
        <f t="shared" si="48"/>
        <v>0.54255269780031834</v>
      </c>
      <c r="N424">
        <f t="shared" si="48"/>
        <v>0.84773859031299748</v>
      </c>
      <c r="O424">
        <f t="shared" si="48"/>
        <v>1.2207435700507165</v>
      </c>
      <c r="P424">
        <f>('ROD '!AH424/2)*'Gudgeon pin'!$H$2</f>
        <v>-25.471971576309123</v>
      </c>
      <c r="Q424">
        <f>('ROD '!AI424/2)*'Gudgeon pin'!$H$2</f>
        <v>-31.40652918663859</v>
      </c>
      <c r="R424">
        <f>('ROD '!AJ424/2)*'Gudgeon pin'!$H$2</f>
        <v>-29.665223913382253</v>
      </c>
      <c r="S424">
        <f>('ROD '!AK424/2)*'Gudgeon pin'!$H$2</f>
        <v>-29.435010637393276</v>
      </c>
      <c r="T424">
        <f>('ROD '!AL424/2)*'Gudgeon pin'!$H$2</f>
        <v>-29.542429575571113</v>
      </c>
      <c r="U424">
        <f>('ROD '!AM424/2)*'Gudgeon pin'!$H$2</f>
        <v>-25.581859787853929</v>
      </c>
      <c r="V424">
        <f t="shared" si="53"/>
        <v>-25.505881119921643</v>
      </c>
      <c r="W424">
        <f t="shared" si="53"/>
        <v>-31.542167361088669</v>
      </c>
      <c r="X424">
        <f t="shared" si="53"/>
        <v>-29.970409805894931</v>
      </c>
      <c r="Y424">
        <f t="shared" si="49"/>
        <v>-29.977563335193594</v>
      </c>
      <c r="Z424">
        <f t="shared" si="49"/>
        <v>-30.390168165884109</v>
      </c>
      <c r="AA424">
        <f t="shared" si="49"/>
        <v>-26.802603357904644</v>
      </c>
      <c r="AB424">
        <f t="shared" si="54"/>
        <v>-31795220.791987009</v>
      </c>
      <c r="AC424">
        <f t="shared" si="54"/>
        <v>-39319958.04372751</v>
      </c>
      <c r="AD424">
        <f t="shared" si="54"/>
        <v>-37360630.378712021</v>
      </c>
      <c r="AE424">
        <f t="shared" si="50"/>
        <v>-37369547.853173047</v>
      </c>
      <c r="AF424">
        <f t="shared" si="50"/>
        <v>-37883894.392701089</v>
      </c>
      <c r="AG424">
        <f t="shared" si="50"/>
        <v>-33411693.858284898</v>
      </c>
      <c r="AH424">
        <f>(('ROD '!AH424/2)+'Gudgeon pin'!D424)/'Gudgeon pin'!$I$2</f>
        <v>-15973078.864351926</v>
      </c>
      <c r="AI424">
        <f>(('ROD '!AI424/2)+'Gudgeon pin'!E424)/'Gudgeon pin'!$I$2</f>
        <v>-19641339.826604482</v>
      </c>
      <c r="AJ424">
        <f>(('ROD '!AJ424/2)+'Gudgeon pin'!F424)/'Gudgeon pin'!$I$2</f>
        <v>-18451932.450114146</v>
      </c>
      <c r="AK424">
        <f>(('ROD '!AK424/2)+'Gudgeon pin'!G424)/'Gudgeon pin'!$I$2</f>
        <v>-18172789.322641067</v>
      </c>
      <c r="AL424">
        <f>(('ROD '!AL424/2)+'Gudgeon pin'!H424)/'Gudgeon pin'!$I$2</f>
        <v>-18067166.113647833</v>
      </c>
      <c r="AM424">
        <f>(('ROD '!AM424/2)+'Gudgeon pin'!I424)/'Gudgeon pin'!$I$2</f>
        <v>-15369040.248835994</v>
      </c>
    </row>
    <row r="425" spans="1:39">
      <c r="A425">
        <f t="shared" si="51"/>
        <v>1.0122909661567112</v>
      </c>
      <c r="B425" s="3">
        <v>58</v>
      </c>
      <c r="D425">
        <f>$F$2*'ROD '!N425</f>
        <v>4.1226442870241859</v>
      </c>
      <c r="E425">
        <f>$F$2*'ROD '!O425</f>
        <v>16.490577148096744</v>
      </c>
      <c r="F425">
        <f>$F$2*'ROD '!P425</f>
        <v>37.103798583217682</v>
      </c>
      <c r="G425">
        <f>$F$2*'ROD '!Q425</f>
        <v>65.962308592386975</v>
      </c>
      <c r="H425">
        <f>$F$2*'ROD '!R425</f>
        <v>103.06610717560464</v>
      </c>
      <c r="I425">
        <f>$F$2*'ROD '!S425</f>
        <v>148.41519433287073</v>
      </c>
      <c r="J425">
        <f t="shared" si="52"/>
        <v>3.1950493224437444E-2</v>
      </c>
      <c r="K425">
        <f t="shared" si="52"/>
        <v>0.12780197289774978</v>
      </c>
      <c r="L425">
        <f t="shared" si="52"/>
        <v>0.28755443901993705</v>
      </c>
      <c r="M425">
        <f t="shared" si="48"/>
        <v>0.51120789159099911</v>
      </c>
      <c r="N425">
        <f t="shared" si="48"/>
        <v>0.79876233061093593</v>
      </c>
      <c r="O425">
        <f t="shared" si="48"/>
        <v>1.1502177560797482</v>
      </c>
      <c r="P425">
        <f>('ROD '!AH425/2)*'Gudgeon pin'!$H$2</f>
        <v>-24.731583107044383</v>
      </c>
      <c r="Q425">
        <f>('ROD '!AI425/2)*'Gudgeon pin'!$H$2</f>
        <v>-30.532841619569997</v>
      </c>
      <c r="R425">
        <f>('ROD '!AJ425/2)*'Gudgeon pin'!$H$2</f>
        <v>-28.887898034762873</v>
      </c>
      <c r="S425">
        <f>('ROD '!AK425/2)*'Gudgeon pin'!$H$2</f>
        <v>-28.74867215996046</v>
      </c>
      <c r="T425">
        <f>('ROD '!AL425/2)*'Gudgeon pin'!$H$2</f>
        <v>-28.926263951758227</v>
      </c>
      <c r="U425">
        <f>('ROD '!AM425/2)*'Gudgeon pin'!$H$2</f>
        <v>-25.142005721482416</v>
      </c>
      <c r="V425">
        <f t="shared" si="53"/>
        <v>-24.763533600268822</v>
      </c>
      <c r="W425">
        <f t="shared" si="53"/>
        <v>-30.660643592467746</v>
      </c>
      <c r="X425">
        <f t="shared" si="53"/>
        <v>-29.175452473782812</v>
      </c>
      <c r="Y425">
        <f t="shared" si="49"/>
        <v>-29.259880051551459</v>
      </c>
      <c r="Z425">
        <f t="shared" si="49"/>
        <v>-29.725026282369164</v>
      </c>
      <c r="AA425">
        <f t="shared" si="49"/>
        <v>-26.292223477562164</v>
      </c>
      <c r="AB425">
        <f t="shared" si="54"/>
        <v>-30869822.324834667</v>
      </c>
      <c r="AC425">
        <f t="shared" si="54"/>
        <v>-38221064.705171362</v>
      </c>
      <c r="AD425">
        <f t="shared" si="54"/>
        <v>-36369649.366298705</v>
      </c>
      <c r="AE425">
        <f t="shared" si="50"/>
        <v>-36474895.425568931</v>
      </c>
      <c r="AF425">
        <f t="shared" si="50"/>
        <v>-37054739.2286461</v>
      </c>
      <c r="AG425">
        <f t="shared" si="50"/>
        <v>-32775462.515914127</v>
      </c>
      <c r="AH425">
        <f>(('ROD '!AH425/2)+'Gudgeon pin'!D425)/'Gudgeon pin'!$I$2</f>
        <v>-15509344.723860418</v>
      </c>
      <c r="AI425">
        <f>(('ROD '!AI425/2)+'Gudgeon pin'!E425)/'Gudgeon pin'!$I$2</f>
        <v>-19097248.074966043</v>
      </c>
      <c r="AJ425">
        <f>(('ROD '!AJ425/2)+'Gudgeon pin'!F425)/'Gudgeon pin'!$I$2</f>
        <v>-17973895.065915663</v>
      </c>
      <c r="AK425">
        <f>(('ROD '!AK425/2)+'Gudgeon pin'!G425)/'Gudgeon pin'!$I$2</f>
        <v>-17759653.996043108</v>
      </c>
      <c r="AL425">
        <f>(('ROD '!AL425/2)+'Gudgeon pin'!H425)/'Gudgeon pin'!$I$2</f>
        <v>-17708086.530461762</v>
      </c>
      <c r="AM425">
        <f>(('ROD '!AM425/2)+'Gudgeon pin'!I425)/'Gudgeon pin'!$I$2</f>
        <v>-15132876.352855302</v>
      </c>
    </row>
    <row r="426" spans="1:39">
      <c r="A426">
        <f t="shared" si="51"/>
        <v>1.0297442586766545</v>
      </c>
      <c r="B426" s="3">
        <v>59</v>
      </c>
      <c r="D426">
        <f>$F$2*'ROD '!N426</f>
        <v>3.8698719107842399</v>
      </c>
      <c r="E426">
        <f>$F$2*'ROD '!O426</f>
        <v>15.479487643136959</v>
      </c>
      <c r="F426">
        <f>$F$2*'ROD '!P426</f>
        <v>34.828847197058167</v>
      </c>
      <c r="G426">
        <f>$F$2*'ROD '!Q426</f>
        <v>61.917950572547838</v>
      </c>
      <c r="H426">
        <f>$F$2*'ROD '!R426</f>
        <v>96.74679776960599</v>
      </c>
      <c r="I426">
        <f>$F$2*'ROD '!S426</f>
        <v>139.31538878823267</v>
      </c>
      <c r="J426">
        <f t="shared" si="52"/>
        <v>2.9991507308577858E-2</v>
      </c>
      <c r="K426">
        <f t="shared" si="52"/>
        <v>0.11996602923431143</v>
      </c>
      <c r="L426">
        <f t="shared" si="52"/>
        <v>0.26992356577720078</v>
      </c>
      <c r="M426">
        <f t="shared" si="48"/>
        <v>0.47986411693724573</v>
      </c>
      <c r="N426">
        <f t="shared" si="48"/>
        <v>0.7497876827144464</v>
      </c>
      <c r="O426">
        <f t="shared" si="48"/>
        <v>1.0796942631088031</v>
      </c>
      <c r="P426">
        <f>('ROD '!AH426/2)*'Gudgeon pin'!$H$2</f>
        <v>-24.022074569303978</v>
      </c>
      <c r="Q426">
        <f>('ROD '!AI426/2)*'Gudgeon pin'!$H$2</f>
        <v>-29.696894554687859</v>
      </c>
      <c r="R426">
        <f>('ROD '!AJ426/2)*'Gudgeon pin'!$H$2</f>
        <v>-28.146594128433851</v>
      </c>
      <c r="S426">
        <f>('ROD '!AK426/2)*'Gudgeon pin'!$H$2</f>
        <v>-28.100067115711148</v>
      </c>
      <c r="T426">
        <f>('ROD '!AL426/2)*'Gudgeon pin'!$H$2</f>
        <v>-28.376991395506323</v>
      </c>
      <c r="U426">
        <f>('ROD '!AM426/2)*'Gudgeon pin'!$H$2</f>
        <v>-24.767322658274313</v>
      </c>
      <c r="V426">
        <f t="shared" si="53"/>
        <v>-24.052066076612554</v>
      </c>
      <c r="W426">
        <f t="shared" si="53"/>
        <v>-29.816860583922171</v>
      </c>
      <c r="X426">
        <f t="shared" si="53"/>
        <v>-28.416517694211052</v>
      </c>
      <c r="Y426">
        <f t="shared" si="49"/>
        <v>-28.579931232648395</v>
      </c>
      <c r="Z426">
        <f t="shared" si="49"/>
        <v>-29.126779078220771</v>
      </c>
      <c r="AA426">
        <f t="shared" si="49"/>
        <v>-25.847016921383116</v>
      </c>
      <c r="AB426">
        <f t="shared" si="54"/>
        <v>-29982918.363563139</v>
      </c>
      <c r="AC426">
        <f t="shared" si="54"/>
        <v>-37169218.390547127</v>
      </c>
      <c r="AD426">
        <f t="shared" si="54"/>
        <v>-35423573.487965107</v>
      </c>
      <c r="AE426">
        <f t="shared" si="50"/>
        <v>-35627282.174231857</v>
      </c>
      <c r="AF426">
        <f t="shared" si="50"/>
        <v>-36308973.894970559</v>
      </c>
      <c r="AG426">
        <f t="shared" si="50"/>
        <v>-32220475.190238211</v>
      </c>
      <c r="AH426">
        <f>(('ROD '!AH426/2)+'Gudgeon pin'!D426)/'Gudgeon pin'!$I$2</f>
        <v>-15064998.18565641</v>
      </c>
      <c r="AI426">
        <f>(('ROD '!AI426/2)+'Gudgeon pin'!E426)/'Gudgeon pin'!$I$2</f>
        <v>-18576851.152759913</v>
      </c>
      <c r="AJ426">
        <f>(('ROD '!AJ426/2)+'Gudgeon pin'!F426)/'Gudgeon pin'!$I$2</f>
        <v>-17518473.367500842</v>
      </c>
      <c r="AK426">
        <f>(('ROD '!AK426/2)+'Gudgeon pin'!G426)/'Gudgeon pin'!$I$2</f>
        <v>-17370208.621947121</v>
      </c>
      <c r="AL426">
        <f>(('ROD '!AL426/2)+'Gudgeon pin'!H426)/'Gudgeon pin'!$I$2</f>
        <v>-17391004.139183909</v>
      </c>
      <c r="AM426">
        <f>(('ROD '!AM426/2)+'Gudgeon pin'!I426)/'Gudgeon pin'!$I$2</f>
        <v>-14937628.066669004</v>
      </c>
    </row>
    <row r="427" spans="1:39">
      <c r="A427">
        <f t="shared" si="51"/>
        <v>1.0471975511965976</v>
      </c>
      <c r="B427" s="3">
        <v>60</v>
      </c>
      <c r="D427">
        <f>$F$2*'ROD '!N427</f>
        <v>3.6172745336966794</v>
      </c>
      <c r="E427">
        <f>$F$2*'ROD '!O427</f>
        <v>14.469098134786718</v>
      </c>
      <c r="F427">
        <f>$F$2*'ROD '!P427</f>
        <v>32.555470803270126</v>
      </c>
      <c r="G427">
        <f>$F$2*'ROD '!Q427</f>
        <v>57.87639253914687</v>
      </c>
      <c r="H427">
        <f>$F$2*'ROD '!R427</f>
        <v>90.431863342416975</v>
      </c>
      <c r="I427">
        <f>$F$2*'ROD '!S427</f>
        <v>130.2218832130805</v>
      </c>
      <c r="J427">
        <f t="shared" si="52"/>
        <v>2.8033877636149264E-2</v>
      </c>
      <c r="K427">
        <f t="shared" si="52"/>
        <v>0.11213551054459706</v>
      </c>
      <c r="L427">
        <f t="shared" si="52"/>
        <v>0.25230489872534345</v>
      </c>
      <c r="M427">
        <f t="shared" si="48"/>
        <v>0.44854204217838822</v>
      </c>
      <c r="N427">
        <f t="shared" si="48"/>
        <v>0.70084694090373156</v>
      </c>
      <c r="O427">
        <f t="shared" si="48"/>
        <v>1.0092195949013738</v>
      </c>
      <c r="P427">
        <f>('ROD '!AH427/2)*'Gudgeon pin'!$H$2</f>
        <v>-23.345149744634973</v>
      </c>
      <c r="Q427">
        <f>('ROD '!AI427/2)*'Gudgeon pin'!$H$2</f>
        <v>-28.891778442354735</v>
      </c>
      <c r="R427">
        <f>('ROD '!AJ427/2)*'Gudgeon pin'!$H$2</f>
        <v>-27.430912461145585</v>
      </c>
      <c r="S427">
        <f>('ROD '!AK427/2)*'Gudgeon pin'!$H$2</f>
        <v>-27.478713150877773</v>
      </c>
      <c r="T427">
        <f>('ROD '!AL427/2)*'Gudgeon pin'!$H$2</f>
        <v>-27.84628046814678</v>
      </c>
      <c r="U427">
        <f>('ROD '!AM427/2)*'Gudgeon pin'!$H$2</f>
        <v>-24.441945432404541</v>
      </c>
      <c r="V427">
        <f t="shared" si="53"/>
        <v>-23.373183622271121</v>
      </c>
      <c r="W427">
        <f t="shared" si="53"/>
        <v>-29.003913952899332</v>
      </c>
      <c r="X427">
        <f t="shared" si="53"/>
        <v>-27.683217359870927</v>
      </c>
      <c r="Y427">
        <f t="shared" si="49"/>
        <v>-27.927255193056162</v>
      </c>
      <c r="Z427">
        <f t="shared" si="49"/>
        <v>-28.54712740905051</v>
      </c>
      <c r="AA427">
        <f t="shared" si="49"/>
        <v>-25.451165027305915</v>
      </c>
      <c r="AB427">
        <f t="shared" si="54"/>
        <v>-29136634.425121482</v>
      </c>
      <c r="AC427">
        <f t="shared" si="54"/>
        <v>-36155812.207716428</v>
      </c>
      <c r="AD427">
        <f t="shared" si="54"/>
        <v>-34509453.096375443</v>
      </c>
      <c r="AE427">
        <f t="shared" si="50"/>
        <v>-34813666.730526745</v>
      </c>
      <c r="AF427">
        <f t="shared" si="50"/>
        <v>-35586389.455834389</v>
      </c>
      <c r="AG427">
        <f t="shared" si="50"/>
        <v>-31727012.591791447</v>
      </c>
      <c r="AH427">
        <f>(('ROD '!AH427/2)+'Gudgeon pin'!D427)/'Gudgeon pin'!$I$2</f>
        <v>-14641108.21844996</v>
      </c>
      <c r="AI427">
        <f>(('ROD '!AI427/2)+'Gudgeon pin'!E427)/'Gudgeon pin'!$I$2</f>
        <v>-18075808.042071566</v>
      </c>
      <c r="AJ427">
        <f>(('ROD '!AJ427/2)+'Gudgeon pin'!F427)/'Gudgeon pin'!$I$2</f>
        <v>-17079131.399345029</v>
      </c>
      <c r="AK427">
        <f>(('ROD '!AK427/2)+'Gudgeon pin'!G427)/'Gudgeon pin'!$I$2</f>
        <v>-16997860.244638503</v>
      </c>
      <c r="AL427">
        <f>(('ROD '!AL427/2)+'Gudgeon pin'!H427)/'Gudgeon pin'!$I$2</f>
        <v>-17085556.24306538</v>
      </c>
      <c r="AM427">
        <f>(('ROD '!AM427/2)+'Gudgeon pin'!I427)/'Gudgeon pin'!$I$2</f>
        <v>-14773308.242093815</v>
      </c>
    </row>
    <row r="428" spans="1:39">
      <c r="A428">
        <f t="shared" si="51"/>
        <v>1.064650843716541</v>
      </c>
      <c r="B428" s="3">
        <v>61</v>
      </c>
      <c r="D428">
        <f>$F$2*'ROD '!N428</f>
        <v>3.365017133214637</v>
      </c>
      <c r="E428">
        <f>$F$2*'ROD '!O428</f>
        <v>13.460068532858548</v>
      </c>
      <c r="F428">
        <f>$F$2*'ROD '!P428</f>
        <v>30.285154198931743</v>
      </c>
      <c r="G428">
        <f>$F$2*'ROD '!Q428</f>
        <v>53.840274131434192</v>
      </c>
      <c r="H428">
        <f>$F$2*'ROD '!R428</f>
        <v>84.125428330365921</v>
      </c>
      <c r="I428">
        <f>$F$2*'ROD '!S428</f>
        <v>121.14061679572697</v>
      </c>
      <c r="J428">
        <f t="shared" si="52"/>
        <v>2.6078882782413437E-2</v>
      </c>
      <c r="K428">
        <f t="shared" si="52"/>
        <v>0.10431553112965375</v>
      </c>
      <c r="L428">
        <f t="shared" si="52"/>
        <v>0.23470994504172099</v>
      </c>
      <c r="M428">
        <f t="shared" si="48"/>
        <v>0.417262124518615</v>
      </c>
      <c r="N428">
        <f t="shared" si="48"/>
        <v>0.65197206956033593</v>
      </c>
      <c r="O428">
        <f t="shared" si="48"/>
        <v>0.93883978016688396</v>
      </c>
      <c r="P428">
        <f>('ROD '!AH428/2)*'Gudgeon pin'!$H$2</f>
        <v>-22.700796950677777</v>
      </c>
      <c r="Q428">
        <f>('ROD '!AI428/2)*'Gudgeon pin'!$H$2</f>
        <v>-28.122593306566898</v>
      </c>
      <c r="R428">
        <f>('ROD '!AJ428/2)*'Gudgeon pin'!$H$2</f>
        <v>-26.766481658834955</v>
      </c>
      <c r="S428">
        <f>('ROD '!AK428/2)*'Gudgeon pin'!$H$2</f>
        <v>-26.889570101141395</v>
      </c>
      <c r="T428">
        <f>('ROD '!AL428/2)*'Gudgeon pin'!$H$2</f>
        <v>-27.340701448602474</v>
      </c>
      <c r="U428">
        <f>('ROD '!AM428/2)*'Gudgeon pin'!$H$2</f>
        <v>-24.155159972058197</v>
      </c>
      <c r="V428">
        <f t="shared" si="53"/>
        <v>-22.726875833460191</v>
      </c>
      <c r="W428">
        <f t="shared" si="53"/>
        <v>-28.226908837696552</v>
      </c>
      <c r="X428">
        <f t="shared" si="53"/>
        <v>-27.001191603876677</v>
      </c>
      <c r="Y428">
        <f t="shared" si="49"/>
        <v>-27.30683222566001</v>
      </c>
      <c r="Z428">
        <f t="shared" si="49"/>
        <v>-27.99267351816281</v>
      </c>
      <c r="AA428">
        <f t="shared" si="49"/>
        <v>-25.093999752225081</v>
      </c>
      <c r="AB428">
        <f t="shared" si="54"/>
        <v>-28330957.540319648</v>
      </c>
      <c r="AC428">
        <f t="shared" si="54"/>
        <v>-35187210.139894538</v>
      </c>
      <c r="AD428">
        <f t="shared" si="54"/>
        <v>-33659250.768696532</v>
      </c>
      <c r="AE428">
        <f t="shared" si="50"/>
        <v>-34040257.447388016</v>
      </c>
      <c r="AF428">
        <f t="shared" si="50"/>
        <v>-34895216.161453225</v>
      </c>
      <c r="AG428">
        <f t="shared" si="50"/>
        <v>-31281776.109780397</v>
      </c>
      <c r="AH428">
        <f>(('ROD '!AH428/2)+'Gudgeon pin'!D428)/'Gudgeon pin'!$I$2</f>
        <v>-14237666.762539532</v>
      </c>
      <c r="AI428">
        <f>(('ROD '!AI428/2)+'Gudgeon pin'!E428)/'Gudgeon pin'!$I$2</f>
        <v>-17597317.838877894</v>
      </c>
      <c r="AJ428">
        <f>(('ROD '!AJ428/2)+'Gudgeon pin'!F428)/'Gudgeon pin'!$I$2</f>
        <v>-16671953.298049636</v>
      </c>
      <c r="AK428">
        <f>(('ROD '!AK428/2)+'Gudgeon pin'!G428)/'Gudgeon pin'!$I$2</f>
        <v>-16645711.243675618</v>
      </c>
      <c r="AL428">
        <f>(('ROD '!AL428/2)+'Gudgeon pin'!H428)/'Gudgeon pin'!$I$2</f>
        <v>-16795849.795944992</v>
      </c>
      <c r="AM428">
        <f>(('ROD '!AM428/2)+'Gudgeon pin'!I428)/'Gudgeon pin'!$I$2</f>
        <v>-14633164.060308043</v>
      </c>
    </row>
    <row r="429" spans="1:39">
      <c r="A429">
        <f t="shared" si="51"/>
        <v>1.0821041362364843</v>
      </c>
      <c r="B429" s="3">
        <v>62</v>
      </c>
      <c r="D429">
        <f>$F$2*'ROD '!N429</f>
        <v>3.1132628265791022</v>
      </c>
      <c r="E429">
        <f>$F$2*'ROD '!O429</f>
        <v>12.453051306316409</v>
      </c>
      <c r="F429">
        <f>$F$2*'ROD '!P429</f>
        <v>28.019365439211928</v>
      </c>
      <c r="G429">
        <f>$F$2*'ROD '!Q429</f>
        <v>49.812205225265636</v>
      </c>
      <c r="H429">
        <f>$F$2*'ROD '!R429</f>
        <v>77.831570664477567</v>
      </c>
      <c r="I429">
        <f>$F$2*'ROD '!S429</f>
        <v>112.07746175684771</v>
      </c>
      <c r="J429">
        <f t="shared" si="52"/>
        <v>2.4127786905988043E-2</v>
      </c>
      <c r="K429">
        <f t="shared" si="52"/>
        <v>9.6511147623952173E-2</v>
      </c>
      <c r="L429">
        <f t="shared" si="52"/>
        <v>0.21715008215389245</v>
      </c>
      <c r="M429">
        <f t="shared" si="48"/>
        <v>0.38604459049580869</v>
      </c>
      <c r="N429">
        <f t="shared" si="48"/>
        <v>0.60319467264970117</v>
      </c>
      <c r="O429">
        <f t="shared" si="48"/>
        <v>0.86860032861556979</v>
      </c>
      <c r="P429">
        <f>('ROD '!AH429/2)*'Gudgeon pin'!$H$2</f>
        <v>-22.080426714406773</v>
      </c>
      <c r="Q429">
        <f>('ROD '!AI429/2)*'Gudgeon pin'!$H$2</f>
        <v>-27.389292944786238</v>
      </c>
      <c r="R429">
        <f>('ROD '!AJ429/2)*'Gudgeon pin'!$H$2</f>
        <v>-26.149766596834777</v>
      </c>
      <c r="S429">
        <f>('ROD '!AK429/2)*'Gudgeon pin'!$H$2</f>
        <v>-26.33245315634958</v>
      </c>
      <c r="T429">
        <f>('ROD '!AL429/2)*'Gudgeon pin'!$H$2</f>
        <v>-26.865112324444887</v>
      </c>
      <c r="U429">
        <f>('ROD '!AM429/2)*'Gudgeon pin'!$H$2</f>
        <v>-23.935715390522038</v>
      </c>
      <c r="V429">
        <f t="shared" si="53"/>
        <v>-22.104554501312762</v>
      </c>
      <c r="W429">
        <f t="shared" si="53"/>
        <v>-27.485804092410191</v>
      </c>
      <c r="X429">
        <f t="shared" si="53"/>
        <v>-26.36691667898867</v>
      </c>
      <c r="Y429">
        <f t="shared" si="49"/>
        <v>-26.718497746845387</v>
      </c>
      <c r="Z429">
        <f t="shared" si="49"/>
        <v>-27.468306997094587</v>
      </c>
      <c r="AA429">
        <f t="shared" si="49"/>
        <v>-24.804315719137609</v>
      </c>
      <c r="AB429">
        <f t="shared" si="54"/>
        <v>-27555181.786243219</v>
      </c>
      <c r="AC429">
        <f t="shared" si="54"/>
        <v>-34263360.895260341</v>
      </c>
      <c r="AD429">
        <f t="shared" si="54"/>
        <v>-32868573.858347267</v>
      </c>
      <c r="AE429">
        <f t="shared" si="50"/>
        <v>-33306849.157531336</v>
      </c>
      <c r="AF429">
        <f t="shared" si="50"/>
        <v>-34241549.297920793</v>
      </c>
      <c r="AG429">
        <f t="shared" si="50"/>
        <v>-30920660.657676477</v>
      </c>
      <c r="AH429">
        <f>(('ROD '!AH429/2)+'Gudgeon pin'!D429)/'Gudgeon pin'!$I$2</f>
        <v>-13849280.291129416</v>
      </c>
      <c r="AI429">
        <f>(('ROD '!AI429/2)+'Gudgeon pin'!E429)/'Gudgeon pin'!$I$2</f>
        <v>-17141348.667883106</v>
      </c>
      <c r="AJ429">
        <f>(('ROD '!AJ429/2)+'Gudgeon pin'!F429)/'Gudgeon pin'!$I$2</f>
        <v>-16294713.121010438</v>
      </c>
      <c r="AK429">
        <f>(('ROD '!AK429/2)+'Gudgeon pin'!G429)/'Gudgeon pin'!$I$2</f>
        <v>-16313634.117875328</v>
      </c>
      <c r="AL429">
        <f>(('ROD '!AL429/2)+'Gudgeon pin'!H429)/'Gudgeon pin'!$I$2</f>
        <v>-16524916.912007168</v>
      </c>
      <c r="AM429">
        <f>(('ROD '!AM429/2)+'Gudgeon pin'!I429)/'Gudgeon pin'!$I$2</f>
        <v>-14535219.540753648</v>
      </c>
    </row>
    <row r="430" spans="1:39">
      <c r="A430">
        <f t="shared" si="51"/>
        <v>1.0995574287564276</v>
      </c>
      <c r="B430" s="3">
        <v>63</v>
      </c>
      <c r="D430">
        <f>$F$2*'ROD '!N430</f>
        <v>2.8621727160163464</v>
      </c>
      <c r="E430">
        <f>$F$2*'ROD '!O430</f>
        <v>11.448690864065385</v>
      </c>
      <c r="F430">
        <f>$F$2*'ROD '!P430</f>
        <v>25.759554444147124</v>
      </c>
      <c r="G430">
        <f>$F$2*'ROD '!Q430</f>
        <v>45.794763456261542</v>
      </c>
      <c r="H430">
        <f>$F$2*'ROD '!R430</f>
        <v>71.554317900408662</v>
      </c>
      <c r="I430">
        <f>$F$2*'ROD '!S430</f>
        <v>103.0382177765885</v>
      </c>
      <c r="J430">
        <f t="shared" si="52"/>
        <v>2.2181838549126684E-2</v>
      </c>
      <c r="K430">
        <f t="shared" si="52"/>
        <v>8.8727354196506736E-2</v>
      </c>
      <c r="L430">
        <f t="shared" si="52"/>
        <v>0.1996365469421402</v>
      </c>
      <c r="M430">
        <f t="shared" si="48"/>
        <v>0.35490941678602694</v>
      </c>
      <c r="N430">
        <f t="shared" si="48"/>
        <v>0.55454596372816711</v>
      </c>
      <c r="O430">
        <f t="shared" si="48"/>
        <v>0.79854618776856079</v>
      </c>
      <c r="P430">
        <f>('ROD '!AH430/2)*'Gudgeon pin'!$H$2</f>
        <v>-21.487458796830804</v>
      </c>
      <c r="Q430">
        <f>('ROD '!AI430/2)*'Gudgeon pin'!$H$2</f>
        <v>-26.690116140744149</v>
      </c>
      <c r="R430">
        <f>('ROD '!AJ430/2)*'Gudgeon pin'!$H$2</f>
        <v>-25.548068498530572</v>
      </c>
      <c r="S430">
        <f>('ROD '!AK430/2)*'Gudgeon pin'!$H$2</f>
        <v>-25.808895373819034</v>
      </c>
      <c r="T430">
        <f>('ROD '!AL430/2)*'Gudgeon pin'!$H$2</f>
        <v>-26.422659065940589</v>
      </c>
      <c r="U430">
        <f>('ROD '!AM430/2)*'Gudgeon pin'!$H$2</f>
        <v>-23.75403606555296</v>
      </c>
      <c r="V430">
        <f t="shared" si="53"/>
        <v>-21.509640635379931</v>
      </c>
      <c r="W430">
        <f t="shared" si="53"/>
        <v>-26.778843494940656</v>
      </c>
      <c r="X430">
        <f t="shared" si="53"/>
        <v>-25.747705045472713</v>
      </c>
      <c r="Y430">
        <f t="shared" si="49"/>
        <v>-26.163804790605059</v>
      </c>
      <c r="Z430">
        <f t="shared" si="49"/>
        <v>-26.977205029668756</v>
      </c>
      <c r="AA430">
        <f t="shared" si="49"/>
        <v>-24.552582253321521</v>
      </c>
      <c r="AB430">
        <f t="shared" si="54"/>
        <v>-26813571.738324709</v>
      </c>
      <c r="AC430">
        <f t="shared" si="54"/>
        <v>-33382075.19561743</v>
      </c>
      <c r="AD430">
        <f t="shared" si="54"/>
        <v>-32096674.604522657</v>
      </c>
      <c r="AE430">
        <f t="shared" si="50"/>
        <v>-32615377.84813023</v>
      </c>
      <c r="AF430">
        <f t="shared" si="50"/>
        <v>-33629349.491442144</v>
      </c>
      <c r="AG430">
        <f t="shared" si="50"/>
        <v>-30606853.771777403</v>
      </c>
      <c r="AH430">
        <f>(('ROD '!AH430/2)+'Gudgeon pin'!D430)/'Gudgeon pin'!$I$2</f>
        <v>-13478095.15702459</v>
      </c>
      <c r="AI430">
        <f>(('ROD '!AI430/2)+'Gudgeon pin'!E430)/'Gudgeon pin'!$I$2</f>
        <v>-16706791.935957957</v>
      </c>
      <c r="AJ430">
        <f>(('ROD '!AJ430/2)+'Gudgeon pin'!F430)/'Gudgeon pin'!$I$2</f>
        <v>-15926874.914481224</v>
      </c>
      <c r="AK430">
        <f>(('ROD '!AK430/2)+'Gudgeon pin'!G430)/'Gudgeon pin'!$I$2</f>
        <v>-16002580.052692425</v>
      </c>
      <c r="AL430">
        <f>(('ROD '!AL430/2)+'Gudgeon pin'!H430)/'Gudgeon pin'!$I$2</f>
        <v>-16274715.054847535</v>
      </c>
      <c r="AM430">
        <f>(('ROD '!AM430/2)+'Gudgeon pin'!I430)/'Gudgeon pin'!$I$2</f>
        <v>-14460880.4525126</v>
      </c>
    </row>
    <row r="431" spans="1:39">
      <c r="A431">
        <f t="shared" si="51"/>
        <v>1.1170107212763709</v>
      </c>
      <c r="B431" s="3">
        <v>64</v>
      </c>
      <c r="D431">
        <f>$F$2*'ROD '!N431</f>
        <v>2.6119057368174361</v>
      </c>
      <c r="E431">
        <f>$F$2*'ROD '!O431</f>
        <v>10.447622947269744</v>
      </c>
      <c r="F431">
        <f>$F$2*'ROD '!P431</f>
        <v>23.507151631356926</v>
      </c>
      <c r="G431">
        <f>$F$2*'ROD '!Q431</f>
        <v>41.790491789078978</v>
      </c>
      <c r="H431">
        <f>$F$2*'ROD '!R431</f>
        <v>65.29764342043589</v>
      </c>
      <c r="I431">
        <f>$F$2*'ROD '!S431</f>
        <v>94.028606525427705</v>
      </c>
      <c r="J431">
        <f t="shared" si="52"/>
        <v>2.0242269460335128E-2</v>
      </c>
      <c r="K431">
        <f t="shared" si="52"/>
        <v>8.0969077841340512E-2</v>
      </c>
      <c r="L431">
        <f t="shared" si="52"/>
        <v>0.18218042514301619</v>
      </c>
      <c r="M431">
        <f t="shared" si="48"/>
        <v>0.32387631136536205</v>
      </c>
      <c r="N431">
        <f t="shared" si="48"/>
        <v>0.50605673650837812</v>
      </c>
      <c r="O431">
        <f t="shared" si="48"/>
        <v>0.72872170057206476</v>
      </c>
      <c r="P431">
        <f>('ROD '!AH431/2)*'Gudgeon pin'!$H$2</f>
        <v>-20.920166358968764</v>
      </c>
      <c r="Q431">
        <f>('ROD '!AI431/2)*'Gudgeon pin'!$H$2</f>
        <v>-26.023302291950849</v>
      </c>
      <c r="R431">
        <f>('ROD '!AJ431/2)*'Gudgeon pin'!$H$2</f>
        <v>-24.978441918178493</v>
      </c>
      <c r="S431">
        <f>('ROD '!AK431/2)*'Gudgeon pin'!$H$2</f>
        <v>-25.315285512547053</v>
      </c>
      <c r="T431">
        <f>('ROD '!AL431/2)*'Gudgeon pin'!$H$2</f>
        <v>-26.023353817386582</v>
      </c>
      <c r="U431">
        <f>('ROD '!AM431/2)*'Gudgeon pin'!$H$2</f>
        <v>-23.602854497133976</v>
      </c>
      <c r="V431">
        <f t="shared" si="53"/>
        <v>-20.9404086284291</v>
      </c>
      <c r="W431">
        <f t="shared" si="53"/>
        <v>-26.10427136979219</v>
      </c>
      <c r="X431">
        <f t="shared" si="53"/>
        <v>-25.16062234332151</v>
      </c>
      <c r="Y431">
        <f t="shared" si="49"/>
        <v>-25.639161823912413</v>
      </c>
      <c r="Z431">
        <f t="shared" si="49"/>
        <v>-26.529410553894959</v>
      </c>
      <c r="AA431">
        <f t="shared" si="49"/>
        <v>-24.331576197706042</v>
      </c>
      <c r="AB431">
        <f t="shared" si="54"/>
        <v>-26103976.282368034</v>
      </c>
      <c r="AC431">
        <f t="shared" si="54"/>
        <v>-32541164.444156941</v>
      </c>
      <c r="AD431">
        <f t="shared" si="54"/>
        <v>-31364826.759302586</v>
      </c>
      <c r="AE431">
        <f t="shared" si="50"/>
        <v>-31961366.371932816</v>
      </c>
      <c r="AF431">
        <f t="shared" si="50"/>
        <v>-33071136.106861614</v>
      </c>
      <c r="AG431">
        <f t="shared" si="50"/>
        <v>-30331351.180762347</v>
      </c>
      <c r="AH431">
        <f>(('ROD '!AH431/2)+'Gudgeon pin'!D431)/'Gudgeon pin'!$I$2</f>
        <v>-13123026.484109033</v>
      </c>
      <c r="AI431">
        <f>(('ROD '!AI431/2)+'Gudgeon pin'!E431)/'Gudgeon pin'!$I$2</f>
        <v>-16292539.473421395</v>
      </c>
      <c r="AJ431">
        <f>(('ROD '!AJ431/2)+'Gudgeon pin'!F431)/'Gudgeon pin'!$I$2</f>
        <v>-15579139.913710449</v>
      </c>
      <c r="AK431">
        <f>(('ROD '!AK431/2)+'Gudgeon pin'!G431)/'Gudgeon pin'!$I$2</f>
        <v>-15710270.592591392</v>
      </c>
      <c r="AL431">
        <f>(('ROD '!AL431/2)+'Gudgeon pin'!H431)/'Gudgeon pin'!$I$2</f>
        <v>-16051512.780990321</v>
      </c>
      <c r="AM431">
        <f>(('ROD '!AM431/2)+'Gudgeon pin'!I431)/'Gudgeon pin'!$I$2</f>
        <v>-14405558.826427178</v>
      </c>
    </row>
    <row r="432" spans="1:39">
      <c r="A432">
        <f t="shared" si="51"/>
        <v>1.1344640137963142</v>
      </c>
      <c r="B432" s="3">
        <v>65</v>
      </c>
      <c r="D432">
        <f>$F$2*'ROD '!N432</f>
        <v>2.3626185084713862</v>
      </c>
      <c r="E432">
        <f>$F$2*'ROD '!O432</f>
        <v>9.4504740338855449</v>
      </c>
      <c r="F432">
        <f>$F$2*'ROD '!P432</f>
        <v>21.263566576242479</v>
      </c>
      <c r="G432">
        <f>$F$2*'ROD '!Q432</f>
        <v>37.801896135542179</v>
      </c>
      <c r="H432">
        <f>$F$2*'ROD '!R432</f>
        <v>59.065462711784654</v>
      </c>
      <c r="I432">
        <f>$F$2*'ROD '!S432</f>
        <v>85.054266304969914</v>
      </c>
      <c r="J432">
        <f t="shared" si="52"/>
        <v>1.8310293440653241E-2</v>
      </c>
      <c r="K432">
        <f t="shared" si="52"/>
        <v>7.3241173762612966E-2</v>
      </c>
      <c r="L432">
        <f t="shared" si="52"/>
        <v>0.1647926409658792</v>
      </c>
      <c r="M432">
        <f t="shared" si="48"/>
        <v>0.29296469505045186</v>
      </c>
      <c r="N432">
        <f t="shared" si="48"/>
        <v>0.45775733601633106</v>
      </c>
      <c r="O432">
        <f t="shared" si="48"/>
        <v>0.6591705638635168</v>
      </c>
      <c r="P432">
        <f>('ROD '!AH432/2)*'Gudgeon pin'!$H$2</f>
        <v>-20.383685063738643</v>
      </c>
      <c r="Q432">
        <f>('ROD '!AI432/2)*'Gudgeon pin'!$H$2</f>
        <v>-25.388807036339738</v>
      </c>
      <c r="R432">
        <f>('ROD '!AJ432/2)*'Gudgeon pin'!$H$2</f>
        <v>-24.444218210085097</v>
      </c>
      <c r="S432">
        <f>('ROD '!AK432/2)*'Gudgeon pin'!$H$2</f>
        <v>-24.851446124267209</v>
      </c>
      <c r="T432">
        <f>('ROD '!AL432/2)*'Gudgeon pin'!$H$2</f>
        <v>-25.654910224519075</v>
      </c>
      <c r="U432">
        <f>('ROD '!AM432/2)*'Gudgeon pin'!$H$2</f>
        <v>-23.480055842187419</v>
      </c>
      <c r="V432">
        <f t="shared" si="53"/>
        <v>-20.401995357179295</v>
      </c>
      <c r="W432">
        <f t="shared" si="53"/>
        <v>-25.462048210102353</v>
      </c>
      <c r="X432">
        <f t="shared" si="53"/>
        <v>-24.609010851050975</v>
      </c>
      <c r="Y432">
        <f t="shared" si="49"/>
        <v>-25.14441081931766</v>
      </c>
      <c r="Z432">
        <f t="shared" si="49"/>
        <v>-26.112667560535407</v>
      </c>
      <c r="AA432">
        <f t="shared" si="49"/>
        <v>-24.139226406050934</v>
      </c>
      <c r="AB432">
        <f t="shared" si="54"/>
        <v>-25432798.966193978</v>
      </c>
      <c r="AC432">
        <f t="shared" si="54"/>
        <v>-31740579.392260145</v>
      </c>
      <c r="AD432">
        <f t="shared" si="54"/>
        <v>-30677196.753278591</v>
      </c>
      <c r="AE432">
        <f t="shared" si="50"/>
        <v>-31344617.734464221</v>
      </c>
      <c r="AF432">
        <f t="shared" si="50"/>
        <v>-32551631.000369485</v>
      </c>
      <c r="AG432">
        <f t="shared" si="50"/>
        <v>-30091571.027071048</v>
      </c>
      <c r="AH432">
        <f>(('ROD '!AH432/2)+'Gudgeon pin'!D432)/'Gudgeon pin'!$I$2</f>
        <v>-12787297.955778813</v>
      </c>
      <c r="AI432">
        <f>(('ROD '!AI432/2)+'Gudgeon pin'!E432)/'Gudgeon pin'!$I$2</f>
        <v>-15898560.674725486</v>
      </c>
      <c r="AJ432">
        <f>(('ROD '!AJ432/2)+'Gudgeon pin'!F432)/'Gudgeon pin'!$I$2</f>
        <v>-15253593.479403963</v>
      </c>
      <c r="AK432">
        <f>(('ROD '!AK432/2)+'Gudgeon pin'!G432)/'Gudgeon pin'!$I$2</f>
        <v>-15436583.315380501</v>
      </c>
      <c r="AL432">
        <f>(('ROD '!AL432/2)+'Gudgeon pin'!H432)/'Gudgeon pin'!$I$2</f>
        <v>-15847579.024600491</v>
      </c>
      <c r="AM432">
        <f>(('ROD '!AM432/2)+'Gudgeon pin'!I432)/'Gudgeon pin'!$I$2</f>
        <v>-14367902.100971632</v>
      </c>
    </row>
    <row r="433" spans="1:39">
      <c r="A433">
        <f t="shared" si="51"/>
        <v>1.1519173063162575</v>
      </c>
      <c r="B433" s="3">
        <v>66</v>
      </c>
      <c r="D433">
        <f>$F$2*'ROD '!N433</f>
        <v>2.1144651890197088</v>
      </c>
      <c r="E433">
        <f>$F$2*'ROD '!O433</f>
        <v>8.4578607560788353</v>
      </c>
      <c r="F433">
        <f>$F$2*'ROD '!P433</f>
        <v>19.030186701177382</v>
      </c>
      <c r="G433">
        <f>$F$2*'ROD '!Q433</f>
        <v>33.831443024315341</v>
      </c>
      <c r="H433">
        <f>$F$2*'ROD '!R433</f>
        <v>52.861629725492698</v>
      </c>
      <c r="I433">
        <f>$F$2*'ROD '!S433</f>
        <v>76.120746804709526</v>
      </c>
      <c r="J433">
        <f t="shared" si="52"/>
        <v>1.6387105214902744E-2</v>
      </c>
      <c r="K433">
        <f t="shared" si="52"/>
        <v>6.5548420859610976E-2</v>
      </c>
      <c r="L433">
        <f t="shared" si="52"/>
        <v>0.1474839469341247</v>
      </c>
      <c r="M433">
        <f t="shared" si="48"/>
        <v>0.2621936834384439</v>
      </c>
      <c r="N433">
        <f t="shared" si="48"/>
        <v>0.40967763037256838</v>
      </c>
      <c r="O433">
        <f t="shared" si="48"/>
        <v>0.5899357877364988</v>
      </c>
      <c r="P433">
        <f>('ROD '!AH433/2)*'Gudgeon pin'!$H$2</f>
        <v>-19.865994903575942</v>
      </c>
      <c r="Q433">
        <f>('ROD '!AI433/2)*'Gudgeon pin'!$H$2</f>
        <v>-24.784871124564646</v>
      </c>
      <c r="R433">
        <f>('ROD '!AJ433/2)*'Gudgeon pin'!$H$2</f>
        <v>-23.924712114558922</v>
      </c>
      <c r="S433">
        <f>('ROD '!AK433/2)*'Gudgeon pin'!$H$2</f>
        <v>-24.425780471898822</v>
      </c>
      <c r="T433">
        <f>('ROD '!AL433/2)*'Gudgeon pin'!$H$2</f>
        <v>-25.325633304304485</v>
      </c>
      <c r="U433">
        <f>('ROD '!AM433/2)*'Gudgeon pin'!$H$2</f>
        <v>-23.398971792727547</v>
      </c>
      <c r="V433">
        <f t="shared" si="53"/>
        <v>-19.882382008790845</v>
      </c>
      <c r="W433">
        <f t="shared" si="53"/>
        <v>-24.850419545424256</v>
      </c>
      <c r="X433">
        <f t="shared" si="53"/>
        <v>-24.072196061493045</v>
      </c>
      <c r="Y433">
        <f t="shared" si="49"/>
        <v>-24.687974155337265</v>
      </c>
      <c r="Z433">
        <f t="shared" si="49"/>
        <v>-25.735310934677052</v>
      </c>
      <c r="AA433">
        <f t="shared" si="49"/>
        <v>-23.988907580464044</v>
      </c>
      <c r="AB433">
        <f t="shared" si="54"/>
        <v>-24785057.331204139</v>
      </c>
      <c r="AC433">
        <f t="shared" si="54"/>
        <v>-30978132.945312694</v>
      </c>
      <c r="AD433">
        <f t="shared" si="54"/>
        <v>-30008012.078648109</v>
      </c>
      <c r="AE433">
        <f t="shared" si="50"/>
        <v>-30775631.137193542</v>
      </c>
      <c r="AF433">
        <f t="shared" si="50"/>
        <v>-32081224.305534139</v>
      </c>
      <c r="AG433">
        <f t="shared" si="50"/>
        <v>-29904185.999035519</v>
      </c>
      <c r="AH433">
        <f>(('ROD '!AH433/2)+'Gudgeon pin'!D433)/'Gudgeon pin'!$I$2</f>
        <v>-12463362.259736441</v>
      </c>
      <c r="AI433">
        <f>(('ROD '!AI433/2)+'Gudgeon pin'!E433)/'Gudgeon pin'!$I$2</f>
        <v>-15523748.303727787</v>
      </c>
      <c r="AJ433">
        <f>(('ROD '!AJ433/2)+'Gudgeon pin'!F433)/'Gudgeon pin'!$I$2</f>
        <v>-14937242.492196336</v>
      </c>
      <c r="AK433">
        <f>(('ROD '!AK433/2)+'Gudgeon pin'!G433)/'Gudgeon pin'!$I$2</f>
        <v>-15186783.280839158</v>
      </c>
      <c r="AL433">
        <f>(('ROD '!AL433/2)+'Gudgeon pin'!H433)/'Gudgeon pin'!$I$2</f>
        <v>-15668111.06522424</v>
      </c>
      <c r="AM433">
        <f>(('ROD '!AM433/2)+'Gudgeon pin'!I433)/'Gudgeon pin'!$I$2</f>
        <v>-14356256.047967982</v>
      </c>
    </row>
    <row r="434" spans="1:39">
      <c r="A434">
        <f t="shared" si="51"/>
        <v>1.1693705988362009</v>
      </c>
      <c r="B434" s="3">
        <v>67</v>
      </c>
      <c r="D434">
        <f>$F$2*'ROD '!N434</f>
        <v>1.8675973327960163</v>
      </c>
      <c r="E434">
        <f>$F$2*'ROD '!O434</f>
        <v>7.470389331184065</v>
      </c>
      <c r="F434">
        <f>$F$2*'ROD '!P434</f>
        <v>16.808375995164155</v>
      </c>
      <c r="G434">
        <f>$F$2*'ROD '!Q434</f>
        <v>29.88155732473626</v>
      </c>
      <c r="H434">
        <f>$F$2*'ROD '!R434</f>
        <v>46.689933319900412</v>
      </c>
      <c r="I434">
        <f>$F$2*'ROD '!S434</f>
        <v>67.233503980656621</v>
      </c>
      <c r="J434">
        <f t="shared" si="52"/>
        <v>1.4473879329169126E-2</v>
      </c>
      <c r="K434">
        <f t="shared" si="52"/>
        <v>5.7895517316676505E-2</v>
      </c>
      <c r="L434">
        <f t="shared" si="52"/>
        <v>0.13026491396252221</v>
      </c>
      <c r="M434">
        <f t="shared" si="48"/>
        <v>0.23158206926670602</v>
      </c>
      <c r="N434">
        <f t="shared" si="48"/>
        <v>0.3618469832292282</v>
      </c>
      <c r="O434">
        <f t="shared" si="48"/>
        <v>0.52105965585008884</v>
      </c>
      <c r="P434">
        <f>('ROD '!AH434/2)*'Gudgeon pin'!$H$2</f>
        <v>-19.375663069028146</v>
      </c>
      <c r="Q434">
        <f>('ROD '!AI434/2)*'Gudgeon pin'!$H$2</f>
        <v>-24.204589291338319</v>
      </c>
      <c r="R434">
        <f>('ROD '!AJ434/2)*'Gudgeon pin'!$H$2</f>
        <v>-23.43526730531153</v>
      </c>
      <c r="S434">
        <f>('ROD '!AK434/2)*'Gudgeon pin'!$H$2</f>
        <v>-24.024392170118585</v>
      </c>
      <c r="T434">
        <f>('ROD '!AL434/2)*'Gudgeon pin'!$H$2</f>
        <v>-25.019814500348929</v>
      </c>
      <c r="U434">
        <f>('ROD '!AM434/2)*'Gudgeon pin'!$H$2</f>
        <v>-23.347206911037308</v>
      </c>
      <c r="V434">
        <f t="shared" si="53"/>
        <v>-19.390136948357316</v>
      </c>
      <c r="W434">
        <f t="shared" si="53"/>
        <v>-24.262484808654996</v>
      </c>
      <c r="X434">
        <f t="shared" si="53"/>
        <v>-23.565532219274054</v>
      </c>
      <c r="Y434">
        <f t="shared" si="49"/>
        <v>-24.255974239385292</v>
      </c>
      <c r="Z434">
        <f t="shared" si="49"/>
        <v>-25.381661483578156</v>
      </c>
      <c r="AA434">
        <f t="shared" si="49"/>
        <v>-23.868266566887396</v>
      </c>
      <c r="AB434">
        <f t="shared" si="54"/>
        <v>-24171432.563384429</v>
      </c>
      <c r="AC434">
        <f t="shared" si="54"/>
        <v>-30245222.96745443</v>
      </c>
      <c r="AD434">
        <f t="shared" si="54"/>
        <v>-29376413.089578617</v>
      </c>
      <c r="AE434">
        <f t="shared" si="50"/>
        <v>-30237106.996614661</v>
      </c>
      <c r="AF434">
        <f t="shared" si="50"/>
        <v>-31640370.5930987</v>
      </c>
      <c r="AG434">
        <f t="shared" si="50"/>
        <v>-29753796.853677098</v>
      </c>
      <c r="AH434">
        <f>(('ROD '!AH434/2)+'Gudgeon pin'!D434)/'Gudgeon pin'!$I$2</f>
        <v>-12156597.550016515</v>
      </c>
      <c r="AI434">
        <f>(('ROD '!AI434/2)+'Gudgeon pin'!E434)/'Gudgeon pin'!$I$2</f>
        <v>-15163764.298302229</v>
      </c>
      <c r="AJ434">
        <f>(('ROD '!AJ434/2)+'Gudgeon pin'!F434)/'Gudgeon pin'!$I$2</f>
        <v>-14639714.321002258</v>
      </c>
      <c r="AK434">
        <f>(('ROD '!AK434/2)+'Gudgeon pin'!G434)/'Gudgeon pin'!$I$2</f>
        <v>-14952135.133217905</v>
      </c>
      <c r="AL434">
        <f>(('ROD '!AL434/2)+'Gudgeon pin'!H434)/'Gudgeon pin'!$I$2</f>
        <v>-15503229.800083272</v>
      </c>
      <c r="AM434">
        <f>(('ROD '!AM434/2)+'Gudgeon pin'!I434)/'Gudgeon pin'!$I$2</f>
        <v>-14362814.344517827</v>
      </c>
    </row>
    <row r="435" spans="1:39">
      <c r="A435">
        <f t="shared" si="51"/>
        <v>1.1868238913561442</v>
      </c>
      <c r="B435" s="3">
        <v>68</v>
      </c>
      <c r="D435">
        <f>$F$2*'ROD '!N435</f>
        <v>1.622163751710157</v>
      </c>
      <c r="E435">
        <f>$F$2*'ROD '!O435</f>
        <v>6.4886550068406281</v>
      </c>
      <c r="F435">
        <f>$F$2*'ROD '!P435</f>
        <v>14.599473765391419</v>
      </c>
      <c r="G435">
        <f>$F$2*'ROD '!Q435</f>
        <v>25.954620027362513</v>
      </c>
      <c r="H435">
        <f>$F$2*'ROD '!R435</f>
        <v>40.554093792753925</v>
      </c>
      <c r="I435">
        <f>$F$2*'ROD '!S435</f>
        <v>58.397895061565677</v>
      </c>
      <c r="J435">
        <f t="shared" si="52"/>
        <v>1.2571769075753718E-2</v>
      </c>
      <c r="K435">
        <f t="shared" si="52"/>
        <v>5.028707630301487E-2</v>
      </c>
      <c r="L435">
        <f t="shared" si="52"/>
        <v>0.1131459216817835</v>
      </c>
      <c r="M435">
        <f t="shared" si="48"/>
        <v>0.20114830521205948</v>
      </c>
      <c r="N435">
        <f t="shared" si="48"/>
        <v>0.3142942268938429</v>
      </c>
      <c r="O435">
        <f t="shared" si="48"/>
        <v>0.452583686727134</v>
      </c>
      <c r="P435">
        <f>('ROD '!AH435/2)*'Gudgeon pin'!$H$2</f>
        <v>-18.905816684534901</v>
      </c>
      <c r="Q435">
        <f>('ROD '!AI435/2)*'Gudgeon pin'!$H$2</f>
        <v>-23.651350555027264</v>
      </c>
      <c r="R435">
        <f>('ROD '!AJ435/2)*'Gudgeon pin'!$H$2</f>
        <v>-22.968926605602718</v>
      </c>
      <c r="S435">
        <f>('ROD '!AK435/2)*'Gudgeon pin'!$H$2</f>
        <v>-23.65569053895787</v>
      </c>
      <c r="T435">
        <f>('ROD '!AL435/2)*'Gudgeon pin'!$H$2</f>
        <v>-24.730328033552471</v>
      </c>
      <c r="U435">
        <f>('ROD '!AM435/2)*'Gudgeon pin'!$H$2</f>
        <v>-23.315803919416261</v>
      </c>
      <c r="V435">
        <f t="shared" si="53"/>
        <v>-18.918388453610657</v>
      </c>
      <c r="W435">
        <f t="shared" si="53"/>
        <v>-23.701637631330279</v>
      </c>
      <c r="X435">
        <f t="shared" si="53"/>
        <v>-23.082072527284502</v>
      </c>
      <c r="Y435">
        <f t="shared" si="49"/>
        <v>-23.856838844169928</v>
      </c>
      <c r="Z435">
        <f t="shared" si="49"/>
        <v>-25.044622260446314</v>
      </c>
      <c r="AA435">
        <f t="shared" si="49"/>
        <v>-23.768387606143396</v>
      </c>
      <c r="AB435">
        <f t="shared" si="54"/>
        <v>-23583358.484381445</v>
      </c>
      <c r="AC435">
        <f t="shared" si="54"/>
        <v>-29546079.905124616</v>
      </c>
      <c r="AD435">
        <f t="shared" si="54"/>
        <v>-28773740.020627957</v>
      </c>
      <c r="AE435">
        <f t="shared" si="50"/>
        <v>-29739551.238509238</v>
      </c>
      <c r="AF435">
        <f t="shared" si="50"/>
        <v>-31220222.923443537</v>
      </c>
      <c r="AG435">
        <f t="shared" si="50"/>
        <v>-29629289.349137314</v>
      </c>
      <c r="AH435">
        <f>(('ROD '!AH435/2)+'Gudgeon pin'!D435)/'Gudgeon pin'!$I$2</f>
        <v>-11862688.110281052</v>
      </c>
      <c r="AI435">
        <f>(('ROD '!AI435/2)+'Gudgeon pin'!E435)/'Gudgeon pin'!$I$2</f>
        <v>-14820733.801795231</v>
      </c>
      <c r="AJ435">
        <f>(('ROD '!AJ435/2)+'Gudgeon pin'!F435)/'Gudgeon pin'!$I$2</f>
        <v>-14356635.089799171</v>
      </c>
      <c r="AK435">
        <f>(('ROD '!AK435/2)+'Gudgeon pin'!G435)/'Gudgeon pin'!$I$2</f>
        <v>-14737908.111119354</v>
      </c>
      <c r="AL435">
        <f>(('ROD '!AL435/2)+'Gudgeon pin'!H435)/'Gudgeon pin'!$I$2</f>
        <v>-15348445.033785878</v>
      </c>
      <c r="AM435">
        <f>(('ROD '!AM435/2)+'Gudgeon pin'!I435)/'Gudgeon pin'!$I$2</f>
        <v>-14381929.714068808</v>
      </c>
    </row>
    <row r="436" spans="1:39">
      <c r="A436">
        <f t="shared" si="51"/>
        <v>1.2042771838760873</v>
      </c>
      <c r="B436" s="3">
        <v>69</v>
      </c>
      <c r="D436">
        <f>$F$2*'ROD '!N436</f>
        <v>1.3783103802318677</v>
      </c>
      <c r="E436">
        <f>$F$2*'ROD '!O436</f>
        <v>5.5132415209274708</v>
      </c>
      <c r="F436">
        <f>$F$2*'ROD '!P436</f>
        <v>12.404793422086808</v>
      </c>
      <c r="G436">
        <f>$F$2*'ROD '!Q436</f>
        <v>22.052966083709883</v>
      </c>
      <c r="H436">
        <f>$F$2*'ROD '!R436</f>
        <v>34.45775950579668</v>
      </c>
      <c r="I436">
        <f>$F$2*'ROD '!S436</f>
        <v>49.619173688347232</v>
      </c>
      <c r="J436">
        <f t="shared" si="52"/>
        <v>1.0681905446796975E-2</v>
      </c>
      <c r="K436">
        <f t="shared" si="52"/>
        <v>4.2727621787187899E-2</v>
      </c>
      <c r="L436">
        <f t="shared" si="52"/>
        <v>9.6137149021172763E-2</v>
      </c>
      <c r="M436">
        <f t="shared" si="48"/>
        <v>0.17091048714875159</v>
      </c>
      <c r="N436">
        <f t="shared" si="48"/>
        <v>0.26704763616992427</v>
      </c>
      <c r="O436">
        <f t="shared" si="48"/>
        <v>0.38454859608469105</v>
      </c>
      <c r="P436">
        <f>('ROD '!AH436/2)*'Gudgeon pin'!$H$2</f>
        <v>-18.446151909336308</v>
      </c>
      <c r="Q436">
        <f>('ROD '!AI436/2)*'Gudgeon pin'!$H$2</f>
        <v>-23.123397995590828</v>
      </c>
      <c r="R436">
        <f>('ROD '!AJ436/2)*'Gudgeon pin'!$H$2</f>
        <v>-22.532459348329876</v>
      </c>
      <c r="S436">
        <f>('ROD '!AK436/2)*'Gudgeon pin'!$H$2</f>
        <v>-23.302354391384771</v>
      </c>
      <c r="T436">
        <f>('ROD '!AL436/2)*'Gudgeon pin'!$H$2</f>
        <v>-24.479218154866739</v>
      </c>
      <c r="U436">
        <f>('ROD '!AM436/2)*'Gudgeon pin'!$H$2</f>
        <v>-23.285519368542111</v>
      </c>
      <c r="V436">
        <f t="shared" si="53"/>
        <v>-18.456833814783106</v>
      </c>
      <c r="W436">
        <f t="shared" si="53"/>
        <v>-23.166125617378015</v>
      </c>
      <c r="X436">
        <f t="shared" si="53"/>
        <v>-22.628596497351047</v>
      </c>
      <c r="Y436">
        <f t="shared" si="49"/>
        <v>-23.473264878533524</v>
      </c>
      <c r="Z436">
        <f t="shared" si="49"/>
        <v>-24.746265791036663</v>
      </c>
      <c r="AA436">
        <f t="shared" si="49"/>
        <v>-23.670067964626803</v>
      </c>
      <c r="AB436">
        <f t="shared" si="54"/>
        <v>-23007991.90205916</v>
      </c>
      <c r="AC436">
        <f t="shared" si="54"/>
        <v>-28878519.249591142</v>
      </c>
      <c r="AD436">
        <f t="shared" si="54"/>
        <v>-28208444.102097768</v>
      </c>
      <c r="AE436">
        <f t="shared" si="50"/>
        <v>-29261394.107997805</v>
      </c>
      <c r="AF436">
        <f t="shared" si="50"/>
        <v>-30848296.551835533</v>
      </c>
      <c r="AG436">
        <f t="shared" si="50"/>
        <v>-29506725.666843377</v>
      </c>
      <c r="AH436">
        <f>(('ROD '!AH436/2)+'Gudgeon pin'!D436)/'Gudgeon pin'!$I$2</f>
        <v>-11575164.141575959</v>
      </c>
      <c r="AI436">
        <f>(('ROD '!AI436/2)+'Gudgeon pin'!E436)/'Gudgeon pin'!$I$2</f>
        <v>-14493551.185060525</v>
      </c>
      <c r="AJ436">
        <f>(('ROD '!AJ436/2)+'Gudgeon pin'!F436)/'Gudgeon pin'!$I$2</f>
        <v>-14092249.080472684</v>
      </c>
      <c r="AK436">
        <f>(('ROD '!AK436/2)+'Gudgeon pin'!G436)/'Gudgeon pin'!$I$2</f>
        <v>-14533217.028392324</v>
      </c>
      <c r="AL436">
        <f>(('ROD '!AL436/2)+'Gudgeon pin'!H436)/'Gudgeon pin'!$I$2</f>
        <v>-15217580.982359193</v>
      </c>
      <c r="AM436">
        <f>(('ROD '!AM436/2)+'Gudgeon pin'!I436)/'Gudgeon pin'!$I$2</f>
        <v>-14401497.271115828</v>
      </c>
    </row>
    <row r="437" spans="1:39">
      <c r="A437">
        <f t="shared" si="51"/>
        <v>1.2217304763960306</v>
      </c>
      <c r="B437" s="3">
        <v>70</v>
      </c>
      <c r="D437">
        <f>$F$2*'ROD '!N437</f>
        <v>1.1361801442243433</v>
      </c>
      <c r="E437">
        <f>$F$2*'ROD '!O437</f>
        <v>4.5447205768973733</v>
      </c>
      <c r="F437">
        <f>$F$2*'ROD '!P437</f>
        <v>10.225621298019092</v>
      </c>
      <c r="G437">
        <f>$F$2*'ROD '!Q437</f>
        <v>18.178882307589493</v>
      </c>
      <c r="H437">
        <f>$F$2*'ROD '!R437</f>
        <v>28.404503605608564</v>
      </c>
      <c r="I437">
        <f>$F$2*'ROD '!S437</f>
        <v>40.902485192076369</v>
      </c>
      <c r="J437">
        <f t="shared" si="52"/>
        <v>8.8053961177386609E-3</v>
      </c>
      <c r="K437">
        <f t="shared" si="52"/>
        <v>3.5221584470954644E-2</v>
      </c>
      <c r="L437">
        <f t="shared" si="52"/>
        <v>7.924856505964796E-2</v>
      </c>
      <c r="M437">
        <f t="shared" si="48"/>
        <v>0.14088633788381857</v>
      </c>
      <c r="N437">
        <f t="shared" si="48"/>
        <v>0.22013490294346638</v>
      </c>
      <c r="O437">
        <f t="shared" si="48"/>
        <v>0.31699426023859184</v>
      </c>
      <c r="P437">
        <f>('ROD '!AH437/2)*'Gudgeon pin'!$H$2</f>
        <v>-18.010383298412492</v>
      </c>
      <c r="Q437">
        <f>('ROD '!AI437/2)*'Gudgeon pin'!$H$2</f>
        <v>-22.620691129646627</v>
      </c>
      <c r="R437">
        <f>('ROD '!AJ437/2)*'Gudgeon pin'!$H$2</f>
        <v>-22.115480939013338</v>
      </c>
      <c r="S437">
        <f>('ROD '!AK437/2)*'Gudgeon pin'!$H$2</f>
        <v>-22.981377638651921</v>
      </c>
      <c r="T437">
        <f>('ROD '!AL437/2)*'Gudgeon pin'!$H$2</f>
        <v>-24.254222751804303</v>
      </c>
      <c r="U437">
        <f>('ROD '!AM437/2)*'Gudgeon pin'!$H$2</f>
        <v>-23.266282414842703</v>
      </c>
      <c r="V437">
        <f t="shared" si="53"/>
        <v>-18.019188694530232</v>
      </c>
      <c r="W437">
        <f t="shared" si="53"/>
        <v>-22.65591271411758</v>
      </c>
      <c r="X437">
        <f t="shared" si="53"/>
        <v>-22.194729504072985</v>
      </c>
      <c r="Y437">
        <f t="shared" si="49"/>
        <v>-23.122263976535738</v>
      </c>
      <c r="Z437">
        <f t="shared" si="49"/>
        <v>-24.47435765474777</v>
      </c>
      <c r="AA437">
        <f t="shared" si="49"/>
        <v>-23.583276675081294</v>
      </c>
      <c r="AB437">
        <f t="shared" si="54"/>
        <v>-22462430.540679358</v>
      </c>
      <c r="AC437">
        <f t="shared" si="54"/>
        <v>-28242496.058162726</v>
      </c>
      <c r="AD437">
        <f t="shared" si="54"/>
        <v>-27667592.492981751</v>
      </c>
      <c r="AE437">
        <f t="shared" si="50"/>
        <v>-28823842.034233551</v>
      </c>
      <c r="AF437">
        <f t="shared" si="50"/>
        <v>-30509340.246511482</v>
      </c>
      <c r="AG437">
        <f t="shared" si="50"/>
        <v>-29398533.042524844</v>
      </c>
      <c r="AH437">
        <f>(('ROD '!AH437/2)+'Gudgeon pin'!D437)/'Gudgeon pin'!$I$2</f>
        <v>-11302635.554248588</v>
      </c>
      <c r="AI437">
        <f>(('ROD '!AI437/2)+'Gudgeon pin'!E437)/'Gudgeon pin'!$I$2</f>
        <v>-14182188.518468251</v>
      </c>
      <c r="AJ437">
        <f>(('ROD '!AJ437/2)+'Gudgeon pin'!F437)/'Gudgeon pin'!$I$2</f>
        <v>-13840030.781789495</v>
      </c>
      <c r="AK437">
        <f>(('ROD '!AK437/2)+'Gudgeon pin'!G437)/'Gudgeon pin'!$I$2</f>
        <v>-14348721.282460909</v>
      </c>
      <c r="AL437">
        <f>(('ROD '!AL437/2)+'Gudgeon pin'!H437)/'Gudgeon pin'!$I$2</f>
        <v>-15102923.30445613</v>
      </c>
      <c r="AM437">
        <f>(('ROD '!AM437/2)+'Gudgeon pin'!I437)/'Gudgeon pin'!$I$2</f>
        <v>-14427728.318556275</v>
      </c>
    </row>
    <row r="438" spans="1:39">
      <c r="A438">
        <f t="shared" si="51"/>
        <v>1.2391837689159739</v>
      </c>
      <c r="B438" s="3">
        <v>71</v>
      </c>
      <c r="D438">
        <f>$F$2*'ROD '!N438</f>
        <v>0.89591283377336706</v>
      </c>
      <c r="E438">
        <f>$F$2*'ROD '!O438</f>
        <v>3.5836513350934682</v>
      </c>
      <c r="F438">
        <f>$F$2*'ROD '!P438</f>
        <v>8.0632155039603042</v>
      </c>
      <c r="G438">
        <f>$F$2*'ROD '!Q438</f>
        <v>14.334605340373873</v>
      </c>
      <c r="H438">
        <f>$F$2*'ROD '!R438</f>
        <v>22.397820844334156</v>
      </c>
      <c r="I438">
        <f>$F$2*'ROD '!S438</f>
        <v>32.252862015841217</v>
      </c>
      <c r="J438">
        <f t="shared" si="52"/>
        <v>6.9433244617435946E-3</v>
      </c>
      <c r="K438">
        <f t="shared" si="52"/>
        <v>2.7773297846974378E-2</v>
      </c>
      <c r="L438">
        <f t="shared" si="52"/>
        <v>6.2489920155692359E-2</v>
      </c>
      <c r="M438">
        <f t="shared" si="48"/>
        <v>0.11109319138789751</v>
      </c>
      <c r="N438">
        <f t="shared" si="48"/>
        <v>0.17358311154358971</v>
      </c>
      <c r="O438">
        <f t="shared" si="48"/>
        <v>0.24995968062276944</v>
      </c>
      <c r="P438">
        <f>('ROD '!AH438/2)*'Gudgeon pin'!$H$2</f>
        <v>-17.583060692664134</v>
      </c>
      <c r="Q438">
        <f>('ROD '!AI438/2)*'Gudgeon pin'!$H$2</f>
        <v>-22.139759193056712</v>
      </c>
      <c r="R438">
        <f>('ROD '!AJ438/2)*'Gudgeon pin'!$H$2</f>
        <v>-21.72304904192935</v>
      </c>
      <c r="S438">
        <f>('ROD '!AK438/2)*'Gudgeon pin'!$H$2</f>
        <v>-22.690886315555048</v>
      </c>
      <c r="T438">
        <f>('ROD '!AL438/2)*'Gudgeon pin'!$H$2</f>
        <v>-24.049947601046043</v>
      </c>
      <c r="U438">
        <f>('ROD '!AM438/2)*'Gudgeon pin'!$H$2</f>
        <v>-23.250874363771544</v>
      </c>
      <c r="V438">
        <f t="shared" si="53"/>
        <v>-17.590004017125878</v>
      </c>
      <c r="W438">
        <f t="shared" si="53"/>
        <v>-22.167532490903685</v>
      </c>
      <c r="X438">
        <f t="shared" si="53"/>
        <v>-21.785538962085042</v>
      </c>
      <c r="Y438">
        <f t="shared" si="49"/>
        <v>-22.801979506942946</v>
      </c>
      <c r="Z438">
        <f t="shared" si="49"/>
        <v>-24.223530712589632</v>
      </c>
      <c r="AA438">
        <f t="shared" si="49"/>
        <v>-23.500834044394313</v>
      </c>
      <c r="AB438">
        <f t="shared" si="54"/>
        <v>-21927415.831152201</v>
      </c>
      <c r="AC438">
        <f t="shared" si="54"/>
        <v>-27633689.134202071</v>
      </c>
      <c r="AD438">
        <f t="shared" si="54"/>
        <v>-27157502.150784642</v>
      </c>
      <c r="AE438">
        <f t="shared" si="50"/>
        <v>-28424580.570610035</v>
      </c>
      <c r="AF438">
        <f t="shared" si="50"/>
        <v>-30196663.418410532</v>
      </c>
      <c r="AG438">
        <f t="shared" si="50"/>
        <v>-29295761.38633151</v>
      </c>
      <c r="AH438">
        <f>(('ROD '!AH438/2)+'Gudgeon pin'!D438)/'Gudgeon pin'!$I$2</f>
        <v>-11035401.514735544</v>
      </c>
      <c r="AI438">
        <f>(('ROD '!AI438/2)+'Gudgeon pin'!E438)/'Gudgeon pin'!$I$2</f>
        <v>-13884464.261972794</v>
      </c>
      <c r="AJ438">
        <f>(('ROD '!AJ438/2)+'Gudgeon pin'!F438)/'Gudgeon pin'!$I$2</f>
        <v>-13603150.065604612</v>
      </c>
      <c r="AK438">
        <f>(('ROD '!AK438/2)+'Gudgeon pin'!G438)/'Gudgeon pin'!$I$2</f>
        <v>-14183234.494303115</v>
      </c>
      <c r="AL438">
        <f>(('ROD '!AL438/2)+'Gudgeon pin'!H438)/'Gudgeon pin'!$I$2</f>
        <v>-15001069.934937932</v>
      </c>
      <c r="AM438">
        <f>(('ROD '!AM438/2)+'Gudgeon pin'!I438)/'Gudgeon pin'!$I$2</f>
        <v>-14456068.558300542</v>
      </c>
    </row>
    <row r="439" spans="1:39">
      <c r="A439">
        <f t="shared" si="51"/>
        <v>1.2566370614359172</v>
      </c>
      <c r="B439" s="3">
        <v>72</v>
      </c>
      <c r="D439">
        <f>$F$2*'ROD '!N439</f>
        <v>0.65764498015256168</v>
      </c>
      <c r="E439">
        <f>$F$2*'ROD '!O439</f>
        <v>2.6305799206102467</v>
      </c>
      <c r="F439">
        <f>$F$2*'ROD '!P439</f>
        <v>5.9188048213730582</v>
      </c>
      <c r="G439">
        <f>$F$2*'ROD '!Q439</f>
        <v>10.522319682440987</v>
      </c>
      <c r="H439">
        <f>$F$2*'ROD '!R439</f>
        <v>16.441124503814041</v>
      </c>
      <c r="I439">
        <f>$F$2*'ROD '!S439</f>
        <v>23.675219285492233</v>
      </c>
      <c r="J439">
        <f t="shared" si="52"/>
        <v>5.0967485961823525E-3</v>
      </c>
      <c r="K439">
        <f t="shared" si="52"/>
        <v>2.038699438472941E-2</v>
      </c>
      <c r="L439">
        <f t="shared" si="52"/>
        <v>4.58707373656412E-2</v>
      </c>
      <c r="M439">
        <f t="shared" si="48"/>
        <v>8.154797753891764E-2</v>
      </c>
      <c r="N439">
        <f t="shared" si="48"/>
        <v>0.12741871490455883</v>
      </c>
      <c r="O439">
        <f t="shared" si="48"/>
        <v>0.1834829494625648</v>
      </c>
      <c r="P439">
        <f>('ROD '!AH439/2)*'Gudgeon pin'!$H$2</f>
        <v>-17.177899099884119</v>
      </c>
      <c r="Q439">
        <f>('ROD '!AI439/2)*'Gudgeon pin'!$H$2</f>
        <v>-21.678847929211496</v>
      </c>
      <c r="R439">
        <f>('ROD '!AJ439/2)*'Gudgeon pin'!$H$2</f>
        <v>-21.339636384478371</v>
      </c>
      <c r="S439">
        <f>('ROD '!AK439/2)*'Gudgeon pin'!$H$2</f>
        <v>-22.427294564612243</v>
      </c>
      <c r="T439">
        <f>('ROD '!AL439/2)*'Gudgeon pin'!$H$2</f>
        <v>-23.86443541729269</v>
      </c>
      <c r="U439">
        <f>('ROD '!AM439/2)*'Gudgeon pin'!$H$2</f>
        <v>-23.262965348841352</v>
      </c>
      <c r="V439">
        <f t="shared" si="53"/>
        <v>-17.182995848480299</v>
      </c>
      <c r="W439">
        <f t="shared" si="53"/>
        <v>-21.699234923596226</v>
      </c>
      <c r="X439">
        <f t="shared" si="53"/>
        <v>-21.385507121844011</v>
      </c>
      <c r="Y439">
        <f t="shared" si="49"/>
        <v>-22.508842542151161</v>
      </c>
      <c r="Z439">
        <f t="shared" si="49"/>
        <v>-23.991854132197247</v>
      </c>
      <c r="AA439">
        <f t="shared" si="49"/>
        <v>-23.446448298303917</v>
      </c>
      <c r="AB439">
        <f t="shared" si="54"/>
        <v>-21420046.000430264</v>
      </c>
      <c r="AC439">
        <f t="shared" si="54"/>
        <v>-27049916.925789271</v>
      </c>
      <c r="AD439">
        <f t="shared" si="54"/>
        <v>-26658828.898741841</v>
      </c>
      <c r="AE439">
        <f t="shared" si="50"/>
        <v>-28059160.749431305</v>
      </c>
      <c r="AF439">
        <f t="shared" si="50"/>
        <v>-29907859.122990415</v>
      </c>
      <c r="AG439">
        <f t="shared" si="50"/>
        <v>-29227964.990796264</v>
      </c>
      <c r="AH439">
        <f>(('ROD '!AH439/2)+'Gudgeon pin'!D439)/'Gudgeon pin'!$I$2</f>
        <v>-10782072.24578131</v>
      </c>
      <c r="AI439">
        <f>(('ROD '!AI439/2)+'Gudgeon pin'!E439)/'Gudgeon pin'!$I$2</f>
        <v>-13599274.623938479</v>
      </c>
      <c r="AJ439">
        <f>(('ROD '!AJ439/2)+'Gudgeon pin'!F439)/'Gudgeon pin'!$I$2</f>
        <v>-13371852.89747588</v>
      </c>
      <c r="AK439">
        <f>(('ROD '!AK439/2)+'Gudgeon pin'!G439)/'Gudgeon pin'!$I$2</f>
        <v>-14034495.720564935</v>
      </c>
      <c r="AL439">
        <f>(('ROD '!AL439/2)+'Gudgeon pin'!H439)/'Gudgeon pin'!$I$2</f>
        <v>-14910777.011951972</v>
      </c>
      <c r="AM439">
        <f>(('ROD '!AM439/2)+'Gudgeon pin'!I439)/'Gudgeon pin'!$I$2</f>
        <v>-14501357.432297651</v>
      </c>
    </row>
    <row r="440" spans="1:39">
      <c r="A440">
        <f t="shared" si="51"/>
        <v>1.2740903539558606</v>
      </c>
      <c r="B440" s="3">
        <v>73</v>
      </c>
      <c r="D440">
        <f>$F$2*'ROD '!N440</f>
        <v>0.42150973706032446</v>
      </c>
      <c r="E440">
        <f>$F$2*'ROD '!O440</f>
        <v>1.6860389482412979</v>
      </c>
      <c r="F440">
        <f>$F$2*'ROD '!P440</f>
        <v>3.7935876335429217</v>
      </c>
      <c r="G440">
        <f>$F$2*'ROD '!Q440</f>
        <v>6.7441557929651914</v>
      </c>
      <c r="H440">
        <f>$F$2*'ROD '!R440</f>
        <v>10.537743426508099</v>
      </c>
      <c r="I440">
        <f>$F$2*'ROD '!S440</f>
        <v>15.174350534171687</v>
      </c>
      <c r="J440">
        <f t="shared" si="52"/>
        <v>3.2667004622175147E-3</v>
      </c>
      <c r="K440">
        <f t="shared" si="52"/>
        <v>1.3066801848870059E-2</v>
      </c>
      <c r="L440">
        <f t="shared" si="52"/>
        <v>2.9400304159957643E-2</v>
      </c>
      <c r="M440">
        <f t="shared" si="48"/>
        <v>5.2267207395480235E-2</v>
      </c>
      <c r="N440">
        <f t="shared" si="48"/>
        <v>8.1667511555437763E-2</v>
      </c>
      <c r="O440">
        <f t="shared" si="48"/>
        <v>0.11760121663983057</v>
      </c>
      <c r="P440">
        <f>('ROD '!AH440/2)*'Gudgeon pin'!$H$2</f>
        <v>-16.788026753299111</v>
      </c>
      <c r="Q440">
        <f>('ROD '!AI440/2)*'Gudgeon pin'!$H$2</f>
        <v>-21.229341700277999</v>
      </c>
      <c r="R440">
        <f>('ROD '!AJ440/2)*'Gudgeon pin'!$H$2</f>
        <v>-20.972020444829024</v>
      </c>
      <c r="S440">
        <f>('ROD '!AK440/2)*'Gudgeon pin'!$H$2</f>
        <v>-22.178442432708415</v>
      </c>
      <c r="T440">
        <f>('ROD '!AL440/2)*'Gudgeon pin'!$H$2</f>
        <v>-23.697450479032426</v>
      </c>
      <c r="U440">
        <f>('ROD '!AM440/2)*'Gudgeon pin'!$H$2</f>
        <v>-23.286775670771149</v>
      </c>
      <c r="V440">
        <f t="shared" si="53"/>
        <v>-16.791293453761327</v>
      </c>
      <c r="W440">
        <f t="shared" si="53"/>
        <v>-21.242408502126867</v>
      </c>
      <c r="X440">
        <f t="shared" si="53"/>
        <v>-21.001420748988981</v>
      </c>
      <c r="Y440">
        <f t="shared" si="49"/>
        <v>-22.230709640103896</v>
      </c>
      <c r="Z440">
        <f t="shared" si="49"/>
        <v>-23.779117990587864</v>
      </c>
      <c r="AA440">
        <f t="shared" si="49"/>
        <v>-23.404376887410979</v>
      </c>
      <c r="AB440">
        <f t="shared" si="54"/>
        <v>-20931756.101081822</v>
      </c>
      <c r="AC440">
        <f t="shared" si="54"/>
        <v>-26480444.463107444</v>
      </c>
      <c r="AD440">
        <f t="shared" si="54"/>
        <v>-26180033.009640768</v>
      </c>
      <c r="AE440">
        <f t="shared" si="50"/>
        <v>-27712444.751323648</v>
      </c>
      <c r="AF440">
        <f t="shared" si="50"/>
        <v>-29642665.673640307</v>
      </c>
      <c r="AG440">
        <f t="shared" si="50"/>
        <v>-29175519.447273105</v>
      </c>
      <c r="AH440">
        <f>(('ROD '!AH440/2)+'Gudgeon pin'!D440)/'Gudgeon pin'!$I$2</f>
        <v>-10538332.796004022</v>
      </c>
      <c r="AI440">
        <f>(('ROD '!AI440/2)+'Gudgeon pin'!E440)/'Gudgeon pin'!$I$2</f>
        <v>-13321208.02637569</v>
      </c>
      <c r="AJ440">
        <f>(('ROD '!AJ440/2)+'Gudgeon pin'!F440)/'Gudgeon pin'!$I$2</f>
        <v>-13150389.178740568</v>
      </c>
      <c r="AK440">
        <f>(('ROD '!AK440/2)+'Gudgeon pin'!G440)/'Gudgeon pin'!$I$2</f>
        <v>-13894861.100014532</v>
      </c>
      <c r="AL440">
        <f>(('ROD '!AL440/2)+'Gudgeon pin'!H440)/'Gudgeon pin'!$I$2</f>
        <v>-14831881.910386732</v>
      </c>
      <c r="AM440">
        <f>(('ROD '!AM440/2)+'Gudgeon pin'!I440)/'Gudgeon pin'!$I$2</f>
        <v>-14553666.756037839</v>
      </c>
    </row>
    <row r="441" spans="1:39">
      <c r="A441">
        <f t="shared" si="51"/>
        <v>1.2915436464758039</v>
      </c>
      <c r="B441" s="3">
        <v>74</v>
      </c>
      <c r="D441">
        <f>$F$2*'ROD '!N441</f>
        <v>0.18763676625860151</v>
      </c>
      <c r="E441">
        <f>$F$2*'ROD '!O441</f>
        <v>0.75054706503440605</v>
      </c>
      <c r="F441">
        <f>$F$2*'ROD '!P441</f>
        <v>1.6887308963274146</v>
      </c>
      <c r="G441">
        <f>$F$2*'ROD '!Q441</f>
        <v>3.0021882601376242</v>
      </c>
      <c r="H441">
        <f>$F$2*'ROD '!R441</f>
        <v>4.6909191564650339</v>
      </c>
      <c r="I441">
        <f>$F$2*'ROD '!S441</f>
        <v>6.7549235853096583</v>
      </c>
      <c r="J441">
        <f t="shared" si="52"/>
        <v>1.4541849385041616E-3</v>
      </c>
      <c r="K441">
        <f t="shared" si="52"/>
        <v>5.8167397540166465E-3</v>
      </c>
      <c r="L441">
        <f t="shared" si="52"/>
        <v>1.3087664446537462E-2</v>
      </c>
      <c r="M441">
        <f t="shared" si="48"/>
        <v>2.3266959016066586E-2</v>
      </c>
      <c r="N441">
        <f t="shared" si="48"/>
        <v>3.6354623462604013E-2</v>
      </c>
      <c r="O441">
        <f t="shared" si="48"/>
        <v>5.2350657786149848E-2</v>
      </c>
      <c r="P441">
        <f>('ROD '!AH441/2)*'Gudgeon pin'!$H$2</f>
        <v>-16.413434471319132</v>
      </c>
      <c r="Q441">
        <f>('ROD '!AI441/2)*'Gudgeon pin'!$H$2</f>
        <v>-20.806644040200297</v>
      </c>
      <c r="R441">
        <f>('ROD '!AJ441/2)*'Gudgeon pin'!$H$2</f>
        <v>-20.626980926584412</v>
      </c>
      <c r="S441">
        <f>('ROD '!AK441/2)*'Gudgeon pin'!$H$2</f>
        <v>-21.942467429925788</v>
      </c>
      <c r="T441">
        <f>('ROD '!AL441/2)*'Gudgeon pin'!$H$2</f>
        <v>-23.555625584428793</v>
      </c>
      <c r="U441">
        <f>('ROD '!AM441/2)*'Gudgeon pin'!$H$2</f>
        <v>-23.321974792321917</v>
      </c>
      <c r="V441">
        <f t="shared" si="53"/>
        <v>-16.414888656257634</v>
      </c>
      <c r="W441">
        <f t="shared" si="53"/>
        <v>-20.812460779954314</v>
      </c>
      <c r="X441">
        <f t="shared" si="53"/>
        <v>-20.64006859103095</v>
      </c>
      <c r="Y441">
        <f t="shared" si="49"/>
        <v>-21.965734388941854</v>
      </c>
      <c r="Z441">
        <f t="shared" si="49"/>
        <v>-23.591980207891396</v>
      </c>
      <c r="AA441">
        <f t="shared" si="49"/>
        <v>-23.374325450108067</v>
      </c>
      <c r="AB441">
        <f t="shared" si="54"/>
        <v>-20462535.940150179</v>
      </c>
      <c r="AC441">
        <f t="shared" si="54"/>
        <v>-25944478.554256298</v>
      </c>
      <c r="AD441">
        <f t="shared" si="54"/>
        <v>-25729577.226838473</v>
      </c>
      <c r="AE441">
        <f t="shared" si="50"/>
        <v>-27382130.868988138</v>
      </c>
      <c r="AF441">
        <f t="shared" si="50"/>
        <v>-29409382.726410158</v>
      </c>
      <c r="AG441">
        <f t="shared" si="50"/>
        <v>-29138057.80932105</v>
      </c>
      <c r="AH441">
        <f>(('ROD '!AH441/2)+'Gudgeon pin'!D441)/'Gudgeon pin'!$I$2</f>
        <v>-10304176.830992011</v>
      </c>
      <c r="AI441">
        <f>(('ROD '!AI441/2)+'Gudgeon pin'!E441)/'Gudgeon pin'!$I$2</f>
        <v>-13059933.135986973</v>
      </c>
      <c r="AJ441">
        <f>(('ROD '!AJ441/2)+'Gudgeon pin'!F441)/'Gudgeon pin'!$I$2</f>
        <v>-12943010.346071135</v>
      </c>
      <c r="AK441">
        <f>(('ROD '!AK441/2)+'Gudgeon pin'!G441)/'Gudgeon pin'!$I$2</f>
        <v>-13763152.17047097</v>
      </c>
      <c r="AL441">
        <f>(('ROD '!AL441/2)+'Gudgeon pin'!H441)/'Gudgeon pin'!$I$2</f>
        <v>-14768534.716328098</v>
      </c>
      <c r="AM441">
        <f>(('ROD '!AM441/2)+'Gudgeon pin'!I441)/'Gudgeon pin'!$I$2</f>
        <v>-14612768.490701307</v>
      </c>
    </row>
    <row r="442" spans="1:39">
      <c r="A442">
        <f t="shared" si="51"/>
        <v>1.3089969389957472</v>
      </c>
      <c r="B442" s="3">
        <v>75</v>
      </c>
      <c r="D442">
        <f>$F$2*'ROD '!N442</f>
        <v>-4.3847872261705972E-2</v>
      </c>
      <c r="E442">
        <f>$F$2*'ROD '!O442</f>
        <v>-0.17539148904682389</v>
      </c>
      <c r="F442">
        <f>$F$2*'ROD '!P442</f>
        <v>-0.39463085035535339</v>
      </c>
      <c r="G442">
        <f>$F$2*'ROD '!Q442</f>
        <v>-0.70156595618729556</v>
      </c>
      <c r="H442">
        <f>$F$2*'ROD '!R442</f>
        <v>-1.0961968065426648</v>
      </c>
      <c r="I442">
        <f>$F$2*'ROD '!S442</f>
        <v>-1.5785234014214136</v>
      </c>
      <c r="J442">
        <f t="shared" si="52"/>
        <v>-3.3982101002822128E-4</v>
      </c>
      <c r="K442">
        <f t="shared" si="52"/>
        <v>-1.3592840401128851E-3</v>
      </c>
      <c r="L442">
        <f t="shared" si="52"/>
        <v>-3.0583890902539886E-3</v>
      </c>
      <c r="M442">
        <f t="shared" si="48"/>
        <v>-5.4371361604515405E-3</v>
      </c>
      <c r="N442">
        <f t="shared" si="48"/>
        <v>-8.4955252507056527E-3</v>
      </c>
      <c r="O442">
        <f t="shared" si="48"/>
        <v>-1.2233556361015955E-2</v>
      </c>
      <c r="P442">
        <f>('ROD '!AH442/2)*'Gudgeon pin'!$H$2</f>
        <v>-16.057544496358744</v>
      </c>
      <c r="Q442">
        <f>('ROD '!AI442/2)*'Gudgeon pin'!$H$2</f>
        <v>-20.403856904897982</v>
      </c>
      <c r="R442">
        <f>('ROD '!AJ442/2)*'Gudgeon pin'!$H$2</f>
        <v>-20.297575152954739</v>
      </c>
      <c r="S442">
        <f>('ROD '!AK442/2)*'Gudgeon pin'!$H$2</f>
        <v>-21.726089069507118</v>
      </c>
      <c r="T442">
        <f>('ROD '!AL442/2)*'Gudgeon pin'!$H$2</f>
        <v>-23.437021985456543</v>
      </c>
      <c r="U442">
        <f>('ROD '!AM442/2)*'Gudgeon pin'!$H$2</f>
        <v>-23.354516682160174</v>
      </c>
      <c r="V442">
        <f t="shared" si="53"/>
        <v>-16.057204675348718</v>
      </c>
      <c r="W442">
        <f t="shared" si="53"/>
        <v>-20.402497620857869</v>
      </c>
      <c r="X442">
        <f t="shared" si="53"/>
        <v>-20.294516763864486</v>
      </c>
      <c r="Y442">
        <f t="shared" si="49"/>
        <v>-21.720651933346666</v>
      </c>
      <c r="Z442">
        <f t="shared" si="49"/>
        <v>-23.428526460205838</v>
      </c>
      <c r="AA442">
        <f t="shared" si="49"/>
        <v>-23.34228312579916</v>
      </c>
      <c r="AB442">
        <f t="shared" si="54"/>
        <v>-20016652.847804341</v>
      </c>
      <c r="AC442">
        <f t="shared" si="54"/>
        <v>-25433425.080009881</v>
      </c>
      <c r="AD442">
        <f t="shared" si="54"/>
        <v>-25298817.882035807</v>
      </c>
      <c r="AE442">
        <f t="shared" si="50"/>
        <v>-27076615.025357667</v>
      </c>
      <c r="AF442">
        <f t="shared" si="50"/>
        <v>-29205623.915941902</v>
      </c>
      <c r="AG442">
        <f t="shared" si="50"/>
        <v>-29098114.36367806</v>
      </c>
      <c r="AH442">
        <f>(('ROD '!AH442/2)+'Gudgeon pin'!D442)/'Gudgeon pin'!$I$2</f>
        <v>-10081752.415480917</v>
      </c>
      <c r="AI442">
        <f>(('ROD '!AI442/2)+'Gudgeon pin'!E442)/'Gudgeon pin'!$I$2</f>
        <v>-12811116.872582611</v>
      </c>
      <c r="AJ442">
        <f>(('ROD '!AJ442/2)+'Gudgeon pin'!F442)/'Gudgeon pin'!$I$2</f>
        <v>-12745352.527012508</v>
      </c>
      <c r="AK442">
        <f>(('ROD '!AK442/2)+'Gudgeon pin'!G442)/'Gudgeon pin'!$I$2</f>
        <v>-13643578.843062488</v>
      </c>
      <c r="AL442">
        <f>(('ROD '!AL442/2)+'Gudgeon pin'!H442)/'Gudgeon pin'!$I$2</f>
        <v>-14719504.356854884</v>
      </c>
      <c r="AM442">
        <f>(('ROD '!AM442/2)+'Gudgeon pin'!I442)/'Gudgeon pin'!$I$2</f>
        <v>-14669824.039222591</v>
      </c>
    </row>
    <row r="443" spans="1:39">
      <c r="A443">
        <f t="shared" si="51"/>
        <v>1.3264502315156905</v>
      </c>
      <c r="B443" s="3">
        <v>76</v>
      </c>
      <c r="D443">
        <f>$F$2*'ROD '!N443</f>
        <v>-0.27282182546959344</v>
      </c>
      <c r="E443">
        <f>$F$2*'ROD '!O443</f>
        <v>-1.0912873018783737</v>
      </c>
      <c r="F443">
        <f>$F$2*'ROD '!P443</f>
        <v>-2.4553964292263406</v>
      </c>
      <c r="G443">
        <f>$F$2*'ROD '!Q443</f>
        <v>-4.365149207513495</v>
      </c>
      <c r="H443">
        <f>$F$2*'ROD '!R443</f>
        <v>-6.8205456367398547</v>
      </c>
      <c r="I443">
        <f>$F$2*'ROD '!S443</f>
        <v>-9.8215857169053624</v>
      </c>
      <c r="J443">
        <f t="shared" si="52"/>
        <v>-2.114369147389349E-3</v>
      </c>
      <c r="K443">
        <f t="shared" si="52"/>
        <v>-8.4574765895573962E-3</v>
      </c>
      <c r="L443">
        <f t="shared" si="52"/>
        <v>-1.9029322326504141E-2</v>
      </c>
      <c r="M443">
        <f t="shared" si="48"/>
        <v>-3.3829906358229585E-2</v>
      </c>
      <c r="N443">
        <f t="shared" si="48"/>
        <v>-5.2859228684733875E-2</v>
      </c>
      <c r="O443">
        <f t="shared" si="48"/>
        <v>-7.6117289306016564E-2</v>
      </c>
      <c r="P443">
        <f>('ROD '!AH443/2)*'Gudgeon pin'!$H$2</f>
        <v>-15.716916995416332</v>
      </c>
      <c r="Q443">
        <f>('ROD '!AI443/2)*'Gudgeon pin'!$H$2</f>
        <v>-20.022661222668582</v>
      </c>
      <c r="R443">
        <f>('ROD '!AJ443/2)*'Gudgeon pin'!$H$2</f>
        <v>-19.988871900968107</v>
      </c>
      <c r="S443">
        <f>('ROD '!AK443/2)*'Gudgeon pin'!$H$2</f>
        <v>-21.522306388816791</v>
      </c>
      <c r="T443">
        <f>('ROD '!AL443/2)*'Gudgeon pin'!$H$2</f>
        <v>-23.331129574117057</v>
      </c>
      <c r="U443">
        <f>('ROD '!AM443/2)*'Gudgeon pin'!$H$2</f>
        <v>-23.426979046615163</v>
      </c>
      <c r="V443">
        <f t="shared" si="53"/>
        <v>-15.714802626268943</v>
      </c>
      <c r="W443">
        <f t="shared" si="53"/>
        <v>-20.014203746079023</v>
      </c>
      <c r="X443">
        <f t="shared" si="53"/>
        <v>-19.969842578641604</v>
      </c>
      <c r="Y443">
        <f t="shared" si="49"/>
        <v>-21.488476482458562</v>
      </c>
      <c r="Z443">
        <f t="shared" si="49"/>
        <v>-23.278270345432322</v>
      </c>
      <c r="AA443">
        <f t="shared" si="49"/>
        <v>-23.350861757309147</v>
      </c>
      <c r="AB443">
        <f t="shared" si="54"/>
        <v>-19589819.965657137</v>
      </c>
      <c r="AC443">
        <f t="shared" si="54"/>
        <v>-24949384.186745986</v>
      </c>
      <c r="AD443">
        <f t="shared" si="54"/>
        <v>-24894084.269576635</v>
      </c>
      <c r="AE443">
        <f t="shared" si="50"/>
        <v>-26787188.846008759</v>
      </c>
      <c r="AF443">
        <f t="shared" si="50"/>
        <v>-29018317.062196761</v>
      </c>
      <c r="AG443">
        <f t="shared" si="50"/>
        <v>-29108808.347613402</v>
      </c>
      <c r="AH443">
        <f>(('ROD '!AH443/2)+'Gudgeon pin'!D443)/'Gudgeon pin'!$I$2</f>
        <v>-9868899.348926371</v>
      </c>
      <c r="AI443">
        <f>(('ROD '!AI443/2)+'Gudgeon pin'!E443)/'Gudgeon pin'!$I$2</f>
        <v>-12575812.438334329</v>
      </c>
      <c r="AJ443">
        <f>(('ROD '!AJ443/2)+'Gudgeon pin'!F443)/'Gudgeon pin'!$I$2</f>
        <v>-12560593.260146828</v>
      </c>
      <c r="AK443">
        <f>(('ROD '!AK443/2)+'Gudgeon pin'!G443)/'Gudgeon pin'!$I$2</f>
        <v>-13531737.03372116</v>
      </c>
      <c r="AL443">
        <f>(('ROD '!AL443/2)+'Gudgeon pin'!H443)/'Gudgeon pin'!$I$2</f>
        <v>-14678178.728509527</v>
      </c>
      <c r="AM443">
        <f>(('ROD '!AM443/2)+'Gudgeon pin'!I443)/'Gudgeon pin'!$I$2</f>
        <v>-14751546.006656839</v>
      </c>
    </row>
    <row r="444" spans="1:39">
      <c r="A444">
        <f t="shared" si="51"/>
        <v>1.3439035240356338</v>
      </c>
      <c r="B444" s="3">
        <v>77</v>
      </c>
      <c r="D444">
        <f>$F$2*'ROD '!N444</f>
        <v>-0.49916654772361313</v>
      </c>
      <c r="E444">
        <f>$F$2*'ROD '!O444</f>
        <v>-1.9966661908944525</v>
      </c>
      <c r="F444">
        <f>$F$2*'ROD '!P444</f>
        <v>-4.4924989295125206</v>
      </c>
      <c r="G444">
        <f>$F$2*'ROD '!Q444</f>
        <v>-7.9866647635778101</v>
      </c>
      <c r="H444">
        <f>$F$2*'ROD '!R444</f>
        <v>-12.479163693090348</v>
      </c>
      <c r="I444">
        <f>$F$2*'ROD '!S444</f>
        <v>-17.969995718050082</v>
      </c>
      <c r="J444">
        <f t="shared" si="52"/>
        <v>-3.8685407448580018E-3</v>
      </c>
      <c r="K444">
        <f t="shared" si="52"/>
        <v>-1.5474162979432007E-2</v>
      </c>
      <c r="L444">
        <f t="shared" si="52"/>
        <v>-3.4816866703722034E-2</v>
      </c>
      <c r="M444">
        <f t="shared" si="48"/>
        <v>-6.1896651917728029E-2</v>
      </c>
      <c r="N444">
        <f t="shared" si="48"/>
        <v>-9.6713518621450195E-2</v>
      </c>
      <c r="O444">
        <f t="shared" si="48"/>
        <v>-0.13926746681488814</v>
      </c>
      <c r="P444">
        <f>('ROD '!AH444/2)*'Gudgeon pin'!$H$2</f>
        <v>-15.386396820620398</v>
      </c>
      <c r="Q444">
        <f>('ROD '!AI444/2)*'Gudgeon pin'!$H$2</f>
        <v>-19.654445493373608</v>
      </c>
      <c r="R444">
        <f>('ROD '!AJ444/2)*'Gudgeon pin'!$H$2</f>
        <v>-19.687070944867106</v>
      </c>
      <c r="S444">
        <f>('ROD '!AK444/2)*'Gudgeon pin'!$H$2</f>
        <v>-21.33270066134337</v>
      </c>
      <c r="T444">
        <f>('ROD '!AL444/2)*'Gudgeon pin'!$H$2</f>
        <v>-23.237738489489029</v>
      </c>
      <c r="U444">
        <f>('ROD '!AM444/2)*'Gudgeon pin'!$H$2</f>
        <v>-23.508179165352271</v>
      </c>
      <c r="V444">
        <f t="shared" si="53"/>
        <v>-15.38252827987554</v>
      </c>
      <c r="W444">
        <f t="shared" si="53"/>
        <v>-19.638971330394174</v>
      </c>
      <c r="X444">
        <f t="shared" si="53"/>
        <v>-19.652254078163384</v>
      </c>
      <c r="Y444">
        <f t="shared" si="49"/>
        <v>-21.270804009425643</v>
      </c>
      <c r="Z444">
        <f t="shared" si="49"/>
        <v>-23.14102497086758</v>
      </c>
      <c r="AA444">
        <f t="shared" si="49"/>
        <v>-23.368911698537381</v>
      </c>
      <c r="AB444">
        <f t="shared" si="54"/>
        <v>-19175612.114635684</v>
      </c>
      <c r="AC444">
        <f t="shared" si="54"/>
        <v>-24481625.49811586</v>
      </c>
      <c r="AD444">
        <f t="shared" si="54"/>
        <v>-24498183.557649687</v>
      </c>
      <c r="AE444">
        <f t="shared" si="50"/>
        <v>-26515841.8453747</v>
      </c>
      <c r="AF444">
        <f t="shared" si="50"/>
        <v>-28847229.187739581</v>
      </c>
      <c r="AG444">
        <f t="shared" si="50"/>
        <v>-29131309.11376752</v>
      </c>
      <c r="AH444">
        <f>(('ROD '!AH444/2)+'Gudgeon pin'!D444)/'Gudgeon pin'!$I$2</f>
        <v>-9662380.5051934011</v>
      </c>
      <c r="AI444">
        <f>(('ROD '!AI444/2)+'Gudgeon pin'!E444)/'Gudgeon pin'!$I$2</f>
        <v>-12348611.109862698</v>
      </c>
      <c r="AJ444">
        <f>(('ROD '!AJ444/2)+'Gudgeon pin'!F444)/'Gudgeon pin'!$I$2</f>
        <v>-12380063.530552022</v>
      </c>
      <c r="AK444">
        <f>(('ROD '!AK444/2)+'Gudgeon pin'!G444)/'Gudgeon pin'!$I$2</f>
        <v>-13428611.192410659</v>
      </c>
      <c r="AL444">
        <f>(('ROD '!AL444/2)+'Gudgeon pin'!H444)/'Gudgeon pin'!$I$2</f>
        <v>-14644413.047494113</v>
      </c>
      <c r="AM444">
        <f>(('ROD '!AM444/2)+'Gudgeon pin'!I444)/'Gudgeon pin'!$I$2</f>
        <v>-14838337.8956367</v>
      </c>
    </row>
    <row r="445" spans="1:39">
      <c r="A445">
        <f t="shared" si="51"/>
        <v>1.3613568165555769</v>
      </c>
      <c r="B445" s="3">
        <v>78</v>
      </c>
      <c r="D445">
        <f>$F$2*'ROD '!N445</f>
        <v>-0.72276739633481701</v>
      </c>
      <c r="E445">
        <f>$F$2*'ROD '!O445</f>
        <v>-2.8910695853392681</v>
      </c>
      <c r="F445">
        <f>$F$2*'ROD '!P445</f>
        <v>-6.5049065670133572</v>
      </c>
      <c r="G445">
        <f>$F$2*'ROD '!Q445</f>
        <v>-11.564278341357072</v>
      </c>
      <c r="H445">
        <f>$F$2*'ROD '!R445</f>
        <v>-18.069184908370442</v>
      </c>
      <c r="I445">
        <f>$F$2*'ROD '!S445</f>
        <v>-26.019626268053429</v>
      </c>
      <c r="J445">
        <f t="shared" si="52"/>
        <v>-5.6014473215948322E-3</v>
      </c>
      <c r="K445">
        <f t="shared" si="52"/>
        <v>-2.2405789286379329E-2</v>
      </c>
      <c r="L445">
        <f t="shared" si="52"/>
        <v>-5.0413025894353515E-2</v>
      </c>
      <c r="M445">
        <f t="shared" si="48"/>
        <v>-8.9623157145517315E-2</v>
      </c>
      <c r="N445">
        <f t="shared" si="48"/>
        <v>-0.14003618303987092</v>
      </c>
      <c r="O445">
        <f t="shared" si="48"/>
        <v>-0.20165210357741406</v>
      </c>
      <c r="P445">
        <f>('ROD '!AH445/2)*'Gudgeon pin'!$H$2</f>
        <v>-15.072838191822264</v>
      </c>
      <c r="Q445">
        <f>('ROD '!AI445/2)*'Gudgeon pin'!$H$2</f>
        <v>-19.297461660288668</v>
      </c>
      <c r="R445">
        <f>('ROD '!AJ445/2)*'Gudgeon pin'!$H$2</f>
        <v>-19.40067714448892</v>
      </c>
      <c r="S445">
        <f>('ROD '!AK445/2)*'Gudgeon pin'!$H$2</f>
        <v>-21.151995244667521</v>
      </c>
      <c r="T445">
        <f>('ROD '!AL445/2)*'Gudgeon pin'!$H$2</f>
        <v>-23.15664578003387</v>
      </c>
      <c r="U445">
        <f>('ROD '!AM445/2)*'Gudgeon pin'!$H$2</f>
        <v>-23.601255957112375</v>
      </c>
      <c r="V445">
        <f t="shared" si="53"/>
        <v>-15.067236744500669</v>
      </c>
      <c r="W445">
        <f t="shared" si="53"/>
        <v>-19.275055871002291</v>
      </c>
      <c r="X445">
        <f t="shared" si="53"/>
        <v>-19.350264118594566</v>
      </c>
      <c r="Y445">
        <f t="shared" si="49"/>
        <v>-21.062372087522004</v>
      </c>
      <c r="Z445">
        <f t="shared" si="49"/>
        <v>-23.016609596993998</v>
      </c>
      <c r="AA445">
        <f t="shared" si="49"/>
        <v>-23.399603853534963</v>
      </c>
      <c r="AB445">
        <f t="shared" si="54"/>
        <v>-18782574.762428366</v>
      </c>
      <c r="AC445">
        <f t="shared" si="54"/>
        <v>-24027974.345012009</v>
      </c>
      <c r="AD445">
        <f t="shared" si="54"/>
        <v>-24121727.735703815</v>
      </c>
      <c r="AE445">
        <f t="shared" si="50"/>
        <v>-26256013.967017338</v>
      </c>
      <c r="AF445">
        <f t="shared" si="50"/>
        <v>-28692134.985597376</v>
      </c>
      <c r="AG445">
        <f t="shared" si="50"/>
        <v>-29169569.460083012</v>
      </c>
      <c r="AH445">
        <f>(('ROD '!AH445/2)+'Gudgeon pin'!D445)/'Gudgeon pin'!$I$2</f>
        <v>-9466498.7299798112</v>
      </c>
      <c r="AI445">
        <f>(('ROD '!AI445/2)+'Gudgeon pin'!E445)/'Gudgeon pin'!$I$2</f>
        <v>-12128413.372854944</v>
      </c>
      <c r="AJ445">
        <f>(('ROD '!AJ445/2)+'Gudgeon pin'!F445)/'Gudgeon pin'!$I$2</f>
        <v>-12209098.490083408</v>
      </c>
      <c r="AK445">
        <f>(('ROD '!AK445/2)+'Gudgeon pin'!G445)/'Gudgeon pin'!$I$2</f>
        <v>-13330880.373474253</v>
      </c>
      <c r="AL445">
        <f>(('ROD '!AL445/2)+'Gudgeon pin'!H445)/'Gudgeon pin'!$I$2</f>
        <v>-14618067.296818508</v>
      </c>
      <c r="AM445">
        <f>(('ROD '!AM445/2)+'Gudgeon pin'!I445)/'Gudgeon pin'!$I$2</f>
        <v>-14932152.304885088</v>
      </c>
    </row>
    <row r="446" spans="1:39">
      <c r="A446">
        <f t="shared" si="51"/>
        <v>1.3788101090755203</v>
      </c>
      <c r="B446" s="3">
        <v>79</v>
      </c>
      <c r="D446">
        <f>$F$2*'ROD '!N446</f>
        <v>-0.94351372216145002</v>
      </c>
      <c r="E446">
        <f>$F$2*'ROD '!O446</f>
        <v>-3.7740548886458001</v>
      </c>
      <c r="F446">
        <f>$F$2*'ROD '!P446</f>
        <v>-8.4916234994530502</v>
      </c>
      <c r="G446">
        <f>$F$2*'ROD '!Q446</f>
        <v>-15.0962195545832</v>
      </c>
      <c r="H446">
        <f>$F$2*'ROD '!R446</f>
        <v>-23.587843054036266</v>
      </c>
      <c r="I446">
        <f>$F$2*'ROD '!S446</f>
        <v>-33.966493997812201</v>
      </c>
      <c r="J446">
        <f t="shared" si="52"/>
        <v>-7.3122313467512377E-3</v>
      </c>
      <c r="K446">
        <f t="shared" si="52"/>
        <v>-2.9248925387004951E-2</v>
      </c>
      <c r="L446">
        <f t="shared" si="52"/>
        <v>-6.5810082120761143E-2</v>
      </c>
      <c r="M446">
        <f t="shared" si="48"/>
        <v>-0.1169957015480198</v>
      </c>
      <c r="N446">
        <f t="shared" si="48"/>
        <v>-0.18280578366878106</v>
      </c>
      <c r="O446">
        <f t="shared" si="48"/>
        <v>-0.26324032848304457</v>
      </c>
      <c r="P446">
        <f>('ROD '!AH446/2)*'Gudgeon pin'!$H$2</f>
        <v>-14.772802104794433</v>
      </c>
      <c r="Q446">
        <f>('ROD '!AI446/2)*'Gudgeon pin'!$H$2</f>
        <v>-18.955109551285968</v>
      </c>
      <c r="R446">
        <f>('ROD '!AJ446/2)*'Gudgeon pin'!$H$2</f>
        <v>-19.134766735828709</v>
      </c>
      <c r="S446">
        <f>('ROD '!AK446/2)*'Gudgeon pin'!$H$2</f>
        <v>-20.980064774452341</v>
      </c>
      <c r="T446">
        <f>('ROD '!AL446/2)*'Gudgeon pin'!$H$2</f>
        <v>-23.101380239800925</v>
      </c>
      <c r="U446">
        <f>('ROD '!AM446/2)*'Gudgeon pin'!$H$2</f>
        <v>-23.716220859006757</v>
      </c>
      <c r="V446">
        <f t="shared" si="53"/>
        <v>-14.765489873447683</v>
      </c>
      <c r="W446">
        <f t="shared" si="53"/>
        <v>-18.925860625898963</v>
      </c>
      <c r="X446">
        <f t="shared" si="53"/>
        <v>-19.068956653707946</v>
      </c>
      <c r="Y446">
        <f t="shared" si="49"/>
        <v>-20.86306907290432</v>
      </c>
      <c r="Z446">
        <f t="shared" si="49"/>
        <v>-22.918574456132145</v>
      </c>
      <c r="AA446">
        <f t="shared" si="49"/>
        <v>-23.452980530523714</v>
      </c>
      <c r="AB446">
        <f t="shared" si="54"/>
        <v>-18406421.970712915</v>
      </c>
      <c r="AC446">
        <f t="shared" si="54"/>
        <v>-23592673.174063616</v>
      </c>
      <c r="AD446">
        <f t="shared" si="54"/>
        <v>-23771054.378667023</v>
      </c>
      <c r="AE446">
        <f t="shared" si="50"/>
        <v>-26007566.0375189</v>
      </c>
      <c r="AF446">
        <f t="shared" si="50"/>
        <v>-28569925.957239538</v>
      </c>
      <c r="AG446">
        <f t="shared" si="50"/>
        <v>-29236107.966320869</v>
      </c>
      <c r="AH446">
        <f>(('ROD '!AH446/2)+'Gudgeon pin'!D446)/'Gudgeon pin'!$I$2</f>
        <v>-9279094.3945154548</v>
      </c>
      <c r="AI446">
        <f>(('ROD '!AI446/2)+'Gudgeon pin'!E446)/'Gudgeon pin'!$I$2</f>
        <v>-11917351.828174014</v>
      </c>
      <c r="AJ446">
        <f>(('ROD '!AJ446/2)+'Gudgeon pin'!F446)/'Gudgeon pin'!$I$2</f>
        <v>-12050880.823291084</v>
      </c>
      <c r="AK446">
        <f>(('ROD '!AK446/2)+'Gudgeon pin'!G446)/'Gudgeon pin'!$I$2</f>
        <v>-13238458.087608898</v>
      </c>
      <c r="AL446">
        <f>(('ROD '!AL446/2)+'Gudgeon pin'!H446)/'Gudgeon pin'!$I$2</f>
        <v>-14607623.229701547</v>
      </c>
      <c r="AM446">
        <f>(('ROD '!AM446/2)+'Gudgeon pin'!I446)/'Gudgeon pin'!$I$2</f>
        <v>-15039257.303036286</v>
      </c>
    </row>
    <row r="447" spans="1:39">
      <c r="A447">
        <f t="shared" si="51"/>
        <v>1.3962634015954636</v>
      </c>
      <c r="B447" s="3">
        <v>80</v>
      </c>
      <c r="D447">
        <f>$F$2*'ROD '!N447</f>
        <v>-1.1612989551399255</v>
      </c>
      <c r="E447">
        <f>$F$2*'ROD '!O447</f>
        <v>-4.6451958205597021</v>
      </c>
      <c r="F447">
        <f>$F$2*'ROD '!P447</f>
        <v>-10.451690596259331</v>
      </c>
      <c r="G447">
        <f>$F$2*'ROD '!Q447</f>
        <v>-18.580783282238809</v>
      </c>
      <c r="H447">
        <f>$F$2*'ROD '!R447</f>
        <v>-29.032473878498156</v>
      </c>
      <c r="I447">
        <f>$F$2*'ROD '!S447</f>
        <v>-41.806762385037324</v>
      </c>
      <c r="J447">
        <f t="shared" si="52"/>
        <v>-9.0000669023344235E-3</v>
      </c>
      <c r="K447">
        <f t="shared" si="52"/>
        <v>-3.6000267609337694E-2</v>
      </c>
      <c r="L447">
        <f t="shared" si="52"/>
        <v>-8.1000602121009818E-2</v>
      </c>
      <c r="M447">
        <f t="shared" si="48"/>
        <v>-0.14400107043735078</v>
      </c>
      <c r="N447">
        <f t="shared" si="48"/>
        <v>-0.2250016725583607</v>
      </c>
      <c r="O447">
        <f t="shared" si="48"/>
        <v>-0.32400240848403927</v>
      </c>
      <c r="P447">
        <f>('ROD '!AH447/2)*'Gudgeon pin'!$H$2</f>
        <v>-14.489712182069393</v>
      </c>
      <c r="Q447">
        <f>('ROD '!AI447/2)*'Gudgeon pin'!$H$2</f>
        <v>-18.629074565147882</v>
      </c>
      <c r="R447">
        <f>('ROD '!AJ447/2)*'Gudgeon pin'!$H$2</f>
        <v>-18.894418554505471</v>
      </c>
      <c r="S447">
        <f>('ROD '!AK447/2)*'Gudgeon pin'!$H$2</f>
        <v>-20.816788507914456</v>
      </c>
      <c r="T447">
        <f>('ROD '!AL447/2)*'Gudgeon pin'!$H$2</f>
        <v>-23.056312947887189</v>
      </c>
      <c r="U447">
        <f>('ROD '!AM447/2)*'Gudgeon pin'!$H$2</f>
        <v>-23.839077523947079</v>
      </c>
      <c r="V447">
        <f t="shared" si="53"/>
        <v>-14.480712115167059</v>
      </c>
      <c r="W447">
        <f t="shared" si="53"/>
        <v>-18.593074297538543</v>
      </c>
      <c r="X447">
        <f t="shared" si="53"/>
        <v>-18.813417952384462</v>
      </c>
      <c r="Y447">
        <f t="shared" si="49"/>
        <v>-20.672787437477105</v>
      </c>
      <c r="Z447">
        <f t="shared" si="49"/>
        <v>-22.831311275328829</v>
      </c>
      <c r="AA447">
        <f t="shared" si="49"/>
        <v>-23.515075115463041</v>
      </c>
      <c r="AB447">
        <f t="shared" si="54"/>
        <v>-18051422.601798449</v>
      </c>
      <c r="AC447">
        <f t="shared" si="54"/>
        <v>-23177827.094564334</v>
      </c>
      <c r="AD447">
        <f t="shared" si="54"/>
        <v>-23452503.947443862</v>
      </c>
      <c r="AE447">
        <f t="shared" si="50"/>
        <v>-25770364.014086615</v>
      </c>
      <c r="AF447">
        <f t="shared" si="50"/>
        <v>-28461145.080875874</v>
      </c>
      <c r="AG447">
        <f t="shared" si="50"/>
        <v>-29313514.076262731</v>
      </c>
      <c r="AH447">
        <f>(('ROD '!AH447/2)+'Gudgeon pin'!D447)/'Gudgeon pin'!$I$2</f>
        <v>-9102316.5156842452</v>
      </c>
      <c r="AI447">
        <f>(('ROD '!AI447/2)+'Gudgeon pin'!E447)/'Gudgeon pin'!$I$2</f>
        <v>-11716482.762195058</v>
      </c>
      <c r="AJ447">
        <f>(('ROD '!AJ447/2)+'Gudgeon pin'!F447)/'Gudgeon pin'!$I$2</f>
        <v>-11908595.008214919</v>
      </c>
      <c r="AK447">
        <f>(('ROD '!AK447/2)+'Gudgeon pin'!G447)/'Gudgeon pin'!$I$2</f>
        <v>-13151261.033937814</v>
      </c>
      <c r="AL447">
        <f>(('ROD '!AL447/2)+'Gudgeon pin'!H447)/'Gudgeon pin'!$I$2</f>
        <v>-14603256.684174066</v>
      </c>
      <c r="AM447">
        <f>(('ROD '!AM447/2)+'Gudgeon pin'!I447)/'Gudgeon pin'!$I$2</f>
        <v>-15150848.570362706</v>
      </c>
    </row>
    <row r="448" spans="1:39">
      <c r="A448">
        <f t="shared" si="51"/>
        <v>1.4137166941154069</v>
      </c>
      <c r="B448" s="3">
        <v>81</v>
      </c>
      <c r="D448">
        <f>$F$2*'ROD '!N448</f>
        <v>-1.3760206846629432</v>
      </c>
      <c r="E448">
        <f>$F$2*'ROD '!O448</f>
        <v>-5.504082738651773</v>
      </c>
      <c r="F448">
        <f>$F$2*'ROD '!P448</f>
        <v>-12.384186161966488</v>
      </c>
      <c r="G448">
        <f>$F$2*'ROD '!Q448</f>
        <v>-22.016330954607092</v>
      </c>
      <c r="H448">
        <f>$F$2*'ROD '!R448</f>
        <v>-34.400517116573589</v>
      </c>
      <c r="I448">
        <f>$F$2*'ROD '!S448</f>
        <v>-49.536744647865952</v>
      </c>
      <c r="J448">
        <f t="shared" si="52"/>
        <v>-1.066416030613781E-2</v>
      </c>
      <c r="K448">
        <f t="shared" si="52"/>
        <v>-4.2656641224551241E-2</v>
      </c>
      <c r="L448">
        <f t="shared" si="52"/>
        <v>-9.5977442755240283E-2</v>
      </c>
      <c r="M448">
        <f t="shared" si="48"/>
        <v>-0.17062656489820496</v>
      </c>
      <c r="N448">
        <f t="shared" si="48"/>
        <v>-0.26660400765344533</v>
      </c>
      <c r="O448">
        <f t="shared" si="48"/>
        <v>-0.38390977102096113</v>
      </c>
      <c r="P448">
        <f>('ROD '!AH448/2)*'Gudgeon pin'!$H$2</f>
        <v>-14.216698833849117</v>
      </c>
      <c r="Q448">
        <f>('ROD '!AI448/2)*'Gudgeon pin'!$H$2</f>
        <v>-18.314180940899188</v>
      </c>
      <c r="R448">
        <f>('ROD '!AJ448/2)*'Gudgeon pin'!$H$2</f>
        <v>-18.68128291803113</v>
      </c>
      <c r="S448">
        <f>('ROD '!AK448/2)*'Gudgeon pin'!$H$2</f>
        <v>-20.66376599936978</v>
      </c>
      <c r="T448">
        <f>('ROD '!AL448/2)*'Gudgeon pin'!$H$2</f>
        <v>-23.009253515816578</v>
      </c>
      <c r="U448">
        <f>('ROD '!AM448/2)*'Gudgeon pin'!$H$2</f>
        <v>-23.972996053024609</v>
      </c>
      <c r="V448">
        <f t="shared" si="53"/>
        <v>-14.206034673542979</v>
      </c>
      <c r="W448">
        <f t="shared" si="53"/>
        <v>-18.271524299674638</v>
      </c>
      <c r="X448">
        <f t="shared" si="53"/>
        <v>-18.585305475275888</v>
      </c>
      <c r="Y448">
        <f t="shared" si="49"/>
        <v>-20.493139434471576</v>
      </c>
      <c r="Z448">
        <f t="shared" si="49"/>
        <v>-22.742649508163133</v>
      </c>
      <c r="AA448">
        <f t="shared" si="49"/>
        <v>-23.589086282003649</v>
      </c>
      <c r="AB448">
        <f t="shared" si="54"/>
        <v>-17709014.125025835</v>
      </c>
      <c r="AC448">
        <f t="shared" si="54"/>
        <v>-22776988.043771438</v>
      </c>
      <c r="AD448">
        <f t="shared" si="54"/>
        <v>-23168142.605799824</v>
      </c>
      <c r="AE448">
        <f t="shared" si="50"/>
        <v>-25546417.705643307</v>
      </c>
      <c r="AF448">
        <f t="shared" si="50"/>
        <v>-28350620.749268319</v>
      </c>
      <c r="AG448">
        <f t="shared" si="50"/>
        <v>-29405775.204987004</v>
      </c>
      <c r="AH448">
        <f>(('ROD '!AH448/2)+'Gudgeon pin'!D448)/'Gudgeon pin'!$I$2</f>
        <v>-8931851.6440073419</v>
      </c>
      <c r="AI448">
        <f>(('ROD '!AI448/2)+'Gudgeon pin'!E448)/'Gudgeon pin'!$I$2</f>
        <v>-11522554.827729352</v>
      </c>
      <c r="AJ448">
        <f>(('ROD '!AJ448/2)+'Gudgeon pin'!F448)/'Gudgeon pin'!$I$2</f>
        <v>-11783273.1285365</v>
      </c>
      <c r="AK448">
        <f>(('ROD '!AK448/2)+'Gudgeon pin'!G448)/'Gudgeon pin'!$I$2</f>
        <v>-13070286.274432652</v>
      </c>
      <c r="AL448">
        <f>(('ROD '!AL448/2)+'Gudgeon pin'!H448)/'Gudgeon pin'!$I$2</f>
        <v>-14597302.80154014</v>
      </c>
      <c r="AM448">
        <f>(('ROD '!AM448/2)+'Gudgeon pin'!I448)/'Gudgeon pin'!$I$2</f>
        <v>-15268900.218401985</v>
      </c>
    </row>
    <row r="449" spans="1:39">
      <c r="A449">
        <f t="shared" si="51"/>
        <v>1.4311699866353502</v>
      </c>
      <c r="B449" s="3">
        <v>82</v>
      </c>
      <c r="D449">
        <f>$F$2*'ROD '!N449</f>
        <v>-1.5875807347218489</v>
      </c>
      <c r="E449">
        <f>$F$2*'ROD '!O449</f>
        <v>-6.3503229388873956</v>
      </c>
      <c r="F449">
        <f>$F$2*'ROD '!P449</f>
        <v>-14.288226612496643</v>
      </c>
      <c r="G449">
        <f>$F$2*'ROD '!Q449</f>
        <v>-25.401291755549583</v>
      </c>
      <c r="H449">
        <f>$F$2*'ROD '!R449</f>
        <v>-39.68951836804623</v>
      </c>
      <c r="I449">
        <f>$F$2*'ROD '!S449</f>
        <v>-57.152906449986574</v>
      </c>
      <c r="J449">
        <f t="shared" si="52"/>
        <v>-1.2303750694094329E-2</v>
      </c>
      <c r="K449">
        <f t="shared" si="52"/>
        <v>-4.9215002776377317E-2</v>
      </c>
      <c r="L449">
        <f t="shared" si="52"/>
        <v>-0.11073375624684899</v>
      </c>
      <c r="M449">
        <f t="shared" si="48"/>
        <v>-0.19686001110550927</v>
      </c>
      <c r="N449">
        <f t="shared" si="48"/>
        <v>-0.30759376735235827</v>
      </c>
      <c r="O449">
        <f t="shared" si="48"/>
        <v>-0.44293502498739595</v>
      </c>
      <c r="P449">
        <f>('ROD '!AH449/2)*'Gudgeon pin'!$H$2</f>
        <v>-13.955470692586479</v>
      </c>
      <c r="Q449">
        <f>('ROD '!AI449/2)*'Gudgeon pin'!$H$2</f>
        <v>-18.010400870438467</v>
      </c>
      <c r="R449">
        <f>('ROD '!AJ449/2)*'Gudgeon pin'!$H$2</f>
        <v>-18.497012842655703</v>
      </c>
      <c r="S449">
        <f>('ROD '!AK449/2)*'Gudgeon pin'!$H$2</f>
        <v>-20.520886016412639</v>
      </c>
      <c r="T449">
        <f>('ROD '!AL449/2)*'Gudgeon pin'!$H$2</f>
        <v>-22.970321649824502</v>
      </c>
      <c r="U449">
        <f>('ROD '!AM449/2)*'Gudgeon pin'!$H$2</f>
        <v>-24.104001497500828</v>
      </c>
      <c r="V449">
        <f t="shared" si="53"/>
        <v>-13.943166941892384</v>
      </c>
      <c r="W449">
        <f t="shared" si="53"/>
        <v>-17.961185867662088</v>
      </c>
      <c r="X449">
        <f t="shared" si="53"/>
        <v>-18.386279086408855</v>
      </c>
      <c r="Y449">
        <f t="shared" si="49"/>
        <v>-20.324026005307129</v>
      </c>
      <c r="Z449">
        <f t="shared" si="49"/>
        <v>-22.662727882472144</v>
      </c>
      <c r="AA449">
        <f t="shared" si="49"/>
        <v>-23.661066472513433</v>
      </c>
      <c r="AB449">
        <f t="shared" si="54"/>
        <v>-17381327.442584921</v>
      </c>
      <c r="AC449">
        <f t="shared" si="54"/>
        <v>-22390125.150476955</v>
      </c>
      <c r="AD449">
        <f t="shared" si="54"/>
        <v>-22920039.513508826</v>
      </c>
      <c r="AE449">
        <f t="shared" si="50"/>
        <v>-25335603.627357107</v>
      </c>
      <c r="AF449">
        <f t="shared" si="50"/>
        <v>-28250991.73731802</v>
      </c>
      <c r="AG449">
        <f t="shared" si="50"/>
        <v>-29495504.551687375</v>
      </c>
      <c r="AH449">
        <f>(('ROD '!AH449/2)+'Gudgeon pin'!D449)/'Gudgeon pin'!$I$2</f>
        <v>-8768772.0948520266</v>
      </c>
      <c r="AI449">
        <f>(('ROD '!AI449/2)+'Gudgeon pin'!E449)/'Gudgeon pin'!$I$2</f>
        <v>-11335548.83986857</v>
      </c>
      <c r="AJ449">
        <f>(('ROD '!AJ449/2)+'Gudgeon pin'!F449)/'Gudgeon pin'!$I$2</f>
        <v>-11675949.129806446</v>
      </c>
      <c r="AK449">
        <f>(('ROD '!AK449/2)+'Gudgeon pin'!G449)/'Gudgeon pin'!$I$2</f>
        <v>-12995457.069460118</v>
      </c>
      <c r="AL449">
        <f>(('ROD '!AL449/2)+'Gudgeon pin'!H449)/'Gudgeon pin'!$I$2</f>
        <v>-14596104.345688852</v>
      </c>
      <c r="AM449">
        <f>(('ROD '!AM449/2)+'Gudgeon pin'!I449)/'Gudgeon pin'!$I$2</f>
        <v>-15384622.690224379</v>
      </c>
    </row>
    <row r="450" spans="1:39">
      <c r="A450">
        <f t="shared" si="51"/>
        <v>1.4486232791552935</v>
      </c>
      <c r="B450" s="3">
        <v>83</v>
      </c>
      <c r="D450">
        <f>$F$2*'ROD '!N450</f>
        <v>-1.7958852337368163</v>
      </c>
      <c r="E450">
        <f>$F$2*'ROD '!O450</f>
        <v>-7.1835409349472652</v>
      </c>
      <c r="F450">
        <f>$F$2*'ROD '!P450</f>
        <v>-16.162967103631349</v>
      </c>
      <c r="G450">
        <f>$F$2*'ROD '!Q450</f>
        <v>-28.734163739789061</v>
      </c>
      <c r="H450">
        <f>$F$2*'ROD '!R450</f>
        <v>-44.897130843420427</v>
      </c>
      <c r="I450">
        <f>$F$2*'ROD '!S450</f>
        <v>-64.651868414525396</v>
      </c>
      <c r="J450">
        <f t="shared" si="52"/>
        <v>-1.3918110561460327E-2</v>
      </c>
      <c r="K450">
        <f t="shared" si="52"/>
        <v>-5.5672442245841308E-2</v>
      </c>
      <c r="L450">
        <f t="shared" si="52"/>
        <v>-0.12526299505314295</v>
      </c>
      <c r="M450">
        <f t="shared" si="48"/>
        <v>-0.22268976898336523</v>
      </c>
      <c r="N450">
        <f t="shared" si="48"/>
        <v>-0.34795276403650832</v>
      </c>
      <c r="O450">
        <f t="shared" si="48"/>
        <v>-0.5010519802125718</v>
      </c>
      <c r="P450">
        <f>('ROD '!AH450/2)*'Gudgeon pin'!$H$2</f>
        <v>-13.700874357626054</v>
      </c>
      <c r="Q450">
        <f>('ROD '!AI450/2)*'Gudgeon pin'!$H$2</f>
        <v>-17.717707764882661</v>
      </c>
      <c r="R450">
        <f>('ROD '!AJ450/2)*'Gudgeon pin'!$H$2</f>
        <v>-18.314099151740866</v>
      </c>
      <c r="S450">
        <f>('ROD '!AK450/2)*'Gudgeon pin'!$H$2</f>
        <v>-20.384611034554396</v>
      </c>
      <c r="T450">
        <f>('ROD '!AL450/2)*'Gudgeon pin'!$H$2</f>
        <v>-22.942782338348351</v>
      </c>
      <c r="U450">
        <f>('ROD '!AM450/2)*'Gudgeon pin'!$H$2</f>
        <v>-24.235285726384735</v>
      </c>
      <c r="V450">
        <f t="shared" si="53"/>
        <v>-13.686956247064593</v>
      </c>
      <c r="W450">
        <f t="shared" si="53"/>
        <v>-17.662035322636818</v>
      </c>
      <c r="X450">
        <f t="shared" si="53"/>
        <v>-18.188836156687724</v>
      </c>
      <c r="Y450">
        <f t="shared" si="49"/>
        <v>-20.161921265571031</v>
      </c>
      <c r="Z450">
        <f t="shared" si="49"/>
        <v>-22.594829574311841</v>
      </c>
      <c r="AA450">
        <f t="shared" si="49"/>
        <v>-23.734233746172162</v>
      </c>
      <c r="AB450">
        <f t="shared" si="54"/>
        <v>-17061939.315077528</v>
      </c>
      <c r="AC450">
        <f t="shared" si="54"/>
        <v>-22017208.89699012</v>
      </c>
      <c r="AD450">
        <f t="shared" si="54"/>
        <v>-22673910.335897438</v>
      </c>
      <c r="AE450">
        <f t="shared" si="50"/>
        <v>-25133526.46848134</v>
      </c>
      <c r="AF450">
        <f t="shared" si="50"/>
        <v>-28166350.799441423</v>
      </c>
      <c r="AG450">
        <f t="shared" si="50"/>
        <v>-29586713.697130695</v>
      </c>
      <c r="AH450">
        <f>(('ROD '!AH450/2)+'Gudgeon pin'!D450)/'Gudgeon pin'!$I$2</f>
        <v>-8609841.9474939257</v>
      </c>
      <c r="AI450">
        <f>(('ROD '!AI450/2)+'Gudgeon pin'!E450)/'Gudgeon pin'!$I$2</f>
        <v>-11155446.454847479</v>
      </c>
      <c r="AJ450">
        <f>(('ROD '!AJ450/2)+'Gudgeon pin'!F450)/'Gudgeon pin'!$I$2</f>
        <v>-11569347.95304336</v>
      </c>
      <c r="AK450">
        <f>(('ROD '!AK450/2)+'Gudgeon pin'!G450)/'Gudgeon pin'!$I$2</f>
        <v>-12924545.820770608</v>
      </c>
      <c r="AL450">
        <f>(('ROD '!AL450/2)+'Gudgeon pin'!H450)/'Gudgeon pin'!$I$2</f>
        <v>-14601700.891276265</v>
      </c>
      <c r="AM450">
        <f>(('ROD '!AM450/2)+'Gudgeon pin'!I450)/'Gudgeon pin'!$I$2</f>
        <v>-15500005.115131583</v>
      </c>
    </row>
    <row r="451" spans="1:39">
      <c r="A451">
        <f t="shared" si="51"/>
        <v>1.4660765716752369</v>
      </c>
      <c r="B451" s="3">
        <v>84</v>
      </c>
      <c r="D451">
        <f>$F$2*'ROD '!N451</f>
        <v>-2.0008446790049392</v>
      </c>
      <c r="E451">
        <f>$F$2*'ROD '!O451</f>
        <v>-8.0033787160197569</v>
      </c>
      <c r="F451">
        <f>$F$2*'ROD '!P451</f>
        <v>-18.007602111044459</v>
      </c>
      <c r="G451">
        <f>$F$2*'ROD '!Q451</f>
        <v>-32.013514864079028</v>
      </c>
      <c r="H451">
        <f>$F$2*'ROD '!R451</f>
        <v>-50.021116975123505</v>
      </c>
      <c r="I451">
        <f>$F$2*'ROD '!S451</f>
        <v>-72.030408444177837</v>
      </c>
      <c r="J451">
        <f t="shared" si="52"/>
        <v>-1.5506546262288279E-2</v>
      </c>
      <c r="K451">
        <f t="shared" si="52"/>
        <v>-6.2026185049153117E-2</v>
      </c>
      <c r="L451">
        <f t="shared" si="52"/>
        <v>-0.13955891636059456</v>
      </c>
      <c r="M451">
        <f t="shared" si="48"/>
        <v>-0.24810474019661247</v>
      </c>
      <c r="N451">
        <f t="shared" si="48"/>
        <v>-0.38766365655720714</v>
      </c>
      <c r="O451">
        <f t="shared" si="48"/>
        <v>-0.55823566544237824</v>
      </c>
      <c r="P451">
        <f>('ROD '!AH451/2)*'Gudgeon pin'!$H$2</f>
        <v>-13.459765829028239</v>
      </c>
      <c r="Q451">
        <f>('ROD '!AI451/2)*'Gudgeon pin'!$H$2</f>
        <v>-17.439507441778289</v>
      </c>
      <c r="R451">
        <f>('ROD '!AJ451/2)*'Gudgeon pin'!$H$2</f>
        <v>-18.125622466701419</v>
      </c>
      <c r="S451">
        <f>('ROD '!AK451/2)*'Gudgeon pin'!$H$2</f>
        <v>-20.259986401590027</v>
      </c>
      <c r="T451">
        <f>('ROD '!AL451/2)*'Gudgeon pin'!$H$2</f>
        <v>-22.912752459250378</v>
      </c>
      <c r="U451">
        <f>('ROD '!AM451/2)*'Gudgeon pin'!$H$2</f>
        <v>-24.366620576987035</v>
      </c>
      <c r="V451">
        <f t="shared" si="53"/>
        <v>-13.44425928276595</v>
      </c>
      <c r="W451">
        <f t="shared" si="53"/>
        <v>-17.377481256729137</v>
      </c>
      <c r="X451">
        <f t="shared" si="53"/>
        <v>-17.986063550340823</v>
      </c>
      <c r="Y451">
        <f t="shared" si="49"/>
        <v>-20.011881661393414</v>
      </c>
      <c r="Z451">
        <f t="shared" si="49"/>
        <v>-22.525088802693169</v>
      </c>
      <c r="AA451">
        <f t="shared" si="49"/>
        <v>-23.808384911544657</v>
      </c>
      <c r="AB451">
        <f t="shared" si="54"/>
        <v>-16759397.186493965</v>
      </c>
      <c r="AC451">
        <f t="shared" si="54"/>
        <v>-21662488.379386604</v>
      </c>
      <c r="AD451">
        <f t="shared" si="54"/>
        <v>-22421137.26920535</v>
      </c>
      <c r="AE451">
        <f t="shared" si="50"/>
        <v>-24946489.513359506</v>
      </c>
      <c r="AF451">
        <f t="shared" si="50"/>
        <v>-28079413.076278932</v>
      </c>
      <c r="AG451">
        <f t="shared" si="50"/>
        <v>-29679149.346144997</v>
      </c>
      <c r="AH451">
        <f>(('ROD '!AH451/2)+'Gudgeon pin'!D451)/'Gudgeon pin'!$I$2</f>
        <v>-8459365.2758034319</v>
      </c>
      <c r="AI451">
        <f>(('ROD '!AI451/2)+'Gudgeon pin'!E451)/'Gudgeon pin'!$I$2</f>
        <v>-10984384.405826695</v>
      </c>
      <c r="AJ451">
        <f>(('ROD '!AJ451/2)+'Gudgeon pin'!F451)/'Gudgeon pin'!$I$2</f>
        <v>-11459121.799306603</v>
      </c>
      <c r="AK451">
        <f>(('ROD '!AK451/2)+'Gudgeon pin'!G451)/'Gudgeon pin'!$I$2</f>
        <v>-12860713.903034784</v>
      </c>
      <c r="AL451">
        <f>(('ROD '!AL451/2)+'Gudgeon pin'!H451)/'Gudgeon pin'!$I$2</f>
        <v>-14605366.232871927</v>
      </c>
      <c r="AM451">
        <f>(('ROD '!AM451/2)+'Gudgeon pin'!I451)/'Gudgeon pin'!$I$2</f>
        <v>-15614890.082870696</v>
      </c>
    </row>
    <row r="452" spans="1:39">
      <c r="A452">
        <f t="shared" si="51"/>
        <v>1.4835298641951802</v>
      </c>
      <c r="B452" s="3">
        <v>85</v>
      </c>
      <c r="D452">
        <f>$F$2*'ROD '!N452</f>
        <v>-2.2023739957029136</v>
      </c>
      <c r="E452">
        <f>$F$2*'ROD '!O452</f>
        <v>-8.8094959828116544</v>
      </c>
      <c r="F452">
        <f>$F$2*'ROD '!P452</f>
        <v>-19.821365961326226</v>
      </c>
      <c r="G452">
        <f>$F$2*'ROD '!Q452</f>
        <v>-35.237983931246617</v>
      </c>
      <c r="H452">
        <f>$F$2*'ROD '!R452</f>
        <v>-55.059349892572854</v>
      </c>
      <c r="I452">
        <f>$F$2*'ROD '!S452</f>
        <v>-79.285463845304903</v>
      </c>
      <c r="J452">
        <f t="shared" si="52"/>
        <v>-1.7068398466697582E-2</v>
      </c>
      <c r="K452">
        <f t="shared" si="52"/>
        <v>-6.8273593866790327E-2</v>
      </c>
      <c r="L452">
        <f t="shared" si="52"/>
        <v>-0.15361558620027824</v>
      </c>
      <c r="M452">
        <f t="shared" si="48"/>
        <v>-0.27309437546716131</v>
      </c>
      <c r="N452">
        <f t="shared" si="48"/>
        <v>-0.42670996166743963</v>
      </c>
      <c r="O452">
        <f t="shared" si="48"/>
        <v>-0.61446234480111295</v>
      </c>
      <c r="P452">
        <f>('ROD '!AH452/2)*'Gudgeon pin'!$H$2</f>
        <v>-13.220129991139403</v>
      </c>
      <c r="Q452">
        <f>('ROD '!AI452/2)*'Gudgeon pin'!$H$2</f>
        <v>-17.168913465988044</v>
      </c>
      <c r="R452">
        <f>('ROD '!AJ452/2)*'Gudgeon pin'!$H$2</f>
        <v>-17.946968829086344</v>
      </c>
      <c r="S452">
        <f>('ROD '!AK452/2)*'Gudgeon pin'!$H$2</f>
        <v>-20.148631313100001</v>
      </c>
      <c r="T452">
        <f>('ROD '!AL452/2)*'Gudgeon pin'!$H$2</f>
        <v>-22.886943742790727</v>
      </c>
      <c r="U452">
        <f>('ROD '!AM452/2)*'Gudgeon pin'!$H$2</f>
        <v>-24.490926836374939</v>
      </c>
      <c r="V452">
        <f t="shared" si="53"/>
        <v>-13.203061592672706</v>
      </c>
      <c r="W452">
        <f t="shared" si="53"/>
        <v>-17.100639872121253</v>
      </c>
      <c r="X452">
        <f t="shared" si="53"/>
        <v>-17.793353242886067</v>
      </c>
      <c r="Y452">
        <f t="shared" si="49"/>
        <v>-19.875536937632841</v>
      </c>
      <c r="Z452">
        <f t="shared" si="49"/>
        <v>-22.460233781123289</v>
      </c>
      <c r="AA452">
        <f t="shared" si="49"/>
        <v>-23.876464491573827</v>
      </c>
      <c r="AB452">
        <f t="shared" si="54"/>
        <v>-16458724.028998455</v>
      </c>
      <c r="AC452">
        <f t="shared" si="54"/>
        <v>-21317382.3661271</v>
      </c>
      <c r="AD452">
        <f t="shared" si="54"/>
        <v>-22180907.702322051</v>
      </c>
      <c r="AE452">
        <f t="shared" si="50"/>
        <v>-24776524.375695474</v>
      </c>
      <c r="AF452">
        <f t="shared" si="50"/>
        <v>-27998565.850472927</v>
      </c>
      <c r="AG452">
        <f t="shared" si="50"/>
        <v>-29764016.254615087</v>
      </c>
      <c r="AH452">
        <f>(('ROD '!AH452/2)+'Gudgeon pin'!D452)/'Gudgeon pin'!$I$2</f>
        <v>-8309798.1424298082</v>
      </c>
      <c r="AI452">
        <f>(('ROD '!AI452/2)+'Gudgeon pin'!E452)/'Gudgeon pin'!$I$2</f>
        <v>-10818037.621667741</v>
      </c>
      <c r="AJ452">
        <f>(('ROD '!AJ452/2)+'Gudgeon pin'!F452)/'Gudgeon pin'!$I$2</f>
        <v>-11354927.267232969</v>
      </c>
      <c r="AK452">
        <f>(('ROD '!AK452/2)+'Gudgeon pin'!G452)/'Gudgeon pin'!$I$2</f>
        <v>-12804971.928802755</v>
      </c>
      <c r="AL452">
        <f>(('ROD '!AL452/2)+'Gudgeon pin'!H452)/'Gudgeon pin'!$I$2</f>
        <v>-14611304.912096616</v>
      </c>
      <c r="AM452">
        <f>(('ROD '!AM452/2)+'Gudgeon pin'!I452)/'Gudgeon pin'!$I$2</f>
        <v>-15724819.52421475</v>
      </c>
    </row>
    <row r="453" spans="1:39">
      <c r="A453">
        <f t="shared" si="51"/>
        <v>1.5009831567151235</v>
      </c>
      <c r="B453" s="3">
        <v>86</v>
      </c>
      <c r="D453">
        <f>$F$2*'ROD '!N453</f>
        <v>-2.4003925903876762</v>
      </c>
      <c r="E453">
        <f>$F$2*'ROD '!O453</f>
        <v>-9.6015703615507046</v>
      </c>
      <c r="F453">
        <f>$F$2*'ROD '!P453</f>
        <v>-21.603533313489095</v>
      </c>
      <c r="G453">
        <f>$F$2*'ROD '!Q453</f>
        <v>-38.406281446202819</v>
      </c>
      <c r="H453">
        <f>$F$2*'ROD '!R453</f>
        <v>-60.009814759691942</v>
      </c>
      <c r="I453">
        <f>$F$2*'ROD '!S453</f>
        <v>-86.414133253956379</v>
      </c>
      <c r="J453">
        <f t="shared" si="52"/>
        <v>-1.8603042575504491E-2</v>
      </c>
      <c r="K453">
        <f t="shared" si="52"/>
        <v>-7.4412170302017966E-2</v>
      </c>
      <c r="L453">
        <f t="shared" si="52"/>
        <v>-0.16742738317954048</v>
      </c>
      <c r="M453">
        <f t="shared" si="48"/>
        <v>-0.29764868120807186</v>
      </c>
      <c r="N453">
        <f t="shared" si="48"/>
        <v>-0.46507606438761256</v>
      </c>
      <c r="O453">
        <f t="shared" si="48"/>
        <v>-0.66970953271816192</v>
      </c>
      <c r="P453">
        <f>('ROD '!AH453/2)*'Gudgeon pin'!$H$2</f>
        <v>-12.99225464385759</v>
      </c>
      <c r="Q453">
        <f>('ROD '!AI453/2)*'Gudgeon pin'!$H$2</f>
        <v>-16.893893918279375</v>
      </c>
      <c r="R453">
        <f>('ROD '!AJ453/2)*'Gudgeon pin'!$H$2</f>
        <v>-17.762646615850354</v>
      </c>
      <c r="S453">
        <f>('ROD '!AK453/2)*'Gudgeon pin'!$H$2</f>
        <v>-20.047023288587756</v>
      </c>
      <c r="T453">
        <f>('ROD '!AL453/2)*'Gudgeon pin'!$H$2</f>
        <v>-22.870360268122592</v>
      </c>
      <c r="U453">
        <f>('ROD '!AM453/2)*'Gudgeon pin'!$H$2</f>
        <v>-24.61657697597424</v>
      </c>
      <c r="V453">
        <f t="shared" si="53"/>
        <v>-12.973651601282086</v>
      </c>
      <c r="W453">
        <f t="shared" si="53"/>
        <v>-16.819481747977356</v>
      </c>
      <c r="X453">
        <f t="shared" si="53"/>
        <v>-17.595219232670814</v>
      </c>
      <c r="Y453">
        <f t="shared" si="49"/>
        <v>-19.749374607379686</v>
      </c>
      <c r="Z453">
        <f t="shared" si="49"/>
        <v>-22.405284203734979</v>
      </c>
      <c r="AA453">
        <f t="shared" si="49"/>
        <v>-23.946867443256078</v>
      </c>
      <c r="AB453">
        <f t="shared" si="54"/>
        <v>-16172745.226938743</v>
      </c>
      <c r="AC453">
        <f t="shared" si="54"/>
        <v>-20966895.174855996</v>
      </c>
      <c r="AD453">
        <f t="shared" si="54"/>
        <v>-21933917.034892205</v>
      </c>
      <c r="AE453">
        <f t="shared" si="50"/>
        <v>-24619252.445854258</v>
      </c>
      <c r="AF453">
        <f t="shared" si="50"/>
        <v>-27930066.591918666</v>
      </c>
      <c r="AG453">
        <f t="shared" si="50"/>
        <v>-29851779.440784581</v>
      </c>
      <c r="AH453">
        <f>(('ROD '!AH453/2)+'Gudgeon pin'!D453)/'Gudgeon pin'!$I$2</f>
        <v>-8167599.2796793515</v>
      </c>
      <c r="AI453">
        <f>(('ROD '!AI453/2)+'Gudgeon pin'!E453)/'Gudgeon pin'!$I$2</f>
        <v>-10648850.572170865</v>
      </c>
      <c r="AJ453">
        <f>(('ROD '!AJ453/2)+'Gudgeon pin'!F453)/'Gudgeon pin'!$I$2</f>
        <v>-11247034.91713489</v>
      </c>
      <c r="AK453">
        <f>(('ROD '!AK453/2)+'Gudgeon pin'!G453)/'Gudgeon pin'!$I$2</f>
        <v>-12755102.678728683</v>
      </c>
      <c r="AL453">
        <f>(('ROD '!AL453/2)+'Gudgeon pin'!H453)/'Gudgeon pin'!$I$2</f>
        <v>-14622649.832237883</v>
      </c>
      <c r="AM453">
        <f>(('ROD '!AM453/2)+'Gudgeon pin'!I453)/'Gudgeon pin'!$I$2</f>
        <v>-15835037.25578198</v>
      </c>
    </row>
    <row r="454" spans="1:39">
      <c r="A454">
        <f t="shared" si="51"/>
        <v>1.5184364492350666</v>
      </c>
      <c r="B454" s="3">
        <v>87</v>
      </c>
      <c r="D454">
        <f>$F$2*'ROD '!N454</f>
        <v>-2.5948243989450872</v>
      </c>
      <c r="E454">
        <f>$F$2*'ROD '!O454</f>
        <v>-10.379297595780349</v>
      </c>
      <c r="F454">
        <f>$F$2*'ROD '!P454</f>
        <v>-23.353419590505791</v>
      </c>
      <c r="G454">
        <f>$F$2*'ROD '!Q454</f>
        <v>-41.517190383121395</v>
      </c>
      <c r="H454">
        <f>$F$2*'ROD '!R454</f>
        <v>-64.870609973627197</v>
      </c>
      <c r="I454">
        <f>$F$2*'ROD '!S454</f>
        <v>-93.413678362023163</v>
      </c>
      <c r="J454">
        <f t="shared" si="52"/>
        <v>-2.0109889091824425E-2</v>
      </c>
      <c r="K454">
        <f t="shared" si="52"/>
        <v>-8.0439556367297702E-2</v>
      </c>
      <c r="L454">
        <f t="shared" si="52"/>
        <v>-0.18098900182641989</v>
      </c>
      <c r="M454">
        <f t="shared" si="48"/>
        <v>-0.32175822546919081</v>
      </c>
      <c r="N454">
        <f t="shared" si="48"/>
        <v>-0.50274722729561072</v>
      </c>
      <c r="O454">
        <f t="shared" si="48"/>
        <v>-0.72395600730567955</v>
      </c>
      <c r="P454">
        <f>('ROD '!AH454/2)*'Gudgeon pin'!$H$2</f>
        <v>-12.767556478550642</v>
      </c>
      <c r="Q454">
        <f>('ROD '!AI454/2)*'Gudgeon pin'!$H$2</f>
        <v>-16.619574007122651</v>
      </c>
      <c r="R454">
        <f>('ROD '!AJ454/2)*'Gudgeon pin'!$H$2</f>
        <v>-17.586332026649544</v>
      </c>
      <c r="S454">
        <f>('ROD '!AK454/2)*'Gudgeon pin'!$H$2</f>
        <v>-19.951644979239703</v>
      </c>
      <c r="T454">
        <f>('ROD '!AL454/2)*'Gudgeon pin'!$H$2</f>
        <v>-22.869729717132042</v>
      </c>
      <c r="U454">
        <f>('ROD '!AM454/2)*'Gudgeon pin'!$H$2</f>
        <v>-24.724505661845953</v>
      </c>
      <c r="V454">
        <f t="shared" si="53"/>
        <v>-12.747446589458818</v>
      </c>
      <c r="W454">
        <f t="shared" si="53"/>
        <v>-16.539134450755352</v>
      </c>
      <c r="X454">
        <f t="shared" si="53"/>
        <v>-17.405343024823125</v>
      </c>
      <c r="Y454">
        <f t="shared" si="49"/>
        <v>-19.629886753770514</v>
      </c>
      <c r="Z454">
        <f t="shared" si="49"/>
        <v>-22.366982489836431</v>
      </c>
      <c r="AA454">
        <f t="shared" si="49"/>
        <v>-24.000549654540272</v>
      </c>
      <c r="AB454">
        <f t="shared" si="54"/>
        <v>-15890761.700811615</v>
      </c>
      <c r="AC454">
        <f t="shared" si="54"/>
        <v>-20617418.747372441</v>
      </c>
      <c r="AD454">
        <f t="shared" si="54"/>
        <v>-21697220.410953693</v>
      </c>
      <c r="AE454">
        <f t="shared" si="50"/>
        <v>-24470300.811146889</v>
      </c>
      <c r="AF454">
        <f t="shared" si="50"/>
        <v>-27882320.291981407</v>
      </c>
      <c r="AG454">
        <f t="shared" si="50"/>
        <v>-29918698.821156424</v>
      </c>
      <c r="AH454">
        <f>(('ROD '!AH454/2)+'Gudgeon pin'!D454)/'Gudgeon pin'!$I$2</f>
        <v>-8027379.4135933761</v>
      </c>
      <c r="AI454">
        <f>(('ROD '!AI454/2)+'Gudgeon pin'!E454)/'Gudgeon pin'!$I$2</f>
        <v>-10480039.728171442</v>
      </c>
      <c r="AJ454">
        <f>(('ROD '!AJ454/2)+'Gudgeon pin'!F454)/'Gudgeon pin'!$I$2</f>
        <v>-11144028.197884902</v>
      </c>
      <c r="AK454">
        <f>(('ROD '!AK454/2)+'Gudgeon pin'!G454)/'Gudgeon pin'!$I$2</f>
        <v>-12708892.473833129</v>
      </c>
      <c r="AL454">
        <f>(('ROD '!AL454/2)+'Gudgeon pin'!H454)/'Gudgeon pin'!$I$2</f>
        <v>-14643616.540000105</v>
      </c>
      <c r="AM454">
        <f>(('ROD '!AM454/2)+'Gudgeon pin'!I454)/'Gudgeon pin'!$I$2</f>
        <v>-15933561.274505336</v>
      </c>
    </row>
    <row r="455" spans="1:39">
      <c r="A455">
        <f t="shared" si="51"/>
        <v>1.5358897417550099</v>
      </c>
      <c r="B455" s="3">
        <v>88</v>
      </c>
      <c r="D455">
        <f>$F$2*'ROD '!N455</f>
        <v>-2.7855979289435506</v>
      </c>
      <c r="E455">
        <f>$F$2*'ROD '!O455</f>
        <v>-11.142391715774203</v>
      </c>
      <c r="F455">
        <f>$F$2*'ROD '!P455</f>
        <v>-25.070381360491957</v>
      </c>
      <c r="G455">
        <f>$F$2*'ROD '!Q455</f>
        <v>-44.56956686309681</v>
      </c>
      <c r="H455">
        <f>$F$2*'ROD '!R455</f>
        <v>-69.639948223588789</v>
      </c>
      <c r="I455">
        <f>$F$2*'ROD '!S455</f>
        <v>-100.28152544196783</v>
      </c>
      <c r="J455">
        <f t="shared" si="52"/>
        <v>-2.1588383949312517E-2</v>
      </c>
      <c r="K455">
        <f t="shared" si="52"/>
        <v>-8.6353535797250067E-2</v>
      </c>
      <c r="L455">
        <f t="shared" si="52"/>
        <v>-0.19429545554381267</v>
      </c>
      <c r="M455">
        <f t="shared" si="52"/>
        <v>-0.34541414318900027</v>
      </c>
      <c r="N455">
        <f t="shared" si="52"/>
        <v>-0.5397095987328131</v>
      </c>
      <c r="O455">
        <f t="shared" si="52"/>
        <v>-0.77718182217525067</v>
      </c>
      <c r="P455">
        <f>('ROD '!AH455/2)*'Gudgeon pin'!$H$2</f>
        <v>-12.556323939576112</v>
      </c>
      <c r="Q455">
        <f>('ROD '!AI455/2)*'Gudgeon pin'!$H$2</f>
        <v>-16.356226989340175</v>
      </c>
      <c r="R455">
        <f>('ROD '!AJ455/2)*'Gudgeon pin'!$H$2</f>
        <v>-17.431704174703913</v>
      </c>
      <c r="S455">
        <f>('ROD '!AK455/2)*'Gudgeon pin'!$H$2</f>
        <v>-19.86927772278074</v>
      </c>
      <c r="T455">
        <f>('ROD '!AL455/2)*'Gudgeon pin'!$H$2</f>
        <v>-22.890072280460039</v>
      </c>
      <c r="U455">
        <f>('ROD '!AM455/2)*'Gudgeon pin'!$H$2</f>
        <v>-24.845411164175065</v>
      </c>
      <c r="V455">
        <f t="shared" si="53"/>
        <v>-12.534735555626799</v>
      </c>
      <c r="W455">
        <f t="shared" si="53"/>
        <v>-16.269873453542925</v>
      </c>
      <c r="X455">
        <f t="shared" si="53"/>
        <v>-17.237408719160101</v>
      </c>
      <c r="Y455">
        <f t="shared" si="53"/>
        <v>-19.52386357959174</v>
      </c>
      <c r="Z455">
        <f t="shared" si="53"/>
        <v>-22.350362681727226</v>
      </c>
      <c r="AA455">
        <f t="shared" si="53"/>
        <v>-24.068229341999814</v>
      </c>
      <c r="AB455">
        <f t="shared" si="54"/>
        <v>-15625599.550412569</v>
      </c>
      <c r="AC455">
        <f t="shared" si="54"/>
        <v>-20281762.323005557</v>
      </c>
      <c r="AD455">
        <f t="shared" si="54"/>
        <v>-21487876.209041983</v>
      </c>
      <c r="AE455">
        <f t="shared" si="54"/>
        <v>-24338134.029053308</v>
      </c>
      <c r="AF455">
        <f t="shared" si="54"/>
        <v>-27861602.306750156</v>
      </c>
      <c r="AG455">
        <f t="shared" si="54"/>
        <v>-30003067.229986966</v>
      </c>
      <c r="AH455">
        <f>(('ROD '!AH455/2)+'Gudgeon pin'!D455)/'Gudgeon pin'!$I$2</f>
        <v>-7895597.7210930912</v>
      </c>
      <c r="AI455">
        <f>(('ROD '!AI455/2)+'Gudgeon pin'!E455)/'Gudgeon pin'!$I$2</f>
        <v>-10318053.788655963</v>
      </c>
      <c r="AJ455">
        <f>(('ROD '!AJ455/2)+'Gudgeon pin'!F455)/'Gudgeon pin'!$I$2</f>
        <v>-11054492.56843367</v>
      </c>
      <c r="AK455">
        <f>(('ROD '!AK455/2)+'Gudgeon pin'!G455)/'Gudgeon pin'!$I$2</f>
        <v>-12670593.878174996</v>
      </c>
      <c r="AL455">
        <f>(('ROD '!AL455/2)+'Gudgeon pin'!H455)/'Gudgeon pin'!$I$2</f>
        <v>-14677349.05404369</v>
      </c>
      <c r="AM455">
        <f>(('ROD '!AM455/2)+'Gudgeon pin'!I455)/'Gudgeon pin'!$I$2</f>
        <v>-16039653.853866544</v>
      </c>
    </row>
    <row r="456" spans="1:39">
      <c r="A456">
        <f t="shared" ref="A456:A519" si="55">B456*(PI()/180)</f>
        <v>1.5533430342749532</v>
      </c>
      <c r="B456" s="3">
        <v>89</v>
      </c>
      <c r="D456">
        <f>$F$2*'ROD '!N456</f>
        <v>-2.9726462963562756</v>
      </c>
      <c r="E456">
        <f>$F$2*'ROD '!O456</f>
        <v>-11.890585185425103</v>
      </c>
      <c r="F456">
        <f>$F$2*'ROD '!P456</f>
        <v>-26.753816667206483</v>
      </c>
      <c r="G456">
        <f>$F$2*'ROD '!Q456</f>
        <v>-47.56234074170041</v>
      </c>
      <c r="H456">
        <f>$F$2*'ROD '!R456</f>
        <v>-74.316157408906903</v>
      </c>
      <c r="I456">
        <f>$F$2*'ROD '!S456</f>
        <v>-107.01526666882593</v>
      </c>
      <c r="J456">
        <f t="shared" ref="J456:M519" si="56">D456*$G$2</f>
        <v>-2.3038008796761135E-2</v>
      </c>
      <c r="K456">
        <f t="shared" si="56"/>
        <v>-9.215203518704454E-2</v>
      </c>
      <c r="L456">
        <f t="shared" si="56"/>
        <v>-0.20734207917085024</v>
      </c>
      <c r="M456">
        <f t="shared" si="56"/>
        <v>-0.36860814074817816</v>
      </c>
      <c r="N456">
        <f t="shared" ref="N456:O519" si="57">H456*$G$2</f>
        <v>-0.57595021991902851</v>
      </c>
      <c r="O456">
        <f t="shared" si="57"/>
        <v>-0.82936831668340094</v>
      </c>
      <c r="P456">
        <f>('ROD '!AH456/2)*'Gudgeon pin'!$H$2</f>
        <v>-12.349974368360868</v>
      </c>
      <c r="Q456">
        <f>('ROD '!AI456/2)*'Gudgeon pin'!$H$2</f>
        <v>-16.115843011551263</v>
      </c>
      <c r="R456">
        <f>('ROD '!AJ456/2)*'Gudgeon pin'!$H$2</f>
        <v>-17.278133420636401</v>
      </c>
      <c r="S456">
        <f>('ROD '!AK456/2)*'Gudgeon pin'!$H$2</f>
        <v>-19.784405479994096</v>
      </c>
      <c r="T456">
        <f>('ROD '!AL456/2)*'Gudgeon pin'!$H$2</f>
        <v>-22.920976046685983</v>
      </c>
      <c r="U456">
        <f>('ROD '!AM456/2)*'Gudgeon pin'!$H$2</f>
        <v>-24.975691811451288</v>
      </c>
      <c r="V456">
        <f t="shared" ref="V456:Y519" si="58">P456-J456</f>
        <v>-12.326936359564108</v>
      </c>
      <c r="W456">
        <f t="shared" si="58"/>
        <v>-16.023690976364218</v>
      </c>
      <c r="X456">
        <f t="shared" si="58"/>
        <v>-17.070791341465551</v>
      </c>
      <c r="Y456">
        <f t="shared" si="58"/>
        <v>-19.415797339245916</v>
      </c>
      <c r="Z456">
        <f t="shared" ref="Z456:AA519" si="59">T456-N456</f>
        <v>-22.345025826766953</v>
      </c>
      <c r="AA456">
        <f t="shared" si="59"/>
        <v>-24.146323494767888</v>
      </c>
      <c r="AB456">
        <f t="shared" ref="AB456:AE519" si="60">(V456*(0.5*$D$2))/$C$7</f>
        <v>-15366560.417902453</v>
      </c>
      <c r="AC456">
        <f t="shared" si="60"/>
        <v>-19974875.210178014</v>
      </c>
      <c r="AD456">
        <f t="shared" si="60"/>
        <v>-21280173.66833492</v>
      </c>
      <c r="AE456">
        <f t="shared" si="60"/>
        <v>-24203420.393566638</v>
      </c>
      <c r="AF456">
        <f t="shared" ref="AF456:AG519" si="61">(Z456*(0.5*$D$2))/$C$7</f>
        <v>-27854949.469273224</v>
      </c>
      <c r="AG456">
        <f t="shared" si="61"/>
        <v>-30100418.143611539</v>
      </c>
      <c r="AH456">
        <f>(('ROD '!AH456/2)+'Gudgeon pin'!D456)/'Gudgeon pin'!$I$2</f>
        <v>-7766865.3766978495</v>
      </c>
      <c r="AI456">
        <f>(('ROD '!AI456/2)+'Gudgeon pin'!E456)/'Gudgeon pin'!$I$2</f>
        <v>-10170419.464749359</v>
      </c>
      <c r="AJ456">
        <f>(('ROD '!AJ456/2)+'Gudgeon pin'!F456)/'Gudgeon pin'!$I$2</f>
        <v>-10965473.282068996</v>
      </c>
      <c r="AK456">
        <f>(('ROD '!AK456/2)+'Gudgeon pin'!G456)/'Gudgeon pin'!$I$2</f>
        <v>-12630460.607262952</v>
      </c>
      <c r="AL456">
        <f>(('ROD '!AL456/2)+'Gudgeon pin'!H456)/'Gudgeon pin'!$I$2</f>
        <v>-14717303.017080385</v>
      </c>
      <c r="AM456">
        <f>(('ROD '!AM456/2)+'Gudgeon pin'!I456)/'Gudgeon pin'!$I$2</f>
        <v>-16151043.140357036</v>
      </c>
    </row>
    <row r="457" spans="1:39">
      <c r="A457">
        <f t="shared" si="55"/>
        <v>1.5707963267948966</v>
      </c>
      <c r="B457" s="3">
        <v>90</v>
      </c>
      <c r="D457">
        <f>$F$2*'ROD '!N457</f>
        <v>-3.155907256622823</v>
      </c>
      <c r="E457">
        <f>$F$2*'ROD '!O457</f>
        <v>-12.623629026491292</v>
      </c>
      <c r="F457">
        <f>$F$2*'ROD '!P457</f>
        <v>-28.403165309605416</v>
      </c>
      <c r="G457">
        <f>$F$2*'ROD '!Q457</f>
        <v>-50.494516105965168</v>
      </c>
      <c r="H457">
        <f>$F$2*'ROD '!R457</f>
        <v>-78.897681415570602</v>
      </c>
      <c r="I457">
        <f>$F$2*'ROD '!S457</f>
        <v>-113.61266123842167</v>
      </c>
      <c r="J457">
        <f t="shared" si="56"/>
        <v>-2.4458281238826877E-2</v>
      </c>
      <c r="K457">
        <f t="shared" si="56"/>
        <v>-9.7833124955307507E-2</v>
      </c>
      <c r="L457">
        <f t="shared" si="56"/>
        <v>-0.22012453114944197</v>
      </c>
      <c r="M457">
        <f t="shared" si="56"/>
        <v>-0.39133249982123003</v>
      </c>
      <c r="N457">
        <f t="shared" si="57"/>
        <v>-0.61145703097067217</v>
      </c>
      <c r="O457">
        <f t="shared" si="57"/>
        <v>-0.88049812459776788</v>
      </c>
      <c r="P457">
        <f>('ROD '!AH457/2)*'Gudgeon pin'!$H$2</f>
        <v>-12.153650110686728</v>
      </c>
      <c r="Q457">
        <f>('ROD '!AI457/2)*'Gudgeon pin'!$H$2</f>
        <v>-15.906982365535683</v>
      </c>
      <c r="R457">
        <f>('ROD '!AJ457/2)*'Gudgeon pin'!$H$2</f>
        <v>-17.134158017962619</v>
      </c>
      <c r="S457">
        <f>('ROD '!AK457/2)*'Gudgeon pin'!$H$2</f>
        <v>-19.708966819782002</v>
      </c>
      <c r="T457">
        <f>('ROD '!AL457/2)*'Gudgeon pin'!$H$2</f>
        <v>-22.970908746880209</v>
      </c>
      <c r="U457">
        <f>('ROD '!AM457/2)*'Gudgeon pin'!$H$2</f>
        <v>-25.120335681607383</v>
      </c>
      <c r="V457">
        <f t="shared" si="58"/>
        <v>-12.129191829447901</v>
      </c>
      <c r="W457">
        <f t="shared" si="58"/>
        <v>-15.809149240580375</v>
      </c>
      <c r="X457">
        <f t="shared" si="58"/>
        <v>-16.914033486813178</v>
      </c>
      <c r="Y457">
        <f t="shared" si="58"/>
        <v>-19.317634319960771</v>
      </c>
      <c r="Z457">
        <f t="shared" si="59"/>
        <v>-22.359451715909536</v>
      </c>
      <c r="AA457">
        <f t="shared" si="59"/>
        <v>-24.239837557009615</v>
      </c>
      <c r="AB457">
        <f t="shared" si="60"/>
        <v>-15120055.270093944</v>
      </c>
      <c r="AC457">
        <f t="shared" si="60"/>
        <v>-19707430.936197788</v>
      </c>
      <c r="AD457">
        <f t="shared" si="60"/>
        <v>-21084761.850326505</v>
      </c>
      <c r="AE457">
        <f t="shared" si="60"/>
        <v>-24081051.954025004</v>
      </c>
      <c r="AF457">
        <f t="shared" si="61"/>
        <v>-27872932.55043998</v>
      </c>
      <c r="AG457">
        <f t="shared" si="61"/>
        <v>-30216991.268145118</v>
      </c>
      <c r="AH457">
        <f>(('ROD '!AH457/2)+'Gudgeon pin'!D457)/'Gudgeon pin'!$I$2</f>
        <v>-7644410.6743353046</v>
      </c>
      <c r="AI457">
        <f>(('ROD '!AI457/2)+'Gudgeon pin'!E457)/'Gudgeon pin'!$I$2</f>
        <v>-10042510.151001779</v>
      </c>
      <c r="AJ457">
        <f>(('ROD '!AJ457/2)+'Gudgeon pin'!F457)/'Gudgeon pin'!$I$2</f>
        <v>-10882328.529064007</v>
      </c>
      <c r="AK457">
        <f>(('ROD '!AK457/2)+'Gudgeon pin'!G457)/'Gudgeon pin'!$I$2</f>
        <v>-12595983.788571</v>
      </c>
      <c r="AL457">
        <f>(('ROD '!AL457/2)+'Gudgeon pin'!H457)/'Gudgeon pin'!$I$2</f>
        <v>-14768787.965696864</v>
      </c>
      <c r="AM457">
        <f>(('ROD '!AM457/2)+'Gudgeon pin'!I457)/'Gudgeon pin'!$I$2</f>
        <v>-16270850.99796533</v>
      </c>
    </row>
    <row r="458" spans="1:39">
      <c r="A458">
        <f t="shared" si="55"/>
        <v>1.5882496193148399</v>
      </c>
      <c r="B458" s="3">
        <v>91</v>
      </c>
      <c r="D458">
        <f>$F$2*'ROD '!N458</f>
        <v>-3.3353232300274223</v>
      </c>
      <c r="E458">
        <f>$F$2*'ROD '!O458</f>
        <v>-13.341292920109689</v>
      </c>
      <c r="F458">
        <f>$F$2*'ROD '!P458</f>
        <v>-30.017909070246809</v>
      </c>
      <c r="G458">
        <f>$F$2*'ROD '!Q458</f>
        <v>-53.365171680438756</v>
      </c>
      <c r="H458">
        <f>$F$2*'ROD '!R458</f>
        <v>-83.383080750685593</v>
      </c>
      <c r="I458">
        <f>$F$2*'ROD '!S458</f>
        <v>-120.07163628098724</v>
      </c>
      <c r="J458">
        <f t="shared" si="56"/>
        <v>-2.5848755032712521E-2</v>
      </c>
      <c r="K458">
        <f t="shared" si="56"/>
        <v>-0.10339502013085008</v>
      </c>
      <c r="L458">
        <f t="shared" si="56"/>
        <v>-0.23263879529441275</v>
      </c>
      <c r="M458">
        <f t="shared" si="56"/>
        <v>-0.41358008052340034</v>
      </c>
      <c r="N458">
        <f t="shared" si="57"/>
        <v>-0.64621887581781334</v>
      </c>
      <c r="O458">
        <f t="shared" si="57"/>
        <v>-0.93055518117765101</v>
      </c>
      <c r="P458">
        <f>('ROD '!AH458/2)*'Gudgeon pin'!$H$2</f>
        <v>-11.960484751314299</v>
      </c>
      <c r="Q458">
        <f>('ROD '!AI458/2)*'Gudgeon pin'!$H$2</f>
        <v>-15.721050819596256</v>
      </c>
      <c r="R458">
        <f>('ROD '!AJ458/2)*'Gudgeon pin'!$H$2</f>
        <v>-16.99459451730921</v>
      </c>
      <c r="S458">
        <f>('ROD '!AK458/2)*'Gudgeon pin'!$H$2</f>
        <v>-19.636034167007232</v>
      </c>
      <c r="T458">
        <f>('ROD '!AL458/2)*'Gudgeon pin'!$H$2</f>
        <v>-23.015750265184614</v>
      </c>
      <c r="U458">
        <f>('ROD '!AM458/2)*'Gudgeon pin'!$H$2</f>
        <v>-25.279195990888539</v>
      </c>
      <c r="V458">
        <f t="shared" si="58"/>
        <v>-11.934635996281587</v>
      </c>
      <c r="W458">
        <f t="shared" si="58"/>
        <v>-15.617655799465405</v>
      </c>
      <c r="X458">
        <f t="shared" si="58"/>
        <v>-16.761955722014797</v>
      </c>
      <c r="Y458">
        <f t="shared" si="58"/>
        <v>-19.222454086483832</v>
      </c>
      <c r="Z458">
        <f t="shared" si="59"/>
        <v>-22.369531389366802</v>
      </c>
      <c r="AA458">
        <f t="shared" si="59"/>
        <v>-24.348640809710886</v>
      </c>
      <c r="AB458">
        <f t="shared" si="60"/>
        <v>-14877525.100569224</v>
      </c>
      <c r="AC458">
        <f t="shared" si="60"/>
        <v>-19468718.295303673</v>
      </c>
      <c r="AD458">
        <f t="shared" si="60"/>
        <v>-20895184.156986605</v>
      </c>
      <c r="AE458">
        <f t="shared" si="60"/>
        <v>-23962401.807252839</v>
      </c>
      <c r="AF458">
        <f t="shared" si="61"/>
        <v>-27885497.709101941</v>
      </c>
      <c r="AG458">
        <f t="shared" si="61"/>
        <v>-30352623.651369128</v>
      </c>
      <c r="AH458">
        <f>(('ROD '!AH458/2)+'Gudgeon pin'!D458)/'Gudgeon pin'!$I$2</f>
        <v>-7523922.3546659388</v>
      </c>
      <c r="AI458">
        <f>(('ROD '!AI458/2)+'Gudgeon pin'!E458)/'Gudgeon pin'!$I$2</f>
        <v>-9928929.0375930313</v>
      </c>
      <c r="AJ458">
        <f>(('ROD '!AJ458/2)+'Gudgeon pin'!F458)/'Gudgeon pin'!$I$2</f>
        <v>-10801801.657976689</v>
      </c>
      <c r="AK458">
        <f>(('ROD '!AK458/2)+'Gudgeon pin'!G458)/'Gudgeon pin'!$I$2</f>
        <v>-12562809.968328031</v>
      </c>
      <c r="AL458">
        <f>(('ROD '!AL458/2)+'Gudgeon pin'!H458)/'Gudgeon pin'!$I$2</f>
        <v>-14816654.01351952</v>
      </c>
      <c r="AM458">
        <f>(('ROD '!AM458/2)+'Gudgeon pin'!I458)/'Gudgeon pin'!$I$2</f>
        <v>-16398976.160055593</v>
      </c>
    </row>
    <row r="459" spans="1:39">
      <c r="A459">
        <f t="shared" si="55"/>
        <v>1.6057029118347832</v>
      </c>
      <c r="B459" s="3">
        <v>92</v>
      </c>
      <c r="D459">
        <f>$F$2*'ROD '!N459</f>
        <v>-3.5108413213785177</v>
      </c>
      <c r="E459">
        <f>$F$2*'ROD '!O459</f>
        <v>-14.043365285514071</v>
      </c>
      <c r="F459">
        <f>$F$2*'ROD '!P459</f>
        <v>-31.597571892406663</v>
      </c>
      <c r="G459">
        <f>$F$2*'ROD '!Q459</f>
        <v>-56.173461142056283</v>
      </c>
      <c r="H459">
        <f>$F$2*'ROD '!R459</f>
        <v>-87.771033034462945</v>
      </c>
      <c r="I459">
        <f>$F$2*'ROD '!S459</f>
        <v>-126.39028756962665</v>
      </c>
      <c r="J459">
        <f t="shared" si="56"/>
        <v>-2.7209020240683512E-2</v>
      </c>
      <c r="K459">
        <f t="shared" si="56"/>
        <v>-0.10883608096273405</v>
      </c>
      <c r="L459">
        <f t="shared" si="56"/>
        <v>-0.24488118216615162</v>
      </c>
      <c r="M459">
        <f t="shared" si="56"/>
        <v>-0.43534432385093619</v>
      </c>
      <c r="N459">
        <f t="shared" si="57"/>
        <v>-0.68022550601708787</v>
      </c>
      <c r="O459">
        <f t="shared" si="57"/>
        <v>-0.97952472866460649</v>
      </c>
      <c r="P459">
        <f>('ROD '!AH459/2)*'Gudgeon pin'!$H$2</f>
        <v>-11.775621298071565</v>
      </c>
      <c r="Q459">
        <f>('ROD '!AI459/2)*'Gudgeon pin'!$H$2</f>
        <v>-15.54259313100235</v>
      </c>
      <c r="R459">
        <f>('ROD '!AJ459/2)*'Gudgeon pin'!$H$2</f>
        <v>-16.850831285825056</v>
      </c>
      <c r="S459">
        <f>('ROD '!AK459/2)*'Gudgeon pin'!$H$2</f>
        <v>-19.567263176441276</v>
      </c>
      <c r="T459">
        <f>('ROD '!AL459/2)*'Gudgeon pin'!$H$2</f>
        <v>-23.041682285606697</v>
      </c>
      <c r="U459">
        <f>('ROD '!AM459/2)*'Gudgeon pin'!$H$2</f>
        <v>-25.428119714759589</v>
      </c>
      <c r="V459">
        <f t="shared" si="58"/>
        <v>-11.748412277830882</v>
      </c>
      <c r="W459">
        <f t="shared" si="58"/>
        <v>-15.433757050039617</v>
      </c>
      <c r="X459">
        <f t="shared" si="58"/>
        <v>-16.605950103658905</v>
      </c>
      <c r="Y459">
        <f t="shared" si="58"/>
        <v>-19.131918852590339</v>
      </c>
      <c r="Z459">
        <f t="shared" si="59"/>
        <v>-22.361456779589609</v>
      </c>
      <c r="AA459">
        <f t="shared" si="59"/>
        <v>-24.448594986094982</v>
      </c>
      <c r="AB459">
        <f t="shared" si="60"/>
        <v>-14645381.61111258</v>
      </c>
      <c r="AC459">
        <f t="shared" si="60"/>
        <v>-19239473.074804455</v>
      </c>
      <c r="AD459">
        <f t="shared" si="60"/>
        <v>-20700710.06463534</v>
      </c>
      <c r="AE459">
        <f t="shared" si="60"/>
        <v>-23849542.042182833</v>
      </c>
      <c r="AF459">
        <f t="shared" si="61"/>
        <v>-27875432.030544598</v>
      </c>
      <c r="AG459">
        <f t="shared" si="61"/>
        <v>-30477224.918514978</v>
      </c>
      <c r="AH459">
        <f>(('ROD '!AH459/2)+'Gudgeon pin'!D459)/'Gudgeon pin'!$I$2</f>
        <v>-7408629.1683654143</v>
      </c>
      <c r="AI459">
        <f>(('ROD '!AI459/2)+'Gudgeon pin'!E459)/'Gudgeon pin'!$I$2</f>
        <v>-9819971.7837443538</v>
      </c>
      <c r="AJ459">
        <f>(('ROD '!AJ459/2)+'Gudgeon pin'!F459)/'Gudgeon pin'!$I$2</f>
        <v>-10718483.853868695</v>
      </c>
      <c r="AK459">
        <f>(('ROD '!AK459/2)+'Gudgeon pin'!G459)/'Gudgeon pin'!$I$2</f>
        <v>-12531974.912410032</v>
      </c>
      <c r="AL459">
        <f>(('ROD '!AL459/2)+'Gudgeon pin'!H459)/'Gudgeon pin'!$I$2</f>
        <v>-14852219.665108593</v>
      </c>
      <c r="AM459">
        <f>(('ROD '!AM459/2)+'Gudgeon pin'!I459)/'Gudgeon pin'!$I$2</f>
        <v>-16520246.036440574</v>
      </c>
    </row>
    <row r="460" spans="1:39">
      <c r="A460">
        <f t="shared" si="55"/>
        <v>1.6231562043547265</v>
      </c>
      <c r="B460" s="3">
        <v>93</v>
      </c>
      <c r="D460">
        <f>$F$2*'ROD '!N460</f>
        <v>-3.6824133339809482</v>
      </c>
      <c r="E460">
        <f>$F$2*'ROD '!O460</f>
        <v>-14.729653335923793</v>
      </c>
      <c r="F460">
        <f>$F$2*'ROD '!P460</f>
        <v>-33.141720005828539</v>
      </c>
      <c r="G460">
        <f>$F$2*'ROD '!Q460</f>
        <v>-58.918613343695171</v>
      </c>
      <c r="H460">
        <f>$F$2*'ROD '!R460</f>
        <v>-92.060333349523717</v>
      </c>
      <c r="I460">
        <f>$F$2*'ROD '!S460</f>
        <v>-132.56688002331416</v>
      </c>
      <c r="J460">
        <f t="shared" si="56"/>
        <v>-2.8538703338352348E-2</v>
      </c>
      <c r="K460">
        <f t="shared" si="56"/>
        <v>-0.11415481335340939</v>
      </c>
      <c r="L460">
        <f t="shared" si="56"/>
        <v>-0.25684833004517116</v>
      </c>
      <c r="M460">
        <f t="shared" si="56"/>
        <v>-0.45661925341363757</v>
      </c>
      <c r="N460">
        <f t="shared" si="57"/>
        <v>-0.71346758345880879</v>
      </c>
      <c r="O460">
        <f t="shared" si="57"/>
        <v>-1.0273933201806846</v>
      </c>
      <c r="P460">
        <f>('ROD '!AH460/2)*'Gudgeon pin'!$H$2</f>
        <v>-11.599056338061104</v>
      </c>
      <c r="Q460">
        <f>('ROD '!AI460/2)*'Gudgeon pin'!$H$2</f>
        <v>-15.364733310251411</v>
      </c>
      <c r="R460">
        <f>('ROD '!AJ460/2)*'Gudgeon pin'!$H$2</f>
        <v>-16.706268776389795</v>
      </c>
      <c r="S460">
        <f>('ROD '!AK460/2)*'Gudgeon pin'!$H$2</f>
        <v>-19.504314826203611</v>
      </c>
      <c r="T460">
        <f>('ROD '!AL460/2)*'Gudgeon pin'!$H$2</f>
        <v>-23.062344161536668</v>
      </c>
      <c r="U460">
        <f>('ROD '!AM460/2)*'Gudgeon pin'!$H$2</f>
        <v>-25.589286587130189</v>
      </c>
      <c r="V460">
        <f t="shared" si="58"/>
        <v>-11.570517634722751</v>
      </c>
      <c r="W460">
        <f t="shared" si="58"/>
        <v>-15.250578496898003</v>
      </c>
      <c r="X460">
        <f t="shared" si="58"/>
        <v>-16.449420446344625</v>
      </c>
      <c r="Y460">
        <f t="shared" si="58"/>
        <v>-19.047695572789973</v>
      </c>
      <c r="Z460">
        <f t="shared" si="59"/>
        <v>-22.34887657807786</v>
      </c>
      <c r="AA460">
        <f t="shared" si="59"/>
        <v>-24.561893266949504</v>
      </c>
      <c r="AB460">
        <f t="shared" si="60"/>
        <v>-14423621.012890512</v>
      </c>
      <c r="AC460">
        <f t="shared" si="60"/>
        <v>-19011125.639398851</v>
      </c>
      <c r="AD460">
        <f t="shared" si="60"/>
        <v>-20505582.713754907</v>
      </c>
      <c r="AE460">
        <f t="shared" si="60"/>
        <v>-23744550.657470923</v>
      </c>
      <c r="AF460">
        <f t="shared" si="61"/>
        <v>-27859749.753865227</v>
      </c>
      <c r="AG460">
        <f t="shared" si="61"/>
        <v>-30618460.731470618</v>
      </c>
      <c r="AH460">
        <f>(('ROD '!AH460/2)+'Gudgeon pin'!D460)/'Gudgeon pin'!$I$2</f>
        <v>-7298528.7608636292</v>
      </c>
      <c r="AI460">
        <f>(('ROD '!AI460/2)+'Gudgeon pin'!E460)/'Gudgeon pin'!$I$2</f>
        <v>-9711320.5247979332</v>
      </c>
      <c r="AJ460">
        <f>(('ROD '!AJ460/2)+'Gudgeon pin'!F460)/'Gudgeon pin'!$I$2</f>
        <v>-10634508.148797829</v>
      </c>
      <c r="AK460">
        <f>(('ROD '!AK460/2)+'Gudgeon pin'!G460)/'Gudgeon pin'!$I$2</f>
        <v>-12504518.059289752</v>
      </c>
      <c r="AL460">
        <f>(('ROD '!AL460/2)+'Gudgeon pin'!H460)/'Gudgeon pin'!$I$2</f>
        <v>-14884042.948966399</v>
      </c>
      <c r="AM460">
        <f>(('ROD '!AM460/2)+'Gudgeon pin'!I460)/'Gudgeon pin'!$I$2</f>
        <v>-16648578.313323256</v>
      </c>
    </row>
    <row r="461" spans="1:39">
      <c r="A461">
        <f t="shared" si="55"/>
        <v>1.6406094968746698</v>
      </c>
      <c r="B461" s="3">
        <v>94</v>
      </c>
      <c r="D461">
        <f>$F$2*'ROD '!N461</f>
        <v>-3.8499957778991067</v>
      </c>
      <c r="E461">
        <f>$F$2*'ROD '!O461</f>
        <v>-15.399983111596427</v>
      </c>
      <c r="F461">
        <f>$F$2*'ROD '!P461</f>
        <v>-34.649962001091971</v>
      </c>
      <c r="G461">
        <f>$F$2*'ROD '!Q461</f>
        <v>-61.599932446385708</v>
      </c>
      <c r="H461">
        <f>$F$2*'ROD '!R461</f>
        <v>-96.249894447477701</v>
      </c>
      <c r="I461">
        <f>$F$2*'ROD '!S461</f>
        <v>-138.59984800436789</v>
      </c>
      <c r="J461">
        <f t="shared" si="56"/>
        <v>-2.9837467278718076E-2</v>
      </c>
      <c r="K461">
        <f t="shared" si="56"/>
        <v>-0.1193498691148723</v>
      </c>
      <c r="L461">
        <f t="shared" si="56"/>
        <v>-0.26853720550846277</v>
      </c>
      <c r="M461">
        <f t="shared" si="56"/>
        <v>-0.47739947645948921</v>
      </c>
      <c r="N461">
        <f t="shared" si="57"/>
        <v>-0.74593668196795215</v>
      </c>
      <c r="O461">
        <f t="shared" si="57"/>
        <v>-1.0741488220338511</v>
      </c>
      <c r="P461">
        <f>('ROD '!AH461/2)*'Gudgeon pin'!$H$2</f>
        <v>-11.42564003824522</v>
      </c>
      <c r="Q461">
        <f>('ROD '!AI461/2)*'Gudgeon pin'!$H$2</f>
        <v>-15.178881116540168</v>
      </c>
      <c r="R461">
        <f>('ROD '!AJ461/2)*'Gudgeon pin'!$H$2</f>
        <v>-16.569457194967136</v>
      </c>
      <c r="S461">
        <f>('ROD '!AK461/2)*'Gudgeon pin'!$H$2</f>
        <v>-19.441993089210897</v>
      </c>
      <c r="T461">
        <f>('ROD '!AL461/2)*'Gudgeon pin'!$H$2</f>
        <v>-23.087952409767745</v>
      </c>
      <c r="U461">
        <f>('ROD '!AM461/2)*'Gudgeon pin'!$H$2</f>
        <v>-25.747145481986813</v>
      </c>
      <c r="V461">
        <f t="shared" si="58"/>
        <v>-11.395802570966502</v>
      </c>
      <c r="W461">
        <f t="shared" si="58"/>
        <v>-15.059531247425296</v>
      </c>
      <c r="X461">
        <f t="shared" si="58"/>
        <v>-16.300919989458674</v>
      </c>
      <c r="Y461">
        <f t="shared" si="58"/>
        <v>-18.964593612751408</v>
      </c>
      <c r="Z461">
        <f t="shared" si="59"/>
        <v>-22.342015727799794</v>
      </c>
      <c r="AA461">
        <f t="shared" si="59"/>
        <v>-24.672996659952961</v>
      </c>
      <c r="AB461">
        <f t="shared" si="60"/>
        <v>-14205824.027101334</v>
      </c>
      <c r="AC461">
        <f t="shared" si="60"/>
        <v>-18772969.213822864</v>
      </c>
      <c r="AD461">
        <f t="shared" si="60"/>
        <v>-20320464.434868556</v>
      </c>
      <c r="AE461">
        <f t="shared" si="60"/>
        <v>-23640957.091922261</v>
      </c>
      <c r="AF461">
        <f t="shared" si="61"/>
        <v>-27851197.128359515</v>
      </c>
      <c r="AG461">
        <f t="shared" si="61"/>
        <v>-30756960.432566017</v>
      </c>
      <c r="AH461">
        <f>(('ROD '!AH461/2)+'Gudgeon pin'!D461)/'Gudgeon pin'!$I$2</f>
        <v>-7190387.6727484036</v>
      </c>
      <c r="AI461">
        <f>(('ROD '!AI461/2)+'Gudgeon pin'!E461)/'Gudgeon pin'!$I$2</f>
        <v>-9597581.2042655107</v>
      </c>
      <c r="AJ461">
        <f>(('ROD '!AJ461/2)+'Gudgeon pin'!F461)/'Gudgeon pin'!$I$2</f>
        <v>-10555240.979073774</v>
      </c>
      <c r="AK461">
        <f>(('ROD '!AK461/2)+'Gudgeon pin'!G461)/'Gudgeon pin'!$I$2</f>
        <v>-12477174.080118209</v>
      </c>
      <c r="AL461">
        <f>(('ROD '!AL461/2)+'Gudgeon pin'!H461)/'Gudgeon pin'!$I$2</f>
        <v>-14918533.418931039</v>
      </c>
      <c r="AM461">
        <f>(('ROD '!AM461/2)+'Gudgeon pin'!I461)/'Gudgeon pin'!$I$2</f>
        <v>-16774202.499706106</v>
      </c>
    </row>
    <row r="462" spans="1:39">
      <c r="A462">
        <f t="shared" si="55"/>
        <v>1.6580627893946132</v>
      </c>
      <c r="B462" s="3">
        <v>95</v>
      </c>
      <c r="D462">
        <f>$F$2*'ROD '!N462</f>
        <v>-4.0135498725163785</v>
      </c>
      <c r="E462">
        <f>$F$2*'ROD '!O462</f>
        <v>-16.054199490065514</v>
      </c>
      <c r="F462">
        <f>$F$2*'ROD '!P462</f>
        <v>-36.121948852647407</v>
      </c>
      <c r="G462">
        <f>$F$2*'ROD '!Q462</f>
        <v>-64.216797960262056</v>
      </c>
      <c r="H462">
        <f>$F$2*'ROD '!R462</f>
        <v>-100.33874681290946</v>
      </c>
      <c r="I462">
        <f>$F$2*'ROD '!S462</f>
        <v>-144.48779541058963</v>
      </c>
      <c r="J462">
        <f t="shared" si="56"/>
        <v>-3.1105011512001932E-2</v>
      </c>
      <c r="K462">
        <f t="shared" si="56"/>
        <v>-0.12442004604800773</v>
      </c>
      <c r="L462">
        <f t="shared" si="56"/>
        <v>-0.27994510360801739</v>
      </c>
      <c r="M462">
        <f t="shared" si="56"/>
        <v>-0.49768018419203092</v>
      </c>
      <c r="N462">
        <f t="shared" si="57"/>
        <v>-0.77762528780004836</v>
      </c>
      <c r="O462">
        <f t="shared" si="57"/>
        <v>-1.1197804144320695</v>
      </c>
      <c r="P462">
        <f>('ROD '!AH462/2)*'Gudgeon pin'!$H$2</f>
        <v>-11.258800821452922</v>
      </c>
      <c r="Q462">
        <f>('ROD '!AI462/2)*'Gudgeon pin'!$H$2</f>
        <v>-14.997034656706452</v>
      </c>
      <c r="R462">
        <f>('ROD '!AJ462/2)*'Gudgeon pin'!$H$2</f>
        <v>-16.435225072975577</v>
      </c>
      <c r="S462">
        <f>('ROD '!AK462/2)*'Gudgeon pin'!$H$2</f>
        <v>-19.381969611902516</v>
      </c>
      <c r="T462">
        <f>('ROD '!AL462/2)*'Gudgeon pin'!$H$2</f>
        <v>-23.111576039201388</v>
      </c>
      <c r="U462">
        <f>('ROD '!AM462/2)*'Gudgeon pin'!$H$2</f>
        <v>-25.89988195426389</v>
      </c>
      <c r="V462">
        <f t="shared" si="58"/>
        <v>-11.22769580994092</v>
      </c>
      <c r="W462">
        <f t="shared" si="58"/>
        <v>-14.872614610658445</v>
      </c>
      <c r="X462">
        <f t="shared" si="58"/>
        <v>-16.155279969367559</v>
      </c>
      <c r="Y462">
        <f t="shared" si="58"/>
        <v>-18.884289427710485</v>
      </c>
      <c r="Z462">
        <f t="shared" si="59"/>
        <v>-22.333950751401339</v>
      </c>
      <c r="AA462">
        <f t="shared" si="59"/>
        <v>-24.780101539831819</v>
      </c>
      <c r="AB462">
        <f t="shared" si="60"/>
        <v>-13996264.845110973</v>
      </c>
      <c r="AC462">
        <f t="shared" si="60"/>
        <v>-18539961.943548411</v>
      </c>
      <c r="AD462">
        <f t="shared" si="60"/>
        <v>-20138911.930441272</v>
      </c>
      <c r="AE462">
        <f t="shared" si="60"/>
        <v>-23540851.187645052</v>
      </c>
      <c r="AF462">
        <f t="shared" si="61"/>
        <v>-27841143.45861702</v>
      </c>
      <c r="AG462">
        <f t="shared" si="61"/>
        <v>-30890475.651571237</v>
      </c>
      <c r="AH462">
        <f>(('ROD '!AH462/2)+'Gudgeon pin'!D462)/'Gudgeon pin'!$I$2</f>
        <v>-7086358.2326453431</v>
      </c>
      <c r="AI462">
        <f>(('ROD '!AI462/2)+'Gudgeon pin'!E462)/'Gudgeon pin'!$I$2</f>
        <v>-9486286.025055157</v>
      </c>
      <c r="AJ462">
        <f>(('ROD '!AJ462/2)+'Gudgeon pin'!F462)/'Gudgeon pin'!$I$2</f>
        <v>-10477433.958845543</v>
      </c>
      <c r="AK462">
        <f>(('ROD '!AK462/2)+'Gudgeon pin'!G462)/'Gudgeon pin'!$I$2</f>
        <v>-12450989.773480095</v>
      </c>
      <c r="AL462">
        <f>(('ROD '!AL462/2)+'Gudgeon pin'!H462)/'Gudgeon pin'!$I$2</f>
        <v>-14951335.264547514</v>
      </c>
      <c r="AM462">
        <f>(('ROD '!AM462/2)+'Gudgeon pin'!I462)/'Gudgeon pin'!$I$2</f>
        <v>-16895973.279723059</v>
      </c>
    </row>
    <row r="463" spans="1:39">
      <c r="A463">
        <f t="shared" si="55"/>
        <v>1.6755160819145565</v>
      </c>
      <c r="B463" s="3">
        <v>96</v>
      </c>
      <c r="D463">
        <f>$F$2*'ROD '!N463</f>
        <v>-4.1730415434031052</v>
      </c>
      <c r="E463">
        <f>$F$2*'ROD '!O463</f>
        <v>-16.692166173612421</v>
      </c>
      <c r="F463">
        <f>$F$2*'ROD '!P463</f>
        <v>-37.557373890627957</v>
      </c>
      <c r="G463">
        <f>$F$2*'ROD '!Q463</f>
        <v>-66.768664694449683</v>
      </c>
      <c r="H463">
        <f>$F$2*'ROD '!R463</f>
        <v>-104.32603858507767</v>
      </c>
      <c r="I463">
        <f>$F$2*'ROD '!S463</f>
        <v>-150.22949556251183</v>
      </c>
      <c r="J463">
        <f t="shared" si="56"/>
        <v>-3.2341071961374063E-2</v>
      </c>
      <c r="K463">
        <f t="shared" si="56"/>
        <v>-0.12936428784549625</v>
      </c>
      <c r="L463">
        <f t="shared" si="56"/>
        <v>-0.29106964765236665</v>
      </c>
      <c r="M463">
        <f t="shared" si="56"/>
        <v>-0.517457151381985</v>
      </c>
      <c r="N463">
        <f t="shared" si="57"/>
        <v>-0.80852679903435187</v>
      </c>
      <c r="O463">
        <f t="shared" si="57"/>
        <v>-1.1642785906094666</v>
      </c>
      <c r="P463">
        <f>('ROD '!AH463/2)*'Gudgeon pin'!$H$2</f>
        <v>-11.103683028245266</v>
      </c>
      <c r="Q463">
        <f>('ROD '!AI463/2)*'Gudgeon pin'!$H$2</f>
        <v>-14.81403752582122</v>
      </c>
      <c r="R463">
        <f>('ROD '!AJ463/2)*'Gudgeon pin'!$H$2</f>
        <v>-16.320706539334939</v>
      </c>
      <c r="S463">
        <f>('ROD '!AK463/2)*'Gudgeon pin'!$H$2</f>
        <v>-19.32763695725739</v>
      </c>
      <c r="T463">
        <f>('ROD '!AL463/2)*'Gudgeon pin'!$H$2</f>
        <v>-23.129723559041302</v>
      </c>
      <c r="U463">
        <f>('ROD '!AM463/2)*'Gudgeon pin'!$H$2</f>
        <v>-26.057702647381319</v>
      </c>
      <c r="V463">
        <f t="shared" si="58"/>
        <v>-11.071341956283892</v>
      </c>
      <c r="W463">
        <f t="shared" si="58"/>
        <v>-14.684673237975725</v>
      </c>
      <c r="X463">
        <f t="shared" si="58"/>
        <v>-16.029636891682571</v>
      </c>
      <c r="Y463">
        <f t="shared" si="58"/>
        <v>-18.810179805875404</v>
      </c>
      <c r="Z463">
        <f t="shared" si="59"/>
        <v>-22.321196760006952</v>
      </c>
      <c r="AA463">
        <f t="shared" si="59"/>
        <v>-24.893424056771853</v>
      </c>
      <c r="AB463">
        <f t="shared" si="60"/>
        <v>-13801356.648239454</v>
      </c>
      <c r="AC463">
        <f t="shared" si="60"/>
        <v>-18305677.253978174</v>
      </c>
      <c r="AD463">
        <f t="shared" si="60"/>
        <v>-19982287.292492229</v>
      </c>
      <c r="AE463">
        <f t="shared" si="60"/>
        <v>-23448467.326135691</v>
      </c>
      <c r="AF463">
        <f t="shared" si="61"/>
        <v>-27825244.538267747</v>
      </c>
      <c r="AG463">
        <f t="shared" si="61"/>
        <v>-31031741.676840905</v>
      </c>
      <c r="AH463">
        <f>(('ROD '!AH463/2)+'Gudgeon pin'!D463)/'Gudgeon pin'!$I$2</f>
        <v>-6989670.1106874058</v>
      </c>
      <c r="AI463">
        <f>(('ROD '!AI463/2)+'Gudgeon pin'!E463)/'Gudgeon pin'!$I$2</f>
        <v>-9374196.99378342</v>
      </c>
      <c r="AJ463">
        <f>(('ROD '!AJ463/2)+'Gudgeon pin'!F463)/'Gudgeon pin'!$I$2</f>
        <v>-10411843.222205784</v>
      </c>
      <c r="AK463">
        <f>(('ROD '!AK463/2)+'Gudgeon pin'!G463)/'Gudgeon pin'!$I$2</f>
        <v>-12428092.728162572</v>
      </c>
      <c r="AL463">
        <f>(('ROD '!AL463/2)+'Gudgeon pin'!H463)/'Gudgeon pin'!$I$2</f>
        <v>-14980252.64637471</v>
      </c>
      <c r="AM463">
        <f>(('ROD '!AM463/2)+'Gudgeon pin'!I463)/'Gudgeon pin'!$I$2</f>
        <v>-17020293.395536754</v>
      </c>
    </row>
    <row r="464" spans="1:39">
      <c r="A464">
        <f t="shared" si="55"/>
        <v>1.6929693744344996</v>
      </c>
      <c r="B464" s="3">
        <v>97</v>
      </c>
      <c r="D464">
        <f>$F$2*'ROD '!N464</f>
        <v>-4.3284414135122429</v>
      </c>
      <c r="E464">
        <f>$F$2*'ROD '!O464</f>
        <v>-17.313765654048971</v>
      </c>
      <c r="F464">
        <f>$F$2*'ROD '!P464</f>
        <v>-38.955972721610195</v>
      </c>
      <c r="G464">
        <f>$F$2*'ROD '!Q464</f>
        <v>-69.255062616195886</v>
      </c>
      <c r="H464">
        <f>$F$2*'ROD '!R464</f>
        <v>-108.21103533780611</v>
      </c>
      <c r="I464">
        <f>$F$2*'ROD '!S464</f>
        <v>-155.82389088644078</v>
      </c>
      <c r="J464">
        <f t="shared" si="56"/>
        <v>-3.3545420954719879E-2</v>
      </c>
      <c r="K464">
        <f t="shared" si="56"/>
        <v>-0.13418168381887952</v>
      </c>
      <c r="L464">
        <f t="shared" si="56"/>
        <v>-0.30190878859247899</v>
      </c>
      <c r="M464">
        <f t="shared" si="56"/>
        <v>-0.53672673527551806</v>
      </c>
      <c r="N464">
        <f t="shared" si="57"/>
        <v>-0.83863552386799733</v>
      </c>
      <c r="O464">
        <f t="shared" si="57"/>
        <v>-1.207635154369916</v>
      </c>
      <c r="P464">
        <f>('ROD '!AH464/2)*'Gudgeon pin'!$H$2</f>
        <v>-10.9465599025533</v>
      </c>
      <c r="Q464">
        <f>('ROD '!AI464/2)*'Gudgeon pin'!$H$2</f>
        <v>-14.643606078737351</v>
      </c>
      <c r="R464">
        <f>('ROD '!AJ464/2)*'Gudgeon pin'!$H$2</f>
        <v>-16.217304949465195</v>
      </c>
      <c r="S464">
        <f>('ROD '!AK464/2)*'Gudgeon pin'!$H$2</f>
        <v>-19.278961841384071</v>
      </c>
      <c r="T464">
        <f>('ROD '!AL464/2)*'Gudgeon pin'!$H$2</f>
        <v>-23.137196209772444</v>
      </c>
      <c r="U464">
        <f>('ROD '!AM464/2)*'Gudgeon pin'!$H$2</f>
        <v>-26.191367736453646</v>
      </c>
      <c r="V464">
        <f t="shared" si="58"/>
        <v>-10.91301448159858</v>
      </c>
      <c r="W464">
        <f t="shared" si="58"/>
        <v>-14.509424394918472</v>
      </c>
      <c r="X464">
        <f t="shared" si="58"/>
        <v>-15.915396160872715</v>
      </c>
      <c r="Y464">
        <f t="shared" si="58"/>
        <v>-18.742235106108552</v>
      </c>
      <c r="Z464">
        <f t="shared" si="59"/>
        <v>-22.298560685904448</v>
      </c>
      <c r="AA464">
        <f t="shared" si="59"/>
        <v>-24.983732582083729</v>
      </c>
      <c r="AB464">
        <f t="shared" si="60"/>
        <v>-13603988.167166855</v>
      </c>
      <c r="AC464">
        <f t="shared" si="60"/>
        <v>-18087214.867505528</v>
      </c>
      <c r="AD464">
        <f t="shared" si="60"/>
        <v>-19839876.636594512</v>
      </c>
      <c r="AE464">
        <f t="shared" si="60"/>
        <v>-23363768.557229213</v>
      </c>
      <c r="AF464">
        <f t="shared" si="61"/>
        <v>-27797026.772703446</v>
      </c>
      <c r="AG464">
        <f t="shared" si="61"/>
        <v>-31144318.830642786</v>
      </c>
      <c r="AH464">
        <f>(('ROD '!AH464/2)+'Gudgeon pin'!D464)/'Gudgeon pin'!$I$2</f>
        <v>-6891704.9789525596</v>
      </c>
      <c r="AI464">
        <f>(('ROD '!AI464/2)+'Gudgeon pin'!E464)/'Gudgeon pin'!$I$2</f>
        <v>-9269925.2625362743</v>
      </c>
      <c r="AJ464">
        <f>(('ROD '!AJ464/2)+'Gudgeon pin'!F464)/'Gudgeon pin'!$I$2</f>
        <v>-10353070.294677835</v>
      </c>
      <c r="AK464">
        <f>(('ROD '!AK464/2)+'Gudgeon pin'!G464)/'Gudgeon pin'!$I$2</f>
        <v>-12408459.981490247</v>
      </c>
      <c r="AL464">
        <f>(('ROD '!AL464/2)+'Gudgeon pin'!H464)/'Gudgeon pin'!$I$2</f>
        <v>-15002018.350449264</v>
      </c>
      <c r="AM464">
        <f>(('ROD '!AM464/2)+'Gudgeon pin'!I464)/'Gudgeon pin'!$I$2</f>
        <v>-17128800.284023561</v>
      </c>
    </row>
    <row r="465" spans="1:39">
      <c r="A465">
        <f t="shared" si="55"/>
        <v>1.7104226669544429</v>
      </c>
      <c r="B465" s="3">
        <v>98</v>
      </c>
      <c r="D465">
        <f>$F$2*'ROD '!N465</f>
        <v>-4.4797247887287561</v>
      </c>
      <c r="E465">
        <f>$F$2*'ROD '!O465</f>
        <v>-17.918899154915024</v>
      </c>
      <c r="F465">
        <f>$F$2*'ROD '!P465</f>
        <v>-40.317523098558816</v>
      </c>
      <c r="G465">
        <f>$F$2*'ROD '!Q465</f>
        <v>-71.675596619660098</v>
      </c>
      <c r="H465">
        <f>$F$2*'ROD '!R465</f>
        <v>-111.99311971821892</v>
      </c>
      <c r="I465">
        <f>$F$2*'ROD '!S465</f>
        <v>-161.27009239423526</v>
      </c>
      <c r="J465">
        <f t="shared" si="56"/>
        <v>-3.4717867112647863E-2</v>
      </c>
      <c r="K465">
        <f t="shared" si="56"/>
        <v>-0.13887146845059145</v>
      </c>
      <c r="L465">
        <f t="shared" si="56"/>
        <v>-0.31246080401383081</v>
      </c>
      <c r="M465">
        <f t="shared" si="56"/>
        <v>-0.5554858738023658</v>
      </c>
      <c r="N465">
        <f t="shared" si="57"/>
        <v>-0.86794667781619661</v>
      </c>
      <c r="O465">
        <f t="shared" si="57"/>
        <v>-1.2498432160553232</v>
      </c>
      <c r="P465">
        <f>('ROD '!AH465/2)*'Gudgeon pin'!$H$2</f>
        <v>-10.802869956044868</v>
      </c>
      <c r="Q465">
        <f>('ROD '!AI465/2)*'Gudgeon pin'!$H$2</f>
        <v>-14.477155398519324</v>
      </c>
      <c r="R465">
        <f>('ROD '!AJ465/2)*'Gudgeon pin'!$H$2</f>
        <v>-16.114711058772059</v>
      </c>
      <c r="S465">
        <f>('ROD '!AK465/2)*'Gudgeon pin'!$H$2</f>
        <v>-19.237631870583023</v>
      </c>
      <c r="T465">
        <f>('ROD '!AL465/2)*'Gudgeon pin'!$H$2</f>
        <v>-23.163115211621758</v>
      </c>
      <c r="U465">
        <f>('ROD '!AM465/2)*'Gudgeon pin'!$H$2</f>
        <v>-26.31282336192843</v>
      </c>
      <c r="V465">
        <f t="shared" si="58"/>
        <v>-10.76815208893222</v>
      </c>
      <c r="W465">
        <f t="shared" si="58"/>
        <v>-14.338283930068732</v>
      </c>
      <c r="X465">
        <f t="shared" si="58"/>
        <v>-15.802250254758228</v>
      </c>
      <c r="Y465">
        <f t="shared" si="58"/>
        <v>-18.682145996780658</v>
      </c>
      <c r="Z465">
        <f t="shared" si="59"/>
        <v>-22.295168533805562</v>
      </c>
      <c r="AA465">
        <f t="shared" si="59"/>
        <v>-25.062980145873105</v>
      </c>
      <c r="AB465">
        <f t="shared" si="60"/>
        <v>-13423405.04056846</v>
      </c>
      <c r="AC465">
        <f t="shared" si="60"/>
        <v>-17873873.919166733</v>
      </c>
      <c r="AD465">
        <f t="shared" si="60"/>
        <v>-19698830.771536756</v>
      </c>
      <c r="AE465">
        <f t="shared" si="60"/>
        <v>-23288862.44089897</v>
      </c>
      <c r="AF465">
        <f t="shared" si="61"/>
        <v>-27792798.170506291</v>
      </c>
      <c r="AG465">
        <f t="shared" si="61"/>
        <v>-31243107.567878067</v>
      </c>
      <c r="AH465">
        <f>(('ROD '!AH465/2)+'Gudgeon pin'!D465)/'Gudgeon pin'!$I$2</f>
        <v>-6802155.6353996918</v>
      </c>
      <c r="AI465">
        <f>(('ROD '!AI465/2)+'Gudgeon pin'!E465)/'Gudgeon pin'!$I$2</f>
        <v>-9168080.447780814</v>
      </c>
      <c r="AJ465">
        <f>(('ROD '!AJ465/2)+'Gudgeon pin'!F465)/'Gudgeon pin'!$I$2</f>
        <v>-10294641.649182994</v>
      </c>
      <c r="AK465">
        <f>(('ROD '!AK465/2)+'Gudgeon pin'!G465)/'Gudgeon pin'!$I$2</f>
        <v>-12393149.342812883</v>
      </c>
      <c r="AL465">
        <f>(('ROD '!AL465/2)+'Gudgeon pin'!H465)/'Gudgeon pin'!$I$2</f>
        <v>-15034913.114117999</v>
      </c>
      <c r="AM465">
        <f>(('ROD '!AM465/2)+'Gudgeon pin'!I465)/'Gudgeon pin'!$I$2</f>
        <v>-17228990.296293605</v>
      </c>
    </row>
    <row r="466" spans="1:39">
      <c r="A466">
        <f t="shared" si="55"/>
        <v>1.7278759594743862</v>
      </c>
      <c r="B466" s="3">
        <v>99</v>
      </c>
      <c r="D466">
        <f>$F$2*'ROD '!N466</f>
        <v>-4.6268716378056522</v>
      </c>
      <c r="E466">
        <f>$F$2*'ROD '!O466</f>
        <v>-18.507486551222609</v>
      </c>
      <c r="F466">
        <f>$F$2*'ROD '!P466</f>
        <v>-41.641844740250882</v>
      </c>
      <c r="G466">
        <f>$F$2*'ROD '!Q466</f>
        <v>-74.029946204890436</v>
      </c>
      <c r="H466">
        <f>$F$2*'ROD '!R466</f>
        <v>-115.67179094514134</v>
      </c>
      <c r="I466">
        <f>$F$2*'ROD '!S466</f>
        <v>-166.56737896100353</v>
      </c>
      <c r="J466">
        <f t="shared" si="56"/>
        <v>-3.5858255192993807E-2</v>
      </c>
      <c r="K466">
        <f t="shared" si="56"/>
        <v>-0.14343302077197523</v>
      </c>
      <c r="L466">
        <f t="shared" si="56"/>
        <v>-0.3227242967369443</v>
      </c>
      <c r="M466">
        <f t="shared" si="56"/>
        <v>-0.57373208308790091</v>
      </c>
      <c r="N466">
        <f t="shared" si="57"/>
        <v>-0.89645637982484538</v>
      </c>
      <c r="O466">
        <f t="shared" si="57"/>
        <v>-1.2908971869477772</v>
      </c>
      <c r="P466">
        <f>('ROD '!AH466/2)*'Gudgeon pin'!$H$2</f>
        <v>-10.652024756531594</v>
      </c>
      <c r="Q466">
        <f>('ROD '!AI466/2)*'Gudgeon pin'!$H$2</f>
        <v>-14.318110980324482</v>
      </c>
      <c r="R466">
        <f>('ROD '!AJ466/2)*'Gudgeon pin'!$H$2</f>
        <v>-16.01119651672937</v>
      </c>
      <c r="S466">
        <f>('ROD '!AK466/2)*'Gudgeon pin'!$H$2</f>
        <v>-19.196762011745033</v>
      </c>
      <c r="T466">
        <f>('ROD '!AL466/2)*'Gudgeon pin'!$H$2</f>
        <v>-23.219454194692499</v>
      </c>
      <c r="U466">
        <f>('ROD '!AM466/2)*'Gudgeon pin'!$H$2</f>
        <v>-26.432311966483237</v>
      </c>
      <c r="V466">
        <f t="shared" si="58"/>
        <v>-10.616166501338601</v>
      </c>
      <c r="W466">
        <f t="shared" si="58"/>
        <v>-14.174677959552506</v>
      </c>
      <c r="X466">
        <f t="shared" si="58"/>
        <v>-15.688472219992427</v>
      </c>
      <c r="Y466">
        <f t="shared" si="58"/>
        <v>-18.623029928657132</v>
      </c>
      <c r="Z466">
        <f t="shared" si="59"/>
        <v>-22.322997814867655</v>
      </c>
      <c r="AA466">
        <f t="shared" si="59"/>
        <v>-25.141414779535459</v>
      </c>
      <c r="AB466">
        <f t="shared" si="60"/>
        <v>-13233942.253848083</v>
      </c>
      <c r="AC466">
        <f t="shared" si="60"/>
        <v>-17669925.350168355</v>
      </c>
      <c r="AD466">
        <f t="shared" si="60"/>
        <v>-19556996.905078739</v>
      </c>
      <c r="AE466">
        <f t="shared" si="60"/>
        <v>-23215169.30206937</v>
      </c>
      <c r="AF466">
        <f t="shared" si="61"/>
        <v>-27827489.704262417</v>
      </c>
      <c r="AG466">
        <f t="shared" si="61"/>
        <v>-31340882.91950414</v>
      </c>
      <c r="AH466">
        <f>(('ROD '!AH466/2)+'Gudgeon pin'!D466)/'Gudgeon pin'!$I$2</f>
        <v>-6708095.7623030134</v>
      </c>
      <c r="AI466">
        <f>(('ROD '!AI466/2)+'Gudgeon pin'!E466)/'Gudgeon pin'!$I$2</f>
        <v>-9070812.8583315182</v>
      </c>
      <c r="AJ466">
        <f>(('ROD '!AJ466/2)+'Gudgeon pin'!F466)/'Gudgeon pin'!$I$2</f>
        <v>-10235471.366784906</v>
      </c>
      <c r="AK466">
        <f>(('ROD '!AK466/2)+'Gudgeon pin'!G466)/'Gudgeon pin'!$I$2</f>
        <v>-12377836.708256183</v>
      </c>
      <c r="AL466">
        <f>(('ROD '!AL466/2)+'Gudgeon pin'!H466)/'Gudgeon pin'!$I$2</f>
        <v>-15086452.253702512</v>
      </c>
      <c r="AM466">
        <f>(('ROD '!AM466/2)+'Gudgeon pin'!I466)/'Gudgeon pin'!$I$2</f>
        <v>-17327290.872545041</v>
      </c>
    </row>
    <row r="467" spans="1:39">
      <c r="A467">
        <f t="shared" si="55"/>
        <v>1.7453292519943295</v>
      </c>
      <c r="B467" s="3">
        <v>100</v>
      </c>
      <c r="D467">
        <f>$F$2*'ROD '!N467</f>
        <v>-4.7698665667264084</v>
      </c>
      <c r="E467">
        <f>$F$2*'ROD '!O467</f>
        <v>-19.079466266905634</v>
      </c>
      <c r="F467">
        <f>$F$2*'ROD '!P467</f>
        <v>-42.928799100537688</v>
      </c>
      <c r="G467">
        <f>$F$2*'ROD '!Q467</f>
        <v>-76.317865067622535</v>
      </c>
      <c r="H467">
        <f>$F$2*'ROD '!R467</f>
        <v>-119.24666416816022</v>
      </c>
      <c r="I467">
        <f>$F$2*'ROD '!S467</f>
        <v>-171.71519640215075</v>
      </c>
      <c r="J467">
        <f t="shared" si="56"/>
        <v>-3.6966465892129666E-2</v>
      </c>
      <c r="K467">
        <f t="shared" si="56"/>
        <v>-0.14786586356851866</v>
      </c>
      <c r="L467">
        <f t="shared" si="56"/>
        <v>-0.33269819302916709</v>
      </c>
      <c r="M467">
        <f t="shared" si="56"/>
        <v>-0.59146345427407465</v>
      </c>
      <c r="N467">
        <f t="shared" si="57"/>
        <v>-0.92416164730324168</v>
      </c>
      <c r="O467">
        <f t="shared" si="57"/>
        <v>-1.3307927721166684</v>
      </c>
      <c r="P467">
        <f>('ROD '!AH467/2)*'Gudgeon pin'!$H$2</f>
        <v>-10.514610227673206</v>
      </c>
      <c r="Q467">
        <f>('ROD '!AI467/2)*'Gudgeon pin'!$H$2</f>
        <v>-14.159606125924459</v>
      </c>
      <c r="R467">
        <f>('ROD '!AJ467/2)*'Gudgeon pin'!$H$2</f>
        <v>-15.903320343670813</v>
      </c>
      <c r="S467">
        <f>('ROD '!AK467/2)*'Gudgeon pin'!$H$2</f>
        <v>-19.171775083912049</v>
      </c>
      <c r="T467">
        <f>('ROD '!AL467/2)*'Gudgeon pin'!$H$2</f>
        <v>-23.297607984621674</v>
      </c>
      <c r="U467">
        <f>('ROD '!AM467/2)*'Gudgeon pin'!$H$2</f>
        <v>-26.573812489973555</v>
      </c>
      <c r="V467">
        <f t="shared" si="58"/>
        <v>-10.477643761781076</v>
      </c>
      <c r="W467">
        <f t="shared" si="58"/>
        <v>-14.011740262355939</v>
      </c>
      <c r="X467">
        <f t="shared" si="58"/>
        <v>-15.570622150641647</v>
      </c>
      <c r="Y467">
        <f t="shared" si="58"/>
        <v>-18.580311629637976</v>
      </c>
      <c r="Z467">
        <f t="shared" si="59"/>
        <v>-22.373446337318434</v>
      </c>
      <c r="AA467">
        <f t="shared" si="59"/>
        <v>-25.243019717856885</v>
      </c>
      <c r="AB467">
        <f t="shared" si="60"/>
        <v>-13061262.036754845</v>
      </c>
      <c r="AC467">
        <f t="shared" si="60"/>
        <v>-17466809.83993192</v>
      </c>
      <c r="AD467">
        <f t="shared" si="60"/>
        <v>-19410086.905861642</v>
      </c>
      <c r="AE467">
        <f t="shared" si="60"/>
        <v>-23161917.358222138</v>
      </c>
      <c r="AF467">
        <f t="shared" si="61"/>
        <v>-27890378.020192783</v>
      </c>
      <c r="AG467">
        <f t="shared" si="61"/>
        <v>-31467541.999905903</v>
      </c>
      <c r="AH467">
        <f>(('ROD '!AH467/2)+'Gudgeon pin'!D467)/'Gudgeon pin'!$I$2</f>
        <v>-6622449.9467454543</v>
      </c>
      <c r="AI467">
        <f>(('ROD '!AI467/2)+'Gudgeon pin'!E467)/'Gudgeon pin'!$I$2</f>
        <v>-8973811.0396137666</v>
      </c>
      <c r="AJ467">
        <f>(('ROD '!AJ467/2)+'Gudgeon pin'!F467)/'Gudgeon pin'!$I$2</f>
        <v>-10173398.455851145</v>
      </c>
      <c r="AK467">
        <f>(('ROD '!AK467/2)+'Gudgeon pin'!G467)/'Gudgeon pin'!$I$2</f>
        <v>-12372204.049380478</v>
      </c>
      <c r="AL467">
        <f>(('ROD '!AL467/2)+'Gudgeon pin'!H467)/'Gudgeon pin'!$I$2</f>
        <v>-15151231.40999846</v>
      </c>
      <c r="AM467">
        <f>(('ROD '!AM467/2)+'Gudgeon pin'!I467)/'Gudgeon pin'!$I$2</f>
        <v>-17438754.501323882</v>
      </c>
    </row>
    <row r="468" spans="1:39">
      <c r="A468">
        <f t="shared" si="55"/>
        <v>1.7627825445142729</v>
      </c>
      <c r="B468" s="3">
        <v>101</v>
      </c>
      <c r="D468">
        <f>$F$2*'ROD '!N468</f>
        <v>-4.9086987875402386</v>
      </c>
      <c r="E468">
        <f>$F$2*'ROD '!O468</f>
        <v>-19.634795150160954</v>
      </c>
      <c r="F468">
        <f>$F$2*'ROD '!P468</f>
        <v>-44.178289087862161</v>
      </c>
      <c r="G468">
        <f>$F$2*'ROD '!Q468</f>
        <v>-78.539180600643817</v>
      </c>
      <c r="H468">
        <f>$F$2*'ROD '!R468</f>
        <v>-122.71746968850601</v>
      </c>
      <c r="I468">
        <f>$F$2*'ROD '!S468</f>
        <v>-176.71315635144865</v>
      </c>
      <c r="J468">
        <f t="shared" si="56"/>
        <v>-3.8042415603436852E-2</v>
      </c>
      <c r="K468">
        <f t="shared" si="56"/>
        <v>-0.15216966241374741</v>
      </c>
      <c r="L468">
        <f t="shared" si="56"/>
        <v>-0.34238174043093172</v>
      </c>
      <c r="M468">
        <f t="shared" si="56"/>
        <v>-0.60867864965498963</v>
      </c>
      <c r="N468">
        <f t="shared" si="57"/>
        <v>-0.95106039008592158</v>
      </c>
      <c r="O468">
        <f t="shared" si="57"/>
        <v>-1.3695269617237269</v>
      </c>
      <c r="P468">
        <f>('ROD '!AH468/2)*'Gudgeon pin'!$H$2</f>
        <v>-10.373469760772721</v>
      </c>
      <c r="Q468">
        <f>('ROD '!AI468/2)*'Gudgeon pin'!$H$2</f>
        <v>-14.013646871007515</v>
      </c>
      <c r="R468">
        <f>('ROD '!AJ468/2)*'Gudgeon pin'!$H$2</f>
        <v>-15.78936007988484</v>
      </c>
      <c r="S468">
        <f>('ROD '!AK468/2)*'Gudgeon pin'!$H$2</f>
        <v>-19.15064977309952</v>
      </c>
      <c r="T468">
        <f>('ROD '!AL468/2)*'Gudgeon pin'!$H$2</f>
        <v>-23.361530209496372</v>
      </c>
      <c r="U468">
        <f>('ROD '!AM468/2)*'Gudgeon pin'!$H$2</f>
        <v>-26.749306522813605</v>
      </c>
      <c r="V468">
        <f t="shared" si="58"/>
        <v>-10.335427345169284</v>
      </c>
      <c r="W468">
        <f t="shared" si="58"/>
        <v>-13.861477208593767</v>
      </c>
      <c r="X468">
        <f t="shared" si="58"/>
        <v>-15.446978339453908</v>
      </c>
      <c r="Y468">
        <f t="shared" si="58"/>
        <v>-18.541971123444529</v>
      </c>
      <c r="Z468">
        <f t="shared" si="59"/>
        <v>-22.410469819410451</v>
      </c>
      <c r="AA468">
        <f t="shared" si="59"/>
        <v>-25.379779561089876</v>
      </c>
      <c r="AB468">
        <f t="shared" si="60"/>
        <v>-12883977.341309238</v>
      </c>
      <c r="AC468">
        <f t="shared" si="60"/>
        <v>-17279494.336155228</v>
      </c>
      <c r="AD468">
        <f t="shared" si="60"/>
        <v>-19255954.521342438</v>
      </c>
      <c r="AE468">
        <f t="shared" si="60"/>
        <v>-23114122.700434566</v>
      </c>
      <c r="AF468">
        <f t="shared" si="61"/>
        <v>-27936530.896937922</v>
      </c>
      <c r="AG468">
        <f t="shared" si="61"/>
        <v>-31638024.61882136</v>
      </c>
      <c r="AH468">
        <f>(('ROD '!AH468/2)+'Gudgeon pin'!D468)/'Gudgeon pin'!$I$2</f>
        <v>-6534446.5457559349</v>
      </c>
      <c r="AI468">
        <f>(('ROD '!AI468/2)+'Gudgeon pin'!E468)/'Gudgeon pin'!$I$2</f>
        <v>-8884612.6646778081</v>
      </c>
      <c r="AJ468">
        <f>(('ROD '!AJ468/2)+'Gudgeon pin'!F468)/'Gudgeon pin'!$I$2</f>
        <v>-10107341.061539361</v>
      </c>
      <c r="AK468">
        <f>(('ROD '!AK468/2)+'Gudgeon pin'!G468)/'Gudgeon pin'!$I$2</f>
        <v>-12368703.152584422</v>
      </c>
      <c r="AL468">
        <f>(('ROD '!AL468/2)+'Gudgeon pin'!H468)/'Gudgeon pin'!$I$2</f>
        <v>-15206618.063835567</v>
      </c>
      <c r="AM468">
        <f>(('ROD '!AM468/2)+'Gudgeon pin'!I468)/'Gudgeon pin'!$I$2</f>
        <v>-17570901.990798645</v>
      </c>
    </row>
    <row r="469" spans="1:39">
      <c r="A469">
        <f t="shared" si="55"/>
        <v>1.7802358370342162</v>
      </c>
      <c r="B469" s="3">
        <v>102</v>
      </c>
      <c r="D469">
        <f>$F$2*'ROD '!N469</f>
        <v>-5.0433620817233864</v>
      </c>
      <c r="E469">
        <f>$F$2*'ROD '!O469</f>
        <v>-20.173448326893546</v>
      </c>
      <c r="F469">
        <f>$F$2*'ROD '!P469</f>
        <v>-45.390258735510486</v>
      </c>
      <c r="G469">
        <f>$F$2*'ROD '!Q469</f>
        <v>-80.693793307574182</v>
      </c>
      <c r="H469">
        <f>$F$2*'ROD '!R469</f>
        <v>-126.08405204308468</v>
      </c>
      <c r="I469">
        <f>$F$2*'ROD '!S469</f>
        <v>-181.56103494204194</v>
      </c>
      <c r="J469">
        <f t="shared" si="56"/>
        <v>-3.9086056133356244E-2</v>
      </c>
      <c r="K469">
        <f t="shared" si="56"/>
        <v>-0.15634422453342497</v>
      </c>
      <c r="L469">
        <f t="shared" si="56"/>
        <v>-0.35177450520020626</v>
      </c>
      <c r="M469">
        <f t="shared" si="56"/>
        <v>-0.6253768981336999</v>
      </c>
      <c r="N469">
        <f t="shared" si="57"/>
        <v>-0.97715140333390627</v>
      </c>
      <c r="O469">
        <f t="shared" si="57"/>
        <v>-1.407098020800825</v>
      </c>
      <c r="P469">
        <f>('ROD '!AH469/2)*'Gudgeon pin'!$H$2</f>
        <v>-10.238896422354234</v>
      </c>
      <c r="Q469">
        <f>('ROD '!AI469/2)*'Gudgeon pin'!$H$2</f>
        <v>-13.869937947323519</v>
      </c>
      <c r="R469">
        <f>('ROD '!AJ469/2)*'Gudgeon pin'!$H$2</f>
        <v>-15.686467607046767</v>
      </c>
      <c r="S469">
        <f>('ROD '!AK469/2)*'Gudgeon pin'!$H$2</f>
        <v>-19.12823228034949</v>
      </c>
      <c r="T469">
        <f>('ROD '!AL469/2)*'Gudgeon pin'!$H$2</f>
        <v>-23.412925445164635</v>
      </c>
      <c r="U469">
        <f>('ROD '!AM469/2)*'Gudgeon pin'!$H$2</f>
        <v>-26.905595093751202</v>
      </c>
      <c r="V469">
        <f t="shared" si="58"/>
        <v>-10.199810366220877</v>
      </c>
      <c r="W469">
        <f t="shared" si="58"/>
        <v>-13.713593722790094</v>
      </c>
      <c r="X469">
        <f t="shared" si="58"/>
        <v>-15.334693101846561</v>
      </c>
      <c r="Y469">
        <f t="shared" si="58"/>
        <v>-18.502855382215792</v>
      </c>
      <c r="Z469">
        <f t="shared" si="59"/>
        <v>-22.435774041830729</v>
      </c>
      <c r="AA469">
        <f t="shared" si="59"/>
        <v>-25.498497072950379</v>
      </c>
      <c r="AB469">
        <f t="shared" si="60"/>
        <v>-12714919.398612291</v>
      </c>
      <c r="AC469">
        <f t="shared" si="60"/>
        <v>-17095145.163487598</v>
      </c>
      <c r="AD469">
        <f t="shared" si="60"/>
        <v>-19115981.551790025</v>
      </c>
      <c r="AE469">
        <f t="shared" si="60"/>
        <v>-23065361.647132296</v>
      </c>
      <c r="AF469">
        <f t="shared" si="61"/>
        <v>-27968074.733241379</v>
      </c>
      <c r="AG469">
        <f t="shared" si="61"/>
        <v>-31786015.957906362</v>
      </c>
      <c r="AH469">
        <f>(('ROD '!AH469/2)+'Gudgeon pin'!D469)/'Gudgeon pin'!$I$2</f>
        <v>-6450547.9251048416</v>
      </c>
      <c r="AI469">
        <f>(('ROD '!AI469/2)+'Gudgeon pin'!E469)/'Gudgeon pin'!$I$2</f>
        <v>-8796753.8487746157</v>
      </c>
      <c r="AJ469">
        <f>(('ROD '!AJ469/2)+'Gudgeon pin'!F469)/'Gudgeon pin'!$I$2</f>
        <v>-10048067.565631537</v>
      </c>
      <c r="AK469">
        <f>(('ROD '!AK469/2)+'Gudgeon pin'!G469)/'Gudgeon pin'!$I$2</f>
        <v>-12364097.822353313</v>
      </c>
      <c r="AL469">
        <f>(('ROD '!AL469/2)+'Gudgeon pin'!H469)/'Gudgeon pin'!$I$2</f>
        <v>-15253681.731914986</v>
      </c>
      <c r="AM469">
        <f>(('ROD '!AM469/2)+'Gudgeon pin'!I469)/'Gudgeon pin'!$I$2</f>
        <v>-17690331.944898177</v>
      </c>
    </row>
    <row r="470" spans="1:39">
      <c r="A470">
        <f t="shared" si="55"/>
        <v>1.7976891295541595</v>
      </c>
      <c r="B470" s="3">
        <v>103</v>
      </c>
      <c r="D470">
        <f>$F$2*'ROD '!N470</f>
        <v>-5.1738547581262511</v>
      </c>
      <c r="E470">
        <f>$F$2*'ROD '!O470</f>
        <v>-20.695419032505004</v>
      </c>
      <c r="F470">
        <f>$F$2*'ROD '!P470</f>
        <v>-46.564692823136269</v>
      </c>
      <c r="G470">
        <f>$F$2*'ROD '!Q470</f>
        <v>-82.781676130020017</v>
      </c>
      <c r="H470">
        <f>$F$2*'ROD '!R470</f>
        <v>-129.34636895315629</v>
      </c>
      <c r="I470">
        <f>$F$2*'ROD '!S470</f>
        <v>-186.25877129254508</v>
      </c>
      <c r="J470">
        <f t="shared" si="56"/>
        <v>-4.0097374375478445E-2</v>
      </c>
      <c r="K470">
        <f t="shared" si="56"/>
        <v>-0.16038949750191378</v>
      </c>
      <c r="L470">
        <f t="shared" si="56"/>
        <v>-0.36087636937930606</v>
      </c>
      <c r="M470">
        <f t="shared" si="56"/>
        <v>-0.64155799000765512</v>
      </c>
      <c r="N470">
        <f t="shared" si="57"/>
        <v>-1.0024343593869611</v>
      </c>
      <c r="O470">
        <f t="shared" si="57"/>
        <v>-1.4435054775172242</v>
      </c>
      <c r="P470">
        <f>('ROD '!AH470/2)*'Gudgeon pin'!$H$2</f>
        <v>-10.114321261620734</v>
      </c>
      <c r="Q470">
        <f>('ROD '!AI470/2)*'Gudgeon pin'!$H$2</f>
        <v>-13.740487967206231</v>
      </c>
      <c r="R470">
        <f>('ROD '!AJ470/2)*'Gudgeon pin'!$H$2</f>
        <v>-15.591210678419182</v>
      </c>
      <c r="S470">
        <f>('ROD '!AK470/2)*'Gudgeon pin'!$H$2</f>
        <v>-19.109667443041538</v>
      </c>
      <c r="T470">
        <f>('ROD '!AL470/2)*'Gudgeon pin'!$H$2</f>
        <v>-23.463799789137955</v>
      </c>
      <c r="U470">
        <f>('ROD '!AM470/2)*'Gudgeon pin'!$H$2</f>
        <v>-27.047820645097115</v>
      </c>
      <c r="V470">
        <f t="shared" si="58"/>
        <v>-10.074223887245257</v>
      </c>
      <c r="W470">
        <f t="shared" si="58"/>
        <v>-13.580098469704318</v>
      </c>
      <c r="X470">
        <f t="shared" si="58"/>
        <v>-15.230334309039876</v>
      </c>
      <c r="Y470">
        <f t="shared" si="58"/>
        <v>-18.468109453033883</v>
      </c>
      <c r="Z470">
        <f t="shared" si="59"/>
        <v>-22.461365429750995</v>
      </c>
      <c r="AA470">
        <f t="shared" si="59"/>
        <v>-25.604315167579891</v>
      </c>
      <c r="AB470">
        <f t="shared" si="60"/>
        <v>-12558365.315703182</v>
      </c>
      <c r="AC470">
        <f t="shared" si="60"/>
        <v>-16928732.130093932</v>
      </c>
      <c r="AD470">
        <f t="shared" si="60"/>
        <v>-18985889.560720477</v>
      </c>
      <c r="AE470">
        <f t="shared" si="60"/>
        <v>-23022047.931179203</v>
      </c>
      <c r="AF470">
        <f t="shared" si="61"/>
        <v>-27999976.545434128</v>
      </c>
      <c r="AG470">
        <f t="shared" si="61"/>
        <v>-31917927.091135349</v>
      </c>
      <c r="AH470">
        <f>(('ROD '!AH470/2)+'Gudgeon pin'!D470)/'Gudgeon pin'!$I$2</f>
        <v>-6372908.2253625523</v>
      </c>
      <c r="AI470">
        <f>(('ROD '!AI470/2)+'Gudgeon pin'!E470)/'Gudgeon pin'!$I$2</f>
        <v>-8717774.0425913557</v>
      </c>
      <c r="AJ470">
        <f>(('ROD '!AJ470/2)+'Gudgeon pin'!F470)/'Gudgeon pin'!$I$2</f>
        <v>-9993423.0013740268</v>
      </c>
      <c r="AK470">
        <f>(('ROD '!AK470/2)+'Gudgeon pin'!G470)/'Gudgeon pin'!$I$2</f>
        <v>-12361618.071576981</v>
      </c>
      <c r="AL470">
        <f>(('ROD '!AL470/2)+'Gudgeon pin'!H470)/'Gudgeon pin'!$I$2</f>
        <v>-15299960.129939029</v>
      </c>
      <c r="AM470">
        <f>(('ROD '!AM470/2)+'Gudgeon pin'!I470)/'Gudgeon pin'!$I$2</f>
        <v>-17800272.724145789</v>
      </c>
    </row>
    <row r="471" spans="1:39">
      <c r="A471">
        <f t="shared" si="55"/>
        <v>1.8151424220741028</v>
      </c>
      <c r="B471" s="3">
        <v>104</v>
      </c>
      <c r="D471">
        <f>$F$2*'ROD '!N471</f>
        <v>-5.3001796055726915</v>
      </c>
      <c r="E471">
        <f>$F$2*'ROD '!O471</f>
        <v>-21.200718422290766</v>
      </c>
      <c r="F471">
        <f>$F$2*'ROD '!P471</f>
        <v>-47.701616450154241</v>
      </c>
      <c r="G471">
        <f>$F$2*'ROD '!Q471</f>
        <v>-84.802873689163064</v>
      </c>
      <c r="H471">
        <f>$F$2*'ROD '!R471</f>
        <v>-132.50449013931731</v>
      </c>
      <c r="I471">
        <f>$F$2*'ROD '!S471</f>
        <v>-190.80646580061696</v>
      </c>
      <c r="J471">
        <f t="shared" si="56"/>
        <v>-4.1076391943188358E-2</v>
      </c>
      <c r="K471">
        <f t="shared" si="56"/>
        <v>-0.16430556777275343</v>
      </c>
      <c r="L471">
        <f t="shared" si="56"/>
        <v>-0.36968752748869538</v>
      </c>
      <c r="M471">
        <f t="shared" si="56"/>
        <v>-0.65722227109101372</v>
      </c>
      <c r="N471">
        <f t="shared" si="57"/>
        <v>-1.0269097985797091</v>
      </c>
      <c r="O471">
        <f t="shared" si="57"/>
        <v>-1.4787501099547815</v>
      </c>
      <c r="P471">
        <f>('ROD '!AH471/2)*'Gudgeon pin'!$H$2</f>
        <v>-9.989450969184718</v>
      </c>
      <c r="Q471">
        <f>('ROD '!AI471/2)*'Gudgeon pin'!$H$2</f>
        <v>-13.618435382669947</v>
      </c>
      <c r="R471">
        <f>('ROD '!AJ471/2)*'Gudgeon pin'!$H$2</f>
        <v>-15.500159902381787</v>
      </c>
      <c r="S471">
        <f>('ROD '!AK471/2)*'Gudgeon pin'!$H$2</f>
        <v>-19.084664914015054</v>
      </c>
      <c r="T471">
        <f>('ROD '!AL471/2)*'Gudgeon pin'!$H$2</f>
        <v>-23.510727009504716</v>
      </c>
      <c r="U471">
        <f>('ROD '!AM471/2)*'Gudgeon pin'!$H$2</f>
        <v>-27.198292884412705</v>
      </c>
      <c r="V471">
        <f t="shared" si="58"/>
        <v>-9.9483745772415304</v>
      </c>
      <c r="W471">
        <f t="shared" si="58"/>
        <v>-13.454129814897193</v>
      </c>
      <c r="X471">
        <f t="shared" si="58"/>
        <v>-15.130472374893092</v>
      </c>
      <c r="Y471">
        <f t="shared" si="58"/>
        <v>-18.427442642924039</v>
      </c>
      <c r="Z471">
        <f t="shared" si="59"/>
        <v>-22.483817210925007</v>
      </c>
      <c r="AA471">
        <f t="shared" si="59"/>
        <v>-25.719542774457924</v>
      </c>
      <c r="AB471">
        <f t="shared" si="60"/>
        <v>-12401483.591865681</v>
      </c>
      <c r="AC471">
        <f t="shared" si="60"/>
        <v>-16771701.632945813</v>
      </c>
      <c r="AD471">
        <f t="shared" si="60"/>
        <v>-18861403.281262681</v>
      </c>
      <c r="AE471">
        <f t="shared" si="60"/>
        <v>-22971353.340379972</v>
      </c>
      <c r="AF471">
        <f t="shared" si="61"/>
        <v>-28027964.574400652</v>
      </c>
      <c r="AG471">
        <f t="shared" si="61"/>
        <v>-32061567.970852211</v>
      </c>
      <c r="AH471">
        <f>(('ROD '!AH471/2)+'Gudgeon pin'!D471)/'Gudgeon pin'!$I$2</f>
        <v>-6295064.9132063473</v>
      </c>
      <c r="AI471">
        <f>(('ROD '!AI471/2)+'Gudgeon pin'!E471)/'Gudgeon pin'!$I$2</f>
        <v>-8643365.3447241839</v>
      </c>
      <c r="AJ471">
        <f>(('ROD '!AJ471/2)+'Gudgeon pin'!F471)/'Gudgeon pin'!$I$2</f>
        <v>-9941254.371768659</v>
      </c>
      <c r="AK471">
        <f>(('ROD '!AK471/2)+'Gudgeon pin'!G471)/'Gudgeon pin'!$I$2</f>
        <v>-12354803.410583599</v>
      </c>
      <c r="AL471">
        <f>(('ROD '!AL471/2)+'Gudgeon pin'!H471)/'Gudgeon pin'!$I$2</f>
        <v>-15343302.440803817</v>
      </c>
      <c r="AM471">
        <f>(('ROD '!AM471/2)+'Gudgeon pin'!I471)/'Gudgeon pin'!$I$2</f>
        <v>-17914731.68403022</v>
      </c>
    </row>
    <row r="472" spans="1:39">
      <c r="A472">
        <f t="shared" si="55"/>
        <v>1.8325957145940461</v>
      </c>
      <c r="B472" s="3">
        <v>105</v>
      </c>
      <c r="D472">
        <f>$F$2*'ROD '!N472</f>
        <v>-5.4223438401843378</v>
      </c>
      <c r="E472">
        <f>$F$2*'ROD '!O472</f>
        <v>-21.689375360737351</v>
      </c>
      <c r="F472">
        <f>$F$2*'ROD '!P472</f>
        <v>-48.801094561659049</v>
      </c>
      <c r="G472">
        <f>$F$2*'ROD '!Q472</f>
        <v>-86.757501442949405</v>
      </c>
      <c r="H472">
        <f>$F$2*'ROD '!R472</f>
        <v>-135.55859600460846</v>
      </c>
      <c r="I472">
        <f>$F$2*'ROD '!S472</f>
        <v>-195.2043782466362</v>
      </c>
      <c r="J472">
        <f t="shared" si="56"/>
        <v>-4.2023164761428616E-2</v>
      </c>
      <c r="K472">
        <f t="shared" si="56"/>
        <v>-0.16809265904571447</v>
      </c>
      <c r="L472">
        <f t="shared" si="56"/>
        <v>-0.37820848285285763</v>
      </c>
      <c r="M472">
        <f t="shared" si="56"/>
        <v>-0.67237063618285786</v>
      </c>
      <c r="N472">
        <f t="shared" si="57"/>
        <v>-1.0505791190357157</v>
      </c>
      <c r="O472">
        <f t="shared" si="57"/>
        <v>-1.5128339314114305</v>
      </c>
      <c r="P472">
        <f>('ROD '!AH472/2)*'Gudgeon pin'!$H$2</f>
        <v>-9.8625704715549265</v>
      </c>
      <c r="Q472">
        <f>('ROD '!AI472/2)*'Gudgeon pin'!$H$2</f>
        <v>-13.502066653184306</v>
      </c>
      <c r="R472">
        <f>('ROD '!AJ472/2)*'Gudgeon pin'!$H$2</f>
        <v>-15.421897800208335</v>
      </c>
      <c r="S472">
        <f>('ROD '!AK472/2)*'Gudgeon pin'!$H$2</f>
        <v>-19.039508193235708</v>
      </c>
      <c r="T472">
        <f>('ROD '!AL472/2)*'Gudgeon pin'!$H$2</f>
        <v>-23.545141958547898</v>
      </c>
      <c r="U472">
        <f>('ROD '!AM472/2)*'Gudgeon pin'!$H$2</f>
        <v>-27.369039298576155</v>
      </c>
      <c r="V472">
        <f t="shared" si="58"/>
        <v>-9.8205473067934985</v>
      </c>
      <c r="W472">
        <f t="shared" si="58"/>
        <v>-13.333973994138592</v>
      </c>
      <c r="X472">
        <f t="shared" si="58"/>
        <v>-15.043689317355478</v>
      </c>
      <c r="Y472">
        <f t="shared" si="58"/>
        <v>-18.36713755705285</v>
      </c>
      <c r="Z472">
        <f t="shared" si="59"/>
        <v>-22.494562839512181</v>
      </c>
      <c r="AA472">
        <f t="shared" si="59"/>
        <v>-25.856205367164723</v>
      </c>
      <c r="AB472">
        <f t="shared" si="60"/>
        <v>-12242136.174380943</v>
      </c>
      <c r="AC472">
        <f t="shared" si="60"/>
        <v>-16621917.321143379</v>
      </c>
      <c r="AD472">
        <f t="shared" si="60"/>
        <v>-18753220.918832667</v>
      </c>
      <c r="AE472">
        <f t="shared" si="60"/>
        <v>-22896177.991167802</v>
      </c>
      <c r="AF472">
        <f t="shared" si="61"/>
        <v>-28041359.902006529</v>
      </c>
      <c r="AG472">
        <f t="shared" si="61"/>
        <v>-32231929.358827323</v>
      </c>
      <c r="AH472">
        <f>(('ROD '!AH472/2)+'Gudgeon pin'!D472)/'Gudgeon pin'!$I$2</f>
        <v>-6215941.2295735972</v>
      </c>
      <c r="AI472">
        <f>(('ROD '!AI472/2)+'Gudgeon pin'!E472)/'Gudgeon pin'!$I$2</f>
        <v>-8572452.0537056625</v>
      </c>
      <c r="AJ472">
        <f>(('ROD '!AJ472/2)+'Gudgeon pin'!F472)/'Gudgeon pin'!$I$2</f>
        <v>-9896950.4075727519</v>
      </c>
      <c r="AK472">
        <f>(('ROD '!AK472/2)+'Gudgeon pin'!G472)/'Gudgeon pin'!$I$2</f>
        <v>-12335042.587125992</v>
      </c>
      <c r="AL472">
        <f>(('ROD '!AL472/2)+'Gudgeon pin'!H472)/'Gudgeon pin'!$I$2</f>
        <v>-15378331.919830773</v>
      </c>
      <c r="AM472">
        <f>(('ROD '!AM472/2)+'Gudgeon pin'!I472)/'Gudgeon pin'!$I$2</f>
        <v>-18041261.296854131</v>
      </c>
    </row>
    <row r="473" spans="1:39">
      <c r="A473">
        <f t="shared" si="55"/>
        <v>1.8500490071139892</v>
      </c>
      <c r="B473" s="3">
        <v>106</v>
      </c>
      <c r="D473">
        <f>$F$2*'ROD '!N473</f>
        <v>-5.5403590475090709</v>
      </c>
      <c r="E473">
        <f>$F$2*'ROD '!O473</f>
        <v>-22.161436190036284</v>
      </c>
      <c r="F473">
        <f>$F$2*'ROD '!P473</f>
        <v>-49.863231427581638</v>
      </c>
      <c r="G473">
        <f>$F$2*'ROD '!Q473</f>
        <v>-88.645744760145135</v>
      </c>
      <c r="H473">
        <f>$F$2*'ROD '!R473</f>
        <v>-138.5089761877268</v>
      </c>
      <c r="I473">
        <f>$F$2*'ROD '!S473</f>
        <v>-199.45292571032655</v>
      </c>
      <c r="J473">
        <f t="shared" si="56"/>
        <v>-4.2937782618195301E-2</v>
      </c>
      <c r="K473">
        <f t="shared" si="56"/>
        <v>-0.1717511304727812</v>
      </c>
      <c r="L473">
        <f t="shared" si="56"/>
        <v>-0.38644004356375772</v>
      </c>
      <c r="M473">
        <f t="shared" si="56"/>
        <v>-0.68700452189112482</v>
      </c>
      <c r="N473">
        <f t="shared" si="57"/>
        <v>-1.0734445654548828</v>
      </c>
      <c r="O473">
        <f t="shared" si="57"/>
        <v>-1.5457601742550309</v>
      </c>
      <c r="P473">
        <f>('ROD '!AH473/2)*'Gudgeon pin'!$H$2</f>
        <v>-9.7525520183858934</v>
      </c>
      <c r="Q473">
        <f>('ROD '!AI473/2)*'Gudgeon pin'!$H$2</f>
        <v>-13.377660384500148</v>
      </c>
      <c r="R473">
        <f>('ROD '!AJ473/2)*'Gudgeon pin'!$H$2</f>
        <v>-15.349569417533262</v>
      </c>
      <c r="S473">
        <f>('ROD '!AK473/2)*'Gudgeon pin'!$H$2</f>
        <v>-19.003375343139506</v>
      </c>
      <c r="T473">
        <f>('ROD '!AL473/2)*'Gudgeon pin'!$H$2</f>
        <v>-23.563633977164699</v>
      </c>
      <c r="U473">
        <f>('ROD '!AM473/2)*'Gudgeon pin'!$H$2</f>
        <v>-27.542933576994503</v>
      </c>
      <c r="V473">
        <f t="shared" si="58"/>
        <v>-9.7096142357676989</v>
      </c>
      <c r="W473">
        <f t="shared" si="58"/>
        <v>-13.205909254027366</v>
      </c>
      <c r="X473">
        <f t="shared" si="58"/>
        <v>-14.963129373969505</v>
      </c>
      <c r="Y473">
        <f t="shared" si="58"/>
        <v>-18.31637082124838</v>
      </c>
      <c r="Z473">
        <f t="shared" si="59"/>
        <v>-22.490189411709817</v>
      </c>
      <c r="AA473">
        <f t="shared" si="59"/>
        <v>-25.997173402739474</v>
      </c>
      <c r="AB473">
        <f t="shared" si="60"/>
        <v>-12103848.79392093</v>
      </c>
      <c r="AC473">
        <f t="shared" si="60"/>
        <v>-16462273.877799464</v>
      </c>
      <c r="AD473">
        <f t="shared" si="60"/>
        <v>-18652796.190319903</v>
      </c>
      <c r="AE473">
        <f t="shared" si="60"/>
        <v>-22832892.995593552</v>
      </c>
      <c r="AF473">
        <f t="shared" si="61"/>
        <v>-28035908.057314701</v>
      </c>
      <c r="AG473">
        <f t="shared" si="61"/>
        <v>-32407657.842569493</v>
      </c>
      <c r="AH473">
        <f>(('ROD '!AH473/2)+'Gudgeon pin'!D473)/'Gudgeon pin'!$I$2</f>
        <v>-6147385.9679950317</v>
      </c>
      <c r="AI473">
        <f>(('ROD '!AI473/2)+'Gudgeon pin'!E473)/'Gudgeon pin'!$I$2</f>
        <v>-8496419.5407523494</v>
      </c>
      <c r="AJ473">
        <f>(('ROD '!AJ473/2)+'Gudgeon pin'!F473)/'Gudgeon pin'!$I$2</f>
        <v>-9856207.7563445065</v>
      </c>
      <c r="AK473">
        <f>(('ROD '!AK473/2)+'Gudgeon pin'!G473)/'Gudgeon pin'!$I$2</f>
        <v>-12320655.554193687</v>
      </c>
      <c r="AL473">
        <f>(('ROD '!AL473/2)+'Gudgeon pin'!H473)/'Gudgeon pin'!$I$2</f>
        <v>-15402908.493652347</v>
      </c>
      <c r="AM473">
        <f>(('ROD '!AM473/2)+'Gudgeon pin'!I473)/'Gudgeon pin'!$I$2</f>
        <v>-18169110.822416451</v>
      </c>
    </row>
    <row r="474" spans="1:39">
      <c r="A474">
        <f t="shared" si="55"/>
        <v>1.8675022996339325</v>
      </c>
      <c r="B474" s="3">
        <v>107</v>
      </c>
      <c r="D474">
        <f>$F$2*'ROD '!N474</f>
        <v>-5.6542411195391775</v>
      </c>
      <c r="E474">
        <f>$F$2*'ROD '!O474</f>
        <v>-22.61696447815671</v>
      </c>
      <c r="F474">
        <f>$F$2*'ROD '!P474</f>
        <v>-50.888170075852607</v>
      </c>
      <c r="G474">
        <f>$F$2*'ROD '!Q474</f>
        <v>-90.46785791262684</v>
      </c>
      <c r="H474">
        <f>$F$2*'ROD '!R474</f>
        <v>-141.35602798847947</v>
      </c>
      <c r="I474">
        <f>$F$2*'ROD '!S474</f>
        <v>-203.55268030341043</v>
      </c>
      <c r="J474">
        <f t="shared" si="56"/>
        <v>-4.3820368676428627E-2</v>
      </c>
      <c r="K474">
        <f t="shared" si="56"/>
        <v>-0.17528147470571451</v>
      </c>
      <c r="L474">
        <f t="shared" si="56"/>
        <v>-0.3943833180878577</v>
      </c>
      <c r="M474">
        <f t="shared" si="56"/>
        <v>-0.70112589882285803</v>
      </c>
      <c r="N474">
        <f t="shared" si="57"/>
        <v>-1.0955092169107159</v>
      </c>
      <c r="O474">
        <f t="shared" si="57"/>
        <v>-1.5775332723514308</v>
      </c>
      <c r="P474">
        <f>('ROD '!AH474/2)*'Gudgeon pin'!$H$2</f>
        <v>-9.6439564747151305</v>
      </c>
      <c r="Q474">
        <f>('ROD '!AI474/2)*'Gudgeon pin'!$H$2</f>
        <v>-13.253799000374414</v>
      </c>
      <c r="R474">
        <f>('ROD '!AJ474/2)*'Gudgeon pin'!$H$2</f>
        <v>-15.284900466907958</v>
      </c>
      <c r="S474">
        <f>('ROD '!AK474/2)*'Gudgeon pin'!$H$2</f>
        <v>-18.972853200233438</v>
      </c>
      <c r="T474">
        <f>('ROD '!AL474/2)*'Gudgeon pin'!$H$2</f>
        <v>-23.573093536804574</v>
      </c>
      <c r="U474">
        <f>('ROD '!AM474/2)*'Gudgeon pin'!$H$2</f>
        <v>-27.701144802700078</v>
      </c>
      <c r="V474">
        <f t="shared" si="58"/>
        <v>-9.6001361060387023</v>
      </c>
      <c r="W474">
        <f t="shared" si="58"/>
        <v>-13.078517525668699</v>
      </c>
      <c r="X474">
        <f t="shared" si="58"/>
        <v>-14.8905171488201</v>
      </c>
      <c r="Y474">
        <f t="shared" si="58"/>
        <v>-18.271727301410579</v>
      </c>
      <c r="Z474">
        <f t="shared" si="59"/>
        <v>-22.477584319893857</v>
      </c>
      <c r="AA474">
        <f t="shared" si="59"/>
        <v>-26.123611530348647</v>
      </c>
      <c r="AB474">
        <f t="shared" si="60"/>
        <v>-11967375.119858816</v>
      </c>
      <c r="AC474">
        <f t="shared" si="60"/>
        <v>-16303469.400071658</v>
      </c>
      <c r="AD474">
        <f t="shared" si="60"/>
        <v>-18562278.959412735</v>
      </c>
      <c r="AE474">
        <f t="shared" si="60"/>
        <v>-22777241.102467392</v>
      </c>
      <c r="AF474">
        <f t="shared" si="61"/>
        <v>-28020194.752782803</v>
      </c>
      <c r="AG474">
        <f t="shared" si="61"/>
        <v>-32565273.576954734</v>
      </c>
      <c r="AH474">
        <f>(('ROD '!AH474/2)+'Gudgeon pin'!D474)/'Gudgeon pin'!$I$2</f>
        <v>-6079705.9004985625</v>
      </c>
      <c r="AI474">
        <f>(('ROD '!AI474/2)+'Gudgeon pin'!E474)/'Gudgeon pin'!$I$2</f>
        <v>-8420656.4693443626</v>
      </c>
      <c r="AJ474">
        <f>(('ROD '!AJ474/2)+'Gudgeon pin'!F474)/'Gudgeon pin'!$I$2</f>
        <v>-9820110.5170720723</v>
      </c>
      <c r="AK474">
        <f>(('ROD '!AK474/2)+'Gudgeon pin'!G474)/'Gudgeon pin'!$I$2</f>
        <v>-12309500.510631399</v>
      </c>
      <c r="AL474">
        <f>(('ROD '!AL474/2)+'Gudgeon pin'!H474)/'Gudgeon pin'!$I$2</f>
        <v>-15421360.018073155</v>
      </c>
      <c r="AM474">
        <f>(('ROD '!AM474/2)+'Gudgeon pin'!I474)/'Gudgeon pin'!$I$2</f>
        <v>-18286459.982754488</v>
      </c>
    </row>
    <row r="475" spans="1:39">
      <c r="A475">
        <f t="shared" si="55"/>
        <v>1.8849555921538759</v>
      </c>
      <c r="B475" s="3">
        <v>108</v>
      </c>
      <c r="D475">
        <f>$F$2*'ROD '!N475</f>
        <v>-5.7640101867107276</v>
      </c>
      <c r="E475">
        <f>$F$2*'ROD '!O475</f>
        <v>-23.05604074684291</v>
      </c>
      <c r="F475">
        <f>$F$2*'ROD '!P475</f>
        <v>-51.876091680396556</v>
      </c>
      <c r="G475">
        <f>$F$2*'ROD '!Q475</f>
        <v>-92.224162987371642</v>
      </c>
      <c r="H475">
        <f>$F$2*'ROD '!R475</f>
        <v>-144.10025466776821</v>
      </c>
      <c r="I475">
        <f>$F$2*'ROD '!S475</f>
        <v>-207.50436672158622</v>
      </c>
      <c r="J475">
        <f t="shared" si="56"/>
        <v>-4.4671078947008142E-2</v>
      </c>
      <c r="K475">
        <f t="shared" si="56"/>
        <v>-0.17868431578803257</v>
      </c>
      <c r="L475">
        <f t="shared" si="56"/>
        <v>-0.4020397105230733</v>
      </c>
      <c r="M475">
        <f t="shared" si="56"/>
        <v>-0.71473726315213026</v>
      </c>
      <c r="N475">
        <f t="shared" si="57"/>
        <v>-1.1167769736752036</v>
      </c>
      <c r="O475">
        <f t="shared" si="57"/>
        <v>-1.6081588420922932</v>
      </c>
      <c r="P475">
        <f>('ROD '!AH475/2)*'Gudgeon pin'!$H$2</f>
        <v>-9.5316385125815177</v>
      </c>
      <c r="Q475">
        <f>('ROD '!AI475/2)*'Gudgeon pin'!$H$2</f>
        <v>-13.137350540614108</v>
      </c>
      <c r="R475">
        <f>('ROD '!AJ475/2)*'Gudgeon pin'!$H$2</f>
        <v>-15.226188193116011</v>
      </c>
      <c r="S475">
        <f>('ROD '!AK475/2)*'Gudgeon pin'!$H$2</f>
        <v>-18.941102234181166</v>
      </c>
      <c r="T475">
        <f>('ROD '!AL475/2)*'Gudgeon pin'!$H$2</f>
        <v>-23.58041861221874</v>
      </c>
      <c r="U475">
        <f>('ROD '!AM475/2)*'Gudgeon pin'!$H$2</f>
        <v>-27.850586630652938</v>
      </c>
      <c r="V475">
        <f t="shared" si="58"/>
        <v>-9.4869674336345096</v>
      </c>
      <c r="W475">
        <f t="shared" si="58"/>
        <v>-12.958666224826075</v>
      </c>
      <c r="X475">
        <f t="shared" si="58"/>
        <v>-14.824148482592937</v>
      </c>
      <c r="Y475">
        <f t="shared" si="58"/>
        <v>-18.226364971029035</v>
      </c>
      <c r="Z475">
        <f t="shared" si="59"/>
        <v>-22.463641638543535</v>
      </c>
      <c r="AA475">
        <f t="shared" si="59"/>
        <v>-26.242427788560644</v>
      </c>
      <c r="AB475">
        <f t="shared" si="60"/>
        <v>-11826300.874710824</v>
      </c>
      <c r="AC475">
        <f t="shared" si="60"/>
        <v>-16154064.6978941</v>
      </c>
      <c r="AD475">
        <f t="shared" si="60"/>
        <v>-18479544.848544706</v>
      </c>
      <c r="AE475">
        <f t="shared" si="60"/>
        <v>-22720693.151689339</v>
      </c>
      <c r="AF475">
        <f t="shared" si="61"/>
        <v>-28002814.030670855</v>
      </c>
      <c r="AG475">
        <f t="shared" si="61"/>
        <v>-32713388.011651821</v>
      </c>
      <c r="AH475">
        <f>(('ROD '!AH475/2)+'Gudgeon pin'!D475)/'Gudgeon pin'!$I$2</f>
        <v>-6009670.675740405</v>
      </c>
      <c r="AI475">
        <f>(('ROD '!AI475/2)+'Gudgeon pin'!E475)/'Gudgeon pin'!$I$2</f>
        <v>-8349475.219616211</v>
      </c>
      <c r="AJ475">
        <f>(('ROD '!AJ475/2)+'Gudgeon pin'!F475)/'Gudgeon pin'!$I$2</f>
        <v>-9787590.4291145578</v>
      </c>
      <c r="AK475">
        <f>(('ROD '!AK475/2)+'Gudgeon pin'!G475)/'Gudgeon pin'!$I$2</f>
        <v>-12297284.745090092</v>
      </c>
      <c r="AL475">
        <f>(('ROD '!AL475/2)+'Gudgeon pin'!H475)/'Gudgeon pin'!$I$2</f>
        <v>-15438019.525452452</v>
      </c>
      <c r="AM475">
        <f>(('ROD '!AM475/2)+'Gudgeon pin'!I475)/'Gudgeon pin'!$I$2</f>
        <v>-18397652.628059492</v>
      </c>
    </row>
    <row r="476" spans="1:39">
      <c r="A476">
        <f t="shared" si="55"/>
        <v>1.9024088846738192</v>
      </c>
      <c r="B476" s="3">
        <v>109</v>
      </c>
      <c r="D476">
        <f>$F$2*'ROD '!N476</f>
        <v>-5.8696905449819132</v>
      </c>
      <c r="E476">
        <f>$F$2*'ROD '!O476</f>
        <v>-23.478762179927653</v>
      </c>
      <c r="F476">
        <f>$F$2*'ROD '!P476</f>
        <v>-52.827214904837227</v>
      </c>
      <c r="G476">
        <f>$F$2*'ROD '!Q476</f>
        <v>-93.915048719710612</v>
      </c>
      <c r="H476">
        <f>$F$2*'ROD '!R476</f>
        <v>-146.74226362454786</v>
      </c>
      <c r="I476">
        <f>$F$2*'ROD '!S476</f>
        <v>-211.30885961934891</v>
      </c>
      <c r="J476">
        <f t="shared" si="56"/>
        <v>-4.549010172360983E-2</v>
      </c>
      <c r="K476">
        <f t="shared" si="56"/>
        <v>-0.18196040689443932</v>
      </c>
      <c r="L476">
        <f t="shared" si="56"/>
        <v>-0.40941091551248848</v>
      </c>
      <c r="M476">
        <f t="shared" si="56"/>
        <v>-0.72784162757775728</v>
      </c>
      <c r="N476">
        <f t="shared" si="57"/>
        <v>-1.1372525430902458</v>
      </c>
      <c r="O476">
        <f t="shared" si="57"/>
        <v>-1.6376436620499539</v>
      </c>
      <c r="P476">
        <f>('ROD '!AH476/2)*'Gudgeon pin'!$H$2</f>
        <v>-9.4138842679487276</v>
      </c>
      <c r="Q476">
        <f>('ROD '!AI476/2)*'Gudgeon pin'!$H$2</f>
        <v>-13.028321886986769</v>
      </c>
      <c r="R476">
        <f>('ROD '!AJ476/2)*'Gudgeon pin'!$H$2</f>
        <v>-15.164870157743296</v>
      </c>
      <c r="S476">
        <f>('ROD '!AK476/2)*'Gudgeon pin'!$H$2</f>
        <v>-18.909865556531074</v>
      </c>
      <c r="T476">
        <f>('ROD '!AL476/2)*'Gudgeon pin'!$H$2</f>
        <v>-23.580505461019658</v>
      </c>
      <c r="U476">
        <f>('ROD '!AM476/2)*'Gudgeon pin'!$H$2</f>
        <v>-27.996467750195606</v>
      </c>
      <c r="V476">
        <f t="shared" si="58"/>
        <v>-9.3683941662251176</v>
      </c>
      <c r="W476">
        <f t="shared" si="58"/>
        <v>-12.846361480092328</v>
      </c>
      <c r="X476">
        <f t="shared" si="58"/>
        <v>-14.755459242230808</v>
      </c>
      <c r="Y476">
        <f t="shared" si="58"/>
        <v>-18.182023928953317</v>
      </c>
      <c r="Z476">
        <f t="shared" si="59"/>
        <v>-22.443252917929414</v>
      </c>
      <c r="AA476">
        <f t="shared" si="59"/>
        <v>-26.358824088145653</v>
      </c>
      <c r="AB476">
        <f t="shared" si="60"/>
        <v>-11678489.348436426</v>
      </c>
      <c r="AC476">
        <f t="shared" si="60"/>
        <v>-16014067.411071956</v>
      </c>
      <c r="AD476">
        <f t="shared" si="60"/>
        <v>-18393917.947318308</v>
      </c>
      <c r="AE476">
        <f t="shared" si="60"/>
        <v>-22665418.322471891</v>
      </c>
      <c r="AF476">
        <f t="shared" si="61"/>
        <v>-27977397.779785648</v>
      </c>
      <c r="AG476">
        <f t="shared" si="61"/>
        <v>-32858485.764882736</v>
      </c>
      <c r="AH476">
        <f>(('ROD '!AH476/2)+'Gudgeon pin'!D476)/'Gudgeon pin'!$I$2</f>
        <v>-5936204.3690651981</v>
      </c>
      <c r="AI476">
        <f>(('ROD '!AI476/2)+'Gudgeon pin'!E476)/'Gudgeon pin'!$I$2</f>
        <v>-8282880.5393238552</v>
      </c>
      <c r="AJ476">
        <f>(('ROD '!AJ476/2)+'Gudgeon pin'!F476)/'Gudgeon pin'!$I$2</f>
        <v>-9753272.6169511173</v>
      </c>
      <c r="AK476">
        <f>(('ROD '!AK476/2)+'Gudgeon pin'!G476)/'Gudgeon pin'!$I$2</f>
        <v>-12285104.360187978</v>
      </c>
      <c r="AL476">
        <f>(('ROD '!AL476/2)+'Gudgeon pin'!H476)/'Gudgeon pin'!$I$2</f>
        <v>-15449685.354481956</v>
      </c>
      <c r="AM476">
        <f>(('ROD '!AM476/2)+'Gudgeon pin'!I476)/'Gudgeon pin'!$I$2</f>
        <v>-18505962.822918206</v>
      </c>
    </row>
    <row r="477" spans="1:39">
      <c r="A477">
        <f t="shared" si="55"/>
        <v>1.9198621771937625</v>
      </c>
      <c r="B477" s="3">
        <v>110</v>
      </c>
      <c r="D477">
        <f>$F$2*'ROD '!N477</f>
        <v>-5.9713105780938864</v>
      </c>
      <c r="E477">
        <f>$F$2*'ROD '!O477</f>
        <v>-23.885242312375546</v>
      </c>
      <c r="F477">
        <f>$F$2*'ROD '!P477</f>
        <v>-53.74179520284499</v>
      </c>
      <c r="G477">
        <f>$F$2*'ROD '!Q477</f>
        <v>-95.540969249502183</v>
      </c>
      <c r="H477">
        <f>$F$2*'ROD '!R477</f>
        <v>-149.28276445234721</v>
      </c>
      <c r="I477">
        <f>$F$2*'ROD '!S477</f>
        <v>-214.96718081137996</v>
      </c>
      <c r="J477">
        <f t="shared" si="56"/>
        <v>-4.6277656980227622E-2</v>
      </c>
      <c r="K477">
        <f t="shared" si="56"/>
        <v>-0.18511062792091049</v>
      </c>
      <c r="L477">
        <f t="shared" si="56"/>
        <v>-0.41649891282204865</v>
      </c>
      <c r="M477">
        <f t="shared" si="56"/>
        <v>-0.74044251168364195</v>
      </c>
      <c r="N477">
        <f t="shared" si="57"/>
        <v>-1.1569414245056908</v>
      </c>
      <c r="O477">
        <f t="shared" si="57"/>
        <v>-1.6659956512881946</v>
      </c>
      <c r="P477">
        <f>('ROD '!AH477/2)*'Gudgeon pin'!$H$2</f>
        <v>-9.3112827644607421</v>
      </c>
      <c r="Q477">
        <f>('ROD '!AI477/2)*'Gudgeon pin'!$H$2</f>
        <v>-12.926721079113925</v>
      </c>
      <c r="R477">
        <f>('ROD '!AJ477/2)*'Gudgeon pin'!$H$2</f>
        <v>-15.095817696503596</v>
      </c>
      <c r="S477">
        <f>('ROD '!AK477/2)*'Gudgeon pin'!$H$2</f>
        <v>-18.898046755029657</v>
      </c>
      <c r="T477">
        <f>('ROD '!AL477/2)*'Gudgeon pin'!$H$2</f>
        <v>-23.583697837711195</v>
      </c>
      <c r="U477">
        <f>('ROD '!AM477/2)*'Gudgeon pin'!$H$2</f>
        <v>-28.125135842096078</v>
      </c>
      <c r="V477">
        <f t="shared" si="58"/>
        <v>-9.2650051074805138</v>
      </c>
      <c r="W477">
        <f t="shared" si="58"/>
        <v>-12.741610451193015</v>
      </c>
      <c r="X477">
        <f t="shared" si="58"/>
        <v>-14.679318783681548</v>
      </c>
      <c r="Y477">
        <f t="shared" si="58"/>
        <v>-18.157604243346015</v>
      </c>
      <c r="Z477">
        <f t="shared" si="59"/>
        <v>-22.426756413205503</v>
      </c>
      <c r="AA477">
        <f t="shared" si="59"/>
        <v>-26.459140190807883</v>
      </c>
      <c r="AB477">
        <f t="shared" si="60"/>
        <v>-11549606.21223719</v>
      </c>
      <c r="AC477">
        <f t="shared" si="60"/>
        <v>-15883486.464803837</v>
      </c>
      <c r="AD477">
        <f t="shared" si="60"/>
        <v>-18299002.477454931</v>
      </c>
      <c r="AE477">
        <f t="shared" si="60"/>
        <v>-22634977.135519572</v>
      </c>
      <c r="AF477">
        <f t="shared" si="61"/>
        <v>-27956833.502569474</v>
      </c>
      <c r="AG477">
        <f t="shared" si="61"/>
        <v>-32983538.203500357</v>
      </c>
      <c r="AH477">
        <f>(('ROD '!AH477/2)+'Gudgeon pin'!D477)/'Gudgeon pin'!$I$2</f>
        <v>-5872233.706246064</v>
      </c>
      <c r="AI477">
        <f>(('ROD '!AI477/2)+'Gudgeon pin'!E477)/'Gudgeon pin'!$I$2</f>
        <v>-8220877.9750308581</v>
      </c>
      <c r="AJ477">
        <f>(('ROD '!AJ477/2)+'Gudgeon pin'!F477)/'Gudgeon pin'!$I$2</f>
        <v>-9713938.2255666964</v>
      </c>
      <c r="AK477">
        <f>(('ROD '!AK477/2)+'Gudgeon pin'!G477)/'Gudgeon pin'!$I$2</f>
        <v>-12284829.769717168</v>
      </c>
      <c r="AL477">
        <f>(('ROD '!AL477/2)+'Gudgeon pin'!H477)/'Gudgeon pin'!$I$2</f>
        <v>-15462854.840750026</v>
      </c>
      <c r="AM477">
        <f>(('ROD '!AM477/2)+'Gudgeon pin'!I477)/'Gudgeon pin'!$I$2</f>
        <v>-18602823.593647834</v>
      </c>
    </row>
    <row r="478" spans="1:39">
      <c r="A478">
        <f t="shared" si="55"/>
        <v>1.9373154697137058</v>
      </c>
      <c r="B478" s="3">
        <v>111</v>
      </c>
      <c r="D478">
        <f>$F$2*'ROD '!N478</f>
        <v>-6.0689026751234865</v>
      </c>
      <c r="E478">
        <f>$F$2*'ROD '!O478</f>
        <v>-24.275610700493946</v>
      </c>
      <c r="F478">
        <f>$F$2*'ROD '!P478</f>
        <v>-54.620124076111388</v>
      </c>
      <c r="G478">
        <f>$F$2*'ROD '!Q478</f>
        <v>-97.102442801975783</v>
      </c>
      <c r="H478">
        <f>$F$2*'ROD '!R478</f>
        <v>-151.72256687808718</v>
      </c>
      <c r="I478">
        <f>$F$2*'ROD '!S478</f>
        <v>-218.48049630444555</v>
      </c>
      <c r="J478">
        <f t="shared" si="56"/>
        <v>-4.7033995732207019E-2</v>
      </c>
      <c r="K478">
        <f t="shared" si="56"/>
        <v>-0.18813598292882808</v>
      </c>
      <c r="L478">
        <f t="shared" si="56"/>
        <v>-0.42330596158986328</v>
      </c>
      <c r="M478">
        <f t="shared" si="56"/>
        <v>-0.75254393171531231</v>
      </c>
      <c r="N478">
        <f t="shared" si="57"/>
        <v>-1.1758498933051755</v>
      </c>
      <c r="O478">
        <f t="shared" si="57"/>
        <v>-1.6932238463594531</v>
      </c>
      <c r="P478">
        <f>('ROD '!AH478/2)*'Gudgeon pin'!$H$2</f>
        <v>-9.206680450866024</v>
      </c>
      <c r="Q478">
        <f>('ROD '!AI478/2)*'Gudgeon pin'!$H$2</f>
        <v>-12.829126122161679</v>
      </c>
      <c r="R478">
        <f>('ROD '!AJ478/2)*'Gudgeon pin'!$H$2</f>
        <v>-15.025913789085498</v>
      </c>
      <c r="S478">
        <f>('ROD '!AK478/2)*'Gudgeon pin'!$H$2</f>
        <v>-18.878233174515596</v>
      </c>
      <c r="T478">
        <f>('ROD '!AL478/2)*'Gudgeon pin'!$H$2</f>
        <v>-23.584906327124536</v>
      </c>
      <c r="U478">
        <f>('ROD '!AM478/2)*'Gudgeon pin'!$H$2</f>
        <v>-28.24182022689185</v>
      </c>
      <c r="V478">
        <f t="shared" si="58"/>
        <v>-9.1596464551338173</v>
      </c>
      <c r="W478">
        <f t="shared" si="58"/>
        <v>-12.64099013923285</v>
      </c>
      <c r="X478">
        <f t="shared" si="58"/>
        <v>-14.602607827495635</v>
      </c>
      <c r="Y478">
        <f t="shared" si="58"/>
        <v>-18.125689242800284</v>
      </c>
      <c r="Z478">
        <f t="shared" si="59"/>
        <v>-22.409056433819359</v>
      </c>
      <c r="AA478">
        <f t="shared" si="59"/>
        <v>-26.548596380532398</v>
      </c>
      <c r="AB478">
        <f t="shared" si="60"/>
        <v>-11418267.812361527</v>
      </c>
      <c r="AC478">
        <f t="shared" si="60"/>
        <v>-15758054.803772794</v>
      </c>
      <c r="AD478">
        <f t="shared" si="60"/>
        <v>-18203375.834421981</v>
      </c>
      <c r="AE478">
        <f t="shared" si="60"/>
        <v>-22595192.409630012</v>
      </c>
      <c r="AF478">
        <f t="shared" si="61"/>
        <v>-27934768.993213769</v>
      </c>
      <c r="AG478">
        <f t="shared" si="61"/>
        <v>-33095052.849480543</v>
      </c>
      <c r="AH478">
        <f>(('ROD '!AH478/2)+'Gudgeon pin'!D478)/'Gudgeon pin'!$I$2</f>
        <v>-5806989.1536544375</v>
      </c>
      <c r="AI478">
        <f>(('ROD '!AI478/2)+'Gudgeon pin'!E478)/'Gudgeon pin'!$I$2</f>
        <v>-8161319.6328083612</v>
      </c>
      <c r="AJ478">
        <f>(('ROD '!AJ478/2)+'Gudgeon pin'!F478)/'Gudgeon pin'!$I$2</f>
        <v>-9673909.9421733785</v>
      </c>
      <c r="AK478">
        <f>(('ROD '!AK478/2)+'Gudgeon pin'!G478)/'Gudgeon pin'!$I$2</f>
        <v>-12279252.505207423</v>
      </c>
      <c r="AL478">
        <f>(('ROD '!AL478/2)+'Gudgeon pin'!H478)/'Gudgeon pin'!$I$2</f>
        <v>-15474336.207347663</v>
      </c>
      <c r="AM478">
        <f>(('ROD '!AM478/2)+'Gudgeon pin'!I478)/'Gudgeon pin'!$I$2</f>
        <v>-18691523.23837008</v>
      </c>
    </row>
    <row r="479" spans="1:39">
      <c r="A479">
        <f t="shared" si="55"/>
        <v>1.9547687622336491</v>
      </c>
      <c r="B479" s="3">
        <v>112</v>
      </c>
      <c r="D479">
        <f>$F$2*'ROD '!N479</f>
        <v>-6.1625031434428825</v>
      </c>
      <c r="E479">
        <f>$F$2*'ROD '!O479</f>
        <v>-24.65001257377153</v>
      </c>
      <c r="F479">
        <f>$F$2*'ROD '!P479</f>
        <v>-55.462528290985965</v>
      </c>
      <c r="G479">
        <f>$F$2*'ROD '!Q479</f>
        <v>-98.60005029508612</v>
      </c>
      <c r="H479">
        <f>$F$2*'ROD '!R479</f>
        <v>-154.06257858607211</v>
      </c>
      <c r="I479">
        <f>$F$2*'ROD '!S479</f>
        <v>-221.85011316394386</v>
      </c>
      <c r="J479">
        <f t="shared" si="56"/>
        <v>-4.7759399361682338E-2</v>
      </c>
      <c r="K479">
        <f t="shared" si="56"/>
        <v>-0.19103759744672935</v>
      </c>
      <c r="L479">
        <f t="shared" si="56"/>
        <v>-0.4298345942551412</v>
      </c>
      <c r="M479">
        <f t="shared" si="56"/>
        <v>-0.76415038978691741</v>
      </c>
      <c r="N479">
        <f t="shared" si="57"/>
        <v>-1.1939849840420589</v>
      </c>
      <c r="O479">
        <f t="shared" si="57"/>
        <v>-1.7193383770205648</v>
      </c>
      <c r="P479">
        <f>('ROD '!AH479/2)*'Gudgeon pin'!$H$2</f>
        <v>-9.1052266515916269</v>
      </c>
      <c r="Q479">
        <f>('ROD '!AI479/2)*'Gudgeon pin'!$H$2</f>
        <v>-12.73726288457784</v>
      </c>
      <c r="R479">
        <f>('ROD '!AJ479/2)*'Gudgeon pin'!$H$2</f>
        <v>-14.955181574420573</v>
      </c>
      <c r="S479">
        <f>('ROD '!AK479/2)*'Gudgeon pin'!$H$2</f>
        <v>-18.855612704301898</v>
      </c>
      <c r="T479">
        <f>('ROD '!AL479/2)*'Gudgeon pin'!$H$2</f>
        <v>-23.585910788547867</v>
      </c>
      <c r="U479">
        <f>('ROD '!AM479/2)*'Gudgeon pin'!$H$2</f>
        <v>-28.358622551656769</v>
      </c>
      <c r="V479">
        <f t="shared" si="58"/>
        <v>-9.0574672522299444</v>
      </c>
      <c r="W479">
        <f t="shared" si="58"/>
        <v>-12.54622528713111</v>
      </c>
      <c r="X479">
        <f t="shared" si="58"/>
        <v>-14.525346980165432</v>
      </c>
      <c r="Y479">
        <f t="shared" si="58"/>
        <v>-18.091462314514981</v>
      </c>
      <c r="Z479">
        <f t="shared" si="59"/>
        <v>-22.39192580450581</v>
      </c>
      <c r="AA479">
        <f t="shared" si="59"/>
        <v>-26.639284174636202</v>
      </c>
      <c r="AB479">
        <f t="shared" si="60"/>
        <v>-11290892.862976212</v>
      </c>
      <c r="AC479">
        <f t="shared" si="60"/>
        <v>-15639922.464735841</v>
      </c>
      <c r="AD479">
        <f t="shared" si="60"/>
        <v>-18107063.705941107</v>
      </c>
      <c r="AE479">
        <f t="shared" si="60"/>
        <v>-22552525.671839379</v>
      </c>
      <c r="AF479">
        <f t="shared" si="61"/>
        <v>-27913414.226492751</v>
      </c>
      <c r="AG479">
        <f t="shared" si="61"/>
        <v>-33208102.793652698</v>
      </c>
      <c r="AH479">
        <f>(('ROD '!AH479/2)+'Gudgeon pin'!D479)/'Gudgeon pin'!$I$2</f>
        <v>-5743703.8198102014</v>
      </c>
      <c r="AI479">
        <f>(('ROD '!AI479/2)+'Gudgeon pin'!E479)/'Gudgeon pin'!$I$2</f>
        <v>-8105289.719198009</v>
      </c>
      <c r="AJ479">
        <f>(('ROD '!AJ479/2)+'Gudgeon pin'!F479)/'Gudgeon pin'!$I$2</f>
        <v>-9633203.7304025572</v>
      </c>
      <c r="AK479">
        <f>(('ROD '!AK479/2)+'Gudgeon pin'!G479)/'Gudgeon pin'!$I$2</f>
        <v>-12271632.281230962</v>
      </c>
      <c r="AL479">
        <f>(('ROD '!AL479/2)+'Gudgeon pin'!H479)/'Gudgeon pin'!$I$2</f>
        <v>-15485250.909289798</v>
      </c>
      <c r="AM479">
        <f>(('ROD '!AM479/2)+'Gudgeon pin'!I479)/'Gudgeon pin'!$I$2</f>
        <v>-18779665.392771047</v>
      </c>
    </row>
    <row r="480" spans="1:39">
      <c r="A480">
        <f t="shared" si="55"/>
        <v>1.9722220547535925</v>
      </c>
      <c r="B480" s="3">
        <v>113</v>
      </c>
      <c r="D480">
        <f>$F$2*'ROD '!N480</f>
        <v>-6.2521521172066867</v>
      </c>
      <c r="E480">
        <f>$F$2*'ROD '!O480</f>
        <v>-25.008608468826747</v>
      </c>
      <c r="F480">
        <f>$F$2*'ROD '!P480</f>
        <v>-56.269369054860206</v>
      </c>
      <c r="G480">
        <f>$F$2*'ROD '!Q480</f>
        <v>-100.03443387530699</v>
      </c>
      <c r="H480">
        <f>$F$2*'ROD '!R480</f>
        <v>-156.30380293016722</v>
      </c>
      <c r="I480">
        <f>$F$2*'ROD '!S480</f>
        <v>-225.07747621944083</v>
      </c>
      <c r="J480">
        <f t="shared" si="56"/>
        <v>-4.8454178908351825E-2</v>
      </c>
      <c r="K480">
        <f t="shared" si="56"/>
        <v>-0.1938167156334073</v>
      </c>
      <c r="L480">
        <f t="shared" si="56"/>
        <v>-0.43608761017516662</v>
      </c>
      <c r="M480">
        <f t="shared" si="56"/>
        <v>-0.7752668625336292</v>
      </c>
      <c r="N480">
        <f t="shared" si="57"/>
        <v>-1.2113544727087959</v>
      </c>
      <c r="O480">
        <f t="shared" si="57"/>
        <v>-1.7443504407006665</v>
      </c>
      <c r="P480">
        <f>('ROD '!AH480/2)*'Gudgeon pin'!$H$2</f>
        <v>-9.005208624133294</v>
      </c>
      <c r="Q480">
        <f>('ROD '!AI480/2)*'Gudgeon pin'!$H$2</f>
        <v>-12.642564811867178</v>
      </c>
      <c r="R480">
        <f>('ROD '!AJ480/2)*'Gudgeon pin'!$H$2</f>
        <v>-14.881931045796286</v>
      </c>
      <c r="S480">
        <f>('ROD '!AK480/2)*'Gudgeon pin'!$H$2</f>
        <v>-18.857680167623464</v>
      </c>
      <c r="T480">
        <f>('ROD '!AL480/2)*'Gudgeon pin'!$H$2</f>
        <v>-23.588497855808484</v>
      </c>
      <c r="U480">
        <f>('ROD '!AM480/2)*'Gudgeon pin'!$H$2</f>
        <v>-28.467067205062435</v>
      </c>
      <c r="V480">
        <f t="shared" si="58"/>
        <v>-8.9567544452249415</v>
      </c>
      <c r="W480">
        <f t="shared" si="58"/>
        <v>-12.448748096233771</v>
      </c>
      <c r="X480">
        <f t="shared" si="58"/>
        <v>-14.44584343562112</v>
      </c>
      <c r="Y480">
        <f t="shared" si="58"/>
        <v>-18.082413305089833</v>
      </c>
      <c r="Z480">
        <f t="shared" si="59"/>
        <v>-22.377143383099689</v>
      </c>
      <c r="AA480">
        <f t="shared" si="59"/>
        <v>-26.722716764361767</v>
      </c>
      <c r="AB480">
        <f t="shared" si="60"/>
        <v>-11165345.899111327</v>
      </c>
      <c r="AC480">
        <f t="shared" si="60"/>
        <v>-15518408.967821484</v>
      </c>
      <c r="AD480">
        <f t="shared" si="60"/>
        <v>-18007955.867217686</v>
      </c>
      <c r="AE480">
        <f t="shared" si="60"/>
        <v>-22541245.322367486</v>
      </c>
      <c r="AF480">
        <f t="shared" si="61"/>
        <v>-27894986.697945982</v>
      </c>
      <c r="AG480">
        <f t="shared" si="61"/>
        <v>-33312108.516846463</v>
      </c>
      <c r="AH480">
        <f>(('ROD '!AH480/2)+'Gudgeon pin'!D480)/'Gudgeon pin'!$I$2</f>
        <v>-5681302.5538069708</v>
      </c>
      <c r="AI480">
        <f>(('ROD '!AI480/2)+'Gudgeon pin'!E480)/'Gudgeon pin'!$I$2</f>
        <v>-8047410.5189799219</v>
      </c>
      <c r="AJ480">
        <f>(('ROD '!AJ480/2)+'Gudgeon pin'!F480)/'Gudgeon pin'!$I$2</f>
        <v>-9590760.124851631</v>
      </c>
      <c r="AK480">
        <f>(('ROD '!AK480/2)+'Gudgeon pin'!G480)/'Gudgeon pin'!$I$2</f>
        <v>-12279234.254304972</v>
      </c>
      <c r="AL480">
        <f>(('ROD '!AL480/2)+'Gudgeon pin'!H480)/'Gudgeon pin'!$I$2</f>
        <v>-15496725.075370058</v>
      </c>
      <c r="AM480">
        <f>(('ROD '!AM480/2)+'Gudgeon pin'!I480)/'Gudgeon pin'!$I$2</f>
        <v>-18861935.083645929</v>
      </c>
    </row>
    <row r="481" spans="1:39">
      <c r="A481">
        <f t="shared" si="55"/>
        <v>1.9896753472735358</v>
      </c>
      <c r="B481" s="3">
        <v>114</v>
      </c>
      <c r="D481">
        <f>$F$2*'ROD '!N481</f>
        <v>-6.3378934614924107</v>
      </c>
      <c r="E481">
        <f>$F$2*'ROD '!O481</f>
        <v>-25.351573845969643</v>
      </c>
      <c r="F481">
        <f>$F$2*'ROD '!P481</f>
        <v>-57.041041153431706</v>
      </c>
      <c r="G481">
        <f>$F$2*'ROD '!Q481</f>
        <v>-101.40629538387857</v>
      </c>
      <c r="H481">
        <f>$F$2*'ROD '!R481</f>
        <v>-158.44733653731029</v>
      </c>
      <c r="I481">
        <f>$F$2*'ROD '!S481</f>
        <v>-228.16416461372683</v>
      </c>
      <c r="J481">
        <f t="shared" si="56"/>
        <v>-4.9118674326566185E-2</v>
      </c>
      <c r="K481">
        <f t="shared" si="56"/>
        <v>-0.19647469730626474</v>
      </c>
      <c r="L481">
        <f t="shared" si="56"/>
        <v>-0.44206806893909573</v>
      </c>
      <c r="M481">
        <f t="shared" si="56"/>
        <v>-0.78589878922505896</v>
      </c>
      <c r="N481">
        <f t="shared" si="57"/>
        <v>-1.2279668581641547</v>
      </c>
      <c r="O481">
        <f t="shared" si="57"/>
        <v>-1.7682722757563829</v>
      </c>
      <c r="P481">
        <f>('ROD '!AH481/2)*'Gudgeon pin'!$H$2</f>
        <v>-8.9117762280932187</v>
      </c>
      <c r="Q481">
        <f>('ROD '!AI481/2)*'Gudgeon pin'!$H$2</f>
        <v>-12.555337835569141</v>
      </c>
      <c r="R481">
        <f>('ROD '!AJ481/2)*'Gudgeon pin'!$H$2</f>
        <v>-14.819914834546202</v>
      </c>
      <c r="S481">
        <f>('ROD '!AK481/2)*'Gudgeon pin'!$H$2</f>
        <v>-18.848457989118341</v>
      </c>
      <c r="T481">
        <f>('ROD '!AL481/2)*'Gudgeon pin'!$H$2</f>
        <v>-23.596176352051266</v>
      </c>
      <c r="U481">
        <f>('ROD '!AM481/2)*'Gudgeon pin'!$H$2</f>
        <v>-28.551825748836258</v>
      </c>
      <c r="V481">
        <f t="shared" si="58"/>
        <v>-8.8626575537666525</v>
      </c>
      <c r="W481">
        <f t="shared" si="58"/>
        <v>-12.358863138262876</v>
      </c>
      <c r="X481">
        <f t="shared" si="58"/>
        <v>-14.377846765607107</v>
      </c>
      <c r="Y481">
        <f t="shared" si="58"/>
        <v>-18.062559199893283</v>
      </c>
      <c r="Z481">
        <f t="shared" si="59"/>
        <v>-22.368209493887111</v>
      </c>
      <c r="AA481">
        <f t="shared" si="59"/>
        <v>-26.783553473079873</v>
      </c>
      <c r="AB481">
        <f t="shared" si="60"/>
        <v>-11048046.229059186</v>
      </c>
      <c r="AC481">
        <f t="shared" si="60"/>
        <v>-15406359.826247981</v>
      </c>
      <c r="AD481">
        <f t="shared" si="60"/>
        <v>-17923192.313037749</v>
      </c>
      <c r="AE481">
        <f t="shared" si="60"/>
        <v>-22516495.514455196</v>
      </c>
      <c r="AF481">
        <f t="shared" si="61"/>
        <v>-27883849.855477788</v>
      </c>
      <c r="AG481">
        <f t="shared" si="61"/>
        <v>-33387946.578541152</v>
      </c>
      <c r="AH481">
        <f>(('ROD '!AH481/2)+'Gudgeon pin'!D481)/'Gudgeon pin'!$I$2</f>
        <v>-5623018.8333838703</v>
      </c>
      <c r="AI481">
        <f>(('ROD '!AI481/2)+'Gudgeon pin'!E481)/'Gudgeon pin'!$I$2</f>
        <v>-7994153.2735444559</v>
      </c>
      <c r="AJ481">
        <f>(('ROD '!AJ481/2)+'Gudgeon pin'!F481)/'Gudgeon pin'!$I$2</f>
        <v>-9555215.3048799504</v>
      </c>
      <c r="AK481">
        <f>(('ROD '!AK481/2)+'Gudgeon pin'!G481)/'Gudgeon pin'!$I$2</f>
        <v>-12279473.368245</v>
      </c>
      <c r="AL481">
        <f>(('ROD '!AL481/2)+'Gudgeon pin'!H481)/'Gudgeon pin'!$I$2</f>
        <v>-15510966.502678644</v>
      </c>
      <c r="AM481">
        <f>(('ROD '!AM481/2)+'Gudgeon pin'!I481)/'Gudgeon pin'!$I$2</f>
        <v>-18928715.4530637</v>
      </c>
    </row>
    <row r="482" spans="1:39">
      <c r="A482">
        <f t="shared" si="55"/>
        <v>2.0071286397934789</v>
      </c>
      <c r="B482" s="3">
        <v>115</v>
      </c>
      <c r="D482">
        <f>$F$2*'ROD '!N482</f>
        <v>-6.4197746722253628</v>
      </c>
      <c r="E482">
        <f>$F$2*'ROD '!O482</f>
        <v>-25.679098688901451</v>
      </c>
      <c r="F482">
        <f>$F$2*'ROD '!P482</f>
        <v>-57.777972050028282</v>
      </c>
      <c r="G482">
        <f>$F$2*'ROD '!Q482</f>
        <v>-102.7163947556058</v>
      </c>
      <c r="H482">
        <f>$F$2*'ROD '!R482</f>
        <v>-160.49436680563412</v>
      </c>
      <c r="I482">
        <f>$F$2*'ROD '!S482</f>
        <v>-231.11188820011313</v>
      </c>
      <c r="J482">
        <f t="shared" si="56"/>
        <v>-4.9753253709746564E-2</v>
      </c>
      <c r="K482">
        <f t="shared" si="56"/>
        <v>-0.19901301483898626</v>
      </c>
      <c r="L482">
        <f t="shared" si="56"/>
        <v>-0.44777928338771916</v>
      </c>
      <c r="M482">
        <f t="shared" si="56"/>
        <v>-0.79605205935594503</v>
      </c>
      <c r="N482">
        <f t="shared" si="57"/>
        <v>-1.2438313427436645</v>
      </c>
      <c r="O482">
        <f t="shared" si="57"/>
        <v>-1.7911171335508767</v>
      </c>
      <c r="P482">
        <f>('ROD '!AH482/2)*'Gudgeon pin'!$H$2</f>
        <v>-8.8197860733113522</v>
      </c>
      <c r="Q482">
        <f>('ROD '!AI482/2)*'Gudgeon pin'!$H$2</f>
        <v>-12.463586317434649</v>
      </c>
      <c r="R482">
        <f>('ROD '!AJ482/2)*'Gudgeon pin'!$H$2</f>
        <v>-14.762300872228938</v>
      </c>
      <c r="S482">
        <f>('ROD '!AK482/2)*'Gudgeon pin'!$H$2</f>
        <v>-18.80569738296342</v>
      </c>
      <c r="T482">
        <f>('ROD '!AL482/2)*'Gudgeon pin'!$H$2</f>
        <v>-23.609030359141418</v>
      </c>
      <c r="U482">
        <f>('ROD '!AM482/2)*'Gudgeon pin'!$H$2</f>
        <v>-28.609588091907689</v>
      </c>
      <c r="V482">
        <f t="shared" si="58"/>
        <v>-8.7700328196016049</v>
      </c>
      <c r="W482">
        <f t="shared" si="58"/>
        <v>-12.264573302595663</v>
      </c>
      <c r="X482">
        <f t="shared" si="58"/>
        <v>-14.314521588841219</v>
      </c>
      <c r="Y482">
        <f t="shared" si="58"/>
        <v>-18.009645323607476</v>
      </c>
      <c r="Z482">
        <f t="shared" si="59"/>
        <v>-22.365199016397753</v>
      </c>
      <c r="AA482">
        <f t="shared" si="59"/>
        <v>-26.818470958356812</v>
      </c>
      <c r="AB482">
        <f t="shared" si="60"/>
        <v>-10932581.726588948</v>
      </c>
      <c r="AC482">
        <f t="shared" si="60"/>
        <v>-15288819.63505115</v>
      </c>
      <c r="AD482">
        <f t="shared" si="60"/>
        <v>-17844252.167135857</v>
      </c>
      <c r="AE482">
        <f t="shared" si="60"/>
        <v>-22450533.928123131</v>
      </c>
      <c r="AF482">
        <f t="shared" si="61"/>
        <v>-27880097.042704396</v>
      </c>
      <c r="AG482">
        <f t="shared" si="61"/>
        <v>-33431474.153560467</v>
      </c>
      <c r="AH482">
        <f>(('ROD '!AH482/2)+'Gudgeon pin'!D482)/'Gudgeon pin'!$I$2</f>
        <v>-5565623.6440929789</v>
      </c>
      <c r="AI482">
        <f>(('ROD '!AI482/2)+'Gudgeon pin'!E482)/'Gudgeon pin'!$I$2</f>
        <v>-7937987.4830717202</v>
      </c>
      <c r="AJ482">
        <f>(('ROD '!AJ482/2)+'Gudgeon pin'!F482)/'Gudgeon pin'!$I$2</f>
        <v>-9522281.7071264163</v>
      </c>
      <c r="AK482">
        <f>(('ROD '!AK482/2)+'Gudgeon pin'!G482)/'Gudgeon pin'!$I$2</f>
        <v>-12258384.297686769</v>
      </c>
      <c r="AL482">
        <f>(('ROD '!AL482/2)+'Gudgeon pin'!H482)/'Gudgeon pin'!$I$2</f>
        <v>-15528033.199594174</v>
      </c>
      <c r="AM482">
        <f>(('ROD '!AM482/2)+'Gudgeon pin'!I482)/'Gudgeon pin'!$I$2</f>
        <v>-18977935.809900858</v>
      </c>
    </row>
    <row r="483" spans="1:39">
      <c r="A483">
        <f t="shared" si="55"/>
        <v>2.0245819323134224</v>
      </c>
      <c r="B483" s="3">
        <v>116</v>
      </c>
      <c r="D483">
        <f>$F$2*'ROD '!N483</f>
        <v>-6.4978467720241531</v>
      </c>
      <c r="E483">
        <f>$F$2*'ROD '!O483</f>
        <v>-25.991387088096612</v>
      </c>
      <c r="F483">
        <f>$F$2*'ROD '!P483</f>
        <v>-58.480620948217393</v>
      </c>
      <c r="G483">
        <f>$F$2*'ROD '!Q483</f>
        <v>-103.96554835238645</v>
      </c>
      <c r="H483">
        <f>$F$2*'ROD '!R483</f>
        <v>-162.44616930060386</v>
      </c>
      <c r="I483">
        <f>$F$2*'ROD '!S483</f>
        <v>-233.92248379286957</v>
      </c>
      <c r="J483">
        <f t="shared" si="56"/>
        <v>-5.0358312483187187E-2</v>
      </c>
      <c r="K483">
        <f t="shared" si="56"/>
        <v>-0.20143324993274875</v>
      </c>
      <c r="L483">
        <f t="shared" si="56"/>
        <v>-0.45322481234868478</v>
      </c>
      <c r="M483">
        <f t="shared" si="56"/>
        <v>-0.80573299973099499</v>
      </c>
      <c r="N483">
        <f t="shared" si="57"/>
        <v>-1.2589578120796798</v>
      </c>
      <c r="O483">
        <f t="shared" si="57"/>
        <v>-1.8128992493947391</v>
      </c>
      <c r="P483">
        <f>('ROD '!AH483/2)*'Gudgeon pin'!$H$2</f>
        <v>-8.7258106038375658</v>
      </c>
      <c r="Q483">
        <f>('ROD '!AI483/2)*'Gudgeon pin'!$H$2</f>
        <v>-12.386196138749305</v>
      </c>
      <c r="R483">
        <f>('ROD '!AJ483/2)*'Gudgeon pin'!$H$2</f>
        <v>-14.721130767248747</v>
      </c>
      <c r="S483">
        <f>('ROD '!AK483/2)*'Gudgeon pin'!$H$2</f>
        <v>-18.767199015780371</v>
      </c>
      <c r="T483">
        <f>('ROD '!AL483/2)*'Gudgeon pin'!$H$2</f>
        <v>-23.608278772976171</v>
      </c>
      <c r="U483">
        <f>('ROD '!AM483/2)*'Gudgeon pin'!$H$2</f>
        <v>-28.667933654155171</v>
      </c>
      <c r="V483">
        <f t="shared" si="58"/>
        <v>-8.6754522913543788</v>
      </c>
      <c r="W483">
        <f t="shared" si="58"/>
        <v>-12.184762888816557</v>
      </c>
      <c r="X483">
        <f t="shared" si="58"/>
        <v>-14.267905954900062</v>
      </c>
      <c r="Y483">
        <f t="shared" si="58"/>
        <v>-17.961466016049375</v>
      </c>
      <c r="Z483">
        <f t="shared" si="59"/>
        <v>-22.349320960896492</v>
      </c>
      <c r="AA483">
        <f t="shared" si="59"/>
        <v>-26.855034404760431</v>
      </c>
      <c r="AB483">
        <f t="shared" si="60"/>
        <v>-10814679.162701653</v>
      </c>
      <c r="AC483">
        <f t="shared" si="60"/>
        <v>-15189329.258079836</v>
      </c>
      <c r="AD483">
        <f t="shared" si="60"/>
        <v>-17786141.868316974</v>
      </c>
      <c r="AE483">
        <f t="shared" si="60"/>
        <v>-22390474.378946517</v>
      </c>
      <c r="AF483">
        <f t="shared" si="61"/>
        <v>-27860303.714332934</v>
      </c>
      <c r="AG483">
        <f t="shared" si="61"/>
        <v>-33477053.557222433</v>
      </c>
      <c r="AH483">
        <f>(('ROD '!AH483/2)+'Gudgeon pin'!D483)/'Gudgeon pin'!$I$2</f>
        <v>-5506965.255371525</v>
      </c>
      <c r="AI483">
        <f>(('ROD '!AI483/2)+'Gudgeon pin'!E483)/'Gudgeon pin'!$I$2</f>
        <v>-7890771.3456033263</v>
      </c>
      <c r="AJ483">
        <f>(('ROD '!AJ483/2)+'Gudgeon pin'!F483)/'Gudgeon pin'!$I$2</f>
        <v>-9499521.5463848859</v>
      </c>
      <c r="AK483">
        <f>(('ROD '!AK483/2)+'Gudgeon pin'!G483)/'Gudgeon pin'!$I$2</f>
        <v>-12239703.379720965</v>
      </c>
      <c r="AL483">
        <f>(('ROD '!AL483/2)+'Gudgeon pin'!H483)/'Gudgeon pin'!$I$2</f>
        <v>-15536139.254227076</v>
      </c>
      <c r="AM483">
        <f>(('ROD '!AM483/2)+'Gudgeon pin'!I483)/'Gudgeon pin'!$I$2</f>
        <v>-19026919.674200624</v>
      </c>
    </row>
    <row r="484" spans="1:39">
      <c r="A484">
        <f t="shared" si="55"/>
        <v>2.0420352248333655</v>
      </c>
      <c r="B484" s="3">
        <v>117</v>
      </c>
      <c r="D484">
        <f>$F$2*'ROD '!N484</f>
        <v>-6.5721642021077322</v>
      </c>
      <c r="E484">
        <f>$F$2*'ROD '!O484</f>
        <v>-26.288656808430929</v>
      </c>
      <c r="F484">
        <f>$F$2*'ROD '!P484</f>
        <v>-59.149477818969601</v>
      </c>
      <c r="G484">
        <f>$F$2*'ROD '!Q484</f>
        <v>-105.15462723372372</v>
      </c>
      <c r="H484">
        <f>$F$2*'ROD '!R484</f>
        <v>-164.3041050526933</v>
      </c>
      <c r="I484">
        <f>$F$2*'ROD '!S484</f>
        <v>-236.5979112758784</v>
      </c>
      <c r="J484">
        <f t="shared" si="56"/>
        <v>-5.0934272566334926E-2</v>
      </c>
      <c r="K484">
        <f t="shared" si="56"/>
        <v>-0.2037370902653397</v>
      </c>
      <c r="L484">
        <f t="shared" si="56"/>
        <v>-0.45840845309701439</v>
      </c>
      <c r="M484">
        <f t="shared" si="56"/>
        <v>-0.81494836106135882</v>
      </c>
      <c r="N484">
        <f t="shared" si="57"/>
        <v>-1.2733568141583731</v>
      </c>
      <c r="O484">
        <f t="shared" si="57"/>
        <v>-1.8336338123880576</v>
      </c>
      <c r="P484">
        <f>('ROD '!AH484/2)*'Gudgeon pin'!$H$2</f>
        <v>-8.6418627661031238</v>
      </c>
      <c r="Q484">
        <f>('ROD '!AI484/2)*'Gudgeon pin'!$H$2</f>
        <v>-12.307742459544114</v>
      </c>
      <c r="R484">
        <f>('ROD '!AJ484/2)*'Gudgeon pin'!$H$2</f>
        <v>-14.677567786098898</v>
      </c>
      <c r="S484">
        <f>('ROD '!AK484/2)*'Gudgeon pin'!$H$2</f>
        <v>-18.721015477561483</v>
      </c>
      <c r="T484">
        <f>('ROD '!AL484/2)*'Gudgeon pin'!$H$2</f>
        <v>-23.609458230952946</v>
      </c>
      <c r="U484">
        <f>('ROD '!AM484/2)*'Gudgeon pin'!$H$2</f>
        <v>-28.727001218593312</v>
      </c>
      <c r="V484">
        <f t="shared" si="58"/>
        <v>-8.5909284935367882</v>
      </c>
      <c r="W484">
        <f t="shared" si="58"/>
        <v>-12.104005369278774</v>
      </c>
      <c r="X484">
        <f t="shared" si="58"/>
        <v>-14.219159333001883</v>
      </c>
      <c r="Y484">
        <f t="shared" si="58"/>
        <v>-17.906067116500125</v>
      </c>
      <c r="Z484">
        <f t="shared" si="59"/>
        <v>-22.336101416794573</v>
      </c>
      <c r="AA484">
        <f t="shared" si="59"/>
        <v>-26.893367406205254</v>
      </c>
      <c r="AB484">
        <f t="shared" si="60"/>
        <v>-10709313.157067427</v>
      </c>
      <c r="AC484">
        <f t="shared" si="60"/>
        <v>-15088658.234316947</v>
      </c>
      <c r="AD484">
        <f t="shared" si="60"/>
        <v>-17725375.114217054</v>
      </c>
      <c r="AE484">
        <f t="shared" si="60"/>
        <v>-22321415.002619941</v>
      </c>
      <c r="AF484">
        <f t="shared" si="61"/>
        <v>-27843824.443473261</v>
      </c>
      <c r="AG484">
        <f t="shared" si="61"/>
        <v>-33524838.859711193</v>
      </c>
      <c r="AH484">
        <f>(('ROD '!AH484/2)+'Gudgeon pin'!D484)/'Gudgeon pin'!$I$2</f>
        <v>-5454586.1080160001</v>
      </c>
      <c r="AI484">
        <f>(('ROD '!AI484/2)+'Gudgeon pin'!E484)/'Gudgeon pin'!$I$2</f>
        <v>-7842821.4953341689</v>
      </c>
      <c r="AJ484">
        <f>(('ROD '!AJ484/2)+'Gudgeon pin'!F484)/'Gudgeon pin'!$I$2</f>
        <v>-9475110.5318416338</v>
      </c>
      <c r="AK484">
        <f>(('ROD '!AK484/2)+'Gudgeon pin'!G484)/'Gudgeon pin'!$I$2</f>
        <v>-12215933.387363397</v>
      </c>
      <c r="AL484">
        <f>(('ROD '!AL484/2)+'Gudgeon pin'!H484)/'Gudgeon pin'!$I$2</f>
        <v>-15545045.161826964</v>
      </c>
      <c r="AM484">
        <f>(('ROD '!AM484/2)+'Gudgeon pin'!I484)/'Gudgeon pin'!$I$2</f>
        <v>-19075762.792859625</v>
      </c>
    </row>
    <row r="485" spans="1:39">
      <c r="A485">
        <f t="shared" si="55"/>
        <v>2.0594885173533091</v>
      </c>
      <c r="B485" s="3">
        <v>118</v>
      </c>
      <c r="D485">
        <f>$F$2*'ROD '!N485</f>
        <v>-6.6427847104097344</v>
      </c>
      <c r="E485">
        <f>$F$2*'ROD '!O485</f>
        <v>-26.571138841638938</v>
      </c>
      <c r="F485">
        <f>$F$2*'ROD '!P485</f>
        <v>-59.785062393687618</v>
      </c>
      <c r="G485">
        <f>$F$2*'ROD '!Q485</f>
        <v>-106.28455536655575</v>
      </c>
      <c r="H485">
        <f>$F$2*'ROD '!R485</f>
        <v>-166.06961776024337</v>
      </c>
      <c r="I485">
        <f>$F$2*'ROD '!S485</f>
        <v>-239.14024957475047</v>
      </c>
      <c r="J485">
        <f t="shared" si="56"/>
        <v>-5.1481581505675444E-2</v>
      </c>
      <c r="K485">
        <f t="shared" si="56"/>
        <v>-0.20592632602270178</v>
      </c>
      <c r="L485">
        <f t="shared" si="56"/>
        <v>-0.46333423355107906</v>
      </c>
      <c r="M485">
        <f t="shared" si="56"/>
        <v>-0.82370530409080711</v>
      </c>
      <c r="N485">
        <f t="shared" si="57"/>
        <v>-1.2870395376418862</v>
      </c>
      <c r="O485">
        <f t="shared" si="57"/>
        <v>-1.8533369342043162</v>
      </c>
      <c r="P485">
        <f>('ROD '!AH485/2)*'Gudgeon pin'!$H$2</f>
        <v>-8.5576531424770614</v>
      </c>
      <c r="Q485">
        <f>('ROD '!AI485/2)*'Gudgeon pin'!$H$2</f>
        <v>-12.233388390207089</v>
      </c>
      <c r="R485">
        <f>('ROD '!AJ485/2)*'Gudgeon pin'!$H$2</f>
        <v>-14.607630549229421</v>
      </c>
      <c r="S485">
        <f>('ROD '!AK485/2)*'Gudgeon pin'!$H$2</f>
        <v>-18.660349858207358</v>
      </c>
      <c r="T485">
        <f>('ROD '!AL485/2)*'Gudgeon pin'!$H$2</f>
        <v>-23.612670964030293</v>
      </c>
      <c r="U485">
        <f>('ROD '!AM485/2)*'Gudgeon pin'!$H$2</f>
        <v>-28.785222413324195</v>
      </c>
      <c r="V485">
        <f t="shared" si="58"/>
        <v>-8.5061715609713868</v>
      </c>
      <c r="W485">
        <f t="shared" si="58"/>
        <v>-12.027462064184387</v>
      </c>
      <c r="X485">
        <f t="shared" si="58"/>
        <v>-14.144296315678343</v>
      </c>
      <c r="Y485">
        <f t="shared" si="58"/>
        <v>-17.83664455411655</v>
      </c>
      <c r="Z485">
        <f t="shared" si="59"/>
        <v>-22.325631426388409</v>
      </c>
      <c r="AA485">
        <f t="shared" si="59"/>
        <v>-26.931885479119877</v>
      </c>
      <c r="AB485">
        <f t="shared" si="60"/>
        <v>-10603656.529409751</v>
      </c>
      <c r="AC485">
        <f t="shared" si="60"/>
        <v>-14993240.582435729</v>
      </c>
      <c r="AD485">
        <f t="shared" si="60"/>
        <v>-17632052.082020484</v>
      </c>
      <c r="AE485">
        <f t="shared" si="60"/>
        <v>-22234873.953967158</v>
      </c>
      <c r="AF485">
        <f t="shared" si="61"/>
        <v>-27830772.721986409</v>
      </c>
      <c r="AG485">
        <f t="shared" si="61"/>
        <v>-33572854.86931479</v>
      </c>
      <c r="AH485">
        <f>(('ROD '!AH485/2)+'Gudgeon pin'!D485)/'Gudgeon pin'!$I$2</f>
        <v>-5402026.353640398</v>
      </c>
      <c r="AI485">
        <f>(('ROD '!AI485/2)+'Gudgeon pin'!E485)/'Gudgeon pin'!$I$2</f>
        <v>-7797380.5517677572</v>
      </c>
      <c r="AJ485">
        <f>(('ROD '!AJ485/2)+'Gudgeon pin'!F485)/'Gudgeon pin'!$I$2</f>
        <v>-9433994.4917967394</v>
      </c>
      <c r="AK485">
        <f>(('ROD '!AK485/2)+'Gudgeon pin'!G485)/'Gudgeon pin'!$I$2</f>
        <v>-12182811.013118459</v>
      </c>
      <c r="AL485">
        <f>(('ROD '!AL485/2)+'Gudgeon pin'!H485)/'Gudgeon pin'!$I$2</f>
        <v>-15554821.451896667</v>
      </c>
      <c r="AM485">
        <f>(('ROD '!AM485/2)+'Gudgeon pin'!I485)/'Gudgeon pin'!$I$2</f>
        <v>-19123489.616767582</v>
      </c>
    </row>
    <row r="486" spans="1:39">
      <c r="A486">
        <f t="shared" si="55"/>
        <v>2.0769418098732522</v>
      </c>
      <c r="B486" s="3">
        <v>119</v>
      </c>
      <c r="D486">
        <f>$F$2*'ROD '!N486</f>
        <v>-6.7097692360502341</v>
      </c>
      <c r="E486">
        <f>$F$2*'ROD '!O486</f>
        <v>-26.839076944200936</v>
      </c>
      <c r="F486">
        <f>$F$2*'ROD '!P486</f>
        <v>-60.387923124452122</v>
      </c>
      <c r="G486">
        <f>$F$2*'ROD '!Q486</f>
        <v>-107.35630777680375</v>
      </c>
      <c r="H486">
        <f>$F$2*'ROD '!R486</f>
        <v>-167.74423090125586</v>
      </c>
      <c r="I486">
        <f>$F$2*'ROD '!S486</f>
        <v>-241.55169249780849</v>
      </c>
      <c r="J486">
        <f t="shared" si="56"/>
        <v>-5.2000711579389312E-2</v>
      </c>
      <c r="K486">
        <f t="shared" si="56"/>
        <v>-0.20800284631755725</v>
      </c>
      <c r="L486">
        <f t="shared" si="56"/>
        <v>-0.46800640421450396</v>
      </c>
      <c r="M486">
        <f t="shared" si="56"/>
        <v>-0.832011385270229</v>
      </c>
      <c r="N486">
        <f t="shared" si="57"/>
        <v>-1.3000177894847329</v>
      </c>
      <c r="O486">
        <f t="shared" si="57"/>
        <v>-1.8720256168580158</v>
      </c>
      <c r="P486">
        <f>('ROD '!AH486/2)*'Gudgeon pin'!$H$2</f>
        <v>-8.4680392947368972</v>
      </c>
      <c r="Q486">
        <f>('ROD '!AI486/2)*'Gudgeon pin'!$H$2</f>
        <v>-12.145995346804764</v>
      </c>
      <c r="R486">
        <f>('ROD '!AJ486/2)*'Gudgeon pin'!$H$2</f>
        <v>-14.543953998636024</v>
      </c>
      <c r="S486">
        <f>('ROD '!AK486/2)*'Gudgeon pin'!$H$2</f>
        <v>-18.612720552764287</v>
      </c>
      <c r="T486">
        <f>('ROD '!AL486/2)*'Gudgeon pin'!$H$2</f>
        <v>-23.614593683556159</v>
      </c>
      <c r="U486">
        <f>('ROD '!AM486/2)*'Gudgeon pin'!$H$2</f>
        <v>-28.830743494638611</v>
      </c>
      <c r="V486">
        <f t="shared" si="58"/>
        <v>-8.4160385831575084</v>
      </c>
      <c r="W486">
        <f t="shared" si="58"/>
        <v>-11.937992500487207</v>
      </c>
      <c r="X486">
        <f t="shared" si="58"/>
        <v>-14.075947594421519</v>
      </c>
      <c r="Y486">
        <f t="shared" si="58"/>
        <v>-17.780709167494059</v>
      </c>
      <c r="Z486">
        <f t="shared" si="59"/>
        <v>-22.314575894071424</v>
      </c>
      <c r="AA486">
        <f t="shared" si="59"/>
        <v>-26.958717877780597</v>
      </c>
      <c r="AB486">
        <f t="shared" si="60"/>
        <v>-10491298.210292786</v>
      </c>
      <c r="AC486">
        <f t="shared" si="60"/>
        <v>-14881709.264676521</v>
      </c>
      <c r="AD486">
        <f t="shared" si="60"/>
        <v>-17546849.666428838</v>
      </c>
      <c r="AE486">
        <f t="shared" si="60"/>
        <v>-22165145.801491842</v>
      </c>
      <c r="AF486">
        <f t="shared" si="61"/>
        <v>-27816991.073380005</v>
      </c>
      <c r="AG486">
        <f t="shared" si="61"/>
        <v>-33606303.705517888</v>
      </c>
      <c r="AH486">
        <f>(('ROD '!AH486/2)+'Gudgeon pin'!D486)/'Gudgeon pin'!$I$2</f>
        <v>-5346057.6345419213</v>
      </c>
      <c r="AI486">
        <f>(('ROD '!AI486/2)+'Gudgeon pin'!E486)/'Gudgeon pin'!$I$2</f>
        <v>-7743689.3072816283</v>
      </c>
      <c r="AJ486">
        <f>(('ROD '!AJ486/2)+'Gudgeon pin'!F486)/'Gudgeon pin'!$I$2</f>
        <v>-9396665.3402653076</v>
      </c>
      <c r="AK486">
        <f>(('ROD '!AK486/2)+'Gudgeon pin'!G486)/'Gudgeon pin'!$I$2</f>
        <v>-12157617.675780067</v>
      </c>
      <c r="AL486">
        <f>(('ROD '!AL486/2)+'Gudgeon pin'!H486)/'Gudgeon pin'!$I$2</f>
        <v>-15563388.328254137</v>
      </c>
      <c r="AM486">
        <f>(('ROD '!AM486/2)+'Gudgeon pin'!I486)/'Gudgeon pin'!$I$2</f>
        <v>-19162667.53965361</v>
      </c>
    </row>
    <row r="487" spans="1:39">
      <c r="A487">
        <f t="shared" si="55"/>
        <v>2.0943951023931953</v>
      </c>
      <c r="B487" s="3">
        <v>120</v>
      </c>
      <c r="D487">
        <f>$F$2*'ROD '!N487</f>
        <v>-6.7731817903194997</v>
      </c>
      <c r="E487">
        <f>$F$2*'ROD '!O487</f>
        <v>-27.092727161277999</v>
      </c>
      <c r="F487">
        <f>$F$2*'ROD '!P487</f>
        <v>-60.958636112875517</v>
      </c>
      <c r="G487">
        <f>$F$2*'ROD '!Q487</f>
        <v>-108.370908645112</v>
      </c>
      <c r="H487">
        <f>$F$2*'ROD '!R487</f>
        <v>-169.32954475798755</v>
      </c>
      <c r="I487">
        <f>$F$2*'ROD '!S487</f>
        <v>-243.83454445150207</v>
      </c>
      <c r="J487">
        <f t="shared" si="56"/>
        <v>-5.2492158874976123E-2</v>
      </c>
      <c r="K487">
        <f t="shared" si="56"/>
        <v>-0.20996863549990449</v>
      </c>
      <c r="L487">
        <f t="shared" si="56"/>
        <v>-0.47242942987478526</v>
      </c>
      <c r="M487">
        <f t="shared" si="56"/>
        <v>-0.83987454199961797</v>
      </c>
      <c r="N487">
        <f t="shared" si="57"/>
        <v>-1.3123039718744034</v>
      </c>
      <c r="O487">
        <f t="shared" si="57"/>
        <v>-1.889717719499141</v>
      </c>
      <c r="P487">
        <f>('ROD '!AH487/2)*'Gudgeon pin'!$H$2</f>
        <v>-8.3798880935537561</v>
      </c>
      <c r="Q487">
        <f>('ROD '!AI487/2)*'Gudgeon pin'!$H$2</f>
        <v>-12.064452889630516</v>
      </c>
      <c r="R487">
        <f>('ROD '!AJ487/2)*'Gudgeon pin'!$H$2</f>
        <v>-14.481432175708283</v>
      </c>
      <c r="S487">
        <f>('ROD '!AK487/2)*'Gudgeon pin'!$H$2</f>
        <v>-18.566190994016704</v>
      </c>
      <c r="T487">
        <f>('ROD '!AL487/2)*'Gudgeon pin'!$H$2</f>
        <v>-23.611908539530297</v>
      </c>
      <c r="U487">
        <f>('ROD '!AM487/2)*'Gudgeon pin'!$H$2</f>
        <v>-28.865443226311697</v>
      </c>
      <c r="V487">
        <f t="shared" si="58"/>
        <v>-8.3273959346787798</v>
      </c>
      <c r="W487">
        <f t="shared" si="58"/>
        <v>-11.854484254130611</v>
      </c>
      <c r="X487">
        <f t="shared" si="58"/>
        <v>-14.009002745833499</v>
      </c>
      <c r="Y487">
        <f t="shared" si="58"/>
        <v>-17.726316452017087</v>
      </c>
      <c r="Z487">
        <f t="shared" si="59"/>
        <v>-22.299604567655894</v>
      </c>
      <c r="AA487">
        <f t="shared" si="59"/>
        <v>-26.975725506812555</v>
      </c>
      <c r="AB487">
        <f t="shared" si="60"/>
        <v>-10380797.711732622</v>
      </c>
      <c r="AC487">
        <f t="shared" si="60"/>
        <v>-14777609.229144489</v>
      </c>
      <c r="AD487">
        <f t="shared" si="60"/>
        <v>-17463397.295905564</v>
      </c>
      <c r="AE487">
        <f t="shared" si="60"/>
        <v>-22097340.718031488</v>
      </c>
      <c r="AF487">
        <f t="shared" si="61"/>
        <v>-27798328.058889635</v>
      </c>
      <c r="AG487">
        <f t="shared" si="61"/>
        <v>-33627505.142068028</v>
      </c>
      <c r="AH487">
        <f>(('ROD '!AH487/2)+'Gudgeon pin'!D487)/'Gudgeon pin'!$I$2</f>
        <v>-5290991.5242640665</v>
      </c>
      <c r="AI487">
        <f>(('ROD '!AI487/2)+'Gudgeon pin'!E487)/'Gudgeon pin'!$I$2</f>
        <v>-7693608.4980779747</v>
      </c>
      <c r="AJ487">
        <f>(('ROD '!AJ487/2)+'Gudgeon pin'!F487)/'Gudgeon pin'!$I$2</f>
        <v>-9359919.8869589716</v>
      </c>
      <c r="AK487">
        <f>(('ROD '!AK487/2)+'Gudgeon pin'!G487)/'Gudgeon pin'!$I$2</f>
        <v>-12132863.628844989</v>
      </c>
      <c r="AL487">
        <f>(('ROD '!AL487/2)+'Gudgeon pin'!H487)/'Gudgeon pin'!$I$2</f>
        <v>-15568669.746862607</v>
      </c>
      <c r="AM487">
        <f>(('ROD '!AM487/2)+'Gudgeon pin'!I487)/'Gudgeon pin'!$I$2</f>
        <v>-19194486.251090862</v>
      </c>
    </row>
    <row r="488" spans="1:39">
      <c r="A488">
        <f t="shared" si="55"/>
        <v>2.1118483949131388</v>
      </c>
      <c r="B488" s="3">
        <v>121</v>
      </c>
      <c r="D488">
        <f>$F$2*'ROD '!N488</f>
        <v>-6.8330893343323416</v>
      </c>
      <c r="E488">
        <f>$F$2*'ROD '!O488</f>
        <v>-27.332357337329366</v>
      </c>
      <c r="F488">
        <f>$F$2*'ROD '!P488</f>
        <v>-61.497804008991089</v>
      </c>
      <c r="G488">
        <f>$F$2*'ROD '!Q488</f>
        <v>-109.32942934931746</v>
      </c>
      <c r="H488">
        <f>$F$2*'ROD '!R488</f>
        <v>-170.82723335830858</v>
      </c>
      <c r="I488">
        <f>$F$2*'ROD '!S488</f>
        <v>-245.99121603596436</v>
      </c>
      <c r="J488">
        <f t="shared" si="56"/>
        <v>-5.2956442341075646E-2</v>
      </c>
      <c r="K488">
        <f t="shared" si="56"/>
        <v>-0.21182576936430259</v>
      </c>
      <c r="L488">
        <f t="shared" si="56"/>
        <v>-0.47660798106968094</v>
      </c>
      <c r="M488">
        <f t="shared" si="56"/>
        <v>-0.84730307745721034</v>
      </c>
      <c r="N488">
        <f t="shared" si="57"/>
        <v>-1.3239110585268914</v>
      </c>
      <c r="O488">
        <f t="shared" si="57"/>
        <v>-1.9064319242787238</v>
      </c>
      <c r="P488">
        <f>('ROD '!AH488/2)*'Gudgeon pin'!$H$2</f>
        <v>-8.2949198650466478</v>
      </c>
      <c r="Q488">
        <f>('ROD '!AI488/2)*'Gudgeon pin'!$H$2</f>
        <v>-11.987064400769322</v>
      </c>
      <c r="R488">
        <f>('ROD '!AJ488/2)*'Gudgeon pin'!$H$2</f>
        <v>-14.426970093126242</v>
      </c>
      <c r="S488">
        <f>('ROD '!AK488/2)*'Gudgeon pin'!$H$2</f>
        <v>-18.52941497060846</v>
      </c>
      <c r="T488">
        <f>('ROD '!AL488/2)*'Gudgeon pin'!$H$2</f>
        <v>-23.604734072972654</v>
      </c>
      <c r="U488">
        <f>('ROD '!AM488/2)*'Gudgeon pin'!$H$2</f>
        <v>-28.896354645325037</v>
      </c>
      <c r="V488">
        <f t="shared" si="58"/>
        <v>-8.241963422705572</v>
      </c>
      <c r="W488">
        <f t="shared" si="58"/>
        <v>-11.775238631405019</v>
      </c>
      <c r="X488">
        <f t="shared" si="58"/>
        <v>-13.950362112056562</v>
      </c>
      <c r="Y488">
        <f t="shared" si="58"/>
        <v>-17.682111893151252</v>
      </c>
      <c r="Z488">
        <f t="shared" si="59"/>
        <v>-22.280823014445762</v>
      </c>
      <c r="AA488">
        <f t="shared" si="59"/>
        <v>-26.989922721046312</v>
      </c>
      <c r="AB488">
        <f t="shared" si="60"/>
        <v>-10274298.91766114</v>
      </c>
      <c r="AC488">
        <f t="shared" si="60"/>
        <v>-14678822.91160807</v>
      </c>
      <c r="AD488">
        <f t="shared" si="60"/>
        <v>-17390296.825878534</v>
      </c>
      <c r="AE488">
        <f t="shared" si="60"/>
        <v>-22042236.026586272</v>
      </c>
      <c r="AF488">
        <f t="shared" si="61"/>
        <v>-27774915.2770169</v>
      </c>
      <c r="AG488">
        <f t="shared" si="61"/>
        <v>-33645203.16077482</v>
      </c>
      <c r="AH488">
        <f>(('ROD '!AH488/2)+'Gudgeon pin'!D488)/'Gudgeon pin'!$I$2</f>
        <v>-5237908.4056760753</v>
      </c>
      <c r="AI488">
        <f>(('ROD '!AI488/2)+'Gudgeon pin'!E488)/'Gudgeon pin'!$I$2</f>
        <v>-7646074.0976620186</v>
      </c>
      <c r="AJ488">
        <f>(('ROD '!AJ488/2)+'Gudgeon pin'!F488)/'Gudgeon pin'!$I$2</f>
        <v>-9328096.0197291877</v>
      </c>
      <c r="AK488">
        <f>(('ROD '!AK488/2)+'Gudgeon pin'!G488)/'Gudgeon pin'!$I$2</f>
        <v>-12113986.770683283</v>
      </c>
      <c r="AL488">
        <f>(('ROD '!AL488/2)+'Gudgeon pin'!H488)/'Gudgeon pin'!$I$2</f>
        <v>-15570747.489594413</v>
      </c>
      <c r="AM488">
        <f>(('ROD '!AM488/2)+'Gudgeon pin'!I488)/'Gudgeon pin'!$I$2</f>
        <v>-19223371.963352915</v>
      </c>
    </row>
    <row r="489" spans="1:39">
      <c r="A489">
        <f t="shared" si="55"/>
        <v>2.1293016874330819</v>
      </c>
      <c r="B489" s="3">
        <v>122</v>
      </c>
      <c r="D489">
        <f>$F$2*'ROD '!N489</f>
        <v>-6.8895616535156226</v>
      </c>
      <c r="E489">
        <f>$F$2*'ROD '!O489</f>
        <v>-27.55824661406249</v>
      </c>
      <c r="F489">
        <f>$F$2*'ROD '!P489</f>
        <v>-62.006054881640615</v>
      </c>
      <c r="G489">
        <f>$F$2*'ROD '!Q489</f>
        <v>-110.23298645624996</v>
      </c>
      <c r="H489">
        <f>$F$2*'ROD '!R489</f>
        <v>-172.2390413378906</v>
      </c>
      <c r="I489">
        <f>$F$2*'ROD '!S489</f>
        <v>-248.02421952656246</v>
      </c>
      <c r="J489">
        <f t="shared" si="56"/>
        <v>-5.3394102814746075E-2</v>
      </c>
      <c r="K489">
        <f t="shared" si="56"/>
        <v>-0.2135764112589843</v>
      </c>
      <c r="L489">
        <f t="shared" si="56"/>
        <v>-0.48054692533271476</v>
      </c>
      <c r="M489">
        <f t="shared" si="56"/>
        <v>-0.8543056450359372</v>
      </c>
      <c r="N489">
        <f t="shared" si="57"/>
        <v>-1.334852570368652</v>
      </c>
      <c r="O489">
        <f t="shared" si="57"/>
        <v>-1.922187701330859</v>
      </c>
      <c r="P489">
        <f>('ROD '!AH489/2)*'Gudgeon pin'!$H$2</f>
        <v>-8.2028460439818467</v>
      </c>
      <c r="Q489">
        <f>('ROD '!AI489/2)*'Gudgeon pin'!$H$2</f>
        <v>-11.918996400198127</v>
      </c>
      <c r="R489">
        <f>('ROD '!AJ489/2)*'Gudgeon pin'!$H$2</f>
        <v>-14.389190148001163</v>
      </c>
      <c r="S489">
        <f>('ROD '!AK489/2)*'Gudgeon pin'!$H$2</f>
        <v>-18.499040379752312</v>
      </c>
      <c r="T489">
        <f>('ROD '!AL489/2)*'Gudgeon pin'!$H$2</f>
        <v>-23.593193824772598</v>
      </c>
      <c r="U489">
        <f>('ROD '!AM489/2)*'Gudgeon pin'!$H$2</f>
        <v>-28.932233572950402</v>
      </c>
      <c r="V489">
        <f t="shared" si="58"/>
        <v>-8.1494519411671007</v>
      </c>
      <c r="W489">
        <f t="shared" si="58"/>
        <v>-11.705419988939143</v>
      </c>
      <c r="X489">
        <f t="shared" si="58"/>
        <v>-13.908643222668449</v>
      </c>
      <c r="Y489">
        <f t="shared" si="58"/>
        <v>-17.644734734716376</v>
      </c>
      <c r="Z489">
        <f t="shared" si="59"/>
        <v>-22.258341254403945</v>
      </c>
      <c r="AA489">
        <f t="shared" si="59"/>
        <v>-27.010045871619543</v>
      </c>
      <c r="AB489">
        <f t="shared" si="60"/>
        <v>-10158975.594091969</v>
      </c>
      <c r="AC489">
        <f t="shared" si="60"/>
        <v>-14591788.115901073</v>
      </c>
      <c r="AD489">
        <f t="shared" si="60"/>
        <v>-17338290.729988147</v>
      </c>
      <c r="AE489">
        <f t="shared" si="60"/>
        <v>-21995642.262605868</v>
      </c>
      <c r="AF489">
        <f t="shared" si="61"/>
        <v>-27746889.876876395</v>
      </c>
      <c r="AG489">
        <f t="shared" si="61"/>
        <v>-33670288.356322385</v>
      </c>
      <c r="AH489">
        <f>(('ROD '!AH489/2)+'Gudgeon pin'!D489)/'Gudgeon pin'!$I$2</f>
        <v>-5180349.0184638361</v>
      </c>
      <c r="AI489">
        <f>(('ROD '!AI489/2)+'Gudgeon pin'!E489)/'Gudgeon pin'!$I$2</f>
        <v>-7604331.077824831</v>
      </c>
      <c r="AJ489">
        <f>(('ROD '!AJ489/2)+'Gudgeon pin'!F489)/'Gudgeon pin'!$I$2</f>
        <v>-9306609.9798157513</v>
      </c>
      <c r="AK489">
        <f>(('ROD '!AK489/2)+'Gudgeon pin'!G489)/'Gudgeon pin'!$I$2</f>
        <v>-12098887.4261383</v>
      </c>
      <c r="AL489">
        <f>(('ROD '!AL489/2)+'Gudgeon pin'!H489)/'Gudgeon pin'!$I$2</f>
        <v>-15569706.787749646</v>
      </c>
      <c r="AM489">
        <f>(('ROD '!AM489/2)+'Gudgeon pin'!I489)/'Gudgeon pin'!$I$2</f>
        <v>-19254832.967483651</v>
      </c>
    </row>
    <row r="490" spans="1:39">
      <c r="A490">
        <f t="shared" si="55"/>
        <v>2.1467549799530254</v>
      </c>
      <c r="B490" s="3">
        <v>123</v>
      </c>
      <c r="D490">
        <f>$F$2*'ROD '!N490</f>
        <v>-6.942671229095283</v>
      </c>
      <c r="E490">
        <f>$F$2*'ROD '!O490</f>
        <v>-27.770684916381132</v>
      </c>
      <c r="F490">
        <f>$F$2*'ROD '!P490</f>
        <v>-62.484041061857553</v>
      </c>
      <c r="G490">
        <f>$F$2*'ROD '!Q490</f>
        <v>-111.08273966552453</v>
      </c>
      <c r="H490">
        <f>$F$2*'ROD '!R490</f>
        <v>-173.56678072738208</v>
      </c>
      <c r="I490">
        <f>$F$2*'ROD '!S490</f>
        <v>-249.93616424743021</v>
      </c>
      <c r="J490">
        <f t="shared" si="56"/>
        <v>-5.3805702025488442E-2</v>
      </c>
      <c r="K490">
        <f t="shared" si="56"/>
        <v>-0.21522280810195377</v>
      </c>
      <c r="L490">
        <f t="shared" si="56"/>
        <v>-0.48425131822939604</v>
      </c>
      <c r="M490">
        <f t="shared" si="56"/>
        <v>-0.86089123240781507</v>
      </c>
      <c r="N490">
        <f t="shared" si="57"/>
        <v>-1.3451425506372112</v>
      </c>
      <c r="O490">
        <f t="shared" si="57"/>
        <v>-1.9370052729175842</v>
      </c>
      <c r="P490">
        <f>('ROD '!AH490/2)*'Gudgeon pin'!$H$2</f>
        <v>-8.1036717628894621</v>
      </c>
      <c r="Q490">
        <f>('ROD '!AI490/2)*'Gudgeon pin'!$H$2</f>
        <v>-11.853407080124507</v>
      </c>
      <c r="R490">
        <f>('ROD '!AJ490/2)*'Gudgeon pin'!$H$2</f>
        <v>-14.335542428017909</v>
      </c>
      <c r="S490">
        <f>('ROD '!AK490/2)*'Gudgeon pin'!$H$2</f>
        <v>-18.454562328191418</v>
      </c>
      <c r="T490">
        <f>('ROD '!AL490/2)*'Gudgeon pin'!$H$2</f>
        <v>-23.56883818579179</v>
      </c>
      <c r="U490">
        <f>('ROD '!AM490/2)*'Gudgeon pin'!$H$2</f>
        <v>-28.964686857880672</v>
      </c>
      <c r="V490">
        <f t="shared" si="58"/>
        <v>-8.0498660608639732</v>
      </c>
      <c r="W490">
        <f t="shared" si="58"/>
        <v>-11.638184272022553</v>
      </c>
      <c r="X490">
        <f t="shared" si="58"/>
        <v>-13.851291109788514</v>
      </c>
      <c r="Y490">
        <f t="shared" si="58"/>
        <v>-17.593671095783602</v>
      </c>
      <c r="Z490">
        <f t="shared" si="59"/>
        <v>-22.223695635154581</v>
      </c>
      <c r="AA490">
        <f t="shared" si="59"/>
        <v>-27.027681584963087</v>
      </c>
      <c r="AB490">
        <f t="shared" si="60"/>
        <v>-10034833.438911561</v>
      </c>
      <c r="AC490">
        <f t="shared" si="60"/>
        <v>-14507973.153602015</v>
      </c>
      <c r="AD490">
        <f t="shared" si="60"/>
        <v>-17266796.509367783</v>
      </c>
      <c r="AE490">
        <f t="shared" si="60"/>
        <v>-21931987.152371634</v>
      </c>
      <c r="AF490">
        <f t="shared" si="61"/>
        <v>-27703701.205670353</v>
      </c>
      <c r="AG490">
        <f t="shared" si="61"/>
        <v>-33692272.752663992</v>
      </c>
      <c r="AH490">
        <f>(('ROD '!AH490/2)+'Gudgeon pin'!D490)/'Gudgeon pin'!$I$2</f>
        <v>-5118316.9035781715</v>
      </c>
      <c r="AI490">
        <f>(('ROD '!AI490/2)+'Gudgeon pin'!E490)/'Gudgeon pin'!$I$2</f>
        <v>-7564085.1559922965</v>
      </c>
      <c r="AJ490">
        <f>(('ROD '!AJ490/2)+'Gudgeon pin'!F490)/'Gudgeon pin'!$I$2</f>
        <v>-9275028.5154833738</v>
      </c>
      <c r="AK490">
        <f>(('ROD '!AK490/2)+'Gudgeon pin'!G490)/'Gudgeon pin'!$I$2</f>
        <v>-12074696.91129099</v>
      </c>
      <c r="AL490">
        <f>(('ROD '!AL490/2)+'Gudgeon pin'!H490)/'Gudgeon pin'!$I$2</f>
        <v>-15560250.607127134</v>
      </c>
      <c r="AM490">
        <f>(('ROD '!AM490/2)+'Gudgeon pin'!I490)/'Gudgeon pin'!$I$2</f>
        <v>-19283611.179740965</v>
      </c>
    </row>
    <row r="491" spans="1:39">
      <c r="A491">
        <f t="shared" si="55"/>
        <v>2.1642082724729685</v>
      </c>
      <c r="B491" s="3">
        <v>124</v>
      </c>
      <c r="D491">
        <f>$F$2*'ROD '!N491</f>
        <v>-6.9924931067526215</v>
      </c>
      <c r="E491">
        <f>$F$2*'ROD '!O491</f>
        <v>-27.969972427010486</v>
      </c>
      <c r="F491">
        <f>$F$2*'ROD '!P491</f>
        <v>-62.932437960773605</v>
      </c>
      <c r="G491">
        <f>$F$2*'ROD '!Q491</f>
        <v>-111.87988970804194</v>
      </c>
      <c r="H491">
        <f>$F$2*'ROD '!R491</f>
        <v>-174.81232766881558</v>
      </c>
      <c r="I491">
        <f>$F$2*'ROD '!S491</f>
        <v>-251.72975184309442</v>
      </c>
      <c r="J491">
        <f t="shared" si="56"/>
        <v>-5.4191821577332815E-2</v>
      </c>
      <c r="K491">
        <f t="shared" si="56"/>
        <v>-0.21676728630933126</v>
      </c>
      <c r="L491">
        <f t="shared" si="56"/>
        <v>-0.48772639419599545</v>
      </c>
      <c r="M491">
        <f t="shared" si="56"/>
        <v>-0.86706914523732503</v>
      </c>
      <c r="N491">
        <f t="shared" si="57"/>
        <v>-1.3547955394333209</v>
      </c>
      <c r="O491">
        <f t="shared" si="57"/>
        <v>-1.9509055767839818</v>
      </c>
      <c r="P491">
        <f>('ROD '!AH491/2)*'Gudgeon pin'!$H$2</f>
        <v>-7.9974023358934447</v>
      </c>
      <c r="Q491">
        <f>('ROD '!AI491/2)*'Gudgeon pin'!$H$2</f>
        <v>-11.790317697044271</v>
      </c>
      <c r="R491">
        <f>('ROD '!AJ491/2)*'Gudgeon pin'!$H$2</f>
        <v>-14.267790344770278</v>
      </c>
      <c r="S491">
        <f>('ROD '!AK491/2)*'Gudgeon pin'!$H$2</f>
        <v>-18.420084024604069</v>
      </c>
      <c r="T491">
        <f>('ROD '!AL491/2)*'Gudgeon pin'!$H$2</f>
        <v>-23.536946762563712</v>
      </c>
      <c r="U491">
        <f>('ROD '!AM491/2)*'Gudgeon pin'!$H$2</f>
        <v>-28.995621393056368</v>
      </c>
      <c r="V491">
        <f t="shared" si="58"/>
        <v>-7.943210514316112</v>
      </c>
      <c r="W491">
        <f t="shared" si="58"/>
        <v>-11.57355041073494</v>
      </c>
      <c r="X491">
        <f t="shared" si="58"/>
        <v>-13.780063950574283</v>
      </c>
      <c r="Y491">
        <f t="shared" si="58"/>
        <v>-17.553014879366746</v>
      </c>
      <c r="Z491">
        <f t="shared" si="59"/>
        <v>-22.18215122313039</v>
      </c>
      <c r="AA491">
        <f t="shared" si="59"/>
        <v>-27.044715816272387</v>
      </c>
      <c r="AB491">
        <f t="shared" si="60"/>
        <v>-9901878.3516030665</v>
      </c>
      <c r="AC491">
        <f t="shared" si="60"/>
        <v>-14427401.622643486</v>
      </c>
      <c r="AD491">
        <f t="shared" si="60"/>
        <v>-17178005.879357606</v>
      </c>
      <c r="AE491">
        <f t="shared" si="60"/>
        <v>-21881305.767499536</v>
      </c>
      <c r="AF491">
        <f t="shared" si="61"/>
        <v>-27651912.610452965</v>
      </c>
      <c r="AG491">
        <f t="shared" si="61"/>
        <v>-33713507.351184793</v>
      </c>
      <c r="AH491">
        <f>(('ROD '!AH491/2)+'Gudgeon pin'!D491)/'Gudgeon pin'!$I$2</f>
        <v>-5051815.7272521453</v>
      </c>
      <c r="AI491">
        <f>(('ROD '!AI491/2)+'Gudgeon pin'!E491)/'Gudgeon pin'!$I$2</f>
        <v>-7525350.997096668</v>
      </c>
      <c r="AJ491">
        <f>(('ROD '!AJ491/2)+'Gudgeon pin'!F491)/'Gudgeon pin'!$I$2</f>
        <v>-9234461.734423982</v>
      </c>
      <c r="AK491">
        <f>(('ROD '!AK491/2)+'Gudgeon pin'!G491)/'Gudgeon pin'!$I$2</f>
        <v>-12056553.448191311</v>
      </c>
      <c r="AL491">
        <f>(('ROD '!AL491/2)+'Gudgeon pin'!H491)/'Gudgeon pin'!$I$2</f>
        <v>-15545701.938336533</v>
      </c>
      <c r="AM491">
        <f>(('ROD '!AM491/2)+'Gudgeon pin'!I491)/'Gudgeon pin'!$I$2</f>
        <v>-19310915.696109511</v>
      </c>
    </row>
    <row r="492" spans="1:39">
      <c r="A492">
        <f t="shared" si="55"/>
        <v>2.1816615649929121</v>
      </c>
      <c r="B492" s="3">
        <v>125</v>
      </c>
      <c r="D492">
        <f>$F$2*'ROD '!N492</f>
        <v>-7.0391047626230456</v>
      </c>
      <c r="E492">
        <f>$F$2*'ROD '!O492</f>
        <v>-28.156419050492183</v>
      </c>
      <c r="F492">
        <f>$F$2*'ROD '!P492</f>
        <v>-63.351942863607434</v>
      </c>
      <c r="G492">
        <f>$F$2*'ROD '!Q492</f>
        <v>-112.62567620196873</v>
      </c>
      <c r="H492">
        <f>$F$2*'ROD '!R492</f>
        <v>-175.97761906557619</v>
      </c>
      <c r="I492">
        <f>$F$2*'ROD '!S492</f>
        <v>-253.40777145442974</v>
      </c>
      <c r="J492">
        <f t="shared" si="56"/>
        <v>-5.4553061910328604E-2</v>
      </c>
      <c r="K492">
        <f t="shared" si="56"/>
        <v>-0.21821224764131442</v>
      </c>
      <c r="L492">
        <f t="shared" si="56"/>
        <v>-0.4909775571929576</v>
      </c>
      <c r="M492">
        <f t="shared" si="56"/>
        <v>-0.87284899056525767</v>
      </c>
      <c r="N492">
        <f t="shared" si="57"/>
        <v>-1.3638265477582154</v>
      </c>
      <c r="O492">
        <f t="shared" si="57"/>
        <v>-1.9639102287718304</v>
      </c>
      <c r="P492">
        <f>('ROD '!AH492/2)*'Gudgeon pin'!$H$2</f>
        <v>-7.8840432492227137</v>
      </c>
      <c r="Q492">
        <f>('ROD '!AI492/2)*'Gudgeon pin'!$H$2</f>
        <v>-11.722887857960227</v>
      </c>
      <c r="R492">
        <f>('ROD '!AJ492/2)*'Gudgeon pin'!$H$2</f>
        <v>-14.189414443274963</v>
      </c>
      <c r="S492">
        <f>('ROD '!AK492/2)*'Gudgeon pin'!$H$2</f>
        <v>-18.397408833131163</v>
      </c>
      <c r="T492">
        <f>('ROD '!AL492/2)*'Gudgeon pin'!$H$2</f>
        <v>-23.518243724549922</v>
      </c>
      <c r="U492">
        <f>('ROD '!AM492/2)*'Gudgeon pin'!$H$2</f>
        <v>-29.025234682718555</v>
      </c>
      <c r="V492">
        <f t="shared" si="58"/>
        <v>-7.829490187312385</v>
      </c>
      <c r="W492">
        <f t="shared" si="58"/>
        <v>-11.504675610318913</v>
      </c>
      <c r="X492">
        <f t="shared" si="58"/>
        <v>-13.698436886082005</v>
      </c>
      <c r="Y492">
        <f t="shared" si="58"/>
        <v>-17.524559842565907</v>
      </c>
      <c r="Z492">
        <f t="shared" si="59"/>
        <v>-22.154417176791707</v>
      </c>
      <c r="AA492">
        <f t="shared" si="59"/>
        <v>-27.061324453946725</v>
      </c>
      <c r="AB492">
        <f t="shared" si="60"/>
        <v>-9760116.4227122292</v>
      </c>
      <c r="AC492">
        <f t="shared" si="60"/>
        <v>-14341543.405241178</v>
      </c>
      <c r="AD492">
        <f t="shared" si="60"/>
        <v>-17076250.894853007</v>
      </c>
      <c r="AE492">
        <f t="shared" si="60"/>
        <v>-21845834.176713359</v>
      </c>
      <c r="AF492">
        <f t="shared" si="61"/>
        <v>-27617339.794769887</v>
      </c>
      <c r="AG492">
        <f t="shared" si="61"/>
        <v>-33734211.411531776</v>
      </c>
      <c r="AH492">
        <f>(('ROD '!AH492/2)+'Gudgeon pin'!D492)/'Gudgeon pin'!$I$2</f>
        <v>-4980849.2744546495</v>
      </c>
      <c r="AI492">
        <f>(('ROD '!AI492/2)+'Gudgeon pin'!E492)/'Gudgeon pin'!$I$2</f>
        <v>-7483835.2946361098</v>
      </c>
      <c r="AJ492">
        <f>(('ROD '!AJ492/2)+'Gudgeon pin'!F492)/'Gudgeon pin'!$I$2</f>
        <v>-9187097.9245463125</v>
      </c>
      <c r="AK492">
        <f>(('ROD '!AK492/2)+'Gudgeon pin'!G492)/'Gudgeon pin'!$I$2</f>
        <v>-12045594.707935903</v>
      </c>
      <c r="AL492">
        <f>(('ROD '!AL492/2)+'Gudgeon pin'!H492)/'Gudgeon pin'!$I$2</f>
        <v>-15539080.744732397</v>
      </c>
      <c r="AM492">
        <f>(('ROD '!AM492/2)+'Gudgeon pin'!I492)/'Gudgeon pin'!$I$2</f>
        <v>-19336882.775469437</v>
      </c>
    </row>
    <row r="493" spans="1:39">
      <c r="A493">
        <f t="shared" si="55"/>
        <v>2.1991148575128552</v>
      </c>
      <c r="B493" s="3">
        <v>126</v>
      </c>
      <c r="D493">
        <f>$F$2*'ROD '!N493</f>
        <v>-7.0825859668134425</v>
      </c>
      <c r="E493">
        <f>$F$2*'ROD '!O493</f>
        <v>-28.33034386725377</v>
      </c>
      <c r="F493">
        <f>$F$2*'ROD '!P493</f>
        <v>-63.743273701320994</v>
      </c>
      <c r="G493">
        <f>$F$2*'ROD '!Q493</f>
        <v>-113.32137546901508</v>
      </c>
      <c r="H493">
        <f>$F$2*'ROD '!R493</f>
        <v>-177.06464917033611</v>
      </c>
      <c r="I493">
        <f>$F$2*'ROD '!S493</f>
        <v>-254.97309480528398</v>
      </c>
      <c r="J493">
        <f t="shared" si="56"/>
        <v>-5.489004124280418E-2</v>
      </c>
      <c r="K493">
        <f t="shared" si="56"/>
        <v>-0.21956016497121672</v>
      </c>
      <c r="L493">
        <f t="shared" si="56"/>
        <v>-0.49401037118523772</v>
      </c>
      <c r="M493">
        <f t="shared" si="56"/>
        <v>-0.87824065988486688</v>
      </c>
      <c r="N493">
        <f t="shared" si="57"/>
        <v>-1.3722510310701048</v>
      </c>
      <c r="O493">
        <f t="shared" si="57"/>
        <v>-1.9760414847409509</v>
      </c>
      <c r="P493">
        <f>('ROD '!AH493/2)*'Gudgeon pin'!$H$2</f>
        <v>-7.7636001515465667</v>
      </c>
      <c r="Q493">
        <f>('ROD '!AI493/2)*'Gudgeon pin'!$H$2</f>
        <v>-11.654571326505989</v>
      </c>
      <c r="R493">
        <f>('ROD '!AJ493/2)*'Gudgeon pin'!$H$2</f>
        <v>-14.100465561555625</v>
      </c>
      <c r="S493">
        <f>('ROD '!AK493/2)*'Gudgeon pin'!$H$2</f>
        <v>-18.357462196351751</v>
      </c>
      <c r="T493">
        <f>('ROD '!AL493/2)*'Gudgeon pin'!$H$2</f>
        <v>-23.50086119713529</v>
      </c>
      <c r="U493">
        <f>('ROD '!AM493/2)*'Gudgeon pin'!$H$2</f>
        <v>-29.058876832396514</v>
      </c>
      <c r="V493">
        <f t="shared" si="58"/>
        <v>-7.7087101103037625</v>
      </c>
      <c r="W493">
        <f t="shared" si="58"/>
        <v>-11.435011161534772</v>
      </c>
      <c r="X493">
        <f t="shared" si="58"/>
        <v>-13.606455190370387</v>
      </c>
      <c r="Y493">
        <f t="shared" si="58"/>
        <v>-17.479221536466884</v>
      </c>
      <c r="Z493">
        <f t="shared" si="59"/>
        <v>-22.128610166065187</v>
      </c>
      <c r="AA493">
        <f t="shared" si="59"/>
        <v>-27.082835347655564</v>
      </c>
      <c r="AB493">
        <f t="shared" si="60"/>
        <v>-9609553.9231182486</v>
      </c>
      <c r="AC493">
        <f t="shared" si="60"/>
        <v>-14254700.824895512</v>
      </c>
      <c r="AD493">
        <f t="shared" si="60"/>
        <v>-16961587.993766718</v>
      </c>
      <c r="AE493">
        <f t="shared" si="60"/>
        <v>-21789316.174219131</v>
      </c>
      <c r="AF493">
        <f t="shared" si="61"/>
        <v>-27585169.190658115</v>
      </c>
      <c r="AG493">
        <f t="shared" si="61"/>
        <v>-33761026.545331299</v>
      </c>
      <c r="AH493">
        <f>(('ROD '!AH493/2)+'Gudgeon pin'!D493)/'Gudgeon pin'!$I$2</f>
        <v>-4905421.442222775</v>
      </c>
      <c r="AI493">
        <f>(('ROD '!AI493/2)+'Gudgeon pin'!E493)/'Gudgeon pin'!$I$2</f>
        <v>-7441707.8599476786</v>
      </c>
      <c r="AJ493">
        <f>(('ROD '!AJ493/2)+'Gudgeon pin'!F493)/'Gudgeon pin'!$I$2</f>
        <v>-9132972.1591841672</v>
      </c>
      <c r="AK493">
        <f>(('ROD '!AK493/2)+'Gudgeon pin'!G493)/'Gudgeon pin'!$I$2</f>
        <v>-12023572.14601418</v>
      </c>
      <c r="AL493">
        <f>(('ROD '!AL493/2)+'Gudgeon pin'!H493)/'Gudgeon pin'!$I$2</f>
        <v>-15532944.671081472</v>
      </c>
      <c r="AM493">
        <f>(('ROD '!AM493/2)+'Gudgeon pin'!I493)/'Gudgeon pin'!$I$2</f>
        <v>-19364884.045938976</v>
      </c>
    </row>
    <row r="494" spans="1:39">
      <c r="A494">
        <f t="shared" si="55"/>
        <v>2.2165681500327987</v>
      </c>
      <c r="B494" s="3">
        <v>127</v>
      </c>
      <c r="D494">
        <f>$F$2*'ROD '!N494</f>
        <v>-7.1230186446173374</v>
      </c>
      <c r="E494">
        <f>$F$2*'ROD '!O494</f>
        <v>-28.492074578469349</v>
      </c>
      <c r="F494">
        <f>$F$2*'ROD '!P494</f>
        <v>-64.107167801556059</v>
      </c>
      <c r="G494">
        <f>$F$2*'ROD '!Q494</f>
        <v>-113.9682983138774</v>
      </c>
      <c r="H494">
        <f>$F$2*'ROD '!R494</f>
        <v>-178.07546611543347</v>
      </c>
      <c r="I494">
        <f>$F$2*'ROD '!S494</f>
        <v>-256.42867120622424</v>
      </c>
      <c r="J494">
        <f t="shared" si="56"/>
        <v>-5.5203394495784361E-2</v>
      </c>
      <c r="K494">
        <f t="shared" si="56"/>
        <v>-0.22081357798313744</v>
      </c>
      <c r="L494">
        <f t="shared" si="56"/>
        <v>-0.49683055046205948</v>
      </c>
      <c r="M494">
        <f t="shared" si="56"/>
        <v>-0.88325431193254977</v>
      </c>
      <c r="N494">
        <f t="shared" si="57"/>
        <v>-1.3800848623946094</v>
      </c>
      <c r="O494">
        <f t="shared" si="57"/>
        <v>-1.9873222018482379</v>
      </c>
      <c r="P494">
        <f>('ROD '!AH494/2)*'Gudgeon pin'!$H$2</f>
        <v>-7.6326476751906291</v>
      </c>
      <c r="Q494">
        <f>('ROD '!AI494/2)*'Gudgeon pin'!$H$2</f>
        <v>-11.595684814679103</v>
      </c>
      <c r="R494">
        <f>('ROD '!AJ494/2)*'Gudgeon pin'!$H$2</f>
        <v>-14.049032276540897</v>
      </c>
      <c r="S494">
        <f>('ROD '!AK494/2)*'Gudgeon pin'!$H$2</f>
        <v>-18.303768103735234</v>
      </c>
      <c r="T494">
        <f>('ROD '!AL494/2)*'Gudgeon pin'!$H$2</f>
        <v>-23.478081874458475</v>
      </c>
      <c r="U494">
        <f>('ROD '!AM494/2)*'Gudgeon pin'!$H$2</f>
        <v>-29.081316427940489</v>
      </c>
      <c r="V494">
        <f t="shared" si="58"/>
        <v>-7.577444280694845</v>
      </c>
      <c r="W494">
        <f t="shared" si="58"/>
        <v>-11.374871236695967</v>
      </c>
      <c r="X494">
        <f t="shared" si="58"/>
        <v>-13.552201726078838</v>
      </c>
      <c r="Y494">
        <f t="shared" si="58"/>
        <v>-17.420513791802684</v>
      </c>
      <c r="Z494">
        <f t="shared" si="59"/>
        <v>-22.097997012063864</v>
      </c>
      <c r="AA494">
        <f t="shared" si="59"/>
        <v>-27.093994226092253</v>
      </c>
      <c r="AB494">
        <f t="shared" si="60"/>
        <v>-9445920.0531399623</v>
      </c>
      <c r="AC494">
        <f t="shared" si="60"/>
        <v>-14179731.362767432</v>
      </c>
      <c r="AD494">
        <f t="shared" si="60"/>
        <v>-16893956.498592351</v>
      </c>
      <c r="AE494">
        <f t="shared" si="60"/>
        <v>-21716132.04484044</v>
      </c>
      <c r="AF494">
        <f t="shared" si="61"/>
        <v>-27547007.32571274</v>
      </c>
      <c r="AG494">
        <f t="shared" si="61"/>
        <v>-33774937.023546785</v>
      </c>
      <c r="AH494">
        <f>(('ROD '!AH494/2)+'Gudgeon pin'!D494)/'Gudgeon pin'!$I$2</f>
        <v>-4823382.0096929949</v>
      </c>
      <c r="AI494">
        <f>(('ROD '!AI494/2)+'Gudgeon pin'!E494)/'Gudgeon pin'!$I$2</f>
        <v>-7405447.3718982097</v>
      </c>
      <c r="AJ494">
        <f>(('ROD '!AJ494/2)+'Gudgeon pin'!F494)/'Gudgeon pin'!$I$2</f>
        <v>-9102279.5839060396</v>
      </c>
      <c r="AK494">
        <f>(('ROD '!AK494/2)+'Gudgeon pin'!G494)/'Gudgeon pin'!$I$2</f>
        <v>-11992704.022817722</v>
      </c>
      <c r="AL494">
        <f>(('ROD '!AL494/2)+'Gudgeon pin'!H494)/'Gudgeon pin'!$I$2</f>
        <v>-15523085.329135831</v>
      </c>
      <c r="AM494">
        <f>(('ROD '!AM494/2)+'Gudgeon pin'!I494)/'Gudgeon pin'!$I$2</f>
        <v>-19385369.586875416</v>
      </c>
    </row>
    <row r="495" spans="1:39">
      <c r="A495">
        <f t="shared" si="55"/>
        <v>2.2340214425527418</v>
      </c>
      <c r="B495" s="3">
        <v>128</v>
      </c>
      <c r="D495">
        <f>$F$2*'ROD '!N495</f>
        <v>-7.160486735609557</v>
      </c>
      <c r="E495">
        <f>$F$2*'ROD '!O495</f>
        <v>-28.641946942438228</v>
      </c>
      <c r="F495">
        <f>$F$2*'ROD '!P495</f>
        <v>-64.444380620486029</v>
      </c>
      <c r="G495">
        <f>$F$2*'ROD '!Q495</f>
        <v>-114.56778776975291</v>
      </c>
      <c r="H495">
        <f>$F$2*'ROD '!R495</f>
        <v>-179.01216839023894</v>
      </c>
      <c r="I495">
        <f>$F$2*'ROD '!S495</f>
        <v>-257.77752248194412</v>
      </c>
      <c r="J495">
        <f t="shared" si="56"/>
        <v>-5.5493772200974067E-2</v>
      </c>
      <c r="K495">
        <f t="shared" si="56"/>
        <v>-0.22197508880389627</v>
      </c>
      <c r="L495">
        <f t="shared" si="56"/>
        <v>-0.49944394980876672</v>
      </c>
      <c r="M495">
        <f t="shared" si="56"/>
        <v>-0.88790035521558508</v>
      </c>
      <c r="N495">
        <f t="shared" si="57"/>
        <v>-1.3873443050243517</v>
      </c>
      <c r="O495">
        <f t="shared" si="57"/>
        <v>-1.9977757992350669</v>
      </c>
      <c r="P495">
        <f>('ROD '!AH495/2)*'Gudgeon pin'!$H$2</f>
        <v>-7.4911917640719583</v>
      </c>
      <c r="Q495">
        <f>('ROD '!AI495/2)*'Gudgeon pin'!$H$2</f>
        <v>-11.5462520981478</v>
      </c>
      <c r="R495">
        <f>('ROD '!AJ495/2)*'Gudgeon pin'!$H$2</f>
        <v>-14.011149900789256</v>
      </c>
      <c r="S495">
        <f>('ROD '!AK495/2)*'Gudgeon pin'!$H$2</f>
        <v>-18.246715164823843</v>
      </c>
      <c r="T495">
        <f>('ROD '!AL495/2)*'Gudgeon pin'!$H$2</f>
        <v>-23.436329678620172</v>
      </c>
      <c r="U495">
        <f>('ROD '!AM495/2)*'Gudgeon pin'!$H$2</f>
        <v>-29.099629788277426</v>
      </c>
      <c r="V495">
        <f t="shared" si="58"/>
        <v>-7.4356979918709847</v>
      </c>
      <c r="W495">
        <f t="shared" si="58"/>
        <v>-11.324277009343904</v>
      </c>
      <c r="X495">
        <f t="shared" si="58"/>
        <v>-13.51170595098049</v>
      </c>
      <c r="Y495">
        <f t="shared" si="58"/>
        <v>-17.358814809608258</v>
      </c>
      <c r="Z495">
        <f t="shared" si="59"/>
        <v>-22.048985373595819</v>
      </c>
      <c r="AA495">
        <f t="shared" si="59"/>
        <v>-27.101853989042358</v>
      </c>
      <c r="AB495">
        <f t="shared" si="60"/>
        <v>-9269221.4114263356</v>
      </c>
      <c r="AC495">
        <f t="shared" si="60"/>
        <v>-14116661.413452785</v>
      </c>
      <c r="AD495">
        <f t="shared" si="60"/>
        <v>-16843475.117285002</v>
      </c>
      <c r="AE495">
        <f t="shared" si="60"/>
        <v>-21639219.086911675</v>
      </c>
      <c r="AF495">
        <f t="shared" si="61"/>
        <v>-27485910.206223253</v>
      </c>
      <c r="AG495">
        <f t="shared" si="61"/>
        <v>-33784734.877508245</v>
      </c>
      <c r="AH495">
        <f>(('ROD '!AH495/2)+'Gudgeon pin'!D495)/'Gudgeon pin'!$I$2</f>
        <v>-4734735.0775948791</v>
      </c>
      <c r="AI495">
        <f>(('ROD '!AI495/2)+'Gudgeon pin'!E495)/'Gudgeon pin'!$I$2</f>
        <v>-7375070.2334059924</v>
      </c>
      <c r="AJ495">
        <f>(('ROD '!AJ495/2)+'Gudgeon pin'!F495)/'Gudgeon pin'!$I$2</f>
        <v>-9079977.5429571439</v>
      </c>
      <c r="AK495">
        <f>(('ROD '!AK495/2)+'Gudgeon pin'!G495)/'Gudgeon pin'!$I$2</f>
        <v>-11959518.619585803</v>
      </c>
      <c r="AL495">
        <f>(('ROD '!AL495/2)+'Gudgeon pin'!H495)/'Gudgeon pin'!$I$2</f>
        <v>-15500988.344379956</v>
      </c>
      <c r="AM495">
        <f>(('ROD '!AM495/2)+'Gudgeon pin'!I495)/'Gudgeon pin'!$I$2</f>
        <v>-19402795.470920775</v>
      </c>
    </row>
    <row r="496" spans="1:39">
      <c r="A496">
        <f t="shared" si="55"/>
        <v>2.2514747350726849</v>
      </c>
      <c r="B496" s="3">
        <v>129</v>
      </c>
      <c r="D496">
        <f>$F$2*'ROD '!N496</f>
        <v>-7.1950760508046043</v>
      </c>
      <c r="E496">
        <f>$F$2*'ROD '!O496</f>
        <v>-28.780304203218417</v>
      </c>
      <c r="F496">
        <f>$F$2*'ROD '!P496</f>
        <v>-64.755684457241472</v>
      </c>
      <c r="G496">
        <f>$F$2*'ROD '!Q496</f>
        <v>-115.12121681287367</v>
      </c>
      <c r="H496">
        <f>$F$2*'ROD '!R496</f>
        <v>-179.87690127011516</v>
      </c>
      <c r="I496">
        <f>$F$2*'ROD '!S496</f>
        <v>-259.02273782896589</v>
      </c>
      <c r="J496">
        <f t="shared" si="56"/>
        <v>-5.5761839393735683E-2</v>
      </c>
      <c r="K496">
        <f t="shared" si="56"/>
        <v>-0.22304735757494273</v>
      </c>
      <c r="L496">
        <f t="shared" si="56"/>
        <v>-0.50185655454362144</v>
      </c>
      <c r="M496">
        <f t="shared" si="56"/>
        <v>-0.89218943029977094</v>
      </c>
      <c r="N496">
        <f t="shared" si="57"/>
        <v>-1.3940459848433924</v>
      </c>
      <c r="O496">
        <f t="shared" si="57"/>
        <v>-2.0074262181744857</v>
      </c>
      <c r="P496">
        <f>('ROD '!AH496/2)*'Gudgeon pin'!$H$2</f>
        <v>-7.3495320014970309</v>
      </c>
      <c r="Q496">
        <f>('ROD '!AI496/2)*'Gudgeon pin'!$H$2</f>
        <v>-11.490857222356825</v>
      </c>
      <c r="R496">
        <f>('ROD '!AJ496/2)*'Gudgeon pin'!$H$2</f>
        <v>-13.955992601627356</v>
      </c>
      <c r="S496">
        <f>('ROD '!AK496/2)*'Gudgeon pin'!$H$2</f>
        <v>-18.177822680221269</v>
      </c>
      <c r="T496">
        <f>('ROD '!AL496/2)*'Gudgeon pin'!$H$2</f>
        <v>-23.382618858462607</v>
      </c>
      <c r="U496">
        <f>('ROD '!AM496/2)*'Gudgeon pin'!$H$2</f>
        <v>-29.115751249623806</v>
      </c>
      <c r="V496">
        <f t="shared" si="58"/>
        <v>-7.2937701621032955</v>
      </c>
      <c r="W496">
        <f t="shared" si="58"/>
        <v>-11.267809864781881</v>
      </c>
      <c r="X496">
        <f t="shared" si="58"/>
        <v>-13.454136047083734</v>
      </c>
      <c r="Y496">
        <f t="shared" si="58"/>
        <v>-17.285633249921499</v>
      </c>
      <c r="Z496">
        <f t="shared" si="59"/>
        <v>-21.988572873619216</v>
      </c>
      <c r="AA496">
        <f t="shared" si="59"/>
        <v>-27.108325031449318</v>
      </c>
      <c r="AB496">
        <f t="shared" si="60"/>
        <v>-9092296.4636947084</v>
      </c>
      <c r="AC496">
        <f t="shared" si="60"/>
        <v>-14046270.380090671</v>
      </c>
      <c r="AD496">
        <f t="shared" si="60"/>
        <v>-16771709.401889224</v>
      </c>
      <c r="AE496">
        <f t="shared" si="60"/>
        <v>-21547992.132735796</v>
      </c>
      <c r="AF496">
        <f t="shared" si="61"/>
        <v>-27410600.956316505</v>
      </c>
      <c r="AG496">
        <f t="shared" si="61"/>
        <v>-33792801.574797243</v>
      </c>
      <c r="AH496">
        <f>(('ROD '!AH496/2)+'Gudgeon pin'!D496)/'Gudgeon pin'!$I$2</f>
        <v>-4645947.5076502198</v>
      </c>
      <c r="AI496">
        <f>(('ROD '!AI496/2)+'Gudgeon pin'!E496)/'Gudgeon pin'!$I$2</f>
        <v>-7340899.2087445455</v>
      </c>
      <c r="AJ496">
        <f>(('ROD '!AJ496/2)+'Gudgeon pin'!F496)/'Gudgeon pin'!$I$2</f>
        <v>-9046715.7570401803</v>
      </c>
      <c r="AK496">
        <f>(('ROD '!AK496/2)+'Gudgeon pin'!G496)/'Gudgeon pin'!$I$2</f>
        <v>-11918697.452837422</v>
      </c>
      <c r="AL496">
        <f>(('ROD '!AL496/2)+'Gudgeon pin'!H496)/'Gudgeon pin'!$I$2</f>
        <v>-15471066.967083085</v>
      </c>
      <c r="AM496">
        <f>(('ROD '!AM496/2)+'Gudgeon pin'!I496)/'Gudgeon pin'!$I$2</f>
        <v>-19418389.727273628</v>
      </c>
    </row>
    <row r="497" spans="1:39">
      <c r="A497">
        <f t="shared" si="55"/>
        <v>2.2689280275926285</v>
      </c>
      <c r="B497" s="3">
        <v>130</v>
      </c>
      <c r="D497">
        <f>$F$2*'ROD '!N497</f>
        <v>-7.2268741280651403</v>
      </c>
      <c r="E497">
        <f>$F$2*'ROD '!O497</f>
        <v>-28.907496512260561</v>
      </c>
      <c r="F497">
        <f>$F$2*'ROD '!P497</f>
        <v>-65.041867152586278</v>
      </c>
      <c r="G497">
        <f>$F$2*'ROD '!Q497</f>
        <v>-115.62998604904224</v>
      </c>
      <c r="H497">
        <f>$F$2*'ROD '!R497</f>
        <v>-180.67185320162855</v>
      </c>
      <c r="I497">
        <f>$F$2*'ROD '!S497</f>
        <v>-260.16746861034511</v>
      </c>
      <c r="J497">
        <f t="shared" si="56"/>
        <v>-5.6008274492504839E-2</v>
      </c>
      <c r="K497">
        <f t="shared" si="56"/>
        <v>-0.22403309797001936</v>
      </c>
      <c r="L497">
        <f t="shared" si="56"/>
        <v>-0.50407447043254361</v>
      </c>
      <c r="M497">
        <f t="shared" si="56"/>
        <v>-0.89613239188007743</v>
      </c>
      <c r="N497">
        <f t="shared" si="57"/>
        <v>-1.4002068623126211</v>
      </c>
      <c r="O497">
        <f t="shared" si="57"/>
        <v>-2.0162978817301744</v>
      </c>
      <c r="P497">
        <f>('ROD '!AH497/2)*'Gudgeon pin'!$H$2</f>
        <v>-7.1939499103586071</v>
      </c>
      <c r="Q497">
        <f>('ROD '!AI497/2)*'Gudgeon pin'!$H$2</f>
        <v>-11.429524982180158</v>
      </c>
      <c r="R497">
        <f>('ROD '!AJ497/2)*'Gudgeon pin'!$H$2</f>
        <v>-13.899056427825618</v>
      </c>
      <c r="S497">
        <f>('ROD '!AK497/2)*'Gudgeon pin'!$H$2</f>
        <v>-18.112630089727411</v>
      </c>
      <c r="T497">
        <f>('ROD '!AL497/2)*'Gudgeon pin'!$H$2</f>
        <v>-23.318819966426396</v>
      </c>
      <c r="U497">
        <f>('ROD '!AM497/2)*'Gudgeon pin'!$H$2</f>
        <v>-29.128188381367263</v>
      </c>
      <c r="V497">
        <f t="shared" si="58"/>
        <v>-7.1379416358661025</v>
      </c>
      <c r="W497">
        <f t="shared" si="58"/>
        <v>-11.205491884210138</v>
      </c>
      <c r="X497">
        <f t="shared" si="58"/>
        <v>-13.394981957393075</v>
      </c>
      <c r="Y497">
        <f t="shared" si="58"/>
        <v>-17.216497697847334</v>
      </c>
      <c r="Z497">
        <f t="shared" si="59"/>
        <v>-21.918613104113774</v>
      </c>
      <c r="AA497">
        <f t="shared" si="59"/>
        <v>-27.111890499637088</v>
      </c>
      <c r="AB497">
        <f t="shared" si="60"/>
        <v>-8898043.1315276548</v>
      </c>
      <c r="AC497">
        <f t="shared" si="60"/>
        <v>-13968585.788749823</v>
      </c>
      <c r="AD497">
        <f t="shared" si="60"/>
        <v>-16697968.865986137</v>
      </c>
      <c r="AE497">
        <f t="shared" si="60"/>
        <v>-21461808.866514225</v>
      </c>
      <c r="AF497">
        <f t="shared" si="61"/>
        <v>-27323390.233913951</v>
      </c>
      <c r="AG497">
        <f t="shared" si="61"/>
        <v>-33797246.230040632</v>
      </c>
      <c r="AH497">
        <f>(('ROD '!AH497/2)+'Gudgeon pin'!D497)/'Gudgeon pin'!$I$2</f>
        <v>-4548406.6836221879</v>
      </c>
      <c r="AI497">
        <f>(('ROD '!AI497/2)+'Gudgeon pin'!E497)/'Gudgeon pin'!$I$2</f>
        <v>-7302951.4039858375</v>
      </c>
      <c r="AJ497">
        <f>(('ROD '!AJ497/2)+'Gudgeon pin'!F497)/'Gudgeon pin'!$I$2</f>
        <v>-9012226.7191662658</v>
      </c>
      <c r="AK497">
        <f>(('ROD '!AK497/2)+'Gudgeon pin'!G497)/'Gudgeon pin'!$I$2</f>
        <v>-11880002.951209653</v>
      </c>
      <c r="AL497">
        <f>(('ROD '!AL497/2)+'Gudgeon pin'!H497)/'Gudgeon pin'!$I$2</f>
        <v>-15434505.221789405</v>
      </c>
      <c r="AM497">
        <f>(('ROD '!AM497/2)+'Gudgeon pin'!I497)/'Gudgeon pin'!$I$2</f>
        <v>-19431229.198987387</v>
      </c>
    </row>
    <row r="498" spans="1:39">
      <c r="A498">
        <f t="shared" si="55"/>
        <v>2.2863813201125716</v>
      </c>
      <c r="B498" s="3">
        <v>131</v>
      </c>
      <c r="D498">
        <f>$F$2*'ROD '!N498</f>
        <v>-7.2559700859489018</v>
      </c>
      <c r="E498">
        <f>$F$2*'ROD '!O498</f>
        <v>-29.023880343795607</v>
      </c>
      <c r="F498">
        <f>$F$2*'ROD '!P498</f>
        <v>-65.303730773540124</v>
      </c>
      <c r="G498">
        <f>$F$2*'ROD '!Q498</f>
        <v>-116.09552137518243</v>
      </c>
      <c r="H498">
        <f>$F$2*'ROD '!R498</f>
        <v>-181.39925214872255</v>
      </c>
      <c r="I498">
        <f>$F$2*'ROD '!S498</f>
        <v>-261.2149230941605</v>
      </c>
      <c r="J498">
        <f t="shared" si="56"/>
        <v>-5.6233768166103988E-2</v>
      </c>
      <c r="K498">
        <f t="shared" si="56"/>
        <v>-0.22493507266441595</v>
      </c>
      <c r="L498">
        <f t="shared" si="56"/>
        <v>-0.506103913494936</v>
      </c>
      <c r="M498">
        <f t="shared" si="56"/>
        <v>-0.89974029065766381</v>
      </c>
      <c r="N498">
        <f t="shared" si="57"/>
        <v>-1.4058442041525998</v>
      </c>
      <c r="O498">
        <f t="shared" si="57"/>
        <v>-2.024415653979744</v>
      </c>
      <c r="P498">
        <f>('ROD '!AH498/2)*'Gudgeon pin'!$H$2</f>
        <v>-7.027882970263569</v>
      </c>
      <c r="Q498">
        <f>('ROD '!AI498/2)*'Gudgeon pin'!$H$2</f>
        <v>-11.37085854261068</v>
      </c>
      <c r="R498">
        <f>('ROD '!AJ498/2)*'Gudgeon pin'!$H$2</f>
        <v>-13.843829344194512</v>
      </c>
      <c r="S498">
        <f>('ROD '!AK498/2)*'Gudgeon pin'!$H$2</f>
        <v>-18.040944856880131</v>
      </c>
      <c r="T498">
        <f>('ROD '!AL498/2)*'Gudgeon pin'!$H$2</f>
        <v>-23.253668691163831</v>
      </c>
      <c r="U498">
        <f>('ROD '!AM498/2)*'Gudgeon pin'!$H$2</f>
        <v>-29.116581353185342</v>
      </c>
      <c r="V498">
        <f t="shared" si="58"/>
        <v>-6.9716492020974652</v>
      </c>
      <c r="W498">
        <f t="shared" si="58"/>
        <v>-11.145923469946265</v>
      </c>
      <c r="X498">
        <f t="shared" si="58"/>
        <v>-13.337725430699576</v>
      </c>
      <c r="Y498">
        <f t="shared" si="58"/>
        <v>-17.141204566222466</v>
      </c>
      <c r="Z498">
        <f t="shared" si="59"/>
        <v>-21.847824487011231</v>
      </c>
      <c r="AA498">
        <f t="shared" si="59"/>
        <v>-27.092165699205598</v>
      </c>
      <c r="AB498">
        <f t="shared" si="60"/>
        <v>-8690745.6606874503</v>
      </c>
      <c r="AC498">
        <f t="shared" si="60"/>
        <v>-13894328.762503862</v>
      </c>
      <c r="AD498">
        <f t="shared" si="60"/>
        <v>-16626593.801566966</v>
      </c>
      <c r="AE498">
        <f t="shared" si="60"/>
        <v>-21367949.660753913</v>
      </c>
      <c r="AF498">
        <f t="shared" si="61"/>
        <v>-27235146.28344024</v>
      </c>
      <c r="AG498">
        <f t="shared" si="61"/>
        <v>-33772657.611366831</v>
      </c>
      <c r="AH498">
        <f>(('ROD '!AH498/2)+'Gudgeon pin'!D498)/'Gudgeon pin'!$I$2</f>
        <v>-4444271.1824397342</v>
      </c>
      <c r="AI498">
        <f>(('ROD '!AI498/2)+'Gudgeon pin'!E498)/'Gudgeon pin'!$I$2</f>
        <v>-7266629.7920626197</v>
      </c>
      <c r="AJ498">
        <f>(('ROD '!AJ498/2)+'Gudgeon pin'!F498)/'Gudgeon pin'!$I$2</f>
        <v>-8978703.8361863215</v>
      </c>
      <c r="AK498">
        <f>(('ROD '!AK498/2)+'Gudgeon pin'!G498)/'Gudgeon pin'!$I$2</f>
        <v>-11837042.104980314</v>
      </c>
      <c r="AL498">
        <f>(('ROD '!AL498/2)+'Gudgeon pin'!H498)/'Gudgeon pin'!$I$2</f>
        <v>-15396797.509976828</v>
      </c>
      <c r="AM498">
        <f>(('ROD '!AM498/2)+'Gudgeon pin'!I498)/'Gudgeon pin'!$I$2</f>
        <v>-19428545.281578675</v>
      </c>
    </row>
    <row r="499" spans="1:39">
      <c r="A499">
        <f t="shared" si="55"/>
        <v>2.3038346126325151</v>
      </c>
      <c r="B499" s="3">
        <v>132</v>
      </c>
      <c r="D499">
        <f>$F$2*'ROD '!N499</f>
        <v>-7.2824544761841983</v>
      </c>
      <c r="E499">
        <f>$F$2*'ROD '!O499</f>
        <v>-29.129817904736793</v>
      </c>
      <c r="F499">
        <f>$F$2*'ROD '!P499</f>
        <v>-65.542090285657807</v>
      </c>
      <c r="G499">
        <f>$F$2*'ROD '!Q499</f>
        <v>-116.51927161894717</v>
      </c>
      <c r="H499">
        <f>$F$2*'ROD '!R499</f>
        <v>-182.06136190460501</v>
      </c>
      <c r="I499">
        <f>$F$2*'ROD '!S499</f>
        <v>-262.16836114263123</v>
      </c>
      <c r="J499">
        <f t="shared" si="56"/>
        <v>-5.6439022190427533E-2</v>
      </c>
      <c r="K499">
        <f t="shared" si="56"/>
        <v>-0.22575608876171013</v>
      </c>
      <c r="L499">
        <f t="shared" si="56"/>
        <v>-0.50795119971384795</v>
      </c>
      <c r="M499">
        <f t="shared" si="56"/>
        <v>-0.90302435504684053</v>
      </c>
      <c r="N499">
        <f t="shared" si="57"/>
        <v>-1.4109755547606888</v>
      </c>
      <c r="O499">
        <f t="shared" si="57"/>
        <v>-2.0318047988553918</v>
      </c>
      <c r="P499">
        <f>('ROD '!AH499/2)*'Gudgeon pin'!$H$2</f>
        <v>-6.8496220088696127</v>
      </c>
      <c r="Q499">
        <f>('ROD '!AI499/2)*'Gudgeon pin'!$H$2</f>
        <v>-11.313167967713836</v>
      </c>
      <c r="R499">
        <f>('ROD '!AJ499/2)*'Gudgeon pin'!$H$2</f>
        <v>-13.786937891000846</v>
      </c>
      <c r="S499">
        <f>('ROD '!AK499/2)*'Gudgeon pin'!$H$2</f>
        <v>-17.966300744810525</v>
      </c>
      <c r="T499">
        <f>('ROD '!AL499/2)*'Gudgeon pin'!$H$2</f>
        <v>-23.18732533607281</v>
      </c>
      <c r="U499">
        <f>('ROD '!AM499/2)*'Gudgeon pin'!$H$2</f>
        <v>-29.082876586449217</v>
      </c>
      <c r="V499">
        <f t="shared" si="58"/>
        <v>-6.7931829866791853</v>
      </c>
      <c r="W499">
        <f t="shared" si="58"/>
        <v>-11.087411878952127</v>
      </c>
      <c r="X499">
        <f t="shared" si="58"/>
        <v>-13.278986691286999</v>
      </c>
      <c r="Y499">
        <f t="shared" si="58"/>
        <v>-17.063276389763683</v>
      </c>
      <c r="Z499">
        <f t="shared" si="59"/>
        <v>-21.776349781312121</v>
      </c>
      <c r="AA499">
        <f t="shared" si="59"/>
        <v>-27.051071787593827</v>
      </c>
      <c r="AB499">
        <f t="shared" si="60"/>
        <v>-8468272.549625136</v>
      </c>
      <c r="AC499">
        <f t="shared" si="60"/>
        <v>-13821389.155132448</v>
      </c>
      <c r="AD499">
        <f t="shared" si="60"/>
        <v>-16553371.034633923</v>
      </c>
      <c r="AE499">
        <f t="shared" si="60"/>
        <v>-21270805.650524497</v>
      </c>
      <c r="AF499">
        <f t="shared" si="61"/>
        <v>-27146047.065967195</v>
      </c>
      <c r="AG499">
        <f t="shared" si="61"/>
        <v>-33721430.602711082</v>
      </c>
      <c r="AH499">
        <f>(('ROD '!AH499/2)+'Gudgeon pin'!D499)/'Gudgeon pin'!$I$2</f>
        <v>-4332468.3162639365</v>
      </c>
      <c r="AI499">
        <f>(('ROD '!AI499/2)+'Gudgeon pin'!E499)/'Gudgeon pin'!$I$2</f>
        <v>-7230874.9564022673</v>
      </c>
      <c r="AJ499">
        <f>(('ROD '!AJ499/2)+'Gudgeon pin'!F499)/'Gudgeon pin'!$I$2</f>
        <v>-8944032.6987105291</v>
      </c>
      <c r="AK499">
        <f>(('ROD '!AK499/2)+'Gudgeon pin'!G499)/'Gudgeon pin'!$I$2</f>
        <v>-11792039.917425025</v>
      </c>
      <c r="AL499">
        <f>(('ROD '!AL499/2)+'Gudgeon pin'!H499)/'Gudgeon pin'!$I$2</f>
        <v>-15358054.425531158</v>
      </c>
      <c r="AM499">
        <f>(('ROD '!AM499/2)+'Gudgeon pin'!I499)/'Gudgeon pin'!$I$2</f>
        <v>-19411574.341837391</v>
      </c>
    </row>
    <row r="500" spans="1:39">
      <c r="A500">
        <f t="shared" si="55"/>
        <v>2.3212879051524582</v>
      </c>
      <c r="B500" s="3">
        <v>133</v>
      </c>
      <c r="D500">
        <f>$F$2*'ROD '!N500</f>
        <v>-7.3064191349655552</v>
      </c>
      <c r="E500">
        <f>$F$2*'ROD '!O500</f>
        <v>-29.225676539862221</v>
      </c>
      <c r="F500">
        <f>$F$2*'ROD '!P500</f>
        <v>-65.757772214690007</v>
      </c>
      <c r="G500">
        <f>$F$2*'ROD '!Q500</f>
        <v>-116.90270615944888</v>
      </c>
      <c r="H500">
        <f>$F$2*'ROD '!R500</f>
        <v>-182.66047837413888</v>
      </c>
      <c r="I500">
        <f>$F$2*'ROD '!S500</f>
        <v>-263.03108885876003</v>
      </c>
      <c r="J500">
        <f t="shared" si="56"/>
        <v>-5.6624748295983053E-2</v>
      </c>
      <c r="K500">
        <f t="shared" si="56"/>
        <v>-0.22649899318393221</v>
      </c>
      <c r="L500">
        <f t="shared" si="56"/>
        <v>-0.50962273466384755</v>
      </c>
      <c r="M500">
        <f t="shared" si="56"/>
        <v>-0.90599597273572885</v>
      </c>
      <c r="N500">
        <f t="shared" si="57"/>
        <v>-1.4156187073995763</v>
      </c>
      <c r="O500">
        <f t="shared" si="57"/>
        <v>-2.0384909386553902</v>
      </c>
      <c r="P500">
        <f>('ROD '!AH500/2)*'Gudgeon pin'!$H$2</f>
        <v>-6.6643202827027466</v>
      </c>
      <c r="Q500">
        <f>('ROD '!AI500/2)*'Gudgeon pin'!$H$2</f>
        <v>-11.261626023289685</v>
      </c>
      <c r="R500">
        <f>('ROD '!AJ500/2)*'Gudgeon pin'!$H$2</f>
        <v>-13.730156180545</v>
      </c>
      <c r="S500">
        <f>('ROD '!AK500/2)*'Gudgeon pin'!$H$2</f>
        <v>-17.907673232240601</v>
      </c>
      <c r="T500">
        <f>('ROD '!AL500/2)*'Gudgeon pin'!$H$2</f>
        <v>-23.111374556046034</v>
      </c>
      <c r="U500">
        <f>('ROD '!AM500/2)*'Gudgeon pin'!$H$2</f>
        <v>-29.032454945882211</v>
      </c>
      <c r="V500">
        <f t="shared" si="58"/>
        <v>-6.6076955344067638</v>
      </c>
      <c r="W500">
        <f t="shared" si="58"/>
        <v>-11.035127030105752</v>
      </c>
      <c r="X500">
        <f t="shared" si="58"/>
        <v>-13.220533445881152</v>
      </c>
      <c r="Y500">
        <f t="shared" si="58"/>
        <v>-17.001677259504874</v>
      </c>
      <c r="Z500">
        <f t="shared" si="59"/>
        <v>-21.695755848646456</v>
      </c>
      <c r="AA500">
        <f t="shared" si="59"/>
        <v>-26.993964007226822</v>
      </c>
      <c r="AB500">
        <f t="shared" si="60"/>
        <v>-8237046.8777333926</v>
      </c>
      <c r="AC500">
        <f t="shared" si="60"/>
        <v>-13756211.70427984</v>
      </c>
      <c r="AD500">
        <f t="shared" si="60"/>
        <v>-16480504.159933584</v>
      </c>
      <c r="AE500">
        <f t="shared" si="60"/>
        <v>-21194017.16641118</v>
      </c>
      <c r="AF500">
        <f t="shared" si="61"/>
        <v>-27045579.966965549</v>
      </c>
      <c r="AG500">
        <f t="shared" si="61"/>
        <v>-33650240.963067897</v>
      </c>
      <c r="AH500">
        <f>(('ROD '!AH500/2)+'Gudgeon pin'!D500)/'Gudgeon pin'!$I$2</f>
        <v>-4216233.9063837677</v>
      </c>
      <c r="AI500">
        <f>(('ROD '!AI500/2)+'Gudgeon pin'!E500)/'Gudgeon pin'!$I$2</f>
        <v>-7198936.1778114848</v>
      </c>
      <c r="AJ500">
        <f>(('ROD '!AJ500/2)+'Gudgeon pin'!F500)/'Gudgeon pin'!$I$2</f>
        <v>-8909330.796886446</v>
      </c>
      <c r="AK500">
        <f>(('ROD '!AK500/2)+'Gudgeon pin'!G500)/'Gudgeon pin'!$I$2</f>
        <v>-11756916.400176251</v>
      </c>
      <c r="AL500">
        <f>(('ROD '!AL500/2)+'Gudgeon pin'!H500)/'Gudgeon pin'!$I$2</f>
        <v>-15313002.573128421</v>
      </c>
      <c r="AM500">
        <f>(('ROD '!AM500/2)+'Gudgeon pin'!I500)/'Gudgeon pin'!$I$2</f>
        <v>-19383709.228759419</v>
      </c>
    </row>
    <row r="501" spans="1:39">
      <c r="A501">
        <f t="shared" si="55"/>
        <v>2.3387411976724017</v>
      </c>
      <c r="B501" s="3">
        <v>134</v>
      </c>
      <c r="D501">
        <f>$F$2*'ROD '!N501</f>
        <v>-7.3279570332623694</v>
      </c>
      <c r="E501">
        <f>$F$2*'ROD '!O501</f>
        <v>-29.311828133049477</v>
      </c>
      <c r="F501">
        <f>$F$2*'ROD '!P501</f>
        <v>-65.951613299361341</v>
      </c>
      <c r="G501">
        <f>$F$2*'ROD '!Q501</f>
        <v>-117.24731253219791</v>
      </c>
      <c r="H501">
        <f>$F$2*'ROD '!R501</f>
        <v>-183.19892583155925</v>
      </c>
      <c r="I501">
        <f>$F$2*'ROD '!S501</f>
        <v>-263.80645319744536</v>
      </c>
      <c r="J501">
        <f t="shared" si="56"/>
        <v>-5.6791667007783361E-2</v>
      </c>
      <c r="K501">
        <f t="shared" si="56"/>
        <v>-0.22716666803113345</v>
      </c>
      <c r="L501">
        <f t="shared" si="56"/>
        <v>-0.51112500307005038</v>
      </c>
      <c r="M501">
        <f t="shared" si="56"/>
        <v>-0.90866667212453378</v>
      </c>
      <c r="N501">
        <f t="shared" si="57"/>
        <v>-1.4197916751945843</v>
      </c>
      <c r="O501">
        <f t="shared" si="57"/>
        <v>-2.0445000122802015</v>
      </c>
      <c r="P501">
        <f>('ROD '!AH501/2)*'Gudgeon pin'!$H$2</f>
        <v>-6.4719843752098321</v>
      </c>
      <c r="Q501">
        <f>('ROD '!AI501/2)*'Gudgeon pin'!$H$2</f>
        <v>-11.199103198343522</v>
      </c>
      <c r="R501">
        <f>('ROD '!AJ501/2)*'Gudgeon pin'!$H$2</f>
        <v>-13.700992815500253</v>
      </c>
      <c r="S501">
        <f>('ROD '!AK501/2)*'Gudgeon pin'!$H$2</f>
        <v>-17.851442978494493</v>
      </c>
      <c r="T501">
        <f>('ROD '!AL501/2)*'Gudgeon pin'!$H$2</f>
        <v>-23.032843275168055</v>
      </c>
      <c r="U501">
        <f>('ROD '!AM501/2)*'Gudgeon pin'!$H$2</f>
        <v>-28.970700189006173</v>
      </c>
      <c r="V501">
        <f t="shared" si="58"/>
        <v>-6.4151927082020483</v>
      </c>
      <c r="W501">
        <f t="shared" si="58"/>
        <v>-10.971936530312389</v>
      </c>
      <c r="X501">
        <f t="shared" si="58"/>
        <v>-13.189867812430203</v>
      </c>
      <c r="Y501">
        <f t="shared" si="58"/>
        <v>-16.942776306369961</v>
      </c>
      <c r="Z501">
        <f t="shared" si="59"/>
        <v>-21.61305159997347</v>
      </c>
      <c r="AA501">
        <f t="shared" si="59"/>
        <v>-26.92620017672597</v>
      </c>
      <c r="AB501">
        <f t="shared" si="60"/>
        <v>-7997075.9536362132</v>
      </c>
      <c r="AC501">
        <f t="shared" si="60"/>
        <v>-13677439.444523767</v>
      </c>
      <c r="AD501">
        <f t="shared" si="60"/>
        <v>-16442276.87495116</v>
      </c>
      <c r="AE501">
        <f t="shared" si="60"/>
        <v>-21120592.186463308</v>
      </c>
      <c r="AF501">
        <f t="shared" si="61"/>
        <v>-26942482.18200257</v>
      </c>
      <c r="AG501">
        <f t="shared" si="61"/>
        <v>-33565767.662876651</v>
      </c>
      <c r="AH501">
        <f>(('ROD '!AH501/2)+'Gudgeon pin'!D501)/'Gudgeon pin'!$I$2</f>
        <v>-4095572.4947426934</v>
      </c>
      <c r="AI501">
        <f>(('ROD '!AI501/2)+'Gudgeon pin'!E501)/'Gudgeon pin'!$I$2</f>
        <v>-7160060.5081206141</v>
      </c>
      <c r="AJ501">
        <f>(('ROD '!AJ501/2)+'Gudgeon pin'!F501)/'Gudgeon pin'!$I$2</f>
        <v>-8891872.7937149331</v>
      </c>
      <c r="AK501">
        <f>(('ROD '!AK501/2)+'Gudgeon pin'!G501)/'Gudgeon pin'!$I$2</f>
        <v>-11723127.33157466</v>
      </c>
      <c r="AL501">
        <f>(('ROD '!AL501/2)+'Gudgeon pin'!H501)/'Gudgeon pin'!$I$2</f>
        <v>-15266063.947732728</v>
      </c>
      <c r="AM501">
        <f>(('ROD '!AM501/2)+'Gudgeon pin'!I501)/'Gudgeon pin'!$I$2</f>
        <v>-19348344.787092656</v>
      </c>
    </row>
    <row r="502" spans="1:39">
      <c r="A502">
        <f t="shared" si="55"/>
        <v>2.3561944901923448</v>
      </c>
      <c r="B502" s="3">
        <v>135</v>
      </c>
      <c r="D502">
        <f>$F$2*'ROD '!N502</f>
        <v>-7.3471621263344868</v>
      </c>
      <c r="E502">
        <f>$F$2*'ROD '!O502</f>
        <v>-29.388648505337947</v>
      </c>
      <c r="F502">
        <f>$F$2*'ROD '!P502</f>
        <v>-66.12445913701039</v>
      </c>
      <c r="G502">
        <f>$F$2*'ROD '!Q502</f>
        <v>-117.55459402135179</v>
      </c>
      <c r="H502">
        <f>$F$2*'ROD '!R502</f>
        <v>-183.67905315836219</v>
      </c>
      <c r="I502">
        <f>$F$2*'ROD '!S502</f>
        <v>-264.49783654804156</v>
      </c>
      <c r="J502">
        <f t="shared" si="56"/>
        <v>-5.6940506479092275E-2</v>
      </c>
      <c r="K502">
        <f t="shared" si="56"/>
        <v>-0.2277620259163691</v>
      </c>
      <c r="L502">
        <f t="shared" si="56"/>
        <v>-0.51246455831183058</v>
      </c>
      <c r="M502">
        <f t="shared" si="56"/>
        <v>-0.91104810366547639</v>
      </c>
      <c r="N502">
        <f t="shared" si="57"/>
        <v>-1.4235126619773071</v>
      </c>
      <c r="O502">
        <f t="shared" si="57"/>
        <v>-2.0498582332473223</v>
      </c>
      <c r="P502">
        <f>('ROD '!AH502/2)*'Gudgeon pin'!$H$2</f>
        <v>-6.2743365240153883</v>
      </c>
      <c r="Q502">
        <f>('ROD '!AI502/2)*'Gudgeon pin'!$H$2</f>
        <v>-11.142781950242718</v>
      </c>
      <c r="R502">
        <f>('ROD '!AJ502/2)*'Gudgeon pin'!$H$2</f>
        <v>-13.641177801923915</v>
      </c>
      <c r="S502">
        <f>('ROD '!AK502/2)*'Gudgeon pin'!$H$2</f>
        <v>-17.797716433912996</v>
      </c>
      <c r="T502">
        <f>('ROD '!AL502/2)*'Gudgeon pin'!$H$2</f>
        <v>-22.953613406574558</v>
      </c>
      <c r="U502">
        <f>('ROD '!AM502/2)*'Gudgeon pin'!$H$2</f>
        <v>-28.896136244609661</v>
      </c>
      <c r="V502">
        <f t="shared" si="58"/>
        <v>-6.2173960175362959</v>
      </c>
      <c r="W502">
        <f t="shared" si="58"/>
        <v>-10.915019924326348</v>
      </c>
      <c r="X502">
        <f t="shared" si="58"/>
        <v>-13.128713243612085</v>
      </c>
      <c r="Y502">
        <f t="shared" si="58"/>
        <v>-16.88666833024752</v>
      </c>
      <c r="Z502">
        <f t="shared" si="59"/>
        <v>-21.530100744597252</v>
      </c>
      <c r="AA502">
        <f t="shared" si="59"/>
        <v>-26.846278011362337</v>
      </c>
      <c r="AB502">
        <f t="shared" si="60"/>
        <v>-7750505.7833263585</v>
      </c>
      <c r="AC502">
        <f t="shared" si="60"/>
        <v>-13606488.119786225</v>
      </c>
      <c r="AD502">
        <f t="shared" si="60"/>
        <v>-16366042.57397294</v>
      </c>
      <c r="AE502">
        <f t="shared" si="60"/>
        <v>-21050648.886695825</v>
      </c>
      <c r="AF502">
        <f t="shared" si="61"/>
        <v>-26839076.981093396</v>
      </c>
      <c r="AG502">
        <f t="shared" si="61"/>
        <v>-33466137.97817912</v>
      </c>
      <c r="AH502">
        <f>(('ROD '!AH502/2)+'Gudgeon pin'!D502)/'Gudgeon pin'!$I$2</f>
        <v>-3971565.7829644238</v>
      </c>
      <c r="AI502">
        <f>(('ROD '!AI502/2)+'Gudgeon pin'!E502)/'Gudgeon pin'!$I$2</f>
        <v>-7125037.4233906073</v>
      </c>
      <c r="AJ502">
        <f>(('ROD '!AJ502/2)+'Gudgeon pin'!F502)/'Gudgeon pin'!$I$2</f>
        <v>-8855078.2052521836</v>
      </c>
      <c r="AK502">
        <f>(('ROD '!AK502/2)+'Gudgeon pin'!G502)/'Gudgeon pin'!$I$2</f>
        <v>-11690746.152089929</v>
      </c>
      <c r="AL502">
        <f>(('ROD '!AL502/2)+'Gudgeon pin'!H502)/'Gudgeon pin'!$I$2</f>
        <v>-15218430.411672303</v>
      </c>
      <c r="AM502">
        <f>(('ROD '!AM502/2)+'Gudgeon pin'!I502)/'Gudgeon pin'!$I$2</f>
        <v>-19304569.146299545</v>
      </c>
    </row>
    <row r="503" spans="1:39">
      <c r="A503">
        <f t="shared" si="55"/>
        <v>2.3736477827122884</v>
      </c>
      <c r="B503" s="3">
        <v>136</v>
      </c>
      <c r="D503">
        <f>$F$2*'ROD '!N503</f>
        <v>-7.364129202649365</v>
      </c>
      <c r="E503">
        <f>$F$2*'ROD '!O503</f>
        <v>-29.45651681059746</v>
      </c>
      <c r="F503">
        <f>$F$2*'ROD '!P503</f>
        <v>-66.277162823844307</v>
      </c>
      <c r="G503">
        <f>$F$2*'ROD '!Q503</f>
        <v>-117.82606724238984</v>
      </c>
      <c r="H503">
        <f>$F$2*'ROD '!R503</f>
        <v>-184.10323006623415</v>
      </c>
      <c r="I503">
        <f>$F$2*'ROD '!S503</f>
        <v>-265.10865129537723</v>
      </c>
      <c r="J503">
        <f t="shared" si="56"/>
        <v>-5.7072001320532577E-2</v>
      </c>
      <c r="K503">
        <f t="shared" si="56"/>
        <v>-0.22828800528213031</v>
      </c>
      <c r="L503">
        <f t="shared" si="56"/>
        <v>-0.51364801188479337</v>
      </c>
      <c r="M503">
        <f t="shared" si="56"/>
        <v>-0.91315202112852123</v>
      </c>
      <c r="N503">
        <f t="shared" si="57"/>
        <v>-1.4268000330133146</v>
      </c>
      <c r="O503">
        <f t="shared" si="57"/>
        <v>-2.0545920475391735</v>
      </c>
      <c r="P503">
        <f>('ROD '!AH503/2)*'Gudgeon pin'!$H$2</f>
        <v>-6.0730990257449102</v>
      </c>
      <c r="Q503">
        <f>('ROD '!AI503/2)*'Gudgeon pin'!$H$2</f>
        <v>-11.084111205185293</v>
      </c>
      <c r="R503">
        <f>('ROD '!AJ503/2)*'Gudgeon pin'!$H$2</f>
        <v>-13.605670252444424</v>
      </c>
      <c r="S503">
        <f>('ROD '!AK503/2)*'Gudgeon pin'!$H$2</f>
        <v>-17.751747746287187</v>
      </c>
      <c r="T503">
        <f>('ROD '!AL503/2)*'Gudgeon pin'!$H$2</f>
        <v>-22.878999507382126</v>
      </c>
      <c r="U503">
        <f>('ROD '!AM503/2)*'Gudgeon pin'!$H$2</f>
        <v>-28.812435918951092</v>
      </c>
      <c r="V503">
        <f t="shared" si="58"/>
        <v>-6.0160270244243774</v>
      </c>
      <c r="W503">
        <f t="shared" si="58"/>
        <v>-10.855823199903163</v>
      </c>
      <c r="X503">
        <f t="shared" si="58"/>
        <v>-13.092022240559631</v>
      </c>
      <c r="Y503">
        <f t="shared" si="58"/>
        <v>-16.838595725158665</v>
      </c>
      <c r="Z503">
        <f t="shared" si="59"/>
        <v>-21.452199474368811</v>
      </c>
      <c r="AA503">
        <f t="shared" si="59"/>
        <v>-26.757843871411918</v>
      </c>
      <c r="AB503">
        <f t="shared" si="60"/>
        <v>-7499482.4382966217</v>
      </c>
      <c r="AC503">
        <f t="shared" si="60"/>
        <v>-13532694.436111934</v>
      </c>
      <c r="AD503">
        <f t="shared" si="60"/>
        <v>-16320304.160246035</v>
      </c>
      <c r="AE503">
        <f t="shared" si="60"/>
        <v>-20990722.351099595</v>
      </c>
      <c r="AF503">
        <f t="shared" si="61"/>
        <v>-26741966.511737566</v>
      </c>
      <c r="AG503">
        <f t="shared" si="61"/>
        <v>-33355897.402993627</v>
      </c>
      <c r="AH503">
        <f>(('ROD '!AH503/2)+'Gudgeon pin'!D503)/'Gudgeon pin'!$I$2</f>
        <v>-3845295.5133776502</v>
      </c>
      <c r="AI503">
        <f>(('ROD '!AI503/2)+'Gudgeon pin'!E503)/'Gudgeon pin'!$I$2</f>
        <v>-7088499.8885870585</v>
      </c>
      <c r="AJ503">
        <f>(('ROD '!AJ503/2)+'Gudgeon pin'!F503)/'Gudgeon pin'!$I$2</f>
        <v>-8833456.279126551</v>
      </c>
      <c r="AK503">
        <f>(('ROD '!AK503/2)+'Gudgeon pin'!G503)/'Gudgeon pin'!$I$2</f>
        <v>-11663078.288254555</v>
      </c>
      <c r="AL503">
        <f>(('ROD '!AL503/2)+'Gudgeon pin'!H503)/'Gudgeon pin'!$I$2</f>
        <v>-15173449.068088708</v>
      </c>
      <c r="AM503">
        <f>(('ROD '!AM503/2)+'Gudgeon pin'!I503)/'Gudgeon pin'!$I$2</f>
        <v>-19254703.236005012</v>
      </c>
    </row>
    <row r="504" spans="1:39">
      <c r="A504">
        <f t="shared" si="55"/>
        <v>2.3911010752322315</v>
      </c>
      <c r="B504" s="3">
        <v>137</v>
      </c>
      <c r="D504">
        <f>$F$2*'ROD '!N504</f>
        <v>-7.378953732396047</v>
      </c>
      <c r="E504">
        <f>$F$2*'ROD '!O504</f>
        <v>-29.515814929584188</v>
      </c>
      <c r="F504">
        <f>$F$2*'ROD '!P504</f>
        <v>-66.410583591564432</v>
      </c>
      <c r="G504">
        <f>$F$2*'ROD '!Q504</f>
        <v>-118.06325971833675</v>
      </c>
      <c r="H504">
        <f>$F$2*'ROD '!R504</f>
        <v>-184.47384330990118</v>
      </c>
      <c r="I504">
        <f>$F$2*'ROD '!S504</f>
        <v>-265.64233436625773</v>
      </c>
      <c r="J504">
        <f t="shared" si="56"/>
        <v>-5.7186891426069364E-2</v>
      </c>
      <c r="K504">
        <f t="shared" si="56"/>
        <v>-0.22874756570427746</v>
      </c>
      <c r="L504">
        <f t="shared" si="56"/>
        <v>-0.51468202283462439</v>
      </c>
      <c r="M504">
        <f t="shared" si="56"/>
        <v>-0.91499026281710982</v>
      </c>
      <c r="N504">
        <f t="shared" si="57"/>
        <v>-1.4296722856517341</v>
      </c>
      <c r="O504">
        <f t="shared" si="57"/>
        <v>-2.0587280913384975</v>
      </c>
      <c r="P504">
        <f>('ROD '!AH504/2)*'Gudgeon pin'!$H$2</f>
        <v>-5.8631318873849905</v>
      </c>
      <c r="Q504">
        <f>('ROD '!AI504/2)*'Gudgeon pin'!$H$2</f>
        <v>-11.031695927247322</v>
      </c>
      <c r="R504">
        <f>('ROD '!AJ504/2)*'Gudgeon pin'!$H$2</f>
        <v>-13.551641398897582</v>
      </c>
      <c r="S504">
        <f>('ROD '!AK504/2)*'Gudgeon pin'!$H$2</f>
        <v>-17.715360666835238</v>
      </c>
      <c r="T504">
        <f>('ROD '!AL504/2)*'Gudgeon pin'!$H$2</f>
        <v>-22.802308250209073</v>
      </c>
      <c r="U504">
        <f>('ROD '!AM504/2)*'Gudgeon pin'!$H$2</f>
        <v>-28.724989340630007</v>
      </c>
      <c r="V504">
        <f t="shared" si="58"/>
        <v>-5.8059449959589209</v>
      </c>
      <c r="W504">
        <f t="shared" si="58"/>
        <v>-10.802948361543045</v>
      </c>
      <c r="X504">
        <f t="shared" si="58"/>
        <v>-13.036959376062958</v>
      </c>
      <c r="Y504">
        <f t="shared" si="58"/>
        <v>-16.800370404018128</v>
      </c>
      <c r="Z504">
        <f t="shared" si="59"/>
        <v>-21.37263596455734</v>
      </c>
      <c r="AA504">
        <f t="shared" si="59"/>
        <v>-26.666261249291509</v>
      </c>
      <c r="AB504">
        <f t="shared" si="60"/>
        <v>-7237597.5636639027</v>
      </c>
      <c r="AC504">
        <f t="shared" si="60"/>
        <v>-13466781.51382957</v>
      </c>
      <c r="AD504">
        <f t="shared" si="60"/>
        <v>-16251663.67980627</v>
      </c>
      <c r="AE504">
        <f t="shared" si="60"/>
        <v>-20943071.281144645</v>
      </c>
      <c r="AF504">
        <f t="shared" si="61"/>
        <v>-26642783.921277467</v>
      </c>
      <c r="AG504">
        <f t="shared" si="61"/>
        <v>-33241731.980621561</v>
      </c>
      <c r="AH504">
        <f>(('ROD '!AH504/2)+'Gudgeon pin'!D504)/'Gudgeon pin'!$I$2</f>
        <v>-3713535.0152380383</v>
      </c>
      <c r="AI504">
        <f>(('ROD '!AI504/2)+'Gudgeon pin'!E504)/'Gudgeon pin'!$I$2</f>
        <v>-7055852.1178366262</v>
      </c>
      <c r="AJ504">
        <f>(('ROD '!AJ504/2)+'Gudgeon pin'!F504)/'Gudgeon pin'!$I$2</f>
        <v>-8800121.2018277273</v>
      </c>
      <c r="AK504">
        <f>(('ROD '!AK504/2)+'Gudgeon pin'!G504)/'Gudgeon pin'!$I$2</f>
        <v>-11641275.476282476</v>
      </c>
      <c r="AL504">
        <f>(('ROD '!AL504/2)+'Gudgeon pin'!H504)/'Gudgeon pin'!$I$2</f>
        <v>-15126928.071572632</v>
      </c>
      <c r="AM504">
        <f>(('ROD '!AM504/2)+'Gudgeon pin'!I504)/'Gudgeon pin'!$I$2</f>
        <v>-19202146.29638619</v>
      </c>
    </row>
    <row r="505" spans="1:39">
      <c r="A505">
        <f t="shared" si="55"/>
        <v>2.4085543677521746</v>
      </c>
      <c r="B505" s="3">
        <v>138</v>
      </c>
      <c r="D505">
        <f>$F$2*'ROD '!N505</f>
        <v>-7.3917317157914697</v>
      </c>
      <c r="E505">
        <f>$F$2*'ROD '!O505</f>
        <v>-29.566926863165879</v>
      </c>
      <c r="F505">
        <f>$F$2*'ROD '!P505</f>
        <v>-66.525585442123244</v>
      </c>
      <c r="G505">
        <f>$F$2*'ROD '!Q505</f>
        <v>-118.26770745266352</v>
      </c>
      <c r="H505">
        <f>$F$2*'ROD '!R505</f>
        <v>-184.79329289478676</v>
      </c>
      <c r="I505">
        <f>$F$2*'ROD '!S505</f>
        <v>-266.10234176849298</v>
      </c>
      <c r="J505">
        <f t="shared" si="56"/>
        <v>-5.7285920797383892E-2</v>
      </c>
      <c r="K505">
        <f t="shared" si="56"/>
        <v>-0.22914368318953557</v>
      </c>
      <c r="L505">
        <f t="shared" si="56"/>
        <v>-0.51557328717645512</v>
      </c>
      <c r="M505">
        <f t="shared" si="56"/>
        <v>-0.91657473275814227</v>
      </c>
      <c r="N505">
        <f t="shared" si="57"/>
        <v>-1.4321480199345973</v>
      </c>
      <c r="O505">
        <f t="shared" si="57"/>
        <v>-2.0622931487058205</v>
      </c>
      <c r="P505">
        <f>('ROD '!AH505/2)*'Gudgeon pin'!$H$2</f>
        <v>-5.65645099823666</v>
      </c>
      <c r="Q505">
        <f>('ROD '!AI505/2)*'Gudgeon pin'!$H$2</f>
        <v>-10.980416554808176</v>
      </c>
      <c r="R505">
        <f>('ROD '!AJ505/2)*'Gudgeon pin'!$H$2</f>
        <v>-13.499739436603539</v>
      </c>
      <c r="S505">
        <f>('ROD '!AK505/2)*'Gudgeon pin'!$H$2</f>
        <v>-17.671508118031081</v>
      </c>
      <c r="T505">
        <f>('ROD '!AL505/2)*'Gudgeon pin'!$H$2</f>
        <v>-22.718562830458399</v>
      </c>
      <c r="U505">
        <f>('ROD '!AM505/2)*'Gudgeon pin'!$H$2</f>
        <v>-28.632325651494405</v>
      </c>
      <c r="V505">
        <f t="shared" si="58"/>
        <v>-5.5991650774392765</v>
      </c>
      <c r="W505">
        <f t="shared" si="58"/>
        <v>-10.751272871618641</v>
      </c>
      <c r="X505">
        <f t="shared" si="58"/>
        <v>-12.984166149427084</v>
      </c>
      <c r="Y505">
        <f t="shared" si="58"/>
        <v>-16.754933385272938</v>
      </c>
      <c r="Z505">
        <f t="shared" si="59"/>
        <v>-21.286414810523802</v>
      </c>
      <c r="AA505">
        <f t="shared" si="59"/>
        <v>-26.570032502788585</v>
      </c>
      <c r="AB505">
        <f t="shared" si="60"/>
        <v>-6979829.0461298823</v>
      </c>
      <c r="AC505">
        <f t="shared" si="60"/>
        <v>-13402363.679999189</v>
      </c>
      <c r="AD505">
        <f t="shared" si="60"/>
        <v>-16185852.493385503</v>
      </c>
      <c r="AE505">
        <f t="shared" si="60"/>
        <v>-20886430.225054856</v>
      </c>
      <c r="AF505">
        <f t="shared" si="61"/>
        <v>-26535302.018709712</v>
      </c>
      <c r="AG505">
        <f t="shared" si="61"/>
        <v>-33121774.774390921</v>
      </c>
      <c r="AH505">
        <f>(('ROD '!AH505/2)+'Gudgeon pin'!D505)/'Gudgeon pin'!$I$2</f>
        <v>-3583828.7596384226</v>
      </c>
      <c r="AI505">
        <f>(('ROD '!AI505/2)+'Gudgeon pin'!E505)/'Gudgeon pin'!$I$2</f>
        <v>-7023881.5360857071</v>
      </c>
      <c r="AJ505">
        <f>(('ROD '!AJ505/2)+'Gudgeon pin'!F505)/'Gudgeon pin'!$I$2</f>
        <v>-8768040.5218792167</v>
      </c>
      <c r="AK505">
        <f>(('ROD '!AK505/2)+'Gudgeon pin'!G505)/'Gudgeon pin'!$I$2</f>
        <v>-11614641.63914798</v>
      </c>
      <c r="AL505">
        <f>(('ROD '!AL505/2)+'Gudgeon pin'!H505)/'Gudgeon pin'!$I$2</f>
        <v>-15075753.335650096</v>
      </c>
      <c r="AM505">
        <f>(('ROD '!AM505/2)+'Gudgeon pin'!I505)/'Gudgeon pin'!$I$2</f>
        <v>-19145990.053413805</v>
      </c>
    </row>
    <row r="506" spans="1:39">
      <c r="A506">
        <f t="shared" si="55"/>
        <v>2.4260076602721181</v>
      </c>
      <c r="B506" s="3">
        <v>139</v>
      </c>
      <c r="D506">
        <f>$F$2*'ROD '!N506</f>
        <v>-7.4025595313747257</v>
      </c>
      <c r="E506">
        <f>$F$2*'ROD '!O506</f>
        <v>-29.610238125498903</v>
      </c>
      <c r="F506">
        <f>$F$2*'ROD '!P506</f>
        <v>-66.62303578237254</v>
      </c>
      <c r="G506">
        <f>$F$2*'ROD '!Q506</f>
        <v>-118.44095250199561</v>
      </c>
      <c r="H506">
        <f>$F$2*'ROD '!R506</f>
        <v>-185.06398828436818</v>
      </c>
      <c r="I506">
        <f>$F$2*'ROD '!S506</f>
        <v>-266.49214312949016</v>
      </c>
      <c r="J506">
        <f t="shared" si="56"/>
        <v>-5.7369836368154126E-2</v>
      </c>
      <c r="K506">
        <f t="shared" si="56"/>
        <v>-0.2294793454726165</v>
      </c>
      <c r="L506">
        <f t="shared" si="56"/>
        <v>-0.51632852731338719</v>
      </c>
      <c r="M506">
        <f t="shared" si="56"/>
        <v>-0.91791738189046601</v>
      </c>
      <c r="N506">
        <f t="shared" si="57"/>
        <v>-1.4342459092038533</v>
      </c>
      <c r="O506">
        <f t="shared" si="57"/>
        <v>-2.0653141092535487</v>
      </c>
      <c r="P506">
        <f>('ROD '!AH506/2)*'Gudgeon pin'!$H$2</f>
        <v>-5.4427696761738122</v>
      </c>
      <c r="Q506">
        <f>('ROD '!AI506/2)*'Gudgeon pin'!$H$2</f>
        <v>-10.942309478188177</v>
      </c>
      <c r="R506">
        <f>('ROD '!AJ506/2)*'Gudgeon pin'!$H$2</f>
        <v>-13.448310203772891</v>
      </c>
      <c r="S506">
        <f>('ROD '!AK506/2)*'Gudgeon pin'!$H$2</f>
        <v>-17.620299295765907</v>
      </c>
      <c r="T506">
        <f>('ROD '!AL506/2)*'Gudgeon pin'!$H$2</f>
        <v>-22.627933866710094</v>
      </c>
      <c r="U506">
        <f>('ROD '!AM506/2)*'Gudgeon pin'!$H$2</f>
        <v>-28.531259373343058</v>
      </c>
      <c r="V506">
        <f t="shared" si="58"/>
        <v>-5.3853998398056584</v>
      </c>
      <c r="W506">
        <f t="shared" si="58"/>
        <v>-10.71283013271556</v>
      </c>
      <c r="X506">
        <f t="shared" si="58"/>
        <v>-12.931981676459504</v>
      </c>
      <c r="Y506">
        <f t="shared" si="58"/>
        <v>-16.702381913875442</v>
      </c>
      <c r="Z506">
        <f t="shared" si="59"/>
        <v>-21.193687957506242</v>
      </c>
      <c r="AA506">
        <f t="shared" si="59"/>
        <v>-26.465945264089509</v>
      </c>
      <c r="AB506">
        <f t="shared" si="60"/>
        <v>-6713352.7422430962</v>
      </c>
      <c r="AC506">
        <f t="shared" si="60"/>
        <v>-13354441.580561604</v>
      </c>
      <c r="AD506">
        <f t="shared" si="60"/>
        <v>-16120800.169487476</v>
      </c>
      <c r="AE506">
        <f t="shared" si="60"/>
        <v>-20820920.406822305</v>
      </c>
      <c r="AF506">
        <f t="shared" si="61"/>
        <v>-26419710.216521915</v>
      </c>
      <c r="AG506">
        <f t="shared" si="61"/>
        <v>-32992021.29830024</v>
      </c>
      <c r="AH506">
        <f>(('ROD '!AH506/2)+'Gudgeon pin'!D506)/'Gudgeon pin'!$I$2</f>
        <v>-3449718.7854273538</v>
      </c>
      <c r="AI506">
        <f>(('ROD '!AI506/2)+'Gudgeon pin'!E506)/'Gudgeon pin'!$I$2</f>
        <v>-7000146.7581534432</v>
      </c>
      <c r="AJ506">
        <f>(('ROD '!AJ506/2)+'Gudgeon pin'!F506)/'Gudgeon pin'!$I$2</f>
        <v>-8736179.5034186859</v>
      </c>
      <c r="AK506">
        <f>(('ROD '!AK506/2)+'Gudgeon pin'!G506)/'Gudgeon pin'!$I$2</f>
        <v>-11583252.111485755</v>
      </c>
      <c r="AL506">
        <f>(('ROD '!AL506/2)+'Gudgeon pin'!H506)/'Gudgeon pin'!$I$2</f>
        <v>-15020042.570687812</v>
      </c>
      <c r="AM506">
        <f>(('ROD '!AM506/2)+'Gudgeon pin'!I506)/'Gudgeon pin'!$I$2</f>
        <v>-19084249.786827214</v>
      </c>
    </row>
    <row r="507" spans="1:39">
      <c r="A507">
        <f t="shared" si="55"/>
        <v>2.4434609527920612</v>
      </c>
      <c r="B507" s="3">
        <v>140</v>
      </c>
      <c r="D507">
        <f>$F$2*'ROD '!N507</f>
        <v>-7.4115337844846421</v>
      </c>
      <c r="E507">
        <f>$F$2*'ROD '!O507</f>
        <v>-29.646135137938568</v>
      </c>
      <c r="F507">
        <f>$F$2*'ROD '!P507</f>
        <v>-66.70380406036179</v>
      </c>
      <c r="G507">
        <f>$F$2*'ROD '!Q507</f>
        <v>-118.58454055175427</v>
      </c>
      <c r="H507">
        <f>$F$2*'ROD '!R507</f>
        <v>-185.28834461211608</v>
      </c>
      <c r="I507">
        <f>$F$2*'ROD '!S507</f>
        <v>-266.81521624144716</v>
      </c>
      <c r="J507">
        <f t="shared" si="56"/>
        <v>-5.7439386829755974E-2</v>
      </c>
      <c r="K507">
        <f t="shared" si="56"/>
        <v>-0.2297575473190239</v>
      </c>
      <c r="L507">
        <f t="shared" si="56"/>
        <v>-0.51695448146780387</v>
      </c>
      <c r="M507">
        <f t="shared" si="56"/>
        <v>-0.91903018927609559</v>
      </c>
      <c r="N507">
        <f t="shared" si="57"/>
        <v>-1.4359846707438997</v>
      </c>
      <c r="O507">
        <f t="shared" si="57"/>
        <v>-2.0678179258712155</v>
      </c>
      <c r="P507">
        <f>('ROD '!AH507/2)*'Gudgeon pin'!$H$2</f>
        <v>-5.2289570999126269</v>
      </c>
      <c r="Q507">
        <f>('ROD '!AI507/2)*'Gudgeon pin'!$H$2</f>
        <v>-10.896815046861962</v>
      </c>
      <c r="R507">
        <f>('ROD '!AJ507/2)*'Gudgeon pin'!$H$2</f>
        <v>-13.399130852113641</v>
      </c>
      <c r="S507">
        <f>('ROD '!AK507/2)*'Gudgeon pin'!$H$2</f>
        <v>-17.570421575283767</v>
      </c>
      <c r="T507">
        <f>('ROD '!AL507/2)*'Gudgeon pin'!$H$2</f>
        <v>-22.542601470394441</v>
      </c>
      <c r="U507">
        <f>('ROD '!AM507/2)*'Gudgeon pin'!$H$2</f>
        <v>-28.425467944051562</v>
      </c>
      <c r="V507">
        <f t="shared" si="58"/>
        <v>-5.1715177130828707</v>
      </c>
      <c r="W507">
        <f t="shared" si="58"/>
        <v>-10.667057499542938</v>
      </c>
      <c r="X507">
        <f t="shared" si="58"/>
        <v>-12.882176370645837</v>
      </c>
      <c r="Y507">
        <f t="shared" si="58"/>
        <v>-16.651391386007671</v>
      </c>
      <c r="Z507">
        <f t="shared" si="59"/>
        <v>-21.106616799650542</v>
      </c>
      <c r="AA507">
        <f t="shared" si="59"/>
        <v>-26.357650018180347</v>
      </c>
      <c r="AB507">
        <f t="shared" si="60"/>
        <v>-6446730.7262995178</v>
      </c>
      <c r="AC507">
        <f t="shared" si="60"/>
        <v>-13297382.152929541</v>
      </c>
      <c r="AD507">
        <f t="shared" si="60"/>
        <v>-16058713.677061968</v>
      </c>
      <c r="AE507">
        <f t="shared" si="60"/>
        <v>-20757356.43566471</v>
      </c>
      <c r="AF507">
        <f t="shared" si="61"/>
        <v>-26311168.712873422</v>
      </c>
      <c r="AG507">
        <f t="shared" si="61"/>
        <v>-32857022.18816502</v>
      </c>
      <c r="AH507">
        <f>(('ROD '!AH507/2)+'Gudgeon pin'!D507)/'Gudgeon pin'!$I$2</f>
        <v>-3315518.2584768385</v>
      </c>
      <c r="AI507">
        <f>(('ROD '!AI507/2)+'Gudgeon pin'!E507)/'Gudgeon pin'!$I$2</f>
        <v>-6971741.3228859864</v>
      </c>
      <c r="AJ507">
        <f>(('ROD '!AJ507/2)+'Gudgeon pin'!F507)/'Gudgeon pin'!$I$2</f>
        <v>-8705657.7334918529</v>
      </c>
      <c r="AK507">
        <f>(('ROD '!AK507/2)+'Gudgeon pin'!G507)/'Gudgeon pin'!$I$2</f>
        <v>-11552567.963181106</v>
      </c>
      <c r="AL507">
        <f>(('ROD '!AL507/2)+'Gudgeon pin'!H507)/'Gudgeon pin'!$I$2</f>
        <v>-14967453.545211153</v>
      </c>
      <c r="AM507">
        <f>(('ROD '!AM507/2)+'Gudgeon pin'!I507)/'Gudgeon pin'!$I$2</f>
        <v>-19019249.621620581</v>
      </c>
    </row>
    <row r="508" spans="1:39">
      <c r="A508">
        <f t="shared" si="55"/>
        <v>2.4609142453120048</v>
      </c>
      <c r="B508" s="3">
        <v>141</v>
      </c>
      <c r="D508">
        <f>$F$2*'ROD '!N508</f>
        <v>-7.4187511561157296</v>
      </c>
      <c r="E508">
        <f>$F$2*'ROD '!O508</f>
        <v>-29.675004624462918</v>
      </c>
      <c r="F508">
        <f>$F$2*'ROD '!P508</f>
        <v>-66.768760405041562</v>
      </c>
      <c r="G508">
        <f>$F$2*'ROD '!Q508</f>
        <v>-118.70001849785167</v>
      </c>
      <c r="H508">
        <f>$F$2*'ROD '!R508</f>
        <v>-185.46877890289323</v>
      </c>
      <c r="I508">
        <f>$F$2*'ROD '!S508</f>
        <v>-267.07504162016625</v>
      </c>
      <c r="J508">
        <f t="shared" si="56"/>
        <v>-5.74953214598969E-2</v>
      </c>
      <c r="K508">
        <f t="shared" si="56"/>
        <v>-0.2299812858395876</v>
      </c>
      <c r="L508">
        <f t="shared" si="56"/>
        <v>-0.51745789313907209</v>
      </c>
      <c r="M508">
        <f t="shared" si="56"/>
        <v>-0.91992514335835041</v>
      </c>
      <c r="N508">
        <f t="shared" si="57"/>
        <v>-1.4373830364974225</v>
      </c>
      <c r="O508">
        <f t="shared" si="57"/>
        <v>-2.0698315725562884</v>
      </c>
      <c r="P508">
        <f>('ROD '!AH508/2)*'Gudgeon pin'!$H$2</f>
        <v>-5.0133045311355149</v>
      </c>
      <c r="Q508">
        <f>('ROD '!AI508/2)*'Gudgeon pin'!$H$2</f>
        <v>-10.842245060993827</v>
      </c>
      <c r="R508">
        <f>('ROD '!AJ508/2)*'Gudgeon pin'!$H$2</f>
        <v>-13.350547412593228</v>
      </c>
      <c r="S508">
        <f>('ROD '!AK508/2)*'Gudgeon pin'!$H$2</f>
        <v>-17.515122157241859</v>
      </c>
      <c r="T508">
        <f>('ROD '!AL508/2)*'Gudgeon pin'!$H$2</f>
        <v>-22.457590042092509</v>
      </c>
      <c r="U508">
        <f>('ROD '!AM508/2)*'Gudgeon pin'!$H$2</f>
        <v>-28.332353670184723</v>
      </c>
      <c r="V508">
        <f t="shared" si="58"/>
        <v>-4.9558092096756177</v>
      </c>
      <c r="W508">
        <f t="shared" si="58"/>
        <v>-10.61226377515424</v>
      </c>
      <c r="X508">
        <f t="shared" si="58"/>
        <v>-12.833089519454155</v>
      </c>
      <c r="Y508">
        <f t="shared" si="58"/>
        <v>-16.595197013883507</v>
      </c>
      <c r="Z508">
        <f t="shared" si="59"/>
        <v>-21.020207005595086</v>
      </c>
      <c r="AA508">
        <f t="shared" si="59"/>
        <v>-26.262522097628434</v>
      </c>
      <c r="AB508">
        <f t="shared" si="60"/>
        <v>-6177831.978583416</v>
      </c>
      <c r="AC508">
        <f t="shared" si="60"/>
        <v>-13229077.178215565</v>
      </c>
      <c r="AD508">
        <f t="shared" si="60"/>
        <v>-15997522.798602022</v>
      </c>
      <c r="AE508">
        <f t="shared" si="60"/>
        <v>-20687305.43603234</v>
      </c>
      <c r="AF508">
        <f t="shared" si="61"/>
        <v>-26203451.654691204</v>
      </c>
      <c r="AG508">
        <f t="shared" si="61"/>
        <v>-32738437.253843013</v>
      </c>
      <c r="AH508">
        <f>(('ROD '!AH508/2)+'Gudgeon pin'!D508)/'Gudgeon pin'!$I$2</f>
        <v>-3180154.7903831536</v>
      </c>
      <c r="AI508">
        <f>(('ROD '!AI508/2)+'Gudgeon pin'!E508)/'Gudgeon pin'!$I$2</f>
        <v>-6937607.0114515005</v>
      </c>
      <c r="AJ508">
        <f>(('ROD '!AJ508/2)+'Gudgeon pin'!F508)/'Gudgeon pin'!$I$2</f>
        <v>-8675440.6092200223</v>
      </c>
      <c r="AK508">
        <f>(('ROD '!AK508/2)+'Gudgeon pin'!G508)/'Gudgeon pin'!$I$2</f>
        <v>-11518356.318906689</v>
      </c>
      <c r="AL508">
        <f>(('ROD '!AL508/2)+'Gudgeon pin'!H508)/'Gudgeon pin'!$I$2</f>
        <v>-14914873.004202787</v>
      </c>
      <c r="AM508">
        <f>(('ROD '!AM508/2)+'Gudgeon pin'!I508)/'Gudgeon pin'!$I$2</f>
        <v>-18961930.708600082</v>
      </c>
    </row>
    <row r="509" spans="1:39">
      <c r="A509">
        <f t="shared" si="55"/>
        <v>2.4783675378319479</v>
      </c>
      <c r="B509" s="3">
        <v>142</v>
      </c>
      <c r="D509">
        <f>$F$2*'ROD '!N509</f>
        <v>-7.4243082523467789</v>
      </c>
      <c r="E509">
        <f>$F$2*'ROD '!O509</f>
        <v>-29.697233009387116</v>
      </c>
      <c r="F509">
        <f>$F$2*'ROD '!P509</f>
        <v>-66.818774271121015</v>
      </c>
      <c r="G509">
        <f>$F$2*'ROD '!Q509</f>
        <v>-118.78893203754846</v>
      </c>
      <c r="H509">
        <f>$F$2*'ROD '!R509</f>
        <v>-185.60770630866949</v>
      </c>
      <c r="I509">
        <f>$F$2*'ROD '!S509</f>
        <v>-267.27509708448406</v>
      </c>
      <c r="J509">
        <f t="shared" si="56"/>
        <v>-5.7538388955687539E-2</v>
      </c>
      <c r="K509">
        <f t="shared" si="56"/>
        <v>-0.23015355582275016</v>
      </c>
      <c r="L509">
        <f t="shared" si="56"/>
        <v>-0.51784550060118784</v>
      </c>
      <c r="M509">
        <f t="shared" si="56"/>
        <v>-0.92061422329100062</v>
      </c>
      <c r="N509">
        <f t="shared" si="57"/>
        <v>-1.4384597238921886</v>
      </c>
      <c r="O509">
        <f t="shared" si="57"/>
        <v>-2.0713820024047513</v>
      </c>
      <c r="P509">
        <f>('ROD '!AH509/2)*'Gudgeon pin'!$H$2</f>
        <v>-4.7975343951764042</v>
      </c>
      <c r="Q509">
        <f>('ROD '!AI509/2)*'Gudgeon pin'!$H$2</f>
        <v>-10.783773637441254</v>
      </c>
      <c r="R509">
        <f>('ROD '!AJ509/2)*'Gudgeon pin'!$H$2</f>
        <v>-13.302621452913032</v>
      </c>
      <c r="S509">
        <f>('ROD '!AK509/2)*'Gudgeon pin'!$H$2</f>
        <v>-17.442501403983993</v>
      </c>
      <c r="T509">
        <f>('ROD '!AL509/2)*'Gudgeon pin'!$H$2</f>
        <v>-22.373070603197011</v>
      </c>
      <c r="U509">
        <f>('ROD '!AM509/2)*'Gudgeon pin'!$H$2</f>
        <v>-28.259025160460936</v>
      </c>
      <c r="V509">
        <f t="shared" si="58"/>
        <v>-4.7399960062207169</v>
      </c>
      <c r="W509">
        <f t="shared" si="58"/>
        <v>-10.553620081618503</v>
      </c>
      <c r="X509">
        <f t="shared" si="58"/>
        <v>-12.784775952311843</v>
      </c>
      <c r="Y509">
        <f t="shared" si="58"/>
        <v>-16.521887180692993</v>
      </c>
      <c r="Z509">
        <f t="shared" si="59"/>
        <v>-20.934610879304824</v>
      </c>
      <c r="AA509">
        <f t="shared" si="59"/>
        <v>-26.187643158056186</v>
      </c>
      <c r="AB509">
        <f t="shared" si="60"/>
        <v>-5908802.7134734541</v>
      </c>
      <c r="AC509">
        <f t="shared" si="60"/>
        <v>-13155972.893942475</v>
      </c>
      <c r="AD509">
        <f t="shared" si="60"/>
        <v>-15937295.883589137</v>
      </c>
      <c r="AE509">
        <f t="shared" si="60"/>
        <v>-20595918.578171723</v>
      </c>
      <c r="AF509">
        <f t="shared" si="61"/>
        <v>-26096748.901646066</v>
      </c>
      <c r="AG509">
        <f t="shared" si="61"/>
        <v>-32645094.373227533</v>
      </c>
      <c r="AH509">
        <f>(('ROD '!AH509/2)+'Gudgeon pin'!D509)/'Gudgeon pin'!$I$2</f>
        <v>-3044710.2122713989</v>
      </c>
      <c r="AI509">
        <f>(('ROD '!AI509/2)+'Gudgeon pin'!E509)/'Gudgeon pin'!$I$2</f>
        <v>-6900994.0367560238</v>
      </c>
      <c r="AJ509">
        <f>(('ROD '!AJ509/2)+'Gudgeon pin'!F509)/'Gudgeon pin'!$I$2</f>
        <v>-8645570.6063799076</v>
      </c>
      <c r="AK509">
        <f>(('ROD '!AK509/2)+'Gudgeon pin'!G509)/'Gudgeon pin'!$I$2</f>
        <v>-11473152.909993965</v>
      </c>
      <c r="AL509">
        <f>(('ROD '!AL509/2)+'Gudgeon pin'!H509)/'Gudgeon pin'!$I$2</f>
        <v>-14862418.935931362</v>
      </c>
      <c r="AM509">
        <f>(('ROD '!AM509/2)+'Gudgeon pin'!I509)/'Gudgeon pin'!$I$2</f>
        <v>-18916771.397249982</v>
      </c>
    </row>
    <row r="510" spans="1:39">
      <c r="A510">
        <f t="shared" si="55"/>
        <v>2.4958208303518914</v>
      </c>
      <c r="B510" s="3">
        <v>143</v>
      </c>
      <c r="D510">
        <f>$F$2*'ROD '!N510</f>
        <v>-7.4283014545355863</v>
      </c>
      <c r="E510">
        <f>$F$2*'ROD '!O510</f>
        <v>-29.713205818142345</v>
      </c>
      <c r="F510">
        <f>$F$2*'ROD '!P510</f>
        <v>-66.854713090820283</v>
      </c>
      <c r="G510">
        <f>$F$2*'ROD '!Q510</f>
        <v>-118.85282327256938</v>
      </c>
      <c r="H510">
        <f>$F$2*'ROD '!R510</f>
        <v>-185.70753636338964</v>
      </c>
      <c r="I510">
        <f>$F$2*'ROD '!S510</f>
        <v>-267.41885236328113</v>
      </c>
      <c r="J510">
        <f t="shared" si="56"/>
        <v>-5.7569336272650797E-2</v>
      </c>
      <c r="K510">
        <f t="shared" si="56"/>
        <v>-0.23027734509060319</v>
      </c>
      <c r="L510">
        <f t="shared" si="56"/>
        <v>-0.51812402645385724</v>
      </c>
      <c r="M510">
        <f t="shared" si="56"/>
        <v>-0.92110938036241274</v>
      </c>
      <c r="N510">
        <f t="shared" si="57"/>
        <v>-1.4392334068162698</v>
      </c>
      <c r="O510">
        <f t="shared" si="57"/>
        <v>-2.072496105815429</v>
      </c>
      <c r="P510">
        <f>('ROD '!AH510/2)*'Gudgeon pin'!$H$2</f>
        <v>-4.579937932499873</v>
      </c>
      <c r="Q510">
        <f>('ROD '!AI510/2)*'Gudgeon pin'!$H$2</f>
        <v>-10.733437167322959</v>
      </c>
      <c r="R510">
        <f>('ROD '!AJ510/2)*'Gudgeon pin'!$H$2</f>
        <v>-13.246836475167145</v>
      </c>
      <c r="S510">
        <f>('ROD '!AK510/2)*'Gudgeon pin'!$H$2</f>
        <v>-17.371539943855325</v>
      </c>
      <c r="T510">
        <f>('ROD '!AL510/2)*'Gudgeon pin'!$H$2</f>
        <v>-22.27892027040858</v>
      </c>
      <c r="U510">
        <f>('ROD '!AM510/2)*'Gudgeon pin'!$H$2</f>
        <v>-28.185141099082287</v>
      </c>
      <c r="V510">
        <f t="shared" si="58"/>
        <v>-4.5223685962272224</v>
      </c>
      <c r="W510">
        <f t="shared" si="58"/>
        <v>-10.503159822232357</v>
      </c>
      <c r="X510">
        <f t="shared" si="58"/>
        <v>-12.728712448713287</v>
      </c>
      <c r="Y510">
        <f t="shared" si="58"/>
        <v>-16.450430563492912</v>
      </c>
      <c r="Z510">
        <f t="shared" si="59"/>
        <v>-20.839686863592309</v>
      </c>
      <c r="AA510">
        <f t="shared" si="59"/>
        <v>-26.112644993266859</v>
      </c>
      <c r="AB510">
        <f t="shared" si="60"/>
        <v>-5637511.8876988878</v>
      </c>
      <c r="AC510">
        <f t="shared" si="60"/>
        <v>-13093069.946937429</v>
      </c>
      <c r="AD510">
        <f t="shared" si="60"/>
        <v>-15867408.022553975</v>
      </c>
      <c r="AE510">
        <f t="shared" si="60"/>
        <v>-20506841.909530368</v>
      </c>
      <c r="AF510">
        <f t="shared" si="61"/>
        <v>-25978418.151814252</v>
      </c>
      <c r="AG510">
        <f t="shared" si="61"/>
        <v>-32551602.868375819</v>
      </c>
      <c r="AH510">
        <f>(('ROD '!AH510/2)+'Gudgeon pin'!D510)/'Gudgeon pin'!$I$2</f>
        <v>-2908112.1210995917</v>
      </c>
      <c r="AI510">
        <f>(('ROD '!AI510/2)+'Gudgeon pin'!E510)/'Gudgeon pin'!$I$2</f>
        <v>-6869461.014169516</v>
      </c>
      <c r="AJ510">
        <f>(('ROD '!AJ510/2)+'Gudgeon pin'!F510)/'Gudgeon pin'!$I$2</f>
        <v>-8610704.5439710896</v>
      </c>
      <c r="AK510">
        <f>(('ROD '!AK510/2)+'Gudgeon pin'!G510)/'Gudgeon pin'!$I$2</f>
        <v>-11428881.300818764</v>
      </c>
      <c r="AL510">
        <f>(('ROD '!AL510/2)+'Gudgeon pin'!H510)/'Gudgeon pin'!$I$2</f>
        <v>-14803746.384640049</v>
      </c>
      <c r="AM510">
        <f>(('ROD '!AM510/2)+'Gudgeon pin'!I510)/'Gudgeon pin'!$I$2</f>
        <v>-18871015.856323425</v>
      </c>
    </row>
    <row r="511" spans="1:39">
      <c r="A511">
        <f t="shared" si="55"/>
        <v>2.5132741228718345</v>
      </c>
      <c r="B511" s="3">
        <v>144</v>
      </c>
      <c r="D511">
        <f>$F$2*'ROD '!N511</f>
        <v>-7.4308267704720627</v>
      </c>
      <c r="E511">
        <f>$F$2*'ROD '!O511</f>
        <v>-29.723307081888251</v>
      </c>
      <c r="F511">
        <f>$F$2*'ROD '!P511</f>
        <v>-66.877440934248582</v>
      </c>
      <c r="G511">
        <f>$F$2*'ROD '!Q511</f>
        <v>-118.893228327553</v>
      </c>
      <c r="H511">
        <f>$F$2*'ROD '!R511</f>
        <v>-185.77066926180157</v>
      </c>
      <c r="I511">
        <f>$F$2*'ROD '!S511</f>
        <v>-267.50976373699433</v>
      </c>
      <c r="J511">
        <f t="shared" si="56"/>
        <v>-5.7588907471158489E-2</v>
      </c>
      <c r="K511">
        <f t="shared" si="56"/>
        <v>-0.23035562988463396</v>
      </c>
      <c r="L511">
        <f t="shared" si="56"/>
        <v>-0.51830016724042649</v>
      </c>
      <c r="M511">
        <f t="shared" si="56"/>
        <v>-0.92142251953853582</v>
      </c>
      <c r="N511">
        <f t="shared" si="57"/>
        <v>-1.4397226867789621</v>
      </c>
      <c r="O511">
        <f t="shared" si="57"/>
        <v>-2.073200668961706</v>
      </c>
      <c r="P511">
        <f>('ROD '!AH511/2)*'Gudgeon pin'!$H$2</f>
        <v>-4.3605219415956844</v>
      </c>
      <c r="Q511">
        <f>('ROD '!AI511/2)*'Gudgeon pin'!$H$2</f>
        <v>-10.689547260119772</v>
      </c>
      <c r="R511">
        <f>('ROD '!AJ511/2)*'Gudgeon pin'!$H$2</f>
        <v>-13.190116003676296</v>
      </c>
      <c r="S511">
        <f>('ROD '!AK511/2)*'Gudgeon pin'!$H$2</f>
        <v>-17.288621876866305</v>
      </c>
      <c r="T511">
        <f>('ROD '!AL511/2)*'Gudgeon pin'!$H$2</f>
        <v>-22.183886928362362</v>
      </c>
      <c r="U511">
        <f>('ROD '!AM511/2)*'Gudgeon pin'!$H$2</f>
        <v>-28.104083893767353</v>
      </c>
      <c r="V511">
        <f t="shared" si="58"/>
        <v>-4.3029330341245258</v>
      </c>
      <c r="W511">
        <f t="shared" si="58"/>
        <v>-10.459191630235138</v>
      </c>
      <c r="X511">
        <f t="shared" si="58"/>
        <v>-12.67181583643587</v>
      </c>
      <c r="Y511">
        <f t="shared" si="58"/>
        <v>-16.36719935732777</v>
      </c>
      <c r="Z511">
        <f t="shared" si="59"/>
        <v>-20.744164241583402</v>
      </c>
      <c r="AA511">
        <f t="shared" si="59"/>
        <v>-26.030883224805645</v>
      </c>
      <c r="AB511">
        <f t="shared" si="60"/>
        <v>-5363967.0486139311</v>
      </c>
      <c r="AC511">
        <f t="shared" si="60"/>
        <v>-13038259.906625425</v>
      </c>
      <c r="AD511">
        <f t="shared" si="60"/>
        <v>-15796481.621651731</v>
      </c>
      <c r="AE511">
        <f t="shared" si="60"/>
        <v>-20403087.227841008</v>
      </c>
      <c r="AF511">
        <f t="shared" si="61"/>
        <v>-25859341.189010147</v>
      </c>
      <c r="AG511">
        <f t="shared" si="61"/>
        <v>-32449679.964072108</v>
      </c>
      <c r="AH511">
        <f>(('ROD '!AH511/2)+'Gudgeon pin'!D511)/'Gudgeon pin'!$I$2</f>
        <v>-2770365.2071700608</v>
      </c>
      <c r="AI511">
        <f>(('ROD '!AI511/2)+'Gudgeon pin'!E511)/'Gudgeon pin'!$I$2</f>
        <v>-6841949.5933069373</v>
      </c>
      <c r="AJ511">
        <f>(('ROD '!AJ511/2)+'Gudgeon pin'!F511)/'Gudgeon pin'!$I$2</f>
        <v>-8575193.0810919385</v>
      </c>
      <c r="AK511">
        <f>(('ROD '!AK511/2)+'Gudgeon pin'!G511)/'Gudgeon pin'!$I$2</f>
        <v>-11376999.643463511</v>
      </c>
      <c r="AL511">
        <f>(('ROD '!AL511/2)+'Gudgeon pin'!H511)/'Gudgeon pin'!$I$2</f>
        <v>-14744358.165858822</v>
      </c>
      <c r="AM511">
        <f>(('ROD '!AM511/2)+'Gudgeon pin'!I511)/'Gudgeon pin'!$I$2</f>
        <v>-18820524.490326814</v>
      </c>
    </row>
    <row r="512" spans="1:39">
      <c r="A512">
        <f t="shared" si="55"/>
        <v>2.530727415391778</v>
      </c>
      <c r="B512" s="3">
        <v>145</v>
      </c>
      <c r="D512">
        <f>$F$2*'ROD '!N512</f>
        <v>-7.4319796866806787</v>
      </c>
      <c r="E512">
        <f>$F$2*'ROD '!O512</f>
        <v>-29.727918746722715</v>
      </c>
      <c r="F512">
        <f>$F$2*'ROD '!P512</f>
        <v>-66.887817180126135</v>
      </c>
      <c r="G512">
        <f>$F$2*'ROD '!Q512</f>
        <v>-118.91167498689086</v>
      </c>
      <c r="H512">
        <f>$F$2*'ROD '!R512</f>
        <v>-185.79949216701701</v>
      </c>
      <c r="I512">
        <f>$F$2*'ROD '!S512</f>
        <v>-267.55126872050454</v>
      </c>
      <c r="J512">
        <f t="shared" si="56"/>
        <v>-5.7597842571775262E-2</v>
      </c>
      <c r="K512">
        <f t="shared" si="56"/>
        <v>-0.23039137028710105</v>
      </c>
      <c r="L512">
        <f t="shared" si="56"/>
        <v>-0.51838058314597757</v>
      </c>
      <c r="M512">
        <f t="shared" si="56"/>
        <v>-0.9215654811484042</v>
      </c>
      <c r="N512">
        <f t="shared" si="57"/>
        <v>-1.4399460642943818</v>
      </c>
      <c r="O512">
        <f t="shared" si="57"/>
        <v>-2.0735223325839103</v>
      </c>
      <c r="P512">
        <f>('ROD '!AH512/2)*'Gudgeon pin'!$H$2</f>
        <v>-4.1478711064329143</v>
      </c>
      <c r="Q512">
        <f>('ROD '!AI512/2)*'Gudgeon pin'!$H$2</f>
        <v>-10.645268624230782</v>
      </c>
      <c r="R512">
        <f>('ROD '!AJ512/2)*'Gudgeon pin'!$H$2</f>
        <v>-13.139383230555259</v>
      </c>
      <c r="S512">
        <f>('ROD '!AK512/2)*'Gudgeon pin'!$H$2</f>
        <v>-17.197286557221201</v>
      </c>
      <c r="T512">
        <f>('ROD '!AL512/2)*'Gudgeon pin'!$H$2</f>
        <v>-22.093286369942735</v>
      </c>
      <c r="U512">
        <f>('ROD '!AM512/2)*'Gudgeon pin'!$H$2</f>
        <v>-28.022959299236625</v>
      </c>
      <c r="V512">
        <f t="shared" si="58"/>
        <v>-4.090273263861139</v>
      </c>
      <c r="W512">
        <f t="shared" si="58"/>
        <v>-10.414877253943681</v>
      </c>
      <c r="X512">
        <f t="shared" si="58"/>
        <v>-12.621002647409281</v>
      </c>
      <c r="Y512">
        <f t="shared" si="58"/>
        <v>-16.275721076072795</v>
      </c>
      <c r="Z512">
        <f t="shared" si="59"/>
        <v>-20.653340305648353</v>
      </c>
      <c r="AA512">
        <f t="shared" si="59"/>
        <v>-25.949436966652716</v>
      </c>
      <c r="AB512">
        <f t="shared" si="60"/>
        <v>-5098868.8025542637</v>
      </c>
      <c r="AC512">
        <f t="shared" si="60"/>
        <v>-12983018.318545353</v>
      </c>
      <c r="AD512">
        <f t="shared" si="60"/>
        <v>-15733138.718238624</v>
      </c>
      <c r="AE512">
        <f t="shared" si="60"/>
        <v>-20289051.875112038</v>
      </c>
      <c r="AF512">
        <f t="shared" si="61"/>
        <v>-25746121.532622878</v>
      </c>
      <c r="AG512">
        <f t="shared" si="61"/>
        <v>-32348150.369839393</v>
      </c>
      <c r="AH512">
        <f>(('ROD '!AH512/2)+'Gudgeon pin'!D512)/'Gudgeon pin'!$I$2</f>
        <v>-2636859.6932913358</v>
      </c>
      <c r="AI512">
        <f>(('ROD '!AI512/2)+'Gudgeon pin'!E512)/'Gudgeon pin'!$I$2</f>
        <v>-6814169.9871379361</v>
      </c>
      <c r="AJ512">
        <f>(('ROD '!AJ512/2)+'Gudgeon pin'!F512)/'Gudgeon pin'!$I$2</f>
        <v>-8543386.647650741</v>
      </c>
      <c r="AK512">
        <f>(('ROD '!AK512/2)+'Gudgeon pin'!G512)/'Gudgeon pin'!$I$2</f>
        <v>-11319736.798505146</v>
      </c>
      <c r="AL512">
        <f>(('ROD '!AL512/2)+'Gudgeon pin'!H512)/'Gudgeon pin'!$I$2</f>
        <v>-14687602.235289851</v>
      </c>
      <c r="AM512">
        <f>(('ROD '!AM512/2)+'Gudgeon pin'!I512)/'Gudgeon pin'!$I$2</f>
        <v>-18769773.679761093</v>
      </c>
    </row>
    <row r="513" spans="1:39">
      <c r="A513">
        <f t="shared" si="55"/>
        <v>2.5481807079117211</v>
      </c>
      <c r="B513" s="3">
        <v>146</v>
      </c>
      <c r="D513">
        <f>$F$2*'ROD '!N513</f>
        <v>-7.431855022061522</v>
      </c>
      <c r="E513">
        <f>$F$2*'ROD '!O513</f>
        <v>-29.727420088246088</v>
      </c>
      <c r="F513">
        <f>$F$2*'ROD '!P513</f>
        <v>-66.88669519855371</v>
      </c>
      <c r="G513">
        <f>$F$2*'ROD '!Q513</f>
        <v>-118.90968035298435</v>
      </c>
      <c r="H513">
        <f>$F$2*'ROD '!R513</f>
        <v>-185.79637555153809</v>
      </c>
      <c r="I513">
        <f>$F$2*'ROD '!S513</f>
        <v>-267.54678079421484</v>
      </c>
      <c r="J513">
        <f t="shared" si="56"/>
        <v>-5.7596876420976793E-2</v>
      </c>
      <c r="K513">
        <f t="shared" si="56"/>
        <v>-0.23038750568390717</v>
      </c>
      <c r="L513">
        <f t="shared" si="56"/>
        <v>-0.51837188778879129</v>
      </c>
      <c r="M513">
        <f t="shared" si="56"/>
        <v>-0.92155002273562869</v>
      </c>
      <c r="N513">
        <f t="shared" si="57"/>
        <v>-1.4399219105244201</v>
      </c>
      <c r="O513">
        <f t="shared" si="57"/>
        <v>-2.0734875511551651</v>
      </c>
      <c r="P513">
        <f>('ROD '!AH513/2)*'Gudgeon pin'!$H$2</f>
        <v>-3.9402765568356117</v>
      </c>
      <c r="Q513">
        <f>('ROD '!AI513/2)*'Gudgeon pin'!$H$2</f>
        <v>-10.602343701343278</v>
      </c>
      <c r="R513">
        <f>('ROD '!AJ513/2)*'Gudgeon pin'!$H$2</f>
        <v>-13.092983000046225</v>
      </c>
      <c r="S513">
        <f>('ROD '!AK513/2)*'Gudgeon pin'!$H$2</f>
        <v>-17.130237518842428</v>
      </c>
      <c r="T513">
        <f>('ROD '!AL513/2)*'Gudgeon pin'!$H$2</f>
        <v>-21.991846192402452</v>
      </c>
      <c r="U513">
        <f>('ROD '!AM513/2)*'Gudgeon pin'!$H$2</f>
        <v>-27.954018121719258</v>
      </c>
      <c r="V513">
        <f t="shared" si="58"/>
        <v>-3.8826796804146348</v>
      </c>
      <c r="W513">
        <f t="shared" si="58"/>
        <v>-10.37195619565937</v>
      </c>
      <c r="X513">
        <f t="shared" si="58"/>
        <v>-12.574611112257433</v>
      </c>
      <c r="Y513">
        <f t="shared" si="58"/>
        <v>-16.208687496106798</v>
      </c>
      <c r="Z513">
        <f t="shared" si="59"/>
        <v>-20.551924281878033</v>
      </c>
      <c r="AA513">
        <f t="shared" si="59"/>
        <v>-25.880530570564094</v>
      </c>
      <c r="AB513">
        <f t="shared" si="60"/>
        <v>-4840085.9834213853</v>
      </c>
      <c r="AC513">
        <f t="shared" si="60"/>
        <v>-12929513.618262345</v>
      </c>
      <c r="AD513">
        <f t="shared" si="60"/>
        <v>-15675307.777362788</v>
      </c>
      <c r="AE513">
        <f t="shared" si="60"/>
        <v>-20205488.893481441</v>
      </c>
      <c r="AF513">
        <f t="shared" si="61"/>
        <v>-25619697.950059243</v>
      </c>
      <c r="AG513">
        <f t="shared" si="61"/>
        <v>-32262252.765780278</v>
      </c>
      <c r="AH513">
        <f>(('ROD '!AH513/2)+'Gudgeon pin'!D513)/'Gudgeon pin'!$I$2</f>
        <v>-2506523.1000901391</v>
      </c>
      <c r="AI513">
        <f>(('ROD '!AI513/2)+'Gudgeon pin'!E513)/'Gudgeon pin'!$I$2</f>
        <v>-6787217.8361411653</v>
      </c>
      <c r="AJ513">
        <f>(('ROD '!AJ513/2)+'Gudgeon pin'!F513)/'Gudgeon pin'!$I$2</f>
        <v>-8514249.8220428303</v>
      </c>
      <c r="AK513">
        <f>(('ROD '!AK513/2)+'Gudgeon pin'!G513)/'Gudgeon pin'!$I$2</f>
        <v>-11277632.001773592</v>
      </c>
      <c r="AL513">
        <f>(('ROD '!AL513/2)+'Gudgeon pin'!H513)/'Gudgeon pin'!$I$2</f>
        <v>-14623900.39411086</v>
      </c>
      <c r="AM513">
        <f>(('ROD '!AM513/2)+'Gudgeon pin'!I513)/'Gudgeon pin'!$I$2</f>
        <v>-18726469.965745453</v>
      </c>
    </row>
    <row r="514" spans="1:39">
      <c r="A514">
        <f t="shared" si="55"/>
        <v>2.5656340004316642</v>
      </c>
      <c r="B514" s="3">
        <v>147</v>
      </c>
      <c r="D514">
        <f>$F$2*'ROD '!N514</f>
        <v>-7.4305467830574461</v>
      </c>
      <c r="E514">
        <f>$F$2*'ROD '!O514</f>
        <v>-29.722187132229784</v>
      </c>
      <c r="F514">
        <f>$F$2*'ROD '!P514</f>
        <v>-66.874921047517034</v>
      </c>
      <c r="G514">
        <f>$F$2*'ROD '!Q514</f>
        <v>-118.88874852891914</v>
      </c>
      <c r="H514">
        <f>$F$2*'ROD '!R514</f>
        <v>-185.76366957643617</v>
      </c>
      <c r="I514">
        <f>$F$2*'ROD '!S514</f>
        <v>-267.49968419006814</v>
      </c>
      <c r="J514">
        <f t="shared" si="56"/>
        <v>-5.7586737568695208E-2</v>
      </c>
      <c r="K514">
        <f t="shared" si="56"/>
        <v>-0.23034695027478083</v>
      </c>
      <c r="L514">
        <f t="shared" si="56"/>
        <v>-0.51828063811825698</v>
      </c>
      <c r="M514">
        <f t="shared" si="56"/>
        <v>-0.92138780109912333</v>
      </c>
      <c r="N514">
        <f t="shared" si="57"/>
        <v>-1.4396684392173804</v>
      </c>
      <c r="O514">
        <f t="shared" si="57"/>
        <v>-2.0731225524730279</v>
      </c>
      <c r="P514">
        <f>('ROD '!AH514/2)*'Gudgeon pin'!$H$2</f>
        <v>-3.7291670271833555</v>
      </c>
      <c r="Q514">
        <f>('ROD '!AI514/2)*'Gudgeon pin'!$H$2</f>
        <v>-10.552221196148825</v>
      </c>
      <c r="R514">
        <f>('ROD '!AJ514/2)*'Gudgeon pin'!$H$2</f>
        <v>-13.044112885172293</v>
      </c>
      <c r="S514">
        <f>('ROD '!AK514/2)*'Gudgeon pin'!$H$2</f>
        <v>-17.044691658105165</v>
      </c>
      <c r="T514">
        <f>('ROD '!AL514/2)*'Gudgeon pin'!$H$2</f>
        <v>-21.883163983964515</v>
      </c>
      <c r="U514">
        <f>('ROD '!AM514/2)*'Gudgeon pin'!$H$2</f>
        <v>-27.895784420480915</v>
      </c>
      <c r="V514">
        <f t="shared" si="58"/>
        <v>-3.6715802896146603</v>
      </c>
      <c r="W514">
        <f t="shared" si="58"/>
        <v>-10.321874245874044</v>
      </c>
      <c r="X514">
        <f t="shared" si="58"/>
        <v>-12.525832247054035</v>
      </c>
      <c r="Y514">
        <f t="shared" si="58"/>
        <v>-16.123303857006043</v>
      </c>
      <c r="Z514">
        <f t="shared" si="59"/>
        <v>-20.443495544747133</v>
      </c>
      <c r="AA514">
        <f t="shared" si="59"/>
        <v>-25.822661868007888</v>
      </c>
      <c r="AB514">
        <f t="shared" si="60"/>
        <v>-4576932.8812806914</v>
      </c>
      <c r="AC514">
        <f t="shared" si="60"/>
        <v>-12867082.265915379</v>
      </c>
      <c r="AD514">
        <f t="shared" si="60"/>
        <v>-15614500.829277659</v>
      </c>
      <c r="AE514">
        <f t="shared" si="60"/>
        <v>-20099051.023545969</v>
      </c>
      <c r="AF514">
        <f t="shared" si="61"/>
        <v>-25484532.431916032</v>
      </c>
      <c r="AG514">
        <f t="shared" si="61"/>
        <v>-32190114.572785903</v>
      </c>
      <c r="AH514">
        <f>(('ROD '!AH514/2)+'Gudgeon pin'!D514)/'Gudgeon pin'!$I$2</f>
        <v>-2373974.4621245232</v>
      </c>
      <c r="AI514">
        <f>(('ROD '!AI514/2)+'Gudgeon pin'!E514)/'Gudgeon pin'!$I$2</f>
        <v>-6755725.952464127</v>
      </c>
      <c r="AJ514">
        <f>(('ROD '!AJ514/2)+'Gudgeon pin'!F514)/'Gudgeon pin'!$I$2</f>
        <v>-8483515.4906591438</v>
      </c>
      <c r="AK514">
        <f>(('ROD '!AK514/2)+'Gudgeon pin'!G514)/'Gudgeon pin'!$I$2</f>
        <v>-11223830.943887092</v>
      </c>
      <c r="AL514">
        <f>(('ROD '!AL514/2)+'Gudgeon pin'!H514)/'Gudgeon pin'!$I$2</f>
        <v>-14555521.678755963</v>
      </c>
      <c r="AM514">
        <f>(('ROD '!AM514/2)+'Gudgeon pin'!I514)/'Gudgeon pin'!$I$2</f>
        <v>-18689701.567758936</v>
      </c>
    </row>
    <row r="515" spans="1:39">
      <c r="A515">
        <f t="shared" si="55"/>
        <v>2.5830872929516078</v>
      </c>
      <c r="B515" s="3">
        <v>148</v>
      </c>
      <c r="D515">
        <f>$F$2*'ROD '!N515</f>
        <v>-7.4281480205326975</v>
      </c>
      <c r="E515">
        <f>$F$2*'ROD '!O515</f>
        <v>-29.71259208213079</v>
      </c>
      <c r="F515">
        <f>$F$2*'ROD '!P515</f>
        <v>-66.853332184794297</v>
      </c>
      <c r="G515">
        <f>$F$2*'ROD '!Q515</f>
        <v>-118.85036832852316</v>
      </c>
      <c r="H515">
        <f>$F$2*'ROD '!R515</f>
        <v>-185.70370051331744</v>
      </c>
      <c r="I515">
        <f>$F$2*'ROD '!S515</f>
        <v>-267.41332873917719</v>
      </c>
      <c r="J515">
        <f t="shared" si="56"/>
        <v>-5.7568147159128405E-2</v>
      </c>
      <c r="K515">
        <f t="shared" si="56"/>
        <v>-0.23027258863651362</v>
      </c>
      <c r="L515">
        <f t="shared" si="56"/>
        <v>-0.51811332443215585</v>
      </c>
      <c r="M515">
        <f t="shared" si="56"/>
        <v>-0.92109035454605448</v>
      </c>
      <c r="N515">
        <f t="shared" si="57"/>
        <v>-1.4392036789782101</v>
      </c>
      <c r="O515">
        <f t="shared" si="57"/>
        <v>-2.0724532977286234</v>
      </c>
      <c r="P515">
        <f>('ROD '!AH515/2)*'Gudgeon pin'!$H$2</f>
        <v>-3.5179802755369485</v>
      </c>
      <c r="Q515">
        <f>('ROD '!AI515/2)*'Gudgeon pin'!$H$2</f>
        <v>-10.505220971934202</v>
      </c>
      <c r="R515">
        <f>('ROD '!AJ515/2)*'Gudgeon pin'!$H$2</f>
        <v>-12.999694525785658</v>
      </c>
      <c r="S515">
        <f>('ROD '!AK515/2)*'Gudgeon pin'!$H$2</f>
        <v>-16.94246998515754</v>
      </c>
      <c r="T515">
        <f>('ROD '!AL515/2)*'Gudgeon pin'!$H$2</f>
        <v>-21.769120056716378</v>
      </c>
      <c r="U515">
        <f>('ROD '!AM515/2)*'Gudgeon pin'!$H$2</f>
        <v>-27.815899298192761</v>
      </c>
      <c r="V515">
        <f t="shared" si="58"/>
        <v>-3.4604121283778202</v>
      </c>
      <c r="W515">
        <f t="shared" si="58"/>
        <v>-10.274948383297689</v>
      </c>
      <c r="X515">
        <f t="shared" si="58"/>
        <v>-12.481581201353503</v>
      </c>
      <c r="Y515">
        <f t="shared" si="58"/>
        <v>-16.021379630611484</v>
      </c>
      <c r="Z515">
        <f t="shared" si="59"/>
        <v>-20.329916377738169</v>
      </c>
      <c r="AA515">
        <f t="shared" si="59"/>
        <v>-25.743446000464139</v>
      </c>
      <c r="AB515">
        <f t="shared" si="60"/>
        <v>-4313694.0510205161</v>
      </c>
      <c r="AC515">
        <f t="shared" si="60"/>
        <v>-12808585.241074143</v>
      </c>
      <c r="AD515">
        <f t="shared" si="60"/>
        <v>-15559338.188092688</v>
      </c>
      <c r="AE515">
        <f t="shared" si="60"/>
        <v>-19971993.923772369</v>
      </c>
      <c r="AF515">
        <f t="shared" si="61"/>
        <v>-25342946.470802169</v>
      </c>
      <c r="AG515">
        <f t="shared" si="61"/>
        <v>-32091365.34758015</v>
      </c>
      <c r="AH515">
        <f>(('ROD '!AH515/2)+'Gudgeon pin'!D515)/'Gudgeon pin'!$I$2</f>
        <v>-2241372.5484297918</v>
      </c>
      <c r="AI515">
        <f>(('ROD '!AI515/2)+'Gudgeon pin'!E515)/'Gudgeon pin'!$I$2</f>
        <v>-6726175.1890593357</v>
      </c>
      <c r="AJ515">
        <f>(('ROD '!AJ515/2)+'Gudgeon pin'!F515)/'Gudgeon pin'!$I$2</f>
        <v>-8455533.0124964807</v>
      </c>
      <c r="AK515">
        <f>(('ROD '!AK515/2)+'Gudgeon pin'!G515)/'Gudgeon pin'!$I$2</f>
        <v>-11159483.469985574</v>
      </c>
      <c r="AL515">
        <f>(('ROD '!AL515/2)+'Gudgeon pin'!H515)/'Gudgeon pin'!$I$2</f>
        <v>-14483656.846984491</v>
      </c>
      <c r="AM515">
        <f>(('ROD '!AM515/2)+'Gudgeon pin'!I515)/'Gudgeon pin'!$I$2</f>
        <v>-18639167.015986413</v>
      </c>
    </row>
    <row r="516" spans="1:39">
      <c r="A516">
        <f t="shared" si="55"/>
        <v>2.6005405854715509</v>
      </c>
      <c r="B516" s="3">
        <v>149</v>
      </c>
      <c r="D516">
        <f>$F$2*'ROD '!N516</f>
        <v>-7.4247506885460899</v>
      </c>
      <c r="E516">
        <f>$F$2*'ROD '!O516</f>
        <v>-29.69900275418436</v>
      </c>
      <c r="F516">
        <f>$F$2*'ROD '!P516</f>
        <v>-66.822756196914824</v>
      </c>
      <c r="G516">
        <f>$F$2*'ROD '!Q516</f>
        <v>-118.79601101673744</v>
      </c>
      <c r="H516">
        <f>$F$2*'ROD '!R516</f>
        <v>-185.61876721365229</v>
      </c>
      <c r="I516">
        <f>$F$2*'ROD '!S516</f>
        <v>-267.2910247876593</v>
      </c>
      <c r="J516">
        <f t="shared" si="56"/>
        <v>-5.7541817836232197E-2</v>
      </c>
      <c r="K516">
        <f t="shared" si="56"/>
        <v>-0.23016727134492879</v>
      </c>
      <c r="L516">
        <f t="shared" si="56"/>
        <v>-0.51787636052608987</v>
      </c>
      <c r="M516">
        <f t="shared" si="56"/>
        <v>-0.92066908537971515</v>
      </c>
      <c r="N516">
        <f t="shared" si="57"/>
        <v>-1.4385454459058051</v>
      </c>
      <c r="O516">
        <f t="shared" si="57"/>
        <v>-2.0715054421043595</v>
      </c>
      <c r="P516">
        <f>('ROD '!AH516/2)*'Gudgeon pin'!$H$2</f>
        <v>-3.3204474891596694</v>
      </c>
      <c r="Q516">
        <f>('ROD '!AI516/2)*'Gudgeon pin'!$H$2</f>
        <v>-10.444213229667403</v>
      </c>
      <c r="R516">
        <f>('ROD '!AJ516/2)*'Gudgeon pin'!$H$2</f>
        <v>-12.939199511085581</v>
      </c>
      <c r="S516">
        <f>('ROD '!AK516/2)*'Gudgeon pin'!$H$2</f>
        <v>-16.85455720360811</v>
      </c>
      <c r="T516">
        <f>('ROD '!AL516/2)*'Gudgeon pin'!$H$2</f>
        <v>-21.641299274205487</v>
      </c>
      <c r="U516">
        <f>('ROD '!AM516/2)*'Gudgeon pin'!$H$2</f>
        <v>-27.718028335562696</v>
      </c>
      <c r="V516">
        <f t="shared" si="58"/>
        <v>-3.2629056713234372</v>
      </c>
      <c r="W516">
        <f t="shared" si="58"/>
        <v>-10.214045958322474</v>
      </c>
      <c r="X516">
        <f t="shared" si="58"/>
        <v>-12.421323150559491</v>
      </c>
      <c r="Y516">
        <f t="shared" si="58"/>
        <v>-15.933888118228394</v>
      </c>
      <c r="Z516">
        <f t="shared" si="59"/>
        <v>-20.202753828299681</v>
      </c>
      <c r="AA516">
        <f t="shared" si="59"/>
        <v>-25.646522893458336</v>
      </c>
      <c r="AB516">
        <f t="shared" si="60"/>
        <v>-4067485.6812582053</v>
      </c>
      <c r="AC516">
        <f t="shared" si="60"/>
        <v>-12732665.258551292</v>
      </c>
      <c r="AD516">
        <f t="shared" si="60"/>
        <v>-15484221.472050522</v>
      </c>
      <c r="AE516">
        <f t="shared" si="60"/>
        <v>-19862928.412937205</v>
      </c>
      <c r="AF516">
        <f t="shared" si="61"/>
        <v>-25184427.683826771</v>
      </c>
      <c r="AG516">
        <f t="shared" si="61"/>
        <v>-31970542.56272494</v>
      </c>
      <c r="AH516">
        <f>(('ROD '!AH516/2)+'Gudgeon pin'!D516)/'Gudgeon pin'!$I$2</f>
        <v>-2117338.7440247471</v>
      </c>
      <c r="AI516">
        <f>(('ROD '!AI516/2)+'Gudgeon pin'!E516)/'Gudgeon pin'!$I$2</f>
        <v>-6687812.3990391707</v>
      </c>
      <c r="AJ516">
        <f>(('ROD '!AJ516/2)+'Gudgeon pin'!F516)/'Gudgeon pin'!$I$2</f>
        <v>-8417417.4787984062</v>
      </c>
      <c r="AK516">
        <f>(('ROD '!AK516/2)+'Gudgeon pin'!G516)/'Gudgeon pin'!$I$2</f>
        <v>-11104049.464991037</v>
      </c>
      <c r="AL516">
        <f>(('ROD '!AL516/2)+'Gudgeon pin'!H516)/'Gudgeon pin'!$I$2</f>
        <v>-14403032.647424115</v>
      </c>
      <c r="AM516">
        <f>(('ROD '!AM516/2)+'Gudgeon pin'!I516)/'Gudgeon pin'!$I$2</f>
        <v>-18577182.25511976</v>
      </c>
    </row>
    <row r="517" spans="1:39">
      <c r="A517">
        <f t="shared" si="55"/>
        <v>2.6179938779914944</v>
      </c>
      <c r="B517" s="3">
        <v>150</v>
      </c>
      <c r="D517">
        <f>$F$2*'ROD '!N517</f>
        <v>-7.4204455051992726</v>
      </c>
      <c r="E517">
        <f>$F$2*'ROD '!O517</f>
        <v>-29.68178202079709</v>
      </c>
      <c r="F517">
        <f>$F$2*'ROD '!P517</f>
        <v>-66.78400954679347</v>
      </c>
      <c r="G517">
        <f>$F$2*'ROD '!Q517</f>
        <v>-118.72712808318836</v>
      </c>
      <c r="H517">
        <f>$F$2*'ROD '!R517</f>
        <v>-185.51113762998187</v>
      </c>
      <c r="I517">
        <f>$F$2*'ROD '!S517</f>
        <v>-267.13603818717388</v>
      </c>
      <c r="J517">
        <f t="shared" si="56"/>
        <v>-5.7508452665294363E-2</v>
      </c>
      <c r="K517">
        <f t="shared" si="56"/>
        <v>-0.23003381066117745</v>
      </c>
      <c r="L517">
        <f t="shared" si="56"/>
        <v>-0.51757607398764938</v>
      </c>
      <c r="M517">
        <f t="shared" si="56"/>
        <v>-0.92013524264470981</v>
      </c>
      <c r="N517">
        <f t="shared" si="57"/>
        <v>-1.4377113166323596</v>
      </c>
      <c r="O517">
        <f t="shared" si="57"/>
        <v>-2.0703042959505975</v>
      </c>
      <c r="P517">
        <f>('ROD '!AH517/2)*'Gudgeon pin'!$H$2</f>
        <v>-3.1262815850993357</v>
      </c>
      <c r="Q517">
        <f>('ROD '!AI517/2)*'Gudgeon pin'!$H$2</f>
        <v>-10.391526263233732</v>
      </c>
      <c r="R517">
        <f>('ROD '!AJ517/2)*'Gudgeon pin'!$H$2</f>
        <v>-12.871263578717235</v>
      </c>
      <c r="S517">
        <f>('ROD '!AK517/2)*'Gudgeon pin'!$H$2</f>
        <v>-16.763900251348641</v>
      </c>
      <c r="T517">
        <f>('ROD '!AL517/2)*'Gudgeon pin'!$H$2</f>
        <v>-21.499862234359835</v>
      </c>
      <c r="U517">
        <f>('ROD '!AM517/2)*'Gudgeon pin'!$H$2</f>
        <v>-27.605833962563512</v>
      </c>
      <c r="V517">
        <f t="shared" si="58"/>
        <v>-3.0687731324340413</v>
      </c>
      <c r="W517">
        <f t="shared" si="58"/>
        <v>-10.161492452572555</v>
      </c>
      <c r="X517">
        <f t="shared" si="58"/>
        <v>-12.353687504729585</v>
      </c>
      <c r="Y517">
        <f t="shared" si="58"/>
        <v>-15.843765008703931</v>
      </c>
      <c r="Z517">
        <f t="shared" si="59"/>
        <v>-20.062150917727475</v>
      </c>
      <c r="AA517">
        <f t="shared" si="59"/>
        <v>-25.535529666612916</v>
      </c>
      <c r="AB517">
        <f t="shared" si="60"/>
        <v>-3825483.1835645949</v>
      </c>
      <c r="AC517">
        <f t="shared" si="60"/>
        <v>-12667152.90432776</v>
      </c>
      <c r="AD517">
        <f t="shared" si="60"/>
        <v>-15399907.964806469</v>
      </c>
      <c r="AE517">
        <f t="shared" si="60"/>
        <v>-19750582.395470962</v>
      </c>
      <c r="AF517">
        <f t="shared" si="61"/>
        <v>-25009154.359034728</v>
      </c>
      <c r="AG517">
        <f t="shared" si="61"/>
        <v>-31832180.192988623</v>
      </c>
      <c r="AH517">
        <f>(('ROD '!AH517/2)+'Gudgeon pin'!D517)/'Gudgeon pin'!$I$2</f>
        <v>-1995414.8112265985</v>
      </c>
      <c r="AI517">
        <f>(('ROD '!AI517/2)+'Gudgeon pin'!E517)/'Gudgeon pin'!$I$2</f>
        <v>-6654657.7606635299</v>
      </c>
      <c r="AJ517">
        <f>(('ROD '!AJ517/2)+'Gudgeon pin'!F517)/'Gudgeon pin'!$I$2</f>
        <v>-8374594.334486628</v>
      </c>
      <c r="AK517">
        <f>(('ROD '!AK517/2)+'Gudgeon pin'!G517)/'Gudgeon pin'!$I$2</f>
        <v>-11046828.723093184</v>
      </c>
      <c r="AL517">
        <f>(('ROD '!AL517/2)+'Gudgeon pin'!H517)/'Gudgeon pin'!$I$2</f>
        <v>-14313759.87715801</v>
      </c>
      <c r="AM517">
        <f>(('ROD '!AM517/2)+'Gudgeon pin'!I517)/'Gudgeon pin'!$I$2</f>
        <v>-18506061.056147475</v>
      </c>
    </row>
    <row r="518" spans="1:39">
      <c r="A518">
        <f t="shared" si="55"/>
        <v>2.6354471705114375</v>
      </c>
      <c r="B518" s="3">
        <v>151</v>
      </c>
      <c r="D518">
        <f>$F$2*'ROD '!N518</f>
        <v>-7.4153218157379142</v>
      </c>
      <c r="E518">
        <f>$F$2*'ROD '!O518</f>
        <v>-29.661287262951657</v>
      </c>
      <c r="F518">
        <f>$F$2*'ROD '!P518</f>
        <v>-66.737896341641246</v>
      </c>
      <c r="G518">
        <f>$F$2*'ROD '!Q518</f>
        <v>-118.64514905180663</v>
      </c>
      <c r="H518">
        <f>$F$2*'ROD '!R518</f>
        <v>-185.38304539344787</v>
      </c>
      <c r="I518">
        <f>$F$2*'ROD '!S518</f>
        <v>-266.95158536656498</v>
      </c>
      <c r="J518">
        <f t="shared" si="56"/>
        <v>-5.7468744071968836E-2</v>
      </c>
      <c r="K518">
        <f t="shared" si="56"/>
        <v>-0.22987497628787534</v>
      </c>
      <c r="L518">
        <f t="shared" si="56"/>
        <v>-0.51721869664771969</v>
      </c>
      <c r="M518">
        <f t="shared" si="56"/>
        <v>-0.91949990515150137</v>
      </c>
      <c r="N518">
        <f t="shared" si="57"/>
        <v>-1.4367186017992211</v>
      </c>
      <c r="O518">
        <f t="shared" si="57"/>
        <v>-2.0688747865908788</v>
      </c>
      <c r="P518">
        <f>('ROD '!AH518/2)*'Gudgeon pin'!$H$2</f>
        <v>-2.9372044745368062</v>
      </c>
      <c r="Q518">
        <f>('ROD '!AI518/2)*'Gudgeon pin'!$H$2</f>
        <v>-10.350616548400192</v>
      </c>
      <c r="R518">
        <f>('ROD '!AJ518/2)*'Gudgeon pin'!$H$2</f>
        <v>-12.797659253482603</v>
      </c>
      <c r="S518">
        <f>('ROD '!AK518/2)*'Gudgeon pin'!$H$2</f>
        <v>-16.668884771143166</v>
      </c>
      <c r="T518">
        <f>('ROD '!AL518/2)*'Gudgeon pin'!$H$2</f>
        <v>-21.363838534005858</v>
      </c>
      <c r="U518">
        <f>('ROD '!AM518/2)*'Gudgeon pin'!$H$2</f>
        <v>-27.489837447359569</v>
      </c>
      <c r="V518">
        <f t="shared" si="58"/>
        <v>-2.8797357304648372</v>
      </c>
      <c r="W518">
        <f t="shared" si="58"/>
        <v>-10.120741572112316</v>
      </c>
      <c r="X518">
        <f t="shared" si="58"/>
        <v>-12.280440556834883</v>
      </c>
      <c r="Y518">
        <f t="shared" si="58"/>
        <v>-15.749384865991665</v>
      </c>
      <c r="Z518">
        <f t="shared" si="59"/>
        <v>-19.927119932206637</v>
      </c>
      <c r="AA518">
        <f t="shared" si="59"/>
        <v>-25.420962660768691</v>
      </c>
      <c r="AB518">
        <f t="shared" si="60"/>
        <v>-3589832.2015304989</v>
      </c>
      <c r="AC518">
        <f t="shared" si="60"/>
        <v>-12616353.512783147</v>
      </c>
      <c r="AD518">
        <f t="shared" si="60"/>
        <v>-15308599.498743236</v>
      </c>
      <c r="AE518">
        <f t="shared" si="60"/>
        <v>-19632929.628965594</v>
      </c>
      <c r="AF518">
        <f t="shared" si="61"/>
        <v>-24840826.906310841</v>
      </c>
      <c r="AG518">
        <f t="shared" si="61"/>
        <v>-31689362.807885665</v>
      </c>
      <c r="AH518">
        <f>(('ROD '!AH518/2)+'Gudgeon pin'!D518)/'Gudgeon pin'!$I$2</f>
        <v>-1876682.2264444095</v>
      </c>
      <c r="AI518">
        <f>(('ROD '!AI518/2)+'Gudgeon pin'!E518)/'Gudgeon pin'!$I$2</f>
        <v>-6628882.956379964</v>
      </c>
      <c r="AJ518">
        <f>(('ROD '!AJ518/2)+'Gudgeon pin'!F518)/'Gudgeon pin'!$I$2</f>
        <v>-8328179.9744878998</v>
      </c>
      <c r="AK518">
        <f>(('ROD '!AK518/2)+'Gudgeon pin'!G518)/'Gudgeon pin'!$I$2</f>
        <v>-10986813.969733039</v>
      </c>
      <c r="AL518">
        <f>(('ROD '!AL518/2)+'Gudgeon pin'!H518)/'Gudgeon pin'!$I$2</f>
        <v>-14227795.884091847</v>
      </c>
      <c r="AM518">
        <f>(('ROD '!AM518/2)+'Gudgeon pin'!I518)/'Gudgeon pin'!$I$2</f>
        <v>-18432423.221965272</v>
      </c>
    </row>
    <row r="519" spans="1:39">
      <c r="A519">
        <f t="shared" si="55"/>
        <v>2.6529004630313811</v>
      </c>
      <c r="B519" s="3">
        <v>152</v>
      </c>
      <c r="D519">
        <f>$F$2*'ROD '!N519</f>
        <v>-7.4094674580805826</v>
      </c>
      <c r="E519">
        <f>$F$2*'ROD '!O519</f>
        <v>-29.63786983232233</v>
      </c>
      <c r="F519">
        <f>$F$2*'ROD '!P519</f>
        <v>-66.685207122725259</v>
      </c>
      <c r="G519">
        <f>$F$2*'ROD '!Q519</f>
        <v>-118.55147932928932</v>
      </c>
      <c r="H519">
        <f>$F$2*'ROD '!R519</f>
        <v>-185.23668645201457</v>
      </c>
      <c r="I519">
        <f>$F$2*'ROD '!S519</f>
        <v>-266.74082849090104</v>
      </c>
      <c r="J519">
        <f t="shared" si="56"/>
        <v>-5.7423372800124516E-2</v>
      </c>
      <c r="K519">
        <f t="shared" si="56"/>
        <v>-0.22969349120049806</v>
      </c>
      <c r="L519">
        <f t="shared" si="56"/>
        <v>-0.51681035520112073</v>
      </c>
      <c r="M519">
        <f t="shared" ref="M519:O582" si="62">G519*$G$2</f>
        <v>-0.91877396480199225</v>
      </c>
      <c r="N519">
        <f t="shared" si="57"/>
        <v>-1.4355843200031129</v>
      </c>
      <c r="O519">
        <f t="shared" si="57"/>
        <v>-2.0672414208044829</v>
      </c>
      <c r="P519">
        <f>('ROD '!AH519/2)*'Gudgeon pin'!$H$2</f>
        <v>-2.7600847153509602</v>
      </c>
      <c r="Q519">
        <f>('ROD '!AI519/2)*'Gudgeon pin'!$H$2</f>
        <v>-10.321508965030828</v>
      </c>
      <c r="R519">
        <f>('ROD '!AJ519/2)*'Gudgeon pin'!$H$2</f>
        <v>-12.728736021945101</v>
      </c>
      <c r="S519">
        <f>('ROD '!AK519/2)*'Gudgeon pin'!$H$2</f>
        <v>-16.579903789317186</v>
      </c>
      <c r="T519">
        <f>('ROD '!AL519/2)*'Gudgeon pin'!$H$2</f>
        <v>-21.221374580946328</v>
      </c>
      <c r="U519">
        <f>('ROD '!AM519/2)*'Gudgeon pin'!$H$2</f>
        <v>-27.36340037081446</v>
      </c>
      <c r="V519">
        <f t="shared" si="58"/>
        <v>-2.7026613425508357</v>
      </c>
      <c r="W519">
        <f t="shared" si="58"/>
        <v>-10.09181547383033</v>
      </c>
      <c r="X519">
        <f t="shared" si="58"/>
        <v>-12.21192566674398</v>
      </c>
      <c r="Y519">
        <f t="shared" ref="Y519:AA582" si="63">S519-M519</f>
        <v>-15.661129824515193</v>
      </c>
      <c r="Z519">
        <f t="shared" si="59"/>
        <v>-19.785790260943216</v>
      </c>
      <c r="AA519">
        <f t="shared" si="59"/>
        <v>-25.296158950009978</v>
      </c>
      <c r="AB519">
        <f t="shared" si="60"/>
        <v>-3369094.1202283725</v>
      </c>
      <c r="AC519">
        <f t="shared" si="60"/>
        <v>-12580294.704338061</v>
      </c>
      <c r="AD519">
        <f t="shared" si="60"/>
        <v>-15223189.939758133</v>
      </c>
      <c r="AE519">
        <f t="shared" ref="AE519:AG582" si="64">(Y519*(0.5*$D$2))/$C$7</f>
        <v>-19522912.315054461</v>
      </c>
      <c r="AF519">
        <f t="shared" si="61"/>
        <v>-24664647.613341048</v>
      </c>
      <c r="AG519">
        <f t="shared" si="61"/>
        <v>-31533784.511234187</v>
      </c>
      <c r="AH519">
        <f>(('ROD '!AH519/2)+'Gudgeon pin'!D519)/'Gudgeon pin'!$I$2</f>
        <v>-1765453.7272323226</v>
      </c>
      <c r="AI519">
        <f>(('ROD '!AI519/2)+'Gudgeon pin'!E519)/'Gudgeon pin'!$I$2</f>
        <v>-6610505.1508953944</v>
      </c>
      <c r="AJ519">
        <f>(('ROD '!AJ519/2)+'Gudgeon pin'!F519)/'Gudgeon pin'!$I$2</f>
        <v>-8284675.6889589112</v>
      </c>
      <c r="AK519">
        <f>(('ROD '!AK519/2)+'Gudgeon pin'!G519)/'Gudgeon pin'!$I$2</f>
        <v>-10930536.533304406</v>
      </c>
      <c r="AL519">
        <f>(('ROD '!AL519/2)+'Gudgeon pin'!H519)/'Gudgeon pin'!$I$2</f>
        <v>-14137708.166483402</v>
      </c>
      <c r="AM519">
        <f>(('ROD '!AM519/2)+'Gudgeon pin'!I519)/'Gudgeon pin'!$I$2</f>
        <v>-18352114.788558029</v>
      </c>
    </row>
    <row r="520" spans="1:39">
      <c r="A520">
        <f t="shared" ref="A520:A583" si="65">B520*(PI()/180)</f>
        <v>2.6703537555513241</v>
      </c>
      <c r="B520" s="3">
        <v>153</v>
      </c>
      <c r="D520">
        <f>$F$2*'ROD '!N520</f>
        <v>-7.4029686309470089</v>
      </c>
      <c r="E520">
        <f>$F$2*'ROD '!O520</f>
        <v>-29.611874523788035</v>
      </c>
      <c r="F520">
        <f>$F$2*'ROD '!P520</f>
        <v>-66.626717678523093</v>
      </c>
      <c r="G520">
        <f>$F$2*'ROD '!Q520</f>
        <v>-118.44749809515214</v>
      </c>
      <c r="H520">
        <f>$F$2*'ROD '!R520</f>
        <v>-185.07421577367521</v>
      </c>
      <c r="I520">
        <f>$F$2*'ROD '!S520</f>
        <v>-266.50687071409237</v>
      </c>
      <c r="J520">
        <f t="shared" ref="J520:O583" si="66">D520*$G$2</f>
        <v>-5.7373006889839318E-2</v>
      </c>
      <c r="K520">
        <f t="shared" si="66"/>
        <v>-0.22949202755935727</v>
      </c>
      <c r="L520">
        <f t="shared" si="66"/>
        <v>-0.51635706200855391</v>
      </c>
      <c r="M520">
        <f t="shared" si="62"/>
        <v>-0.91796811023742908</v>
      </c>
      <c r="N520">
        <f t="shared" si="62"/>
        <v>-1.4343251722459829</v>
      </c>
      <c r="O520">
        <f t="shared" si="62"/>
        <v>-2.0654282480342157</v>
      </c>
      <c r="P520">
        <f>('ROD '!AH520/2)*'Gudgeon pin'!$H$2</f>
        <v>-2.5949284114331008</v>
      </c>
      <c r="Q520">
        <f>('ROD '!AI520/2)*'Gudgeon pin'!$H$2</f>
        <v>-10.278494161517585</v>
      </c>
      <c r="R520">
        <f>('ROD '!AJ520/2)*'Gudgeon pin'!$H$2</f>
        <v>-12.655970896735344</v>
      </c>
      <c r="S520">
        <f>('ROD '!AK520/2)*'Gudgeon pin'!$H$2</f>
        <v>-16.478183538871118</v>
      </c>
      <c r="T520">
        <f>('ROD '!AL520/2)*'Gudgeon pin'!$H$2</f>
        <v>-21.081200894854845</v>
      </c>
      <c r="U520">
        <f>('ROD '!AM520/2)*'Gudgeon pin'!$H$2</f>
        <v>-27.218164550623889</v>
      </c>
      <c r="V520">
        <f t="shared" ref="V520:AA583" si="67">P520-J520</f>
        <v>-2.5375554045432613</v>
      </c>
      <c r="W520">
        <f t="shared" si="67"/>
        <v>-10.049002133958227</v>
      </c>
      <c r="X520">
        <f t="shared" si="67"/>
        <v>-12.13961383472679</v>
      </c>
      <c r="Y520">
        <f t="shared" si="63"/>
        <v>-15.56021542863369</v>
      </c>
      <c r="Z520">
        <f t="shared" si="63"/>
        <v>-19.646875722608861</v>
      </c>
      <c r="AA520">
        <f t="shared" si="63"/>
        <v>-25.152736302589673</v>
      </c>
      <c r="AB520">
        <f t="shared" ref="AB520:AG583" si="68">(V520*(0.5*$D$2))/$C$7</f>
        <v>-3163275.7159028421</v>
      </c>
      <c r="AC520">
        <f t="shared" si="68"/>
        <v>-12526924.284093583</v>
      </c>
      <c r="AD520">
        <f t="shared" si="68"/>
        <v>-15133047.174093632</v>
      </c>
      <c r="AE520">
        <f t="shared" si="64"/>
        <v>-19397114.053741455</v>
      </c>
      <c r="AF520">
        <f t="shared" si="64"/>
        <v>-24491478.986200072</v>
      </c>
      <c r="AG520">
        <f t="shared" si="64"/>
        <v>-31354996.147881467</v>
      </c>
      <c r="AH520">
        <f>(('ROD '!AH520/2)+'Gudgeon pin'!D520)/'Gudgeon pin'!$I$2</f>
        <v>-1661733.5246867109</v>
      </c>
      <c r="AI520">
        <f>(('ROD '!AI520/2)+'Gudgeon pin'!E520)/'Gudgeon pin'!$I$2</f>
        <v>-6583384.5146800168</v>
      </c>
      <c r="AJ520">
        <f>(('ROD '!AJ520/2)+'Gudgeon pin'!F520)/'Gudgeon pin'!$I$2</f>
        <v>-8238733.8197952546</v>
      </c>
      <c r="AK520">
        <f>(('ROD '!AK520/2)+'Gudgeon pin'!G520)/'Gudgeon pin'!$I$2</f>
        <v>-10866215.563811369</v>
      </c>
      <c r="AL520">
        <f>(('ROD '!AL520/2)+'Gudgeon pin'!H520)/'Gudgeon pin'!$I$2</f>
        <v>-14048987.559713766</v>
      </c>
      <c r="AM520">
        <f>(('ROD '!AM520/2)+'Gudgeon pin'!I520)/'Gudgeon pin'!$I$2</f>
        <v>-18259901.7974234</v>
      </c>
    </row>
    <row r="521" spans="1:39">
      <c r="A521">
        <f t="shared" si="65"/>
        <v>2.6878070480712677</v>
      </c>
      <c r="B521" s="3">
        <v>154</v>
      </c>
      <c r="D521">
        <f>$F$2*'ROD '!N521</f>
        <v>-7.3959097647539105</v>
      </c>
      <c r="E521">
        <f>$F$2*'ROD '!O521</f>
        <v>-29.583639059015642</v>
      </c>
      <c r="F521">
        <f>$F$2*'ROD '!P521</f>
        <v>-66.563187882785215</v>
      </c>
      <c r="G521">
        <f>$F$2*'ROD '!Q521</f>
        <v>-118.33455623606257</v>
      </c>
      <c r="H521">
        <f>$F$2*'ROD '!R521</f>
        <v>-184.89774411884781</v>
      </c>
      <c r="I521">
        <f>$F$2*'ROD '!S521</f>
        <v>-266.25275153114086</v>
      </c>
      <c r="J521">
        <f t="shared" si="66"/>
        <v>-5.7318300676842807E-2</v>
      </c>
      <c r="K521">
        <f t="shared" si="66"/>
        <v>-0.22927320270737123</v>
      </c>
      <c r="L521">
        <f t="shared" si="66"/>
        <v>-0.51586470609158541</v>
      </c>
      <c r="M521">
        <f t="shared" si="62"/>
        <v>-0.91709281082948491</v>
      </c>
      <c r="N521">
        <f t="shared" si="62"/>
        <v>-1.4329575169210704</v>
      </c>
      <c r="O521">
        <f t="shared" si="62"/>
        <v>-2.0634588243663416</v>
      </c>
      <c r="P521">
        <f>('ROD '!AH521/2)*'Gudgeon pin'!$H$2</f>
        <v>-2.4434571259359248</v>
      </c>
      <c r="Q521">
        <f>('ROD '!AI521/2)*'Gudgeon pin'!$H$2</f>
        <v>-10.2318895594277</v>
      </c>
      <c r="R521">
        <f>('ROD '!AJ521/2)*'Gudgeon pin'!$H$2</f>
        <v>-12.58456443935833</v>
      </c>
      <c r="S521">
        <f>('ROD '!AK521/2)*'Gudgeon pin'!$H$2</f>
        <v>-16.353526171727381</v>
      </c>
      <c r="T521">
        <f>('ROD '!AL521/2)*'Gudgeon pin'!$H$2</f>
        <v>-20.950329280506356</v>
      </c>
      <c r="U521">
        <f>('ROD '!AM521/2)*'Gudgeon pin'!$H$2</f>
        <v>-27.074932232807864</v>
      </c>
      <c r="V521">
        <f t="shared" si="67"/>
        <v>-2.3861388252590818</v>
      </c>
      <c r="W521">
        <f t="shared" si="67"/>
        <v>-10.002616356720328</v>
      </c>
      <c r="X521">
        <f t="shared" si="67"/>
        <v>-12.068699733266744</v>
      </c>
      <c r="Y521">
        <f t="shared" si="63"/>
        <v>-15.436433360897896</v>
      </c>
      <c r="Z521">
        <f t="shared" si="63"/>
        <v>-19.517371763585285</v>
      </c>
      <c r="AA521">
        <f t="shared" si="63"/>
        <v>-25.011473408441521</v>
      </c>
      <c r="AB521">
        <f t="shared" si="68"/>
        <v>-2974522.2457807055</v>
      </c>
      <c r="AC521">
        <f t="shared" si="68"/>
        <v>-12469100.520940581</v>
      </c>
      <c r="AD521">
        <f t="shared" si="68"/>
        <v>-15044646.796839995</v>
      </c>
      <c r="AE521">
        <f t="shared" si="64"/>
        <v>-19242809.320835199</v>
      </c>
      <c r="AF521">
        <f t="shared" si="64"/>
        <v>-24330041.435729608</v>
      </c>
      <c r="AG521">
        <f t="shared" si="64"/>
        <v>-31178900.098188538</v>
      </c>
      <c r="AH521">
        <f>(('ROD '!AH521/2)+'Gudgeon pin'!D521)/'Gudgeon pin'!$I$2</f>
        <v>-1566602.8551107703</v>
      </c>
      <c r="AI521">
        <f>(('ROD '!AI521/2)+'Gudgeon pin'!E521)/'Gudgeon pin'!$I$2</f>
        <v>-6554000.2161353268</v>
      </c>
      <c r="AJ521">
        <f>(('ROD '!AJ521/2)+'Gudgeon pin'!F521)/'Gudgeon pin'!$I$2</f>
        <v>-8193622.8241595812</v>
      </c>
      <c r="AK521">
        <f>(('ROD '!AK521/2)+'Gudgeon pin'!G521)/'Gudgeon pin'!$I$2</f>
        <v>-10787454.387029311</v>
      </c>
      <c r="AL521">
        <f>(('ROD '!AL521/2)+'Gudgeon pin'!H521)/'Gudgeon pin'!$I$2</f>
        <v>-13966045.627881447</v>
      </c>
      <c r="AM521">
        <f>(('ROD '!AM521/2)+'Gudgeon pin'!I521)/'Gudgeon pin'!$I$2</f>
        <v>-18168858.077212002</v>
      </c>
    </row>
    <row r="522" spans="1:39">
      <c r="A522">
        <f t="shared" si="65"/>
        <v>2.7052603405912108</v>
      </c>
      <c r="B522" s="3">
        <v>155</v>
      </c>
      <c r="D522">
        <f>$F$2*'ROD '!N522</f>
        <v>-7.3883733954430779</v>
      </c>
      <c r="E522">
        <f>$F$2*'ROD '!O522</f>
        <v>-29.553493581772312</v>
      </c>
      <c r="F522">
        <f>$F$2*'ROD '!P522</f>
        <v>-66.495360558987727</v>
      </c>
      <c r="G522">
        <f>$F$2*'ROD '!Q522</f>
        <v>-118.21397432708925</v>
      </c>
      <c r="H522">
        <f>$F$2*'ROD '!R522</f>
        <v>-184.70933488607696</v>
      </c>
      <c r="I522">
        <f>$F$2*'ROD '!S522</f>
        <v>-265.98144223595091</v>
      </c>
      <c r="J522">
        <f t="shared" si="66"/>
        <v>-5.7259893814683854E-2</v>
      </c>
      <c r="K522">
        <f t="shared" si="66"/>
        <v>-0.22903957525873542</v>
      </c>
      <c r="L522">
        <f t="shared" si="66"/>
        <v>-0.51533904433215483</v>
      </c>
      <c r="M522">
        <f t="shared" si="62"/>
        <v>-0.91615830103494167</v>
      </c>
      <c r="N522">
        <f t="shared" si="62"/>
        <v>-1.4314973453670965</v>
      </c>
      <c r="O522">
        <f t="shared" si="62"/>
        <v>-2.0613561773286193</v>
      </c>
      <c r="P522">
        <f>('ROD '!AH522/2)*'Gudgeon pin'!$H$2</f>
        <v>-2.3056767033826318</v>
      </c>
      <c r="Q522">
        <f>('ROD '!AI522/2)*'Gudgeon pin'!$H$2</f>
        <v>-10.185149705810387</v>
      </c>
      <c r="R522">
        <f>('ROD '!AJ522/2)*'Gudgeon pin'!$H$2</f>
        <v>-12.512853666044622</v>
      </c>
      <c r="S522">
        <f>('ROD '!AK522/2)*'Gudgeon pin'!$H$2</f>
        <v>-16.224896629517531</v>
      </c>
      <c r="T522">
        <f>('ROD '!AL522/2)*'Gudgeon pin'!$H$2</f>
        <v>-20.820327928589702</v>
      </c>
      <c r="U522">
        <f>('ROD '!AM522/2)*'Gudgeon pin'!$H$2</f>
        <v>-26.937344989157936</v>
      </c>
      <c r="V522">
        <f t="shared" si="67"/>
        <v>-2.248416809567948</v>
      </c>
      <c r="W522">
        <f t="shared" si="67"/>
        <v>-9.9561101305516519</v>
      </c>
      <c r="X522">
        <f t="shared" si="67"/>
        <v>-11.997514621712467</v>
      </c>
      <c r="Y522">
        <f t="shared" si="63"/>
        <v>-15.308738328482589</v>
      </c>
      <c r="Z522">
        <f t="shared" si="63"/>
        <v>-19.388830583222607</v>
      </c>
      <c r="AA522">
        <f t="shared" si="63"/>
        <v>-24.875988811829316</v>
      </c>
      <c r="AB522">
        <f t="shared" si="68"/>
        <v>-2802840.1981686782</v>
      </c>
      <c r="AC522">
        <f t="shared" si="68"/>
        <v>-12411126.608089549</v>
      </c>
      <c r="AD522">
        <f t="shared" si="68"/>
        <v>-14955908.582765805</v>
      </c>
      <c r="AE522">
        <f t="shared" si="64"/>
        <v>-19083626.749153193</v>
      </c>
      <c r="AF522">
        <f t="shared" si="64"/>
        <v>-24169804.069638312</v>
      </c>
      <c r="AG522">
        <f t="shared" si="64"/>
        <v>-31010007.181180716</v>
      </c>
      <c r="AH522">
        <f>(('ROD '!AH522/2)+'Gudgeon pin'!D522)/'Gudgeon pin'!$I$2</f>
        <v>-1480065.7506618951</v>
      </c>
      <c r="AI522">
        <f>(('ROD '!AI522/2)+'Gudgeon pin'!E522)/'Gudgeon pin'!$I$2</f>
        <v>-6524522.6070796</v>
      </c>
      <c r="AJ522">
        <f>(('ROD '!AJ522/2)+'Gudgeon pin'!F522)/'Gudgeon pin'!$I$2</f>
        <v>-8148301.8798740832</v>
      </c>
      <c r="AK522">
        <f>(('ROD '!AK522/2)+'Gudgeon pin'!G522)/'Gudgeon pin'!$I$2</f>
        <v>-10706165.74501441</v>
      </c>
      <c r="AL522">
        <f>(('ROD '!AL522/2)+'Gudgeon pin'!H522)/'Gudgeon pin'!$I$2</f>
        <v>-13883597.616949523</v>
      </c>
      <c r="AM522">
        <f>(('ROD '!AM522/2)+'Gudgeon pin'!I522)/'Gudgeon pin'!$I$2</f>
        <v>-18081283.008778721</v>
      </c>
    </row>
    <row r="523" spans="1:39">
      <c r="A523">
        <f t="shared" si="65"/>
        <v>2.7227136331111539</v>
      </c>
      <c r="B523" s="3">
        <v>156</v>
      </c>
      <c r="D523">
        <f>$F$2*'ROD '!N523</f>
        <v>-7.3804400414024656</v>
      </c>
      <c r="E523">
        <f>$F$2*'ROD '!O523</f>
        <v>-29.521760165609862</v>
      </c>
      <c r="F523">
        <f>$F$2*'ROD '!P523</f>
        <v>-66.423960372622204</v>
      </c>
      <c r="G523">
        <f>$F$2*'ROD '!Q523</f>
        <v>-118.08704066243945</v>
      </c>
      <c r="H523">
        <f>$F$2*'ROD '!R523</f>
        <v>-184.51100103506167</v>
      </c>
      <c r="I523">
        <f>$F$2*'ROD '!S523</f>
        <v>-265.69584149048882</v>
      </c>
      <c r="J523">
        <f t="shared" si="66"/>
        <v>-5.7198410320869107E-2</v>
      </c>
      <c r="K523">
        <f t="shared" si="66"/>
        <v>-0.22879364128347643</v>
      </c>
      <c r="L523">
        <f t="shared" si="66"/>
        <v>-0.51478569288782206</v>
      </c>
      <c r="M523">
        <f t="shared" si="62"/>
        <v>-0.91517456513390572</v>
      </c>
      <c r="N523">
        <f t="shared" si="62"/>
        <v>-1.4299602580217279</v>
      </c>
      <c r="O523">
        <f t="shared" si="62"/>
        <v>-2.0591427715512882</v>
      </c>
      <c r="P523">
        <f>('ROD '!AH523/2)*'Gudgeon pin'!$H$2</f>
        <v>-2.1850240143861233</v>
      </c>
      <c r="Q523">
        <f>('ROD '!AI523/2)*'Gudgeon pin'!$H$2</f>
        <v>-10.14172857624796</v>
      </c>
      <c r="R523">
        <f>('ROD '!AJ523/2)*'Gudgeon pin'!$H$2</f>
        <v>-12.439174307224199</v>
      </c>
      <c r="S523">
        <f>('ROD '!AK523/2)*'Gudgeon pin'!$H$2</f>
        <v>-16.092386138745034</v>
      </c>
      <c r="T523">
        <f>('ROD '!AL523/2)*'Gudgeon pin'!$H$2</f>
        <v>-20.677614704690821</v>
      </c>
      <c r="U523">
        <f>('ROD '!AM523/2)*'Gudgeon pin'!$H$2</f>
        <v>-26.798745741394011</v>
      </c>
      <c r="V523">
        <f t="shared" si="67"/>
        <v>-2.1278256040652543</v>
      </c>
      <c r="W523">
        <f t="shared" si="67"/>
        <v>-9.9129349349644844</v>
      </c>
      <c r="X523">
        <f t="shared" si="67"/>
        <v>-11.924388614336378</v>
      </c>
      <c r="Y523">
        <f t="shared" si="63"/>
        <v>-15.177211573611128</v>
      </c>
      <c r="Z523">
        <f t="shared" si="63"/>
        <v>-19.247654446669095</v>
      </c>
      <c r="AA523">
        <f t="shared" si="63"/>
        <v>-24.739602969842721</v>
      </c>
      <c r="AB523">
        <f t="shared" si="68"/>
        <v>-2652513.1427533971</v>
      </c>
      <c r="AC523">
        <f t="shared" si="68"/>
        <v>-12357305.104336089</v>
      </c>
      <c r="AD523">
        <f t="shared" si="68"/>
        <v>-14864750.879206087</v>
      </c>
      <c r="AE523">
        <f t="shared" si="64"/>
        <v>-18919667.613943186</v>
      </c>
      <c r="AF523">
        <f t="shared" si="64"/>
        <v>-23993816.170566175</v>
      </c>
      <c r="AG523">
        <f t="shared" si="64"/>
        <v>-30839990.78619808</v>
      </c>
      <c r="AH523">
        <f>(('ROD '!AH523/2)+'Gudgeon pin'!D523)/'Gudgeon pin'!$I$2</f>
        <v>-1404280.368121919</v>
      </c>
      <c r="AI523">
        <f>(('ROD '!AI523/2)+'Gudgeon pin'!E523)/'Gudgeon pin'!$I$2</f>
        <v>-6497121.6450740555</v>
      </c>
      <c r="AJ523">
        <f>(('ROD '!AJ523/2)+'Gudgeon pin'!F523)/'Gudgeon pin'!$I$2</f>
        <v>-8101729.2776825484</v>
      </c>
      <c r="AK523">
        <f>(('ROD '!AK523/2)+'Gudgeon pin'!G523)/'Gudgeon pin'!$I$2</f>
        <v>-10622412.575256702</v>
      </c>
      <c r="AL523">
        <f>(('ROD '!AL523/2)+'Gudgeon pin'!H523)/'Gudgeon pin'!$I$2</f>
        <v>-13793124.973991342</v>
      </c>
      <c r="AM523">
        <f>(('ROD '!AM523/2)+'Gudgeon pin'!I523)/'Gudgeon pin'!$I$2</f>
        <v>-17993009.755098704</v>
      </c>
    </row>
    <row r="524" spans="1:39">
      <c r="A524">
        <f t="shared" si="65"/>
        <v>2.7401669256310974</v>
      </c>
      <c r="B524" s="3">
        <v>157</v>
      </c>
      <c r="D524">
        <f>$F$2*'ROD '!N524</f>
        <v>-7.3721880836371589</v>
      </c>
      <c r="E524">
        <f>$F$2*'ROD '!O524</f>
        <v>-29.488752334548636</v>
      </c>
      <c r="F524">
        <f>$F$2*'ROD '!P524</f>
        <v>-66.349692752734455</v>
      </c>
      <c r="G524">
        <f>$F$2*'ROD '!Q524</f>
        <v>-117.95500933819454</v>
      </c>
      <c r="H524">
        <f>$F$2*'ROD '!R524</f>
        <v>-184.304702090929</v>
      </c>
      <c r="I524">
        <f>$F$2*'ROD '!S524</f>
        <v>-265.39877101093782</v>
      </c>
      <c r="J524">
        <f t="shared" si="66"/>
        <v>-5.7134457648187982E-2</v>
      </c>
      <c r="K524">
        <f t="shared" si="66"/>
        <v>-0.22853783059275193</v>
      </c>
      <c r="L524">
        <f t="shared" si="66"/>
        <v>-0.51421011883369205</v>
      </c>
      <c r="M524">
        <f t="shared" si="62"/>
        <v>-0.91415132237100771</v>
      </c>
      <c r="N524">
        <f t="shared" si="62"/>
        <v>-1.4283614412046997</v>
      </c>
      <c r="O524">
        <f t="shared" si="62"/>
        <v>-2.0568404753347682</v>
      </c>
      <c r="P524">
        <f>('ROD '!AH524/2)*'Gudgeon pin'!$H$2</f>
        <v>-2.0780734402943835</v>
      </c>
      <c r="Q524">
        <f>('ROD '!AI524/2)*'Gudgeon pin'!$H$2</f>
        <v>-10.091354865088787</v>
      </c>
      <c r="R524">
        <f>('ROD '!AJ524/2)*'Gudgeon pin'!$H$2</f>
        <v>-12.358429562202186</v>
      </c>
      <c r="S524">
        <f>('ROD '!AK524/2)*'Gudgeon pin'!$H$2</f>
        <v>-15.945789997411293</v>
      </c>
      <c r="T524">
        <f>('ROD '!AL524/2)*'Gudgeon pin'!$H$2</f>
        <v>-20.53948421120236</v>
      </c>
      <c r="U524">
        <f>('ROD '!AM524/2)*'Gudgeon pin'!$H$2</f>
        <v>-26.66276546943164</v>
      </c>
      <c r="V524">
        <f t="shared" si="67"/>
        <v>-2.0209389826461956</v>
      </c>
      <c r="W524">
        <f t="shared" si="67"/>
        <v>-9.862817034496036</v>
      </c>
      <c r="X524">
        <f t="shared" si="67"/>
        <v>-11.844219443368495</v>
      </c>
      <c r="Y524">
        <f t="shared" si="63"/>
        <v>-15.031638675040284</v>
      </c>
      <c r="Z524">
        <f t="shared" si="63"/>
        <v>-19.11112276999766</v>
      </c>
      <c r="AA524">
        <f t="shared" si="63"/>
        <v>-24.605924994096874</v>
      </c>
      <c r="AB524">
        <f t="shared" si="68"/>
        <v>-2519270.0012304769</v>
      </c>
      <c r="AC524">
        <f t="shared" si="68"/>
        <v>-12294828.936446304</v>
      </c>
      <c r="AD524">
        <f t="shared" si="68"/>
        <v>-14764813.281298777</v>
      </c>
      <c r="AE524">
        <f t="shared" si="64"/>
        <v>-18738198.7821225</v>
      </c>
      <c r="AF524">
        <f t="shared" si="64"/>
        <v>-23823617.980413169</v>
      </c>
      <c r="AG524">
        <f t="shared" si="64"/>
        <v>-30673349.973677967</v>
      </c>
      <c r="AH524">
        <f>(('ROD '!AH524/2)+'Gudgeon pin'!D524)/'Gudgeon pin'!$I$2</f>
        <v>-1337096.3134769443</v>
      </c>
      <c r="AI524">
        <f>(('ROD '!AI524/2)+'Gudgeon pin'!E524)/'Gudgeon pin'!$I$2</f>
        <v>-6465349.977251811</v>
      </c>
      <c r="AJ524">
        <f>(('ROD '!AJ524/2)+'Gudgeon pin'!F524)/'Gudgeon pin'!$I$2</f>
        <v>-8050708.1453752043</v>
      </c>
      <c r="AK524">
        <f>(('ROD '!AK524/2)+'Gudgeon pin'!G524)/'Gudgeon pin'!$I$2</f>
        <v>-10529793.474987019</v>
      </c>
      <c r="AL524">
        <f>(('ROD '!AL524/2)+'Gudgeon pin'!H524)/'Gudgeon pin'!$I$2</f>
        <v>-13705494.544320667</v>
      </c>
      <c r="AM524">
        <f>(('ROD '!AM524/2)+'Gudgeon pin'!I524)/'Gudgeon pin'!$I$2</f>
        <v>-17906330.389653802</v>
      </c>
    </row>
    <row r="525" spans="1:39">
      <c r="A525">
        <f t="shared" si="65"/>
        <v>2.7576202181510405</v>
      </c>
      <c r="B525" s="3">
        <v>158</v>
      </c>
      <c r="D525">
        <f>$F$2*'ROD '!N525</f>
        <v>-7.3636936493428111</v>
      </c>
      <c r="E525">
        <f>$F$2*'ROD '!O525</f>
        <v>-29.454774597371244</v>
      </c>
      <c r="F525">
        <f>$F$2*'ROD '!P525</f>
        <v>-66.273242844085317</v>
      </c>
      <c r="G525">
        <f>$F$2*'ROD '!Q525</f>
        <v>-117.81909838948498</v>
      </c>
      <c r="H525">
        <f>$F$2*'ROD '!R525</f>
        <v>-184.09234123357027</v>
      </c>
      <c r="I525">
        <f>$F$2*'ROD '!S525</f>
        <v>-265.09297137634127</v>
      </c>
      <c r="J525">
        <f t="shared" si="66"/>
        <v>-5.7068625782406783E-2</v>
      </c>
      <c r="K525">
        <f t="shared" si="66"/>
        <v>-0.22827450312962713</v>
      </c>
      <c r="L525">
        <f t="shared" si="66"/>
        <v>-0.51361763204166122</v>
      </c>
      <c r="M525">
        <f t="shared" si="62"/>
        <v>-0.91309801251850853</v>
      </c>
      <c r="N525">
        <f t="shared" si="62"/>
        <v>-1.4267156445601696</v>
      </c>
      <c r="O525">
        <f t="shared" si="62"/>
        <v>-2.0544705281666449</v>
      </c>
      <c r="P525">
        <f>('ROD '!AH525/2)*'Gudgeon pin'!$H$2</f>
        <v>-1.9848303718154032</v>
      </c>
      <c r="Q525">
        <f>('ROD '!AI525/2)*'Gudgeon pin'!$H$2</f>
        <v>-10.032334550686615</v>
      </c>
      <c r="R525">
        <f>('ROD '!AJ525/2)*'Gudgeon pin'!$H$2</f>
        <v>-12.28096145421981</v>
      </c>
      <c r="S525">
        <f>('ROD '!AK525/2)*'Gudgeon pin'!$H$2</f>
        <v>-15.810928224017429</v>
      </c>
      <c r="T525">
        <f>('ROD '!AL525/2)*'Gudgeon pin'!$H$2</f>
        <v>-20.406071215824106</v>
      </c>
      <c r="U525">
        <f>('ROD '!AM525/2)*'Gudgeon pin'!$H$2</f>
        <v>-26.539891745627802</v>
      </c>
      <c r="V525">
        <f t="shared" si="67"/>
        <v>-1.9277617460329965</v>
      </c>
      <c r="W525">
        <f t="shared" si="67"/>
        <v>-9.8040600475569875</v>
      </c>
      <c r="X525">
        <f t="shared" si="67"/>
        <v>-11.767343822178148</v>
      </c>
      <c r="Y525">
        <f t="shared" si="63"/>
        <v>-14.897830211498921</v>
      </c>
      <c r="Z525">
        <f t="shared" si="63"/>
        <v>-18.979355571263937</v>
      </c>
      <c r="AA525">
        <f t="shared" si="63"/>
        <v>-24.485421217461159</v>
      </c>
      <c r="AB525">
        <f t="shared" si="68"/>
        <v>-2403116.7581029572</v>
      </c>
      <c r="AC525">
        <f t="shared" si="68"/>
        <v>-12221583.422440523</v>
      </c>
      <c r="AD525">
        <f t="shared" si="68"/>
        <v>-14668981.369522197</v>
      </c>
      <c r="AE525">
        <f t="shared" si="64"/>
        <v>-18571395.305617183</v>
      </c>
      <c r="AF525">
        <f t="shared" si="64"/>
        <v>-23659359.1117553</v>
      </c>
      <c r="AG525">
        <f t="shared" si="64"/>
        <v>-30523131.905680764</v>
      </c>
      <c r="AH525">
        <f>(('ROD '!AH525/2)+'Gudgeon pin'!D525)/'Gudgeon pin'!$I$2</f>
        <v>-1278517.305795636</v>
      </c>
      <c r="AI525">
        <f>(('ROD '!AI525/2)+'Gudgeon pin'!E525)/'Gudgeon pin'!$I$2</f>
        <v>-6428145.3682931717</v>
      </c>
      <c r="AJ525">
        <f>(('ROD '!AJ525/2)+'Gudgeon pin'!F525)/'Gudgeon pin'!$I$2</f>
        <v>-8001734.6241361517</v>
      </c>
      <c r="AK525">
        <f>(('ROD '!AK525/2)+'Gudgeon pin'!G525)/'Gudgeon pin'!$I$2</f>
        <v>-10444524.623219294</v>
      </c>
      <c r="AL525">
        <f>(('ROD '!AL525/2)+'Gudgeon pin'!H525)/'Gudgeon pin'!$I$2</f>
        <v>-13620799.304654121</v>
      </c>
      <c r="AM525">
        <f>(('ROD '!AM525/2)+'Gudgeon pin'!I525)/'Gudgeon pin'!$I$2</f>
        <v>-17827841.468482062</v>
      </c>
    </row>
    <row r="526" spans="1:39">
      <c r="A526">
        <f t="shared" si="65"/>
        <v>2.7750735106709841</v>
      </c>
      <c r="B526" s="3">
        <v>159</v>
      </c>
      <c r="D526">
        <f>$F$2*'ROD '!N526</f>
        <v>-7.3550304990297599</v>
      </c>
      <c r="E526">
        <f>$F$2*'ROD '!O526</f>
        <v>-29.42012199611904</v>
      </c>
      <c r="F526">
        <f>$F$2*'ROD '!P526</f>
        <v>-66.195274491267867</v>
      </c>
      <c r="G526">
        <f>$F$2*'ROD '!Q526</f>
        <v>-117.68048798447616</v>
      </c>
      <c r="H526">
        <f>$F$2*'ROD '!R526</f>
        <v>-183.87576247574404</v>
      </c>
      <c r="I526">
        <f>$F$2*'ROD '!S526</f>
        <v>-264.78109796507147</v>
      </c>
      <c r="J526">
        <f t="shared" si="66"/>
        <v>-5.700148636748064E-2</v>
      </c>
      <c r="K526">
        <f t="shared" si="66"/>
        <v>-0.22800594546992256</v>
      </c>
      <c r="L526">
        <f t="shared" si="66"/>
        <v>-0.51301337730732599</v>
      </c>
      <c r="M526">
        <f t="shared" si="62"/>
        <v>-0.91202378187969024</v>
      </c>
      <c r="N526">
        <f t="shared" si="62"/>
        <v>-1.4250371591870163</v>
      </c>
      <c r="O526">
        <f t="shared" si="62"/>
        <v>-2.052053509229304</v>
      </c>
      <c r="P526">
        <f>('ROD '!AH526/2)*'Gudgeon pin'!$H$2</f>
        <v>-1.9121623699806642</v>
      </c>
      <c r="Q526">
        <f>('ROD '!AI526/2)*'Gudgeon pin'!$H$2</f>
        <v>-9.9784132013416365</v>
      </c>
      <c r="R526">
        <f>('ROD '!AJ526/2)*'Gudgeon pin'!$H$2</f>
        <v>-12.187945562084186</v>
      </c>
      <c r="S526">
        <f>('ROD '!AK526/2)*'Gudgeon pin'!$H$2</f>
        <v>-15.681022050548364</v>
      </c>
      <c r="T526">
        <f>('ROD '!AL526/2)*'Gudgeon pin'!$H$2</f>
        <v>-20.262066036217412</v>
      </c>
      <c r="U526">
        <f>('ROD '!AM526/2)*'Gudgeon pin'!$H$2</f>
        <v>-26.430312602252545</v>
      </c>
      <c r="V526">
        <f t="shared" si="67"/>
        <v>-1.8551608836131837</v>
      </c>
      <c r="W526">
        <f t="shared" si="67"/>
        <v>-9.7504072558717141</v>
      </c>
      <c r="X526">
        <f t="shared" si="67"/>
        <v>-11.674932184776861</v>
      </c>
      <c r="Y526">
        <f t="shared" si="63"/>
        <v>-14.768998268668675</v>
      </c>
      <c r="Z526">
        <f t="shared" si="63"/>
        <v>-18.837028877030395</v>
      </c>
      <c r="AA526">
        <f t="shared" si="63"/>
        <v>-24.378259093023242</v>
      </c>
      <c r="AB526">
        <f t="shared" si="68"/>
        <v>-2312613.6917915698</v>
      </c>
      <c r="AC526">
        <f t="shared" si="68"/>
        <v>-12154700.716067078</v>
      </c>
      <c r="AD526">
        <f t="shared" si="68"/>
        <v>-14553782.510047078</v>
      </c>
      <c r="AE526">
        <f t="shared" si="64"/>
        <v>-18410795.479714721</v>
      </c>
      <c r="AF526">
        <f t="shared" si="64"/>
        <v>-23481936.946001753</v>
      </c>
      <c r="AG526">
        <f t="shared" si="64"/>
        <v>-30389545.326529782</v>
      </c>
      <c r="AH526">
        <f>(('ROD '!AH526/2)+'Gudgeon pin'!D526)/'Gudgeon pin'!$I$2</f>
        <v>-1232855.3949035613</v>
      </c>
      <c r="AI526">
        <f>(('ROD '!AI526/2)+'Gudgeon pin'!E526)/'Gudgeon pin'!$I$2</f>
        <v>-6394139.1247455832</v>
      </c>
      <c r="AJ526">
        <f>(('ROD '!AJ526/2)+'Gudgeon pin'!F526)/'Gudgeon pin'!$I$2</f>
        <v>-7942992.9174608998</v>
      </c>
      <c r="AK526">
        <f>(('ROD '!AK526/2)+'Gudgeon pin'!G526)/'Gudgeon pin'!$I$2</f>
        <v>-10362355.228746584</v>
      </c>
      <c r="AL526">
        <f>(('ROD '!AL526/2)+'Gudgeon pin'!H526)/'Gudgeon pin'!$I$2</f>
        <v>-13529435.336846396</v>
      </c>
      <c r="AM526">
        <f>(('ROD '!AM526/2)+'Gudgeon pin'!I526)/'Gudgeon pin'!$I$2</f>
        <v>-17757672.715717062</v>
      </c>
    </row>
    <row r="527" spans="1:39">
      <c r="A527">
        <f t="shared" si="65"/>
        <v>2.7925268031909272</v>
      </c>
      <c r="B527" s="3">
        <v>160</v>
      </c>
      <c r="D527">
        <f>$F$2*'ROD '!N527</f>
        <v>-7.3462699173415063</v>
      </c>
      <c r="E527">
        <f>$F$2*'ROD '!O527</f>
        <v>-29.385079669366025</v>
      </c>
      <c r="F527">
        <f>$F$2*'ROD '!P527</f>
        <v>-66.116429256073573</v>
      </c>
      <c r="G527">
        <f>$F$2*'ROD '!Q527</f>
        <v>-117.5403186774641</v>
      </c>
      <c r="H527">
        <f>$F$2*'ROD '!R527</f>
        <v>-183.65674793353767</v>
      </c>
      <c r="I527">
        <f>$F$2*'ROD '!S527</f>
        <v>-264.46571702429429</v>
      </c>
      <c r="J527">
        <f t="shared" si="66"/>
        <v>-5.6933591859396671E-2</v>
      </c>
      <c r="K527">
        <f t="shared" si="66"/>
        <v>-0.22773436743758668</v>
      </c>
      <c r="L527">
        <f t="shared" si="66"/>
        <v>-0.5124023267345702</v>
      </c>
      <c r="M527">
        <f t="shared" si="62"/>
        <v>-0.91093746975034673</v>
      </c>
      <c r="N527">
        <f t="shared" si="62"/>
        <v>-1.423339796484917</v>
      </c>
      <c r="O527">
        <f t="shared" si="62"/>
        <v>-2.0496093069382808</v>
      </c>
      <c r="P527">
        <f>('ROD '!AH527/2)*'Gudgeon pin'!$H$2</f>
        <v>-1.8480653912405323</v>
      </c>
      <c r="Q527">
        <f>('ROD '!AI527/2)*'Gudgeon pin'!$H$2</f>
        <v>-9.9193175013760886</v>
      </c>
      <c r="R527">
        <f>('ROD '!AJ527/2)*'Gudgeon pin'!$H$2</f>
        <v>-12.089720822845601</v>
      </c>
      <c r="S527">
        <f>('ROD '!AK527/2)*'Gudgeon pin'!$H$2</f>
        <v>-15.552721072813865</v>
      </c>
      <c r="T527">
        <f>('ROD '!AL527/2)*'Gudgeon pin'!$H$2</f>
        <v>-20.095585775981931</v>
      </c>
      <c r="U527">
        <f>('ROD '!AM527/2)*'Gudgeon pin'!$H$2</f>
        <v>-26.308475992856533</v>
      </c>
      <c r="V527">
        <f t="shared" si="67"/>
        <v>-1.7911317993811355</v>
      </c>
      <c r="W527">
        <f t="shared" si="67"/>
        <v>-9.6915831339385026</v>
      </c>
      <c r="X527">
        <f t="shared" si="67"/>
        <v>-11.577318496111031</v>
      </c>
      <c r="Y527">
        <f t="shared" si="63"/>
        <v>-14.641783603063519</v>
      </c>
      <c r="Z527">
        <f t="shared" si="63"/>
        <v>-18.672245979497013</v>
      </c>
      <c r="AA527">
        <f t="shared" si="63"/>
        <v>-24.258866685918253</v>
      </c>
      <c r="AB527">
        <f t="shared" si="68"/>
        <v>-2232796.0661743707</v>
      </c>
      <c r="AC527">
        <f t="shared" si="68"/>
        <v>-12081371.512658363</v>
      </c>
      <c r="AD527">
        <f t="shared" si="68"/>
        <v>-14432098.85721196</v>
      </c>
      <c r="AE527">
        <f t="shared" si="64"/>
        <v>-18252211.72556496</v>
      </c>
      <c r="AF527">
        <f t="shared" si="64"/>
        <v>-23276521.238730811</v>
      </c>
      <c r="AG527">
        <f t="shared" si="64"/>
        <v>-30240712.673897963</v>
      </c>
      <c r="AH527">
        <f>(('ROD '!AH527/2)+'Gudgeon pin'!D527)/'Gudgeon pin'!$I$2</f>
        <v>-1192574.2821340098</v>
      </c>
      <c r="AI527">
        <f>(('ROD '!AI527/2)+'Gudgeon pin'!E527)/'Gudgeon pin'!$I$2</f>
        <v>-6356882.5070179692</v>
      </c>
      <c r="AJ527">
        <f>(('ROD '!AJ527/2)+'Gudgeon pin'!F527)/'Gudgeon pin'!$I$2</f>
        <v>-7880977.0373594146</v>
      </c>
      <c r="AK527">
        <f>(('ROD '!AK527/2)+'Gudgeon pin'!G527)/'Gudgeon pin'!$I$2</f>
        <v>-10281186.788280368</v>
      </c>
      <c r="AL527">
        <f>(('ROD '!AL527/2)+'Gudgeon pin'!H527)/'Gudgeon pin'!$I$2</f>
        <v>-13423949.92208105</v>
      </c>
      <c r="AM527">
        <f>(('ROD '!AM527/2)+'Gudgeon pin'!I527)/'Gudgeon pin'!$I$2</f>
        <v>-17679792.827218894</v>
      </c>
    </row>
    <row r="528" spans="1:39">
      <c r="A528">
        <f t="shared" si="65"/>
        <v>2.8099800957108707</v>
      </c>
      <c r="B528" s="3">
        <v>161</v>
      </c>
      <c r="D528">
        <f>$F$2*'ROD '!N528</f>
        <v>-7.337480607706417</v>
      </c>
      <c r="E528">
        <f>$F$2*'ROD '!O528</f>
        <v>-29.349922430825668</v>
      </c>
      <c r="F528">
        <f>$F$2*'ROD '!P528</f>
        <v>-66.037325469357768</v>
      </c>
      <c r="G528">
        <f>$F$2*'ROD '!Q528</f>
        <v>-117.39968972330267</v>
      </c>
      <c r="H528">
        <f>$F$2*'ROD '!R528</f>
        <v>-183.43701519266043</v>
      </c>
      <c r="I528">
        <f>$F$2*'ROD '!S528</f>
        <v>-264.14930187743107</v>
      </c>
      <c r="J528">
        <f t="shared" si="66"/>
        <v>-5.686547470972473E-2</v>
      </c>
      <c r="K528">
        <f t="shared" si="66"/>
        <v>-0.22746189883889892</v>
      </c>
      <c r="L528">
        <f t="shared" si="66"/>
        <v>-0.5117892723875227</v>
      </c>
      <c r="M528">
        <f t="shared" si="62"/>
        <v>-0.90984759535559567</v>
      </c>
      <c r="N528">
        <f t="shared" si="62"/>
        <v>-1.4216368677431184</v>
      </c>
      <c r="O528">
        <f t="shared" si="62"/>
        <v>-2.0471570895500908</v>
      </c>
      <c r="P528">
        <f>('ROD '!AH528/2)*'Gudgeon pin'!$H$2</f>
        <v>-1.8062689764379991</v>
      </c>
      <c r="Q528">
        <f>('ROD '!AI528/2)*'Gudgeon pin'!$H$2</f>
        <v>-9.8499201574243376</v>
      </c>
      <c r="R528">
        <f>('ROD '!AJ528/2)*'Gudgeon pin'!$H$2</f>
        <v>-11.991477775093996</v>
      </c>
      <c r="S528">
        <f>('ROD '!AK528/2)*'Gudgeon pin'!$H$2</f>
        <v>-15.424387546611754</v>
      </c>
      <c r="T528">
        <f>('ROD '!AL528/2)*'Gudgeon pin'!$H$2</f>
        <v>-19.925623489809386</v>
      </c>
      <c r="U528">
        <f>('ROD '!AM528/2)*'Gudgeon pin'!$H$2</f>
        <v>-26.153970044322293</v>
      </c>
      <c r="V528">
        <f t="shared" si="67"/>
        <v>-1.7494035017282743</v>
      </c>
      <c r="W528">
        <f t="shared" si="67"/>
        <v>-9.6224582585854392</v>
      </c>
      <c r="X528">
        <f t="shared" si="67"/>
        <v>-11.479688502706473</v>
      </c>
      <c r="Y528">
        <f t="shared" si="63"/>
        <v>-14.514539951256159</v>
      </c>
      <c r="Z528">
        <f t="shared" si="63"/>
        <v>-18.503986622066268</v>
      </c>
      <c r="AA528">
        <f t="shared" si="63"/>
        <v>-24.106812954772202</v>
      </c>
      <c r="AB528">
        <f t="shared" si="68"/>
        <v>-2180778.2420926061</v>
      </c>
      <c r="AC528">
        <f t="shared" si="68"/>
        <v>-11995201.555865435</v>
      </c>
      <c r="AD528">
        <f t="shared" si="68"/>
        <v>-14310394.87915203</v>
      </c>
      <c r="AE528">
        <f t="shared" si="64"/>
        <v>-18093591.837682169</v>
      </c>
      <c r="AF528">
        <f t="shared" si="64"/>
        <v>-23066771.83251838</v>
      </c>
      <c r="AG528">
        <f t="shared" si="64"/>
        <v>-30051164.940522142</v>
      </c>
      <c r="AH528">
        <f>(('ROD '!AH528/2)+'Gudgeon pin'!D528)/'Gudgeon pin'!$I$2</f>
        <v>-1166294.216634556</v>
      </c>
      <c r="AI528">
        <f>(('ROD '!AI528/2)+'Gudgeon pin'!E528)/'Gudgeon pin'!$I$2</f>
        <v>-6313157.6058982732</v>
      </c>
      <c r="AJ528">
        <f>(('ROD '!AJ528/2)+'Gudgeon pin'!F528)/'Gudgeon pin'!$I$2</f>
        <v>-7818948.5261495123</v>
      </c>
      <c r="AK528">
        <f>(('ROD '!AK528/2)+'Gudgeon pin'!G528)/'Gudgeon pin'!$I$2</f>
        <v>-10199995.892510289</v>
      </c>
      <c r="AL528">
        <f>(('ROD '!AL528/2)+'Gudgeon pin'!H528)/'Gudgeon pin'!$I$2</f>
        <v>-13316275.197714722</v>
      </c>
      <c r="AM528">
        <f>(('ROD '!AM528/2)+'Gudgeon pin'!I528)/'Gudgeon pin'!$I$2</f>
        <v>-17581397.293994348</v>
      </c>
    </row>
    <row r="529" spans="1:39">
      <c r="A529">
        <f t="shared" si="65"/>
        <v>2.8274333882308138</v>
      </c>
      <c r="B529" s="3">
        <v>162</v>
      </c>
      <c r="D529">
        <f>$F$2*'ROD '!N529</f>
        <v>-7.3287285909566897</v>
      </c>
      <c r="E529">
        <f>$F$2*'ROD '!O529</f>
        <v>-29.314914363826759</v>
      </c>
      <c r="F529">
        <f>$F$2*'ROD '!P529</f>
        <v>-65.958557318610232</v>
      </c>
      <c r="G529">
        <f>$F$2*'ROD '!Q529</f>
        <v>-117.25965745530704</v>
      </c>
      <c r="H529">
        <f>$F$2*'ROD '!R529</f>
        <v>-183.21821477391728</v>
      </c>
      <c r="I529">
        <f>$F$2*'ROD '!S529</f>
        <v>-263.83422927444093</v>
      </c>
      <c r="J529">
        <f t="shared" si="66"/>
        <v>-5.6797646579914346E-2</v>
      </c>
      <c r="K529">
        <f t="shared" si="66"/>
        <v>-0.22719058631965738</v>
      </c>
      <c r="L529">
        <f t="shared" si="66"/>
        <v>-0.51117881921922925</v>
      </c>
      <c r="M529">
        <f t="shared" si="62"/>
        <v>-0.90876234527862954</v>
      </c>
      <c r="N529">
        <f t="shared" si="62"/>
        <v>-1.419941164497859</v>
      </c>
      <c r="O529">
        <f t="shared" si="62"/>
        <v>-2.044715276876917</v>
      </c>
      <c r="P529">
        <f>('ROD '!AH529/2)*'Gudgeon pin'!$H$2</f>
        <v>-1.7747687092831854</v>
      </c>
      <c r="Q529">
        <f>('ROD '!AI529/2)*'Gudgeon pin'!$H$2</f>
        <v>-9.7633775318040783</v>
      </c>
      <c r="R529">
        <f>('ROD '!AJ529/2)*'Gudgeon pin'!$H$2</f>
        <v>-11.891542909869912</v>
      </c>
      <c r="S529">
        <f>('ROD '!AK529/2)*'Gudgeon pin'!$H$2</f>
        <v>-15.299527441820738</v>
      </c>
      <c r="T529">
        <f>('ROD '!AL529/2)*'Gudgeon pin'!$H$2</f>
        <v>-19.757442807575455</v>
      </c>
      <c r="U529">
        <f>('ROD '!AM529/2)*'Gudgeon pin'!$H$2</f>
        <v>-25.985834487985294</v>
      </c>
      <c r="V529">
        <f t="shared" si="67"/>
        <v>-1.7179710627032712</v>
      </c>
      <c r="W529">
        <f t="shared" si="67"/>
        <v>-9.5361869454844204</v>
      </c>
      <c r="X529">
        <f t="shared" si="67"/>
        <v>-11.380364090650684</v>
      </c>
      <c r="Y529">
        <f t="shared" si="63"/>
        <v>-14.390765096542108</v>
      </c>
      <c r="Z529">
        <f t="shared" si="63"/>
        <v>-18.337501643077594</v>
      </c>
      <c r="AA529">
        <f t="shared" si="63"/>
        <v>-23.941119211108376</v>
      </c>
      <c r="AB529">
        <f t="shared" si="68"/>
        <v>-2141595.0696261567</v>
      </c>
      <c r="AC529">
        <f t="shared" si="68"/>
        <v>-11887657.125811649</v>
      </c>
      <c r="AD529">
        <f t="shared" si="68"/>
        <v>-14186578.666079449</v>
      </c>
      <c r="AE529">
        <f t="shared" si="64"/>
        <v>-17939296.096412696</v>
      </c>
      <c r="AF529">
        <f t="shared" si="64"/>
        <v>-22859234.33790661</v>
      </c>
      <c r="AG529">
        <f t="shared" si="64"/>
        <v>-29844613.787128448</v>
      </c>
      <c r="AH529">
        <f>(('ROD '!AH529/2)+'Gudgeon pin'!D529)/'Gudgeon pin'!$I$2</f>
        <v>-1146478.6425836654</v>
      </c>
      <c r="AI529">
        <f>(('ROD '!AI529/2)+'Gudgeon pin'!E529)/'Gudgeon pin'!$I$2</f>
        <v>-6258668.876364829</v>
      </c>
      <c r="AJ529">
        <f>(('ROD '!AJ529/2)+'Gudgeon pin'!F529)/'Gudgeon pin'!$I$2</f>
        <v>-7755859.3002872653</v>
      </c>
      <c r="AK529">
        <f>(('ROD '!AK529/2)+'Gudgeon pin'!G529)/'Gudgeon pin'!$I$2</f>
        <v>-10120988.370048046</v>
      </c>
      <c r="AL529">
        <f>(('ROD '!AL529/2)+'Gudgeon pin'!H529)/'Gudgeon pin'!$I$2</f>
        <v>-13209723.132003877</v>
      </c>
      <c r="AM529">
        <f>(('ROD '!AM529/2)+'Gudgeon pin'!I529)/'Gudgeon pin'!$I$2</f>
        <v>-17474450.45578301</v>
      </c>
    </row>
    <row r="530" spans="1:39">
      <c r="A530">
        <f t="shared" si="65"/>
        <v>2.8448866807507573</v>
      </c>
      <c r="B530" s="3">
        <v>163</v>
      </c>
      <c r="D530">
        <f>$F$2*'ROD '!N530</f>
        <v>-7.320077108043443</v>
      </c>
      <c r="E530">
        <f>$F$2*'ROD '!O530</f>
        <v>-29.280308432173772</v>
      </c>
      <c r="F530">
        <f>$F$2*'ROD '!P530</f>
        <v>-65.880693972391015</v>
      </c>
      <c r="G530">
        <f>$F$2*'ROD '!Q530</f>
        <v>-117.12123372869509</v>
      </c>
      <c r="H530">
        <f>$F$2*'ROD '!R530</f>
        <v>-183.00192770108609</v>
      </c>
      <c r="I530">
        <f>$F$2*'ROD '!S530</f>
        <v>-263.52277588956406</v>
      </c>
      <c r="J530">
        <f t="shared" si="66"/>
        <v>-5.673059758733668E-2</v>
      </c>
      <c r="K530">
        <f t="shared" si="66"/>
        <v>-0.22692239034934672</v>
      </c>
      <c r="L530">
        <f t="shared" si="66"/>
        <v>-0.51057537828603039</v>
      </c>
      <c r="M530">
        <f t="shared" si="62"/>
        <v>-0.90768956139738688</v>
      </c>
      <c r="N530">
        <f t="shared" si="62"/>
        <v>-1.4182649396834173</v>
      </c>
      <c r="O530">
        <f t="shared" si="62"/>
        <v>-2.0423015131441216</v>
      </c>
      <c r="P530">
        <f>('ROD '!AH530/2)*'Gudgeon pin'!$H$2</f>
        <v>-1.7552846524634107</v>
      </c>
      <c r="Q530">
        <f>('ROD '!AI530/2)*'Gudgeon pin'!$H$2</f>
        <v>-9.6734322131774579</v>
      </c>
      <c r="R530">
        <f>('ROD '!AJ530/2)*'Gudgeon pin'!$H$2</f>
        <v>-11.788240946577066</v>
      </c>
      <c r="S530">
        <f>('ROD '!AK530/2)*'Gudgeon pin'!$H$2</f>
        <v>-15.178212409786456</v>
      </c>
      <c r="T530">
        <f>('ROD '!AL530/2)*'Gudgeon pin'!$H$2</f>
        <v>-19.586008931073057</v>
      </c>
      <c r="U530">
        <f>('ROD '!AM530/2)*'Gudgeon pin'!$H$2</f>
        <v>-25.838542228937566</v>
      </c>
      <c r="V530">
        <f t="shared" si="67"/>
        <v>-1.698554054876074</v>
      </c>
      <c r="W530">
        <f t="shared" si="67"/>
        <v>-9.4465098228281104</v>
      </c>
      <c r="X530">
        <f t="shared" si="67"/>
        <v>-11.277665568291035</v>
      </c>
      <c r="Y530">
        <f t="shared" si="63"/>
        <v>-14.270522848389069</v>
      </c>
      <c r="Z530">
        <f t="shared" si="63"/>
        <v>-18.167743991389639</v>
      </c>
      <c r="AA530">
        <f t="shared" si="63"/>
        <v>-23.796240715793445</v>
      </c>
      <c r="AB530">
        <f t="shared" si="68"/>
        <v>-2117390.1402577977</v>
      </c>
      <c r="AC530">
        <f t="shared" si="68"/>
        <v>-11775867.068395425</v>
      </c>
      <c r="AD530">
        <f t="shared" si="68"/>
        <v>-14058556.341420943</v>
      </c>
      <c r="AE530">
        <f t="shared" si="64"/>
        <v>-17789404.045611728</v>
      </c>
      <c r="AF530">
        <f t="shared" si="64"/>
        <v>-22647617.182193764</v>
      </c>
      <c r="AG530">
        <f t="shared" si="64"/>
        <v>-29664010.587227579</v>
      </c>
      <c r="AH530">
        <f>(('ROD '!AH530/2)+'Gudgeon pin'!D530)/'Gudgeon pin'!$I$2</f>
        <v>-1134207.7611081188</v>
      </c>
      <c r="AI530">
        <f>(('ROD '!AI530/2)+'Gudgeon pin'!E530)/'Gudgeon pin'!$I$2</f>
        <v>-6202045.5693021724</v>
      </c>
      <c r="AJ530">
        <f>(('ROD '!AJ530/2)+'Gudgeon pin'!F530)/'Gudgeon pin'!$I$2</f>
        <v>-7690660.0539701721</v>
      </c>
      <c r="AK530">
        <f>(('ROD '!AK530/2)+'Gudgeon pin'!G530)/'Gudgeon pin'!$I$2</f>
        <v>-10044213.653412484</v>
      </c>
      <c r="AL530">
        <f>(('ROD '!AL530/2)+'Gudgeon pin'!H530)/'Gudgeon pin'!$I$2</f>
        <v>-13101139.628476162</v>
      </c>
      <c r="AM530">
        <f>(('ROD '!AM530/2)+'Gudgeon pin'!I530)/'Gudgeon pin'!$I$2</f>
        <v>-17380605.767639346</v>
      </c>
    </row>
    <row r="531" spans="1:39">
      <c r="A531">
        <f t="shared" si="65"/>
        <v>2.8623399732707004</v>
      </c>
      <c r="B531" s="3">
        <v>164</v>
      </c>
      <c r="D531">
        <f>$F$2*'ROD '!N531</f>
        <v>-7.3115865269715865</v>
      </c>
      <c r="E531">
        <f>$F$2*'ROD '!O531</f>
        <v>-29.246346107886346</v>
      </c>
      <c r="F531">
        <f>$F$2*'ROD '!P531</f>
        <v>-65.804278742744316</v>
      </c>
      <c r="G531">
        <f>$F$2*'ROD '!Q531</f>
        <v>-116.98538443154538</v>
      </c>
      <c r="H531">
        <f>$F$2*'ROD '!R531</f>
        <v>-182.78966317428967</v>
      </c>
      <c r="I531">
        <f>$F$2*'ROD '!S531</f>
        <v>-263.21711497097726</v>
      </c>
      <c r="J531">
        <f t="shared" si="66"/>
        <v>-5.6664795584029794E-2</v>
      </c>
      <c r="K531">
        <f t="shared" si="66"/>
        <v>-0.22665918233611917</v>
      </c>
      <c r="L531">
        <f t="shared" si="66"/>
        <v>-0.50998316025626844</v>
      </c>
      <c r="M531">
        <f t="shared" si="62"/>
        <v>-0.9066367293444767</v>
      </c>
      <c r="N531">
        <f t="shared" si="62"/>
        <v>-1.4166198896007449</v>
      </c>
      <c r="O531">
        <f t="shared" si="62"/>
        <v>-2.0399326410250738</v>
      </c>
      <c r="P531">
        <f>('ROD '!AH531/2)*'Gudgeon pin'!$H$2</f>
        <v>-1.7495366652273436</v>
      </c>
      <c r="Q531">
        <f>('ROD '!AI531/2)*'Gudgeon pin'!$H$2</f>
        <v>-9.5835324695827175</v>
      </c>
      <c r="R531">
        <f>('ROD '!AJ531/2)*'Gudgeon pin'!$H$2</f>
        <v>-11.673032435758424</v>
      </c>
      <c r="S531">
        <f>('ROD '!AK531/2)*'Gudgeon pin'!$H$2</f>
        <v>-15.055364093401472</v>
      </c>
      <c r="T531">
        <f>('ROD '!AL531/2)*'Gudgeon pin'!$H$2</f>
        <v>-19.406281976128813</v>
      </c>
      <c r="U531">
        <f>('ROD '!AM531/2)*'Gudgeon pin'!$H$2</f>
        <v>-25.732834172653966</v>
      </c>
      <c r="V531">
        <f t="shared" si="67"/>
        <v>-1.6928718696433138</v>
      </c>
      <c r="W531">
        <f t="shared" si="67"/>
        <v>-9.3568732872465983</v>
      </c>
      <c r="X531">
        <f t="shared" si="67"/>
        <v>-11.163049275502155</v>
      </c>
      <c r="Y531">
        <f t="shared" si="63"/>
        <v>-14.148727364056995</v>
      </c>
      <c r="Z531">
        <f t="shared" si="63"/>
        <v>-17.989662086528067</v>
      </c>
      <c r="AA531">
        <f t="shared" si="63"/>
        <v>-23.692901531628891</v>
      </c>
      <c r="AB531">
        <f t="shared" si="68"/>
        <v>-2110306.8196225632</v>
      </c>
      <c r="AC531">
        <f t="shared" si="68"/>
        <v>-11664127.606173242</v>
      </c>
      <c r="AD531">
        <f t="shared" si="68"/>
        <v>-13915677.516006241</v>
      </c>
      <c r="AE531">
        <f t="shared" si="64"/>
        <v>-17637575.755595092</v>
      </c>
      <c r="AF531">
        <f t="shared" si="64"/>
        <v>-22425623.146484535</v>
      </c>
      <c r="AG531">
        <f t="shared" si="64"/>
        <v>-29535189.623876918</v>
      </c>
      <c r="AH531">
        <f>(('ROD '!AH531/2)+'Gudgeon pin'!D531)/'Gudgeon pin'!$I$2</f>
        <v>-1130561.6329816461</v>
      </c>
      <c r="AI531">
        <f>(('ROD '!AI531/2)+'Gudgeon pin'!E531)/'Gudgeon pin'!$I$2</f>
        <v>-6145453.704616515</v>
      </c>
      <c r="AJ531">
        <f>(('ROD '!AJ531/2)+'Gudgeon pin'!F531)/'Gudgeon pin'!$I$2</f>
        <v>-7617991.7718408573</v>
      </c>
      <c r="AK531">
        <f>(('ROD '!AK531/2)+'Gudgeon pin'!G531)/'Gudgeon pin'!$I$2</f>
        <v>-9966487.594690565</v>
      </c>
      <c r="AL531">
        <f>(('ROD '!AL531/2)+'Gudgeon pin'!H531)/'Gudgeon pin'!$I$2</f>
        <v>-12987367.081832929</v>
      </c>
      <c r="AM531">
        <f>(('ROD '!AM531/2)+'Gudgeon pin'!I531)/'Gudgeon pin'!$I$2</f>
        <v>-17312894.739153154</v>
      </c>
    </row>
    <row r="532" spans="1:39">
      <c r="A532">
        <f t="shared" si="65"/>
        <v>2.8797932657906435</v>
      </c>
      <c r="B532" s="3">
        <v>165</v>
      </c>
      <c r="D532">
        <f>$F$2*'ROD '!N532</f>
        <v>-7.3033142540727809</v>
      </c>
      <c r="E532">
        <f>$F$2*'ROD '!O532</f>
        <v>-29.213257016291124</v>
      </c>
      <c r="F532">
        <f>$F$2*'ROD '!P532</f>
        <v>-65.729828286655049</v>
      </c>
      <c r="G532">
        <f>$F$2*'ROD '!Q532</f>
        <v>-116.85302806516449</v>
      </c>
      <c r="H532">
        <f>$F$2*'ROD '!R532</f>
        <v>-182.58285635181957</v>
      </c>
      <c r="I532">
        <f>$F$2*'ROD '!S532</f>
        <v>-262.9193131466202</v>
      </c>
      <c r="J532">
        <f t="shared" si="66"/>
        <v>-5.6600685469064049E-2</v>
      </c>
      <c r="K532">
        <f t="shared" si="66"/>
        <v>-0.2264027418762562</v>
      </c>
      <c r="L532">
        <f t="shared" si="66"/>
        <v>-0.50940616922157667</v>
      </c>
      <c r="M532">
        <f t="shared" si="62"/>
        <v>-0.90561096750502479</v>
      </c>
      <c r="N532">
        <f t="shared" si="62"/>
        <v>-1.4150171367266016</v>
      </c>
      <c r="O532">
        <f t="shared" si="62"/>
        <v>-2.0376246768863067</v>
      </c>
      <c r="P532">
        <f>('ROD '!AH532/2)*'Gudgeon pin'!$H$2</f>
        <v>-1.7506664747109868</v>
      </c>
      <c r="Q532">
        <f>('ROD '!AI532/2)*'Gudgeon pin'!$H$2</f>
        <v>-9.4971257301717795</v>
      </c>
      <c r="R532">
        <f>('ROD '!AJ532/2)*'Gudgeon pin'!$H$2</f>
        <v>-11.556247469723136</v>
      </c>
      <c r="S532">
        <f>('ROD '!AK532/2)*'Gudgeon pin'!$H$2</f>
        <v>-14.929331948969516</v>
      </c>
      <c r="T532">
        <f>('ROD '!AL532/2)*'Gudgeon pin'!$H$2</f>
        <v>-19.237234998224917</v>
      </c>
      <c r="U532">
        <f>('ROD '!AM532/2)*'Gudgeon pin'!$H$2</f>
        <v>-25.634544971329525</v>
      </c>
      <c r="V532">
        <f t="shared" si="67"/>
        <v>-1.6940657892419226</v>
      </c>
      <c r="W532">
        <f t="shared" si="67"/>
        <v>-9.2707229882955229</v>
      </c>
      <c r="X532">
        <f t="shared" si="67"/>
        <v>-11.046841300501558</v>
      </c>
      <c r="Y532">
        <f t="shared" si="63"/>
        <v>-14.023720981464491</v>
      </c>
      <c r="Z532">
        <f t="shared" si="63"/>
        <v>-17.822217861498316</v>
      </c>
      <c r="AA532">
        <f t="shared" si="63"/>
        <v>-23.596920294443219</v>
      </c>
      <c r="AB532">
        <f t="shared" si="68"/>
        <v>-2111795.1405736082</v>
      </c>
      <c r="AC532">
        <f t="shared" si="68"/>
        <v>-11556734.030410603</v>
      </c>
      <c r="AD532">
        <f t="shared" si="68"/>
        <v>-13770814.52517046</v>
      </c>
      <c r="AE532">
        <f t="shared" si="64"/>
        <v>-17481744.811498366</v>
      </c>
      <c r="AF532">
        <f t="shared" si="64"/>
        <v>-22216889.871200591</v>
      </c>
      <c r="AG532">
        <f t="shared" si="64"/>
        <v>-29415540.958776578</v>
      </c>
      <c r="AH532">
        <f>(('ROD '!AH532/2)+'Gudgeon pin'!D532)/'Gudgeon pin'!$I$2</f>
        <v>-1131234.6163185467</v>
      </c>
      <c r="AI532">
        <f>(('ROD '!AI532/2)+'Gudgeon pin'!E532)/'Gudgeon pin'!$I$2</f>
        <v>-6091058.7234634096</v>
      </c>
      <c r="AJ532">
        <f>(('ROD '!AJ532/2)+'Gudgeon pin'!F532)/'Gudgeon pin'!$I$2</f>
        <v>-7544342.3638908397</v>
      </c>
      <c r="AK532">
        <f>(('ROD '!AK532/2)+'Gudgeon pin'!G532)/'Gudgeon pin'!$I$2</f>
        <v>-9886777.9541553222</v>
      </c>
      <c r="AL532">
        <f>(('ROD '!AL532/2)+'Gudgeon pin'!H532)/'Gudgeon pin'!$I$2</f>
        <v>-12880323.831904853</v>
      </c>
      <c r="AM532">
        <f>(('ROD '!AM532/2)+'Gudgeon pin'!I532)/'Gudgeon pin'!$I$2</f>
        <v>-17249876.100138977</v>
      </c>
    </row>
    <row r="533" spans="1:39">
      <c r="A533">
        <f t="shared" si="65"/>
        <v>2.8972465583105871</v>
      </c>
      <c r="B533" s="3">
        <v>166</v>
      </c>
      <c r="D533">
        <f>$F$2*'ROD '!N533</f>
        <v>-7.295314649729157</v>
      </c>
      <c r="E533">
        <f>$F$2*'ROD '!O533</f>
        <v>-29.181258598916628</v>
      </c>
      <c r="F533">
        <f>$F$2*'ROD '!P533</f>
        <v>-65.65783184756242</v>
      </c>
      <c r="G533">
        <f>$F$2*'ROD '!Q533</f>
        <v>-116.72503439566651</v>
      </c>
      <c r="H533">
        <f>$F$2*'ROD '!R533</f>
        <v>-182.38286624322896</v>
      </c>
      <c r="I533">
        <f>$F$2*'ROD '!S533</f>
        <v>-262.63132739024968</v>
      </c>
      <c r="J533">
        <f t="shared" si="66"/>
        <v>-5.6538688535400963E-2</v>
      </c>
      <c r="K533">
        <f t="shared" si="66"/>
        <v>-0.22615475414160385</v>
      </c>
      <c r="L533">
        <f t="shared" si="66"/>
        <v>-0.50884819681860871</v>
      </c>
      <c r="M533">
        <f t="shared" si="62"/>
        <v>-0.90461901656641541</v>
      </c>
      <c r="N533">
        <f t="shared" si="62"/>
        <v>-1.4134672133850243</v>
      </c>
      <c r="O533">
        <f t="shared" si="62"/>
        <v>-2.0353927872744348</v>
      </c>
      <c r="P533">
        <f>('ROD '!AH533/2)*'Gudgeon pin'!$H$2</f>
        <v>-1.7569623457956569</v>
      </c>
      <c r="Q533">
        <f>('ROD '!AI533/2)*'Gudgeon pin'!$H$2</f>
        <v>-9.4073650544699063</v>
      </c>
      <c r="R533">
        <f>('ROD '!AJ533/2)*'Gudgeon pin'!$H$2</f>
        <v>-11.429342770315927</v>
      </c>
      <c r="S533">
        <f>('ROD '!AK533/2)*'Gudgeon pin'!$H$2</f>
        <v>-14.793315228330265</v>
      </c>
      <c r="T533">
        <f>('ROD '!AL533/2)*'Gudgeon pin'!$H$2</f>
        <v>-19.080679815827921</v>
      </c>
      <c r="U533">
        <f>('ROD '!AM533/2)*'Gudgeon pin'!$H$2</f>
        <v>-25.53008852608173</v>
      </c>
      <c r="V533">
        <f t="shared" si="67"/>
        <v>-1.700423657260256</v>
      </c>
      <c r="W533">
        <f t="shared" si="67"/>
        <v>-9.1812103003283028</v>
      </c>
      <c r="X533">
        <f t="shared" si="67"/>
        <v>-10.920494573497319</v>
      </c>
      <c r="Y533">
        <f t="shared" si="63"/>
        <v>-13.888696211763849</v>
      </c>
      <c r="Z533">
        <f t="shared" si="63"/>
        <v>-17.667212602442895</v>
      </c>
      <c r="AA533">
        <f t="shared" si="63"/>
        <v>-23.494695738807295</v>
      </c>
      <c r="AB533">
        <f t="shared" si="68"/>
        <v>-2119720.7564917081</v>
      </c>
      <c r="AC533">
        <f t="shared" si="68"/>
        <v>-11445148.95463061</v>
      </c>
      <c r="AD533">
        <f t="shared" si="68"/>
        <v>-13613312.729307897</v>
      </c>
      <c r="AE533">
        <f t="shared" si="64"/>
        <v>-17313425.107315868</v>
      </c>
      <c r="AF533">
        <f t="shared" si="64"/>
        <v>-22023662.810648784</v>
      </c>
      <c r="AG533">
        <f t="shared" si="64"/>
        <v>-29288109.473405607</v>
      </c>
      <c r="AH533">
        <f>(('ROD '!AH533/2)+'Gudgeon pin'!D533)/'Gudgeon pin'!$I$2</f>
        <v>-1135152.2552113354</v>
      </c>
      <c r="AI533">
        <f>(('ROD '!AI533/2)+'Gudgeon pin'!E533)/'Gudgeon pin'!$I$2</f>
        <v>-6034562.8022129163</v>
      </c>
      <c r="AJ533">
        <f>(('ROD '!AJ533/2)+'Gudgeon pin'!F533)/'Gudgeon pin'!$I$2</f>
        <v>-7464350.1733301729</v>
      </c>
      <c r="AK533">
        <f>(('ROD '!AK533/2)+'Gudgeon pin'!G533)/'Gudgeon pin'!$I$2</f>
        <v>-9800818.7764192354</v>
      </c>
      <c r="AL533">
        <f>(('ROD '!AL533/2)+'Gudgeon pin'!H533)/'Gudgeon pin'!$I$2</f>
        <v>-12781153.382457979</v>
      </c>
      <c r="AM533">
        <f>(('ROD '!AM533/2)+'Gudgeon pin'!I533)/'Gudgeon pin'!$I$2</f>
        <v>-17183028.562569253</v>
      </c>
    </row>
    <row r="534" spans="1:39">
      <c r="A534">
        <f t="shared" si="65"/>
        <v>2.9146998508305302</v>
      </c>
      <c r="B534" s="3">
        <v>167</v>
      </c>
      <c r="D534">
        <f>$F$2*'ROD '!N534</f>
        <v>-7.2876389486548696</v>
      </c>
      <c r="E534">
        <f>$F$2*'ROD '!O534</f>
        <v>-29.150555794619478</v>
      </c>
      <c r="F534">
        <f>$F$2*'ROD '!P534</f>
        <v>-65.588750537893844</v>
      </c>
      <c r="G534">
        <f>$F$2*'ROD '!Q534</f>
        <v>-116.60222317847791</v>
      </c>
      <c r="H534">
        <f>$F$2*'ROD '!R534</f>
        <v>-182.19097371637176</v>
      </c>
      <c r="I534">
        <f>$F$2*'ROD '!S534</f>
        <v>-262.35500215157538</v>
      </c>
      <c r="J534">
        <f t="shared" si="66"/>
        <v>-5.6479201852075236E-2</v>
      </c>
      <c r="K534">
        <f t="shared" si="66"/>
        <v>-0.22591680740830095</v>
      </c>
      <c r="L534">
        <f t="shared" si="66"/>
        <v>-0.50831281666867734</v>
      </c>
      <c r="M534">
        <f t="shared" si="62"/>
        <v>-0.90366722963320378</v>
      </c>
      <c r="N534">
        <f t="shared" si="62"/>
        <v>-1.411980046301881</v>
      </c>
      <c r="O534">
        <f t="shared" si="62"/>
        <v>-2.0332512666747093</v>
      </c>
      <c r="P534">
        <f>('ROD '!AH534/2)*'Gudgeon pin'!$H$2</f>
        <v>-1.7735746599411901</v>
      </c>
      <c r="Q534">
        <f>('ROD '!AI534/2)*'Gudgeon pin'!$H$2</f>
        <v>-9.3056870321867518</v>
      </c>
      <c r="R534">
        <f>('ROD '!AJ534/2)*'Gudgeon pin'!$H$2</f>
        <v>-11.311222419023839</v>
      </c>
      <c r="S534">
        <f>('ROD '!AK534/2)*'Gudgeon pin'!$H$2</f>
        <v>-14.662812240190615</v>
      </c>
      <c r="T534">
        <f>('ROD '!AL534/2)*'Gudgeon pin'!$H$2</f>
        <v>-18.947000636436734</v>
      </c>
      <c r="U534">
        <f>('ROD '!AM534/2)*'Gudgeon pin'!$H$2</f>
        <v>-25.411017523426114</v>
      </c>
      <c r="V534">
        <f t="shared" si="67"/>
        <v>-1.7170954580891149</v>
      </c>
      <c r="W534">
        <f t="shared" si="67"/>
        <v>-9.07977022477845</v>
      </c>
      <c r="X534">
        <f t="shared" si="67"/>
        <v>-10.802909602355161</v>
      </c>
      <c r="Y534">
        <f t="shared" si="63"/>
        <v>-13.759145010557411</v>
      </c>
      <c r="Z534">
        <f t="shared" si="63"/>
        <v>-17.535020590134852</v>
      </c>
      <c r="AA534">
        <f t="shared" si="63"/>
        <v>-23.377766256751404</v>
      </c>
      <c r="AB534">
        <f t="shared" si="68"/>
        <v>-2140503.5550102657</v>
      </c>
      <c r="AC534">
        <f t="shared" si="68"/>
        <v>-11318695.389505807</v>
      </c>
      <c r="AD534">
        <f t="shared" si="68"/>
        <v>-13466733.197249927</v>
      </c>
      <c r="AE534">
        <f t="shared" si="64"/>
        <v>-17151928.665500786</v>
      </c>
      <c r="AF534">
        <f t="shared" si="64"/>
        <v>-21858874.376228128</v>
      </c>
      <c r="AG534">
        <f t="shared" si="64"/>
        <v>-29142347.063490041</v>
      </c>
      <c r="AH534">
        <f>(('ROD '!AH534/2)+'Gudgeon pin'!D534)/'Gudgeon pin'!$I$2</f>
        <v>-1145548.3874305827</v>
      </c>
      <c r="AI534">
        <f>(('ROD '!AI534/2)+'Gudgeon pin'!E534)/'Gudgeon pin'!$I$2</f>
        <v>-5970590.3948433129</v>
      </c>
      <c r="AJ534">
        <f>(('ROD '!AJ534/2)+'Gudgeon pin'!F534)/'Gudgeon pin'!$I$2</f>
        <v>-7389885.9545843322</v>
      </c>
      <c r="AK534">
        <f>(('ROD '!AK534/2)+'Gudgeon pin'!G534)/'Gudgeon pin'!$I$2</f>
        <v>-9718344.1136316489</v>
      </c>
      <c r="AL534">
        <f>(('ROD '!AL534/2)+'Gudgeon pin'!H534)/'Gudgeon pin'!$I$2</f>
        <v>-12696380.977746202</v>
      </c>
      <c r="AM534">
        <f>(('ROD '!AM534/2)+'Gudgeon pin'!I534)/'Gudgeon pin'!$I$2</f>
        <v>-17107056.6760226</v>
      </c>
    </row>
    <row r="535" spans="1:39">
      <c r="A535">
        <f t="shared" si="65"/>
        <v>2.9321531433504737</v>
      </c>
      <c r="B535" s="3">
        <v>168</v>
      </c>
      <c r="D535">
        <f>$F$2*'ROD '!N535</f>
        <v>-7.2803351848367193</v>
      </c>
      <c r="E535">
        <f>$F$2*'ROD '!O535</f>
        <v>-29.121340739346877</v>
      </c>
      <c r="F535">
        <f>$F$2*'ROD '!P535</f>
        <v>-65.523016663530512</v>
      </c>
      <c r="G535">
        <f>$F$2*'ROD '!Q535</f>
        <v>-116.48536295738751</v>
      </c>
      <c r="H535">
        <f>$F$2*'ROD '!R535</f>
        <v>-182.00837962091799</v>
      </c>
      <c r="I535">
        <f>$F$2*'ROD '!S535</f>
        <v>-262.09206665412205</v>
      </c>
      <c r="J535">
        <f t="shared" si="66"/>
        <v>-5.6422597682484574E-2</v>
      </c>
      <c r="K535">
        <f t="shared" si="66"/>
        <v>-0.22569039072993829</v>
      </c>
      <c r="L535">
        <f t="shared" si="66"/>
        <v>-0.50780337914236151</v>
      </c>
      <c r="M535">
        <f t="shared" si="62"/>
        <v>-0.90276156291975318</v>
      </c>
      <c r="N535">
        <f t="shared" si="62"/>
        <v>-1.4105649420621145</v>
      </c>
      <c r="O535">
        <f t="shared" si="62"/>
        <v>-2.031213516569446</v>
      </c>
      <c r="P535">
        <f>('ROD '!AH535/2)*'Gudgeon pin'!$H$2</f>
        <v>-1.7936444806104572</v>
      </c>
      <c r="Q535">
        <f>('ROD '!AI535/2)*'Gudgeon pin'!$H$2</f>
        <v>-9.1938208533034924</v>
      </c>
      <c r="R535">
        <f>('ROD '!AJ535/2)*'Gudgeon pin'!$H$2</f>
        <v>-11.195054690315667</v>
      </c>
      <c r="S535">
        <f>('ROD '!AK535/2)*'Gudgeon pin'!$H$2</f>
        <v>-14.52072156178024</v>
      </c>
      <c r="T535">
        <f>('ROD '!AL535/2)*'Gudgeon pin'!$H$2</f>
        <v>-18.825988987575567</v>
      </c>
      <c r="U535">
        <f>('ROD '!AM535/2)*'Gudgeon pin'!$H$2</f>
        <v>-25.29289467319331</v>
      </c>
      <c r="V535">
        <f t="shared" si="67"/>
        <v>-1.7372218829279726</v>
      </c>
      <c r="W535">
        <f t="shared" si="67"/>
        <v>-8.968130462573555</v>
      </c>
      <c r="X535">
        <f t="shared" si="67"/>
        <v>-10.687251311173306</v>
      </c>
      <c r="Y535">
        <f t="shared" si="63"/>
        <v>-13.617959998860487</v>
      </c>
      <c r="Z535">
        <f t="shared" si="63"/>
        <v>-17.415424045513454</v>
      </c>
      <c r="AA535">
        <f t="shared" si="63"/>
        <v>-23.261681156623865</v>
      </c>
      <c r="AB535">
        <f t="shared" si="68"/>
        <v>-2165592.8322046534</v>
      </c>
      <c r="AC535">
        <f t="shared" si="68"/>
        <v>-11179527.059198759</v>
      </c>
      <c r="AD535">
        <f t="shared" si="68"/>
        <v>-13322555.433413384</v>
      </c>
      <c r="AE535">
        <f t="shared" si="64"/>
        <v>-16975929.702817753</v>
      </c>
      <c r="AF535">
        <f t="shared" si="64"/>
        <v>-21709787.2490547</v>
      </c>
      <c r="AG535">
        <f t="shared" si="64"/>
        <v>-28997637.246492889</v>
      </c>
      <c r="AH535">
        <f>(('ROD '!AH535/2)+'Gudgeon pin'!D535)/'Gudgeon pin'!$I$2</f>
        <v>-1158116.9132201273</v>
      </c>
      <c r="AI535">
        <f>(('ROD '!AI535/2)+'Gudgeon pin'!E535)/'Gudgeon pin'!$I$2</f>
        <v>-5900227.9994339589</v>
      </c>
      <c r="AJ535">
        <f>(('ROD '!AJ535/2)+'Gudgeon pin'!F535)/'Gudgeon pin'!$I$2</f>
        <v>-7316662.3808671739</v>
      </c>
      <c r="AK535">
        <f>(('ROD '!AK535/2)+'Gudgeon pin'!G535)/'Gudgeon pin'!$I$2</f>
        <v>-9628620.3957890663</v>
      </c>
      <c r="AL535">
        <f>(('ROD '!AL535/2)+'Gudgeon pin'!H535)/'Gudgeon pin'!$I$2</f>
        <v>-12619602.613734696</v>
      </c>
      <c r="AM535">
        <f>(('ROD '!AM535/2)+'Gudgeon pin'!I535)/'Gudgeon pin'!$I$2</f>
        <v>-17031738.923213266</v>
      </c>
    </row>
    <row r="536" spans="1:39">
      <c r="A536">
        <f t="shared" si="65"/>
        <v>2.9496064358704168</v>
      </c>
      <c r="B536" s="3">
        <v>169</v>
      </c>
      <c r="D536">
        <f>$F$2*'ROD '!N536</f>
        <v>-7.2734481212291247</v>
      </c>
      <c r="E536">
        <f>$F$2*'ROD '!O536</f>
        <v>-29.093792484916499</v>
      </c>
      <c r="F536">
        <f>$F$2*'ROD '!P536</f>
        <v>-65.461033091062134</v>
      </c>
      <c r="G536">
        <f>$F$2*'ROD '!Q536</f>
        <v>-116.37516993966599</v>
      </c>
      <c r="H536">
        <f>$F$2*'ROD '!R536</f>
        <v>-181.83620303072811</v>
      </c>
      <c r="I536">
        <f>$F$2*'ROD '!S536</f>
        <v>-261.84413236424854</v>
      </c>
      <c r="J536">
        <f t="shared" si="66"/>
        <v>-5.6369222939525718E-2</v>
      </c>
      <c r="K536">
        <f t="shared" si="66"/>
        <v>-0.22547689175810287</v>
      </c>
      <c r="L536">
        <f t="shared" si="66"/>
        <v>-0.50732300645573158</v>
      </c>
      <c r="M536">
        <f t="shared" si="62"/>
        <v>-0.90190756703241148</v>
      </c>
      <c r="N536">
        <f t="shared" si="62"/>
        <v>-1.409230573488143</v>
      </c>
      <c r="O536">
        <f t="shared" si="62"/>
        <v>-2.0292920258229263</v>
      </c>
      <c r="P536">
        <f>('ROD '!AH536/2)*'Gudgeon pin'!$H$2</f>
        <v>-1.8103126396384575</v>
      </c>
      <c r="Q536">
        <f>('ROD '!AI536/2)*'Gudgeon pin'!$H$2</f>
        <v>-9.0752103657680347</v>
      </c>
      <c r="R536">
        <f>('ROD '!AJ536/2)*'Gudgeon pin'!$H$2</f>
        <v>-11.074005774009347</v>
      </c>
      <c r="S536">
        <f>('ROD '!AK536/2)*'Gudgeon pin'!$H$2</f>
        <v>-14.375671831456117</v>
      </c>
      <c r="T536">
        <f>('ROD '!AL536/2)*'Gudgeon pin'!$H$2</f>
        <v>-18.717724112941106</v>
      </c>
      <c r="U536">
        <f>('ROD '!AM536/2)*'Gudgeon pin'!$H$2</f>
        <v>-25.177549670784732</v>
      </c>
      <c r="V536">
        <f t="shared" si="67"/>
        <v>-1.7539434166989318</v>
      </c>
      <c r="W536">
        <f t="shared" si="67"/>
        <v>-8.8497334740099323</v>
      </c>
      <c r="X536">
        <f t="shared" si="67"/>
        <v>-10.566682767553615</v>
      </c>
      <c r="Y536">
        <f t="shared" si="63"/>
        <v>-13.473764264423705</v>
      </c>
      <c r="Z536">
        <f t="shared" si="63"/>
        <v>-17.308493539452964</v>
      </c>
      <c r="AA536">
        <f t="shared" si="63"/>
        <v>-23.148257644961806</v>
      </c>
      <c r="AB536">
        <f t="shared" si="68"/>
        <v>-2186437.6270081955</v>
      </c>
      <c r="AC536">
        <f t="shared" si="68"/>
        <v>-11031935.279295636</v>
      </c>
      <c r="AD536">
        <f t="shared" si="68"/>
        <v>-13172256.627936628</v>
      </c>
      <c r="AE536">
        <f t="shared" si="64"/>
        <v>-16796177.621636007</v>
      </c>
      <c r="AF536">
        <f t="shared" si="64"/>
        <v>-21576489.40164426</v>
      </c>
      <c r="AG536">
        <f t="shared" si="64"/>
        <v>-28856245.322828624</v>
      </c>
      <c r="AH536">
        <f>(('ROD '!AH536/2)+'Gudgeon pin'!D536)/'Gudgeon pin'!$I$2</f>
        <v>-1168551.5730229146</v>
      </c>
      <c r="AI536">
        <f>(('ROD '!AI536/2)+'Gudgeon pin'!E536)/'Gudgeon pin'!$I$2</f>
        <v>-5825638.5864549875</v>
      </c>
      <c r="AJ536">
        <f>(('ROD '!AJ536/2)+'Gudgeon pin'!F536)/'Gudgeon pin'!$I$2</f>
        <v>-7240390.6871844865</v>
      </c>
      <c r="AK536">
        <f>(('ROD '!AK536/2)+'Gudgeon pin'!G536)/'Gudgeon pin'!$I$2</f>
        <v>-9537068.1699889489</v>
      </c>
      <c r="AL536">
        <f>(('ROD '!AL536/2)+'Gudgeon pin'!H536)/'Gudgeon pin'!$I$2</f>
        <v>-12550872.960932367</v>
      </c>
      <c r="AM536">
        <f>(('ROD '!AM536/2)+'Gudgeon pin'!I536)/'Gudgeon pin'!$I$2</f>
        <v>-16958231.141268414</v>
      </c>
    </row>
    <row r="537" spans="1:39">
      <c r="A537">
        <f t="shared" si="65"/>
        <v>2.9670597283903604</v>
      </c>
      <c r="B537" s="3">
        <v>170</v>
      </c>
      <c r="D537">
        <f>$F$2*'ROD '!N537</f>
        <v>-7.2670191842926917</v>
      </c>
      <c r="E537">
        <f>$F$2*'ROD '!O537</f>
        <v>-29.068076737170767</v>
      </c>
      <c r="F537">
        <f>$F$2*'ROD '!P537</f>
        <v>-65.403172658634233</v>
      </c>
      <c r="G537">
        <f>$F$2*'ROD '!Q537</f>
        <v>-116.27230694868307</v>
      </c>
      <c r="H537">
        <f>$F$2*'ROD '!R537</f>
        <v>-181.6754796073173</v>
      </c>
      <c r="I537">
        <f>$F$2*'ROD '!S537</f>
        <v>-261.61269063453693</v>
      </c>
      <c r="J537">
        <f t="shared" si="66"/>
        <v>-5.6319398678268358E-2</v>
      </c>
      <c r="K537">
        <f t="shared" si="66"/>
        <v>-0.22527759471307343</v>
      </c>
      <c r="L537">
        <f t="shared" si="66"/>
        <v>-0.50687458810441532</v>
      </c>
      <c r="M537">
        <f t="shared" si="62"/>
        <v>-0.90111037885229373</v>
      </c>
      <c r="N537">
        <f t="shared" si="62"/>
        <v>-1.407984966956709</v>
      </c>
      <c r="O537">
        <f t="shared" si="62"/>
        <v>-2.0274983524176613</v>
      </c>
      <c r="P537">
        <f>('ROD '!AH537/2)*'Gudgeon pin'!$H$2</f>
        <v>-1.8252976549879576</v>
      </c>
      <c r="Q537">
        <f>('ROD '!AI537/2)*'Gudgeon pin'!$H$2</f>
        <v>-8.9447205500839235</v>
      </c>
      <c r="R537">
        <f>('ROD '!AJ537/2)*'Gudgeon pin'!$H$2</f>
        <v>-10.954964409378698</v>
      </c>
      <c r="S537">
        <f>('ROD '!AK537/2)*'Gudgeon pin'!$H$2</f>
        <v>-14.222563231536373</v>
      </c>
      <c r="T537">
        <f>('ROD '!AL537/2)*'Gudgeon pin'!$H$2</f>
        <v>-18.608554673821352</v>
      </c>
      <c r="U537">
        <f>('ROD '!AM537/2)*'Gudgeon pin'!$H$2</f>
        <v>-25.058225783731324</v>
      </c>
      <c r="V537">
        <f t="shared" si="67"/>
        <v>-1.7689782563096892</v>
      </c>
      <c r="W537">
        <f t="shared" si="67"/>
        <v>-8.7194429553708499</v>
      </c>
      <c r="X537">
        <f t="shared" si="67"/>
        <v>-10.448089821274284</v>
      </c>
      <c r="Y537">
        <f t="shared" si="63"/>
        <v>-13.321452852684079</v>
      </c>
      <c r="Z537">
        <f t="shared" si="63"/>
        <v>-17.200569706864645</v>
      </c>
      <c r="AA537">
        <f t="shared" si="63"/>
        <v>-23.030727431313661</v>
      </c>
      <c r="AB537">
        <f t="shared" si="68"/>
        <v>-2205179.816025252</v>
      </c>
      <c r="AC537">
        <f t="shared" si="68"/>
        <v>-10869517.216271086</v>
      </c>
      <c r="AD537">
        <f t="shared" si="68"/>
        <v>-13024420.570299769</v>
      </c>
      <c r="AE537">
        <f t="shared" si="64"/>
        <v>-16606308.667780569</v>
      </c>
      <c r="AF537">
        <f t="shared" si="64"/>
        <v>-21441953.289375514</v>
      </c>
      <c r="AG537">
        <f t="shared" si="64"/>
        <v>-28709734.050581168</v>
      </c>
      <c r="AH537">
        <f>(('ROD '!AH537/2)+'Gudgeon pin'!D537)/'Gudgeon pin'!$I$2</f>
        <v>-1177931.5022547476</v>
      </c>
      <c r="AI537">
        <f>(('ROD '!AI537/2)+'Gudgeon pin'!E537)/'Gudgeon pin'!$I$2</f>
        <v>-5743598.9164091386</v>
      </c>
      <c r="AJ537">
        <f>(('ROD '!AJ537/2)+'Gudgeon pin'!F537)/'Gudgeon pin'!$I$2</f>
        <v>-7165397.5343067432</v>
      </c>
      <c r="AK537">
        <f>(('ROD '!AK537/2)+'Gudgeon pin'!G537)/'Gudgeon pin'!$I$2</f>
        <v>-9440488.4825914428</v>
      </c>
      <c r="AL537">
        <f>(('ROD '!AL537/2)+'Gudgeon pin'!H537)/'Gudgeon pin'!$I$2</f>
        <v>-12481625.722120652</v>
      </c>
      <c r="AM537">
        <f>(('ROD '!AM537/2)+'Gudgeon pin'!I537)/'Gudgeon pin'!$I$2</f>
        <v>-16882297.74138286</v>
      </c>
    </row>
    <row r="538" spans="1:39">
      <c r="A538">
        <f t="shared" si="65"/>
        <v>2.9845130209103035</v>
      </c>
      <c r="B538" s="3">
        <v>171</v>
      </c>
      <c r="D538">
        <f>$F$2*'ROD '!N538</f>
        <v>-7.2610864034594957</v>
      </c>
      <c r="E538">
        <f>$F$2*'ROD '!O538</f>
        <v>-29.044345613837983</v>
      </c>
      <c r="F538">
        <f>$F$2*'ROD '!P538</f>
        <v>-65.349777631135467</v>
      </c>
      <c r="G538">
        <f>$F$2*'ROD '!Q538</f>
        <v>-116.17738245535193</v>
      </c>
      <c r="H538">
        <f>$F$2*'ROD '!R538</f>
        <v>-181.52716008648738</v>
      </c>
      <c r="I538">
        <f>$F$2*'ROD '!S538</f>
        <v>-261.39911052454187</v>
      </c>
      <c r="J538">
        <f t="shared" si="66"/>
        <v>-5.6273419626811094E-2</v>
      </c>
      <c r="K538">
        <f t="shared" si="66"/>
        <v>-0.22509367850724438</v>
      </c>
      <c r="L538">
        <f t="shared" si="66"/>
        <v>-0.50646077664129985</v>
      </c>
      <c r="M538">
        <f t="shared" si="62"/>
        <v>-0.90037471402897751</v>
      </c>
      <c r="N538">
        <f t="shared" si="62"/>
        <v>-1.4068354906702771</v>
      </c>
      <c r="O538">
        <f t="shared" si="62"/>
        <v>-2.0258431065651994</v>
      </c>
      <c r="P538">
        <f>('ROD '!AH538/2)*'Gudgeon pin'!$H$2</f>
        <v>-1.8420333885500471</v>
      </c>
      <c r="Q538">
        <f>('ROD '!AI538/2)*'Gudgeon pin'!$H$2</f>
        <v>-8.807508931424433</v>
      </c>
      <c r="R538">
        <f>('ROD '!AJ538/2)*'Gudgeon pin'!$H$2</f>
        <v>-10.820798988053447</v>
      </c>
      <c r="S538">
        <f>('ROD '!AK538/2)*'Gudgeon pin'!$H$2</f>
        <v>-14.0614388489755</v>
      </c>
      <c r="T538">
        <f>('ROD '!AL538/2)*'Gudgeon pin'!$H$2</f>
        <v>-18.479676564322297</v>
      </c>
      <c r="U538">
        <f>('ROD '!AM538/2)*'Gudgeon pin'!$H$2</f>
        <v>-24.921295281854924</v>
      </c>
      <c r="V538">
        <f t="shared" si="67"/>
        <v>-1.785759968923236</v>
      </c>
      <c r="W538">
        <f t="shared" si="67"/>
        <v>-8.5824152529171887</v>
      </c>
      <c r="X538">
        <f t="shared" si="67"/>
        <v>-10.314338211412148</v>
      </c>
      <c r="Y538">
        <f t="shared" si="63"/>
        <v>-13.161064134946523</v>
      </c>
      <c r="Z538">
        <f t="shared" si="63"/>
        <v>-17.072841073652018</v>
      </c>
      <c r="AA538">
        <f t="shared" si="63"/>
        <v>-22.895452175289726</v>
      </c>
      <c r="AB538">
        <f t="shared" si="68"/>
        <v>-2226099.6288051619</v>
      </c>
      <c r="AC538">
        <f t="shared" si="68"/>
        <v>-10698700.688363334</v>
      </c>
      <c r="AD538">
        <f t="shared" si="68"/>
        <v>-12857687.966675708</v>
      </c>
      <c r="AE538">
        <f t="shared" si="64"/>
        <v>-16406370.674302423</v>
      </c>
      <c r="AF538">
        <f t="shared" si="64"/>
        <v>-21282728.831480499</v>
      </c>
      <c r="AG538">
        <f t="shared" si="64"/>
        <v>-28541102.094180565</v>
      </c>
      <c r="AH538">
        <f>(('ROD '!AH538/2)+'Gudgeon pin'!D538)/'Gudgeon pin'!$I$2</f>
        <v>-1188412.7819695533</v>
      </c>
      <c r="AI538">
        <f>(('ROD '!AI538/2)+'Gudgeon pin'!E538)/'Gudgeon pin'!$I$2</f>
        <v>-5657347.755540357</v>
      </c>
      <c r="AJ538">
        <f>(('ROD '!AJ538/2)+'Gudgeon pin'!F538)/'Gudgeon pin'!$I$2</f>
        <v>-7080928.5270774001</v>
      </c>
      <c r="AK538">
        <f>(('ROD '!AK538/2)+'Gudgeon pin'!G538)/'Gudgeon pin'!$I$2</f>
        <v>-9338911.0594400894</v>
      </c>
      <c r="AL538">
        <f>(('ROD '!AL538/2)+'Gudgeon pin'!H538)/'Gudgeon pin'!$I$2</f>
        <v>-12400059.116392193</v>
      </c>
      <c r="AM538">
        <f>(('ROD '!AM538/2)+'Gudgeon pin'!I538)/'Gudgeon pin'!$I$2</f>
        <v>-16795388.713949725</v>
      </c>
    </row>
    <row r="539" spans="1:39">
      <c r="A539">
        <f t="shared" si="65"/>
        <v>3.001966313430247</v>
      </c>
      <c r="B539" s="3">
        <v>172</v>
      </c>
      <c r="D539">
        <f>$F$2*'ROD '!N539</f>
        <v>-7.2556843556018347</v>
      </c>
      <c r="E539">
        <f>$F$2*'ROD '!O539</f>
        <v>-29.022737422407339</v>
      </c>
      <c r="F539">
        <f>$F$2*'ROD '!P539</f>
        <v>-65.301159200416535</v>
      </c>
      <c r="G539">
        <f>$F$2*'ROD '!Q539</f>
        <v>-116.09094968962935</v>
      </c>
      <c r="H539">
        <f>$F$2*'ROD '!R539</f>
        <v>-181.39210889004588</v>
      </c>
      <c r="I539">
        <f>$F$2*'ROD '!S539</f>
        <v>-261.20463680166614</v>
      </c>
      <c r="J539">
        <f t="shared" si="66"/>
        <v>-5.6231553755914217E-2</v>
      </c>
      <c r="K539">
        <f t="shared" si="66"/>
        <v>-0.22492621502365687</v>
      </c>
      <c r="L539">
        <f t="shared" si="66"/>
        <v>-0.50608398380322817</v>
      </c>
      <c r="M539">
        <f t="shared" si="62"/>
        <v>-0.89970486009462747</v>
      </c>
      <c r="N539">
        <f t="shared" si="62"/>
        <v>-1.4057888438978556</v>
      </c>
      <c r="O539">
        <f t="shared" si="62"/>
        <v>-2.0243359352129127</v>
      </c>
      <c r="P539">
        <f>('ROD '!AH539/2)*'Gudgeon pin'!$H$2</f>
        <v>-1.8588067042989995</v>
      </c>
      <c r="Q539">
        <f>('ROD '!AI539/2)*'Gudgeon pin'!$H$2</f>
        <v>-8.6738788104688282</v>
      </c>
      <c r="R539">
        <f>('ROD '!AJ539/2)*'Gudgeon pin'!$H$2</f>
        <v>-10.686971806409963</v>
      </c>
      <c r="S539">
        <f>('ROD '!AK539/2)*'Gudgeon pin'!$H$2</f>
        <v>-13.906062534839089</v>
      </c>
      <c r="T539">
        <f>('ROD '!AL539/2)*'Gudgeon pin'!$H$2</f>
        <v>-18.34316008710373</v>
      </c>
      <c r="U539">
        <f>('ROD '!AM539/2)*'Gudgeon pin'!$H$2</f>
        <v>-24.785717738705596</v>
      </c>
      <c r="V539">
        <f t="shared" si="67"/>
        <v>-1.8025751505430854</v>
      </c>
      <c r="W539">
        <f t="shared" si="67"/>
        <v>-8.4489525954451707</v>
      </c>
      <c r="X539">
        <f t="shared" si="67"/>
        <v>-10.180887822606735</v>
      </c>
      <c r="Y539">
        <f t="shared" si="63"/>
        <v>-13.006357674744461</v>
      </c>
      <c r="Z539">
        <f t="shared" si="63"/>
        <v>-16.937371243205874</v>
      </c>
      <c r="AA539">
        <f t="shared" si="63"/>
        <v>-22.761381803492682</v>
      </c>
      <c r="AB539">
        <f t="shared" si="68"/>
        <v>-2247061.1635095198</v>
      </c>
      <c r="AC539">
        <f t="shared" si="68"/>
        <v>-10532328.28813703</v>
      </c>
      <c r="AD539">
        <f t="shared" si="68"/>
        <v>-12691330.860371683</v>
      </c>
      <c r="AE539">
        <f t="shared" si="64"/>
        <v>-16213516.091590934</v>
      </c>
      <c r="AF539">
        <f t="shared" si="64"/>
        <v>-21113854.321737573</v>
      </c>
      <c r="AG539">
        <f t="shared" si="64"/>
        <v>-28373972.127060108</v>
      </c>
      <c r="AH539">
        <f>(('ROD '!AH539/2)+'Gudgeon pin'!D539)/'Gudgeon pin'!$I$2</f>
        <v>-1198919.9897690823</v>
      </c>
      <c r="AI539">
        <f>(('ROD '!AI539/2)+'Gudgeon pin'!E539)/'Gudgeon pin'!$I$2</f>
        <v>-5573354.5301991757</v>
      </c>
      <c r="AJ539">
        <f>(('ROD '!AJ539/2)+'Gudgeon pin'!F539)/'Gudgeon pin'!$I$2</f>
        <v>-6996692.872610569</v>
      </c>
      <c r="AK539">
        <f>(('ROD '!AK539/2)+'Gudgeon pin'!G539)/'Gudgeon pin'!$I$2</f>
        <v>-9240979.8204273712</v>
      </c>
      <c r="AL539">
        <f>(('ROD '!AL539/2)+'Gudgeon pin'!H539)/'Gudgeon pin'!$I$2</f>
        <v>-12313755.154810056</v>
      </c>
      <c r="AM539">
        <f>(('ROD '!AM539/2)+'Gudgeon pin'!I539)/'Gudgeon pin'!$I$2</f>
        <v>-16709413.097566644</v>
      </c>
    </row>
    <row r="540" spans="1:39">
      <c r="A540">
        <f t="shared" si="65"/>
        <v>3.0194196059501901</v>
      </c>
      <c r="B540" s="3">
        <v>173</v>
      </c>
      <c r="D540">
        <f>$F$2*'ROD '!N540</f>
        <v>-7.2508441145749654</v>
      </c>
      <c r="E540">
        <f>$F$2*'ROD '!O540</f>
        <v>-29.003376458299861</v>
      </c>
      <c r="F540">
        <f>$F$2*'ROD '!P540</f>
        <v>-65.257597031174697</v>
      </c>
      <c r="G540">
        <f>$F$2*'ROD '!Q540</f>
        <v>-116.01350583319945</v>
      </c>
      <c r="H540">
        <f>$F$2*'ROD '!R540</f>
        <v>-181.27110286437411</v>
      </c>
      <c r="I540">
        <f>$F$2*'ROD '!S540</f>
        <v>-261.03038812469879</v>
      </c>
      <c r="J540">
        <f t="shared" si="66"/>
        <v>-5.619404188795598E-2</v>
      </c>
      <c r="K540">
        <f t="shared" si="66"/>
        <v>-0.22477616755182392</v>
      </c>
      <c r="L540">
        <f t="shared" si="66"/>
        <v>-0.50574637699160385</v>
      </c>
      <c r="M540">
        <f t="shared" si="62"/>
        <v>-0.89910467020729568</v>
      </c>
      <c r="N540">
        <f t="shared" si="62"/>
        <v>-1.4048510471988993</v>
      </c>
      <c r="O540">
        <f t="shared" si="62"/>
        <v>-2.0229855079664154</v>
      </c>
      <c r="P540">
        <f>('ROD '!AH540/2)*'Gudgeon pin'!$H$2</f>
        <v>-1.870473049197517</v>
      </c>
      <c r="Q540">
        <f>('ROD '!AI540/2)*'Gudgeon pin'!$H$2</f>
        <v>-8.5386922353718742</v>
      </c>
      <c r="R540">
        <f>('ROD '!AJ540/2)*'Gudgeon pin'!$H$2</f>
        <v>-10.550071499067991</v>
      </c>
      <c r="S540">
        <f>('ROD '!AK540/2)*'Gudgeon pin'!$H$2</f>
        <v>-13.75132274205014</v>
      </c>
      <c r="T540">
        <f>('ROD '!AL540/2)*'Gudgeon pin'!$H$2</f>
        <v>-18.202491421055925</v>
      </c>
      <c r="U540">
        <f>('ROD '!AM540/2)*'Gudgeon pin'!$H$2</f>
        <v>-24.665297044413794</v>
      </c>
      <c r="V540">
        <f t="shared" si="67"/>
        <v>-1.8142790073095609</v>
      </c>
      <c r="W540">
        <f t="shared" si="67"/>
        <v>-8.3139160678200508</v>
      </c>
      <c r="X540">
        <f t="shared" si="67"/>
        <v>-10.044325122076387</v>
      </c>
      <c r="Y540">
        <f t="shared" si="63"/>
        <v>-12.852218071842845</v>
      </c>
      <c r="Z540">
        <f t="shared" si="63"/>
        <v>-16.797640373857025</v>
      </c>
      <c r="AA540">
        <f t="shared" si="63"/>
        <v>-22.64231153644738</v>
      </c>
      <c r="AB540">
        <f t="shared" si="68"/>
        <v>-2261651.0029374636</v>
      </c>
      <c r="AC540">
        <f t="shared" si="68"/>
        <v>-10363993.926715169</v>
      </c>
      <c r="AD540">
        <f t="shared" si="68"/>
        <v>-12521093.9963756</v>
      </c>
      <c r="AE540">
        <f t="shared" si="64"/>
        <v>-16021368.144064503</v>
      </c>
      <c r="AF540">
        <f t="shared" si="64"/>
        <v>-20939668.069495812</v>
      </c>
      <c r="AG540">
        <f t="shared" si="64"/>
        <v>-28225541.049040645</v>
      </c>
      <c r="AH540">
        <f>(('ROD '!AH540/2)+'Gudgeon pin'!D540)/'Gudgeon pin'!$I$2</f>
        <v>-1206223.3089322562</v>
      </c>
      <c r="AI540">
        <f>(('ROD '!AI540/2)+'Gudgeon pin'!E540)/'Gudgeon pin'!$I$2</f>
        <v>-5488393.9778504567</v>
      </c>
      <c r="AJ540">
        <f>(('ROD '!AJ540/2)+'Gudgeon pin'!F540)/'Gudgeon pin'!$I$2</f>
        <v>-6910550.010275363</v>
      </c>
      <c r="AK540">
        <f>(('ROD '!AK540/2)+'Gudgeon pin'!G540)/'Gudgeon pin'!$I$2</f>
        <v>-9143487.7197619099</v>
      </c>
      <c r="AL540">
        <f>(('ROD '!AL540/2)+'Gudgeon pin'!H540)/'Gudgeon pin'!$I$2</f>
        <v>-12224906.012112448</v>
      </c>
      <c r="AM540">
        <f>(('ROD '!AM540/2)+'Gudgeon pin'!I540)/'Gudgeon pin'!$I$2</f>
        <v>-16633042.435219705</v>
      </c>
    </row>
    <row r="541" spans="1:39">
      <c r="A541">
        <f t="shared" si="65"/>
        <v>3.0368728984701332</v>
      </c>
      <c r="B541" s="3">
        <v>174</v>
      </c>
      <c r="D541">
        <f>$F$2*'ROD '!N541</f>
        <v>-7.2465932058978098</v>
      </c>
      <c r="E541">
        <f>$F$2*'ROD '!O541</f>
        <v>-28.986372823591239</v>
      </c>
      <c r="F541">
        <f>$F$2*'ROD '!P541</f>
        <v>-65.219338853080302</v>
      </c>
      <c r="G541">
        <f>$F$2*'ROD '!Q541</f>
        <v>-115.94549129436496</v>
      </c>
      <c r="H541">
        <f>$F$2*'ROD '!R541</f>
        <v>-181.16483014744526</v>
      </c>
      <c r="I541">
        <f>$F$2*'ROD '!S541</f>
        <v>-260.87735541232121</v>
      </c>
      <c r="J541">
        <f t="shared" si="66"/>
        <v>-5.6161097345708025E-2</v>
      </c>
      <c r="K541">
        <f t="shared" si="66"/>
        <v>-0.2246443893828321</v>
      </c>
      <c r="L541">
        <f t="shared" si="66"/>
        <v>-0.50544987611137238</v>
      </c>
      <c r="M541">
        <f t="shared" si="62"/>
        <v>-0.8985775575313284</v>
      </c>
      <c r="N541">
        <f t="shared" si="62"/>
        <v>-1.4040274336427008</v>
      </c>
      <c r="O541">
        <f t="shared" si="62"/>
        <v>-2.0217995044454895</v>
      </c>
      <c r="P541">
        <f>('ROD '!AH541/2)*'Gudgeon pin'!$H$2</f>
        <v>-1.8770343723786722</v>
      </c>
      <c r="Q541">
        <f>('ROD '!AI541/2)*'Gudgeon pin'!$H$2</f>
        <v>-8.4071037561005095</v>
      </c>
      <c r="R541">
        <f>('ROD '!AJ541/2)*'Gudgeon pin'!$H$2</f>
        <v>-10.410115608225192</v>
      </c>
      <c r="S541">
        <f>('ROD '!AK541/2)*'Gudgeon pin'!$H$2</f>
        <v>-13.609259748085345</v>
      </c>
      <c r="T541">
        <f>('ROD '!AL541/2)*'Gudgeon pin'!$H$2</f>
        <v>-18.074875139287883</v>
      </c>
      <c r="U541">
        <f>('ROD '!AM541/2)*'Gudgeon pin'!$H$2</f>
        <v>-24.530938431640468</v>
      </c>
      <c r="V541">
        <f t="shared" si="67"/>
        <v>-1.8208732750329641</v>
      </c>
      <c r="W541">
        <f t="shared" si="67"/>
        <v>-8.1824593667176782</v>
      </c>
      <c r="X541">
        <f t="shared" si="67"/>
        <v>-9.9046657321138198</v>
      </c>
      <c r="Y541">
        <f t="shared" si="63"/>
        <v>-12.710682190554015</v>
      </c>
      <c r="Z541">
        <f t="shared" si="63"/>
        <v>-16.670847705645183</v>
      </c>
      <c r="AA541">
        <f t="shared" si="63"/>
        <v>-22.509138927194979</v>
      </c>
      <c r="AB541">
        <f t="shared" si="68"/>
        <v>-2269871.310922171</v>
      </c>
      <c r="AC541">
        <f t="shared" si="68"/>
        <v>-10200122.119405929</v>
      </c>
      <c r="AD541">
        <f t="shared" si="68"/>
        <v>-12346996.849186053</v>
      </c>
      <c r="AE541">
        <f t="shared" si="64"/>
        <v>-15844931.792996753</v>
      </c>
      <c r="AF541">
        <f t="shared" si="64"/>
        <v>-20781610.370502938</v>
      </c>
      <c r="AG541">
        <f t="shared" si="64"/>
        <v>-28059530.218255509</v>
      </c>
      <c r="AH541">
        <f>(('ROD '!AH541/2)+'Gudgeon pin'!D541)/'Gudgeon pin'!$I$2</f>
        <v>-1210324.0841729315</v>
      </c>
      <c r="AI541">
        <f>(('ROD '!AI541/2)+'Gudgeon pin'!E541)/'Gudgeon pin'!$I$2</f>
        <v>-5405702.8121326836</v>
      </c>
      <c r="AJ541">
        <f>(('ROD '!AJ541/2)+'Gudgeon pin'!F541)/'Gudgeon pin'!$I$2</f>
        <v>-6822512.0424964968</v>
      </c>
      <c r="AK541">
        <f>(('ROD '!AK541/2)+'Gudgeon pin'!G541)/'Gudgeon pin'!$I$2</f>
        <v>-9053996.0540258903</v>
      </c>
      <c r="AL541">
        <f>(('ROD '!AL541/2)+'Gudgeon pin'!H541)/'Gudgeon pin'!$I$2</f>
        <v>-12144316.422089333</v>
      </c>
      <c r="AM541">
        <f>(('ROD '!AM541/2)+'Gudgeon pin'!I541)/'Gudgeon pin'!$I$2</f>
        <v>-16548014.239503786</v>
      </c>
    </row>
    <row r="542" spans="1:39">
      <c r="A542">
        <f t="shared" si="65"/>
        <v>3.0543261909900767</v>
      </c>
      <c r="B542" s="3">
        <v>175</v>
      </c>
      <c r="D542">
        <f>$F$2*'ROD '!N542</f>
        <v>-7.2429555666291199</v>
      </c>
      <c r="E542">
        <f>$F$2*'ROD '!O542</f>
        <v>-28.97182226651648</v>
      </c>
      <c r="F542">
        <f>$F$2*'ROD '!P542</f>
        <v>-65.186600099662101</v>
      </c>
      <c r="G542">
        <f>$F$2*'ROD '!Q542</f>
        <v>-115.88728906606592</v>
      </c>
      <c r="H542">
        <f>$F$2*'ROD '!R542</f>
        <v>-181.07388916572802</v>
      </c>
      <c r="I542">
        <f>$F$2*'ROD '!S542</f>
        <v>-260.7464003986484</v>
      </c>
      <c r="J542">
        <f t="shared" si="66"/>
        <v>-5.6132905641375679E-2</v>
      </c>
      <c r="K542">
        <f t="shared" si="66"/>
        <v>-0.22453162256550271</v>
      </c>
      <c r="L542">
        <f t="shared" si="66"/>
        <v>-0.50519615077238123</v>
      </c>
      <c r="M542">
        <f t="shared" si="62"/>
        <v>-0.89812649026201086</v>
      </c>
      <c r="N542">
        <f t="shared" si="62"/>
        <v>-1.4033226410343922</v>
      </c>
      <c r="O542">
        <f t="shared" si="62"/>
        <v>-2.0207846030895249</v>
      </c>
      <c r="P542">
        <f>('ROD '!AH542/2)*'Gudgeon pin'!$H$2</f>
        <v>-1.8836391223046669</v>
      </c>
      <c r="Q542">
        <f>('ROD '!AI542/2)*'Gudgeon pin'!$H$2</f>
        <v>-8.2636798924609831</v>
      </c>
      <c r="R542">
        <f>('ROD '!AJ542/2)*'Gudgeon pin'!$H$2</f>
        <v>-10.270550558085946</v>
      </c>
      <c r="S542">
        <f>('ROD '!AK542/2)*'Gudgeon pin'!$H$2</f>
        <v>-13.495340933689453</v>
      </c>
      <c r="T542">
        <f>('ROD '!AL542/2)*'Gudgeon pin'!$H$2</f>
        <v>-17.956922448531909</v>
      </c>
      <c r="U542">
        <f>('ROD '!AM542/2)*'Gudgeon pin'!$H$2</f>
        <v>-24.384418505855617</v>
      </c>
      <c r="V542">
        <f t="shared" si="67"/>
        <v>-1.8275062166632912</v>
      </c>
      <c r="W542">
        <f t="shared" si="67"/>
        <v>-8.039148269895481</v>
      </c>
      <c r="X542">
        <f t="shared" si="67"/>
        <v>-9.7653544073135645</v>
      </c>
      <c r="Y542">
        <f t="shared" si="63"/>
        <v>-12.597214443427443</v>
      </c>
      <c r="Z542">
        <f t="shared" si="63"/>
        <v>-16.553599807497516</v>
      </c>
      <c r="AA542">
        <f t="shared" si="63"/>
        <v>-22.363633902766093</v>
      </c>
      <c r="AB542">
        <f t="shared" si="68"/>
        <v>-2278139.8291766485</v>
      </c>
      <c r="AC542">
        <f t="shared" si="68"/>
        <v>-10021472.813232984</v>
      </c>
      <c r="AD542">
        <f t="shared" si="68"/>
        <v>-12173333.594424441</v>
      </c>
      <c r="AE542">
        <f t="shared" si="64"/>
        <v>-15703484.726114564</v>
      </c>
      <c r="AF542">
        <f t="shared" si="64"/>
        <v>-20635451.028213456</v>
      </c>
      <c r="AG542">
        <f t="shared" si="64"/>
        <v>-27878145.997247498</v>
      </c>
      <c r="AH542">
        <f>(('ROD '!AH542/2)+'Gudgeon pin'!D542)/'Gudgeon pin'!$I$2</f>
        <v>-1214454.8196797182</v>
      </c>
      <c r="AI542">
        <f>(('ROD '!AI542/2)+'Gudgeon pin'!E542)/'Gudgeon pin'!$I$2</f>
        <v>-5315591.706318886</v>
      </c>
      <c r="AJ542">
        <f>(('ROD '!AJ542/2)+'Gudgeon pin'!F542)/'Gudgeon pin'!$I$2</f>
        <v>-6734743.7171126334</v>
      </c>
      <c r="AK542">
        <f>(('ROD '!AK542/2)+'Gudgeon pin'!G542)/'Gudgeon pin'!$I$2</f>
        <v>-8982217.5380572956</v>
      </c>
      <c r="AL542">
        <f>(('ROD '!AL542/2)+'Gudgeon pin'!H542)/'Gudgeon pin'!$I$2</f>
        <v>-12069861.396690762</v>
      </c>
      <c r="AM542">
        <f>(('ROD '!AM542/2)+'Gudgeon pin'!I542)/'Gudgeon pin'!$I$2</f>
        <v>-16455447.72061304</v>
      </c>
    </row>
    <row r="543" spans="1:39">
      <c r="A543">
        <f t="shared" si="65"/>
        <v>3.0717794835100198</v>
      </c>
      <c r="B543" s="3">
        <v>176</v>
      </c>
      <c r="D543">
        <f>$F$2*'ROD '!N543</f>
        <v>-7.2399515104899921</v>
      </c>
      <c r="E543">
        <f>$F$2*'ROD '!O543</f>
        <v>-28.959806041959968</v>
      </c>
      <c r="F543">
        <f>$F$2*'ROD '!P543</f>
        <v>-65.159563594409946</v>
      </c>
      <c r="G543">
        <f>$F$2*'ROD '!Q543</f>
        <v>-115.83922416783987</v>
      </c>
      <c r="H543">
        <f>$F$2*'ROD '!R543</f>
        <v>-180.9987877622498</v>
      </c>
      <c r="I543">
        <f>$F$2*'ROD '!S543</f>
        <v>-260.63825437763978</v>
      </c>
      <c r="J543">
        <f t="shared" si="66"/>
        <v>-5.6109624206297441E-2</v>
      </c>
      <c r="K543">
        <f t="shared" si="66"/>
        <v>-0.22443849682518976</v>
      </c>
      <c r="L543">
        <f t="shared" si="66"/>
        <v>-0.50498661785667709</v>
      </c>
      <c r="M543">
        <f t="shared" si="62"/>
        <v>-0.89775398730075906</v>
      </c>
      <c r="N543">
        <f t="shared" si="62"/>
        <v>-1.402740605157436</v>
      </c>
      <c r="O543">
        <f t="shared" si="62"/>
        <v>-2.0199464714267084</v>
      </c>
      <c r="P543">
        <f>('ROD '!AH543/2)*'Gudgeon pin'!$H$2</f>
        <v>-1.8851419839931354</v>
      </c>
      <c r="Q543">
        <f>('ROD '!AI543/2)*'Gudgeon pin'!$H$2</f>
        <v>-8.1152887361753088</v>
      </c>
      <c r="R543">
        <f>('ROD '!AJ543/2)*'Gudgeon pin'!$H$2</f>
        <v>-10.134820463677263</v>
      </c>
      <c r="S543">
        <f>('ROD '!AK543/2)*'Gudgeon pin'!$H$2</f>
        <v>-13.382139962447573</v>
      </c>
      <c r="T543">
        <f>('ROD '!AL543/2)*'Gudgeon pin'!$H$2</f>
        <v>-17.857247232486237</v>
      </c>
      <c r="U543">
        <f>('ROD '!AM543/2)*'Gudgeon pin'!$H$2</f>
        <v>-24.258385156427675</v>
      </c>
      <c r="V543">
        <f t="shared" si="67"/>
        <v>-1.8290323597868379</v>
      </c>
      <c r="W543">
        <f t="shared" si="67"/>
        <v>-7.8908502393501188</v>
      </c>
      <c r="X543">
        <f t="shared" si="67"/>
        <v>-9.6298338458205865</v>
      </c>
      <c r="Y543">
        <f t="shared" si="63"/>
        <v>-12.484385975146814</v>
      </c>
      <c r="Z543">
        <f t="shared" si="63"/>
        <v>-16.454506627328801</v>
      </c>
      <c r="AA543">
        <f t="shared" si="63"/>
        <v>-22.238438685000965</v>
      </c>
      <c r="AB543">
        <f t="shared" si="68"/>
        <v>-2280042.2946255067</v>
      </c>
      <c r="AC543">
        <f t="shared" si="68"/>
        <v>-9836606.8757640049</v>
      </c>
      <c r="AD543">
        <f t="shared" si="68"/>
        <v>-12004395.844175234</v>
      </c>
      <c r="AE543">
        <f t="shared" si="64"/>
        <v>-15562834.573950155</v>
      </c>
      <c r="AF543">
        <f t="shared" si="64"/>
        <v>-20511923.065088764</v>
      </c>
      <c r="AG543">
        <f t="shared" si="64"/>
        <v>-27722079.654264584</v>
      </c>
      <c r="AH543">
        <f>(('ROD '!AH543/2)+'Gudgeon pin'!D543)/'Gudgeon pin'!$I$2</f>
        <v>-1215385.1730629187</v>
      </c>
      <c r="AI543">
        <f>(('ROD '!AI543/2)+'Gudgeon pin'!E543)/'Gudgeon pin'!$I$2</f>
        <v>-5222373.0763599211</v>
      </c>
      <c r="AJ543">
        <f>(('ROD '!AJ543/2)+'Gudgeon pin'!F543)/'Gudgeon pin'!$I$2</f>
        <v>-6649408.1888527274</v>
      </c>
      <c r="AK543">
        <f>(('ROD '!AK543/2)+'Gudgeon pin'!G543)/'Gudgeon pin'!$I$2</f>
        <v>-8910934.2646402642</v>
      </c>
      <c r="AL543">
        <f>(('ROD '!AL543/2)+'Gudgeon pin'!H543)/'Gudgeon pin'!$I$2</f>
        <v>-12006951.303722531</v>
      </c>
      <c r="AM543">
        <f>(('ROD '!AM543/2)+'Gudgeon pin'!I543)/'Gudgeon pin'!$I$2</f>
        <v>-16375843.725001194</v>
      </c>
    </row>
    <row r="544" spans="1:39">
      <c r="A544">
        <f t="shared" si="65"/>
        <v>3.0892327760299634</v>
      </c>
      <c r="B544" s="3">
        <v>177</v>
      </c>
      <c r="D544">
        <f>$F$2*'ROD '!N544</f>
        <v>-7.2375976982769785</v>
      </c>
      <c r="E544">
        <f>$F$2*'ROD '!O544</f>
        <v>-28.950390793107914</v>
      </c>
      <c r="F544">
        <f>$F$2*'ROD '!P544</f>
        <v>-65.138379284492814</v>
      </c>
      <c r="G544">
        <f>$F$2*'ROD '!Q544</f>
        <v>-115.80156317243166</v>
      </c>
      <c r="H544">
        <f>$F$2*'ROD '!R544</f>
        <v>-180.93994245692443</v>
      </c>
      <c r="I544">
        <f>$F$2*'ROD '!S544</f>
        <v>-260.55351713797126</v>
      </c>
      <c r="J544">
        <f t="shared" si="66"/>
        <v>-5.609138216164658E-2</v>
      </c>
      <c r="K544">
        <f t="shared" si="66"/>
        <v>-0.22436552864658632</v>
      </c>
      <c r="L544">
        <f t="shared" si="66"/>
        <v>-0.50482243945481931</v>
      </c>
      <c r="M544">
        <f t="shared" si="62"/>
        <v>-0.89746211458634528</v>
      </c>
      <c r="N544">
        <f t="shared" si="62"/>
        <v>-1.4022845540411644</v>
      </c>
      <c r="O544">
        <f t="shared" si="62"/>
        <v>-2.0192897578192772</v>
      </c>
      <c r="P544">
        <f>('ROD '!AH544/2)*'Gudgeon pin'!$H$2</f>
        <v>-1.8763973837913468</v>
      </c>
      <c r="Q544">
        <f>('ROD '!AI544/2)*'Gudgeon pin'!$H$2</f>
        <v>-7.9567882529365139</v>
      </c>
      <c r="R544">
        <f>('ROD '!AJ544/2)*'Gudgeon pin'!$H$2</f>
        <v>-10.00293594303643</v>
      </c>
      <c r="S544">
        <f>('ROD '!AK544/2)*'Gudgeon pin'!$H$2</f>
        <v>-13.274822464305082</v>
      </c>
      <c r="T544">
        <f>('ROD '!AL544/2)*'Gudgeon pin'!$H$2</f>
        <v>-17.769016647786032</v>
      </c>
      <c r="U544">
        <f>('ROD '!AM544/2)*'Gudgeon pin'!$H$2</f>
        <v>-24.152880855505781</v>
      </c>
      <c r="V544">
        <f t="shared" si="67"/>
        <v>-1.8203060016297001</v>
      </c>
      <c r="W544">
        <f t="shared" si="67"/>
        <v>-7.7324227242899273</v>
      </c>
      <c r="X544">
        <f t="shared" si="67"/>
        <v>-9.4981135035816102</v>
      </c>
      <c r="Y544">
        <f t="shared" si="63"/>
        <v>-12.377360349718737</v>
      </c>
      <c r="Z544">
        <f t="shared" si="63"/>
        <v>-16.366732093744869</v>
      </c>
      <c r="AA544">
        <f t="shared" si="63"/>
        <v>-22.133591097686505</v>
      </c>
      <c r="AB544">
        <f t="shared" si="68"/>
        <v>-2269164.1570300395</v>
      </c>
      <c r="AC544">
        <f t="shared" si="68"/>
        <v>-9639113.6859706044</v>
      </c>
      <c r="AD544">
        <f t="shared" si="68"/>
        <v>-11840195.386069391</v>
      </c>
      <c r="AE544">
        <f t="shared" si="64"/>
        <v>-15429418.152267378</v>
      </c>
      <c r="AF544">
        <f t="shared" si="64"/>
        <v>-20402504.74458091</v>
      </c>
      <c r="AG544">
        <f t="shared" si="64"/>
        <v>-27591378.339830615</v>
      </c>
      <c r="AH544">
        <f>(('ROD '!AH544/2)+'Gudgeon pin'!D544)/'Gudgeon pin'!$I$2</f>
        <v>-1209884.6234752277</v>
      </c>
      <c r="AI544">
        <f>(('ROD '!AI544/2)+'Gudgeon pin'!E544)/'Gudgeon pin'!$I$2</f>
        <v>-5122818.8432157421</v>
      </c>
      <c r="AJ544">
        <f>(('ROD '!AJ544/2)+'Gudgeon pin'!F544)/'Gudgeon pin'!$I$2</f>
        <v>-6566512.7831385657</v>
      </c>
      <c r="AK544">
        <f>(('ROD '!AK544/2)+'Gudgeon pin'!G544)/'Gudgeon pin'!$I$2</f>
        <v>-8843390.5915299151</v>
      </c>
      <c r="AL544">
        <f>(('ROD '!AL544/2)+'Gudgeon pin'!H544)/'Gudgeon pin'!$I$2</f>
        <v>-11951298.045201082</v>
      </c>
      <c r="AM544">
        <f>(('ROD '!AM544/2)+'Gudgeon pin'!I544)/'Gudgeon pin'!$I$2</f>
        <v>-16309231.554355375</v>
      </c>
    </row>
    <row r="545" spans="1:39">
      <c r="A545">
        <f t="shared" si="65"/>
        <v>3.1066860685499065</v>
      </c>
      <c r="B545" s="3">
        <v>178</v>
      </c>
      <c r="D545">
        <f>$F$2*'ROD '!N545</f>
        <v>-7.235907113603286</v>
      </c>
      <c r="E545">
        <f>$F$2*'ROD '!O545</f>
        <v>-28.943628454413144</v>
      </c>
      <c r="F545">
        <f>$F$2*'ROD '!P545</f>
        <v>-65.123164022429606</v>
      </c>
      <c r="G545">
        <f>$F$2*'ROD '!Q545</f>
        <v>-115.77451381765258</v>
      </c>
      <c r="H545">
        <f>$F$2*'ROD '!R545</f>
        <v>-180.8976778400822</v>
      </c>
      <c r="I545">
        <f>$F$2*'ROD '!S545</f>
        <v>-260.49265608971842</v>
      </c>
      <c r="J545">
        <f t="shared" si="66"/>
        <v>-5.6078280130425463E-2</v>
      </c>
      <c r="K545">
        <f t="shared" si="66"/>
        <v>-0.22431312052170185</v>
      </c>
      <c r="L545">
        <f t="shared" si="66"/>
        <v>-0.50470452117382947</v>
      </c>
      <c r="M545">
        <f t="shared" si="62"/>
        <v>-0.89725248208680741</v>
      </c>
      <c r="N545">
        <f t="shared" si="62"/>
        <v>-1.401957003260637</v>
      </c>
      <c r="O545">
        <f t="shared" si="62"/>
        <v>-2.0188180846953179</v>
      </c>
      <c r="P545">
        <f>('ROD '!AH545/2)*'Gudgeon pin'!$H$2</f>
        <v>-1.8694153324405662</v>
      </c>
      <c r="Q545">
        <f>('ROD '!AI545/2)*'Gudgeon pin'!$H$2</f>
        <v>-7.8036223806235352</v>
      </c>
      <c r="R545">
        <f>('ROD '!AJ545/2)*'Gudgeon pin'!$H$2</f>
        <v>-9.8714741017507208</v>
      </c>
      <c r="S545">
        <f>('ROD '!AK545/2)*'Gudgeon pin'!$H$2</f>
        <v>-13.157962889257943</v>
      </c>
      <c r="T545">
        <f>('ROD '!AL545/2)*'Gudgeon pin'!$H$2</f>
        <v>-17.680244587927387</v>
      </c>
      <c r="U545">
        <f>('ROD '!AM545/2)*'Gudgeon pin'!$H$2</f>
        <v>-24.086810130525151</v>
      </c>
      <c r="V545">
        <f t="shared" si="67"/>
        <v>-1.8133370523101409</v>
      </c>
      <c r="W545">
        <f t="shared" si="67"/>
        <v>-7.5793092601018337</v>
      </c>
      <c r="X545">
        <f t="shared" si="67"/>
        <v>-9.3667695805768911</v>
      </c>
      <c r="Y545">
        <f t="shared" si="63"/>
        <v>-12.260710407171135</v>
      </c>
      <c r="Z545">
        <f t="shared" si="63"/>
        <v>-16.278287584666749</v>
      </c>
      <c r="AA545">
        <f t="shared" si="63"/>
        <v>-22.067992045829833</v>
      </c>
      <c r="AB545">
        <f t="shared" si="68"/>
        <v>-2260476.7769994591</v>
      </c>
      <c r="AC545">
        <f t="shared" si="68"/>
        <v>-9448244.9064449277</v>
      </c>
      <c r="AD545">
        <f t="shared" si="68"/>
        <v>-11676464.166121103</v>
      </c>
      <c r="AE545">
        <f t="shared" si="64"/>
        <v>-15284004.211802615</v>
      </c>
      <c r="AF545">
        <f t="shared" si="64"/>
        <v>-20292251.243407752</v>
      </c>
      <c r="AG545">
        <f t="shared" si="64"/>
        <v>-27509603.617847029</v>
      </c>
      <c r="AH545">
        <f>(('ROD '!AH545/2)+'Gudgeon pin'!D545)/'Gudgeon pin'!$I$2</f>
        <v>-1205493.5863701387</v>
      </c>
      <c r="AI545">
        <f>(('ROD '!AI545/2)+'Gudgeon pin'!E545)/'Gudgeon pin'!$I$2</f>
        <v>-5026625.5484076189</v>
      </c>
      <c r="AJ545">
        <f>(('ROD '!AJ545/2)+'Gudgeon pin'!F545)/'Gudgeon pin'!$I$2</f>
        <v>-6483908.9854186485</v>
      </c>
      <c r="AK545">
        <f>(('ROD '!AK545/2)+'Gudgeon pin'!G545)/'Gudgeon pin'!$I$2</f>
        <v>-8769902.6630654335</v>
      </c>
      <c r="AL545">
        <f>(('ROD '!AL545/2)+'Gudgeon pin'!H545)/'Gudgeon pin'!$I$2</f>
        <v>-11895377.69729151</v>
      </c>
      <c r="AM545">
        <f>(('ROD '!AM545/2)+'Gudgeon pin'!I545)/'Gudgeon pin'!$I$2</f>
        <v>-16267482.270762302</v>
      </c>
    </row>
    <row r="546" spans="1:39">
      <c r="A546">
        <f t="shared" si="65"/>
        <v>3.12413936106985</v>
      </c>
      <c r="B546" s="3">
        <v>179</v>
      </c>
      <c r="D546">
        <f>$F$2*'ROD '!N546</f>
        <v>-7.2348890439988756</v>
      </c>
      <c r="E546">
        <f>$F$2*'ROD '!O546</f>
        <v>-28.939556175995502</v>
      </c>
      <c r="F546">
        <f>$F$2*'ROD '!P546</f>
        <v>-65.114001395989902</v>
      </c>
      <c r="G546">
        <f>$F$2*'ROD '!Q546</f>
        <v>-115.75822470398201</v>
      </c>
      <c r="H546">
        <f>$F$2*'ROD '!R546</f>
        <v>-180.87222609997193</v>
      </c>
      <c r="I546">
        <f>$F$2*'ROD '!S546</f>
        <v>-260.45600558395961</v>
      </c>
      <c r="J546">
        <f t="shared" si="66"/>
        <v>-5.6070390090991289E-2</v>
      </c>
      <c r="K546">
        <f t="shared" si="66"/>
        <v>-0.22428156036396515</v>
      </c>
      <c r="L546">
        <f t="shared" si="66"/>
        <v>-0.50463351081892172</v>
      </c>
      <c r="M546">
        <f t="shared" si="62"/>
        <v>-0.89712624145586062</v>
      </c>
      <c r="N546">
        <f t="shared" si="62"/>
        <v>-1.4017597522747824</v>
      </c>
      <c r="O546">
        <f t="shared" si="62"/>
        <v>-2.0185340432756869</v>
      </c>
      <c r="P546">
        <f>('ROD '!AH546/2)*'Gudgeon pin'!$H$2</f>
        <v>-1.8659120720862421</v>
      </c>
      <c r="Q546">
        <f>('ROD '!AI546/2)*'Gudgeon pin'!$H$2</f>
        <v>-7.6472158275142101</v>
      </c>
      <c r="R546">
        <f>('ROD '!AJ546/2)*'Gudgeon pin'!$H$2</f>
        <v>-9.7370096898687706</v>
      </c>
      <c r="S546">
        <f>('ROD '!AK546/2)*'Gudgeon pin'!$H$2</f>
        <v>-13.033287344460071</v>
      </c>
      <c r="T546">
        <f>('ROD '!AL546/2)*'Gudgeon pin'!$H$2</f>
        <v>-17.60124100146037</v>
      </c>
      <c r="U546">
        <f>('ROD '!AM546/2)*'Gudgeon pin'!$H$2</f>
        <v>-24.032747305854606</v>
      </c>
      <c r="V546">
        <f t="shared" si="67"/>
        <v>-1.8098416819952508</v>
      </c>
      <c r="W546">
        <f t="shared" si="67"/>
        <v>-7.4229342671502447</v>
      </c>
      <c r="X546">
        <f t="shared" si="67"/>
        <v>-9.2323761790498491</v>
      </c>
      <c r="Y546">
        <f t="shared" si="63"/>
        <v>-12.136161103004211</v>
      </c>
      <c r="Z546">
        <f t="shared" si="63"/>
        <v>-16.199481249185588</v>
      </c>
      <c r="AA546">
        <f t="shared" si="63"/>
        <v>-22.01421326257892</v>
      </c>
      <c r="AB546">
        <f t="shared" si="68"/>
        <v>-2256119.5046359142</v>
      </c>
      <c r="AC546">
        <f t="shared" si="68"/>
        <v>-9253310.3576691262</v>
      </c>
      <c r="AD546">
        <f t="shared" si="68"/>
        <v>-11508931.515339596</v>
      </c>
      <c r="AE546">
        <f t="shared" si="64"/>
        <v>-15128743.054312836</v>
      </c>
      <c r="AF546">
        <f t="shared" si="64"/>
        <v>-20194012.534278277</v>
      </c>
      <c r="AG546">
        <f t="shared" si="64"/>
        <v>-27442563.852416161</v>
      </c>
      <c r="AH546">
        <f>(('ROD '!AH546/2)+'Gudgeon pin'!D546)/'Gudgeon pin'!$I$2</f>
        <v>-1203289.6270689727</v>
      </c>
      <c r="AI546">
        <f>(('ROD '!AI546/2)+'Gudgeon pin'!E546)/'Gudgeon pin'!$I$2</f>
        <v>-4928409.4488716582</v>
      </c>
      <c r="AJ546">
        <f>(('ROD '!AJ546/2)+'Gudgeon pin'!F546)/'Gudgeon pin'!$I$2</f>
        <v>-6399446.6560469754</v>
      </c>
      <c r="AK546">
        <f>(('ROD '!AK546/2)+'Gudgeon pin'!G546)/'Gudgeon pin'!$I$2</f>
        <v>-8691554.850472657</v>
      </c>
      <c r="AL546">
        <f>(('ROD '!AL546/2)+'Gudgeon pin'!H546)/'Gudgeon pin'!$I$2</f>
        <v>-11845664.272734124</v>
      </c>
      <c r="AM546">
        <f>(('ROD '!AM546/2)+'Gudgeon pin'!I546)/'Gudgeon pin'!$I$2</f>
        <v>-16233378.422883151</v>
      </c>
    </row>
    <row r="547" spans="1:39">
      <c r="A547">
        <f t="shared" si="65"/>
        <v>3.1415926535897931</v>
      </c>
      <c r="B547" s="3">
        <v>180</v>
      </c>
      <c r="D547">
        <f>$F$2*'ROD '!N547</f>
        <v>-7.2345490673933543</v>
      </c>
      <c r="E547">
        <f>$F$2*'ROD '!O547</f>
        <v>-28.938196269573417</v>
      </c>
      <c r="F547">
        <f>$F$2*'ROD '!P547</f>
        <v>-65.110941606540209</v>
      </c>
      <c r="G547">
        <f>$F$2*'ROD '!Q547</f>
        <v>-115.75278507829367</v>
      </c>
      <c r="H547">
        <f>$F$2*'ROD '!R547</f>
        <v>-180.86372668483386</v>
      </c>
      <c r="I547">
        <f>$F$2*'ROD '!S547</f>
        <v>-260.44376642616083</v>
      </c>
      <c r="J547">
        <f t="shared" si="66"/>
        <v>-5.6067755272298493E-2</v>
      </c>
      <c r="K547">
        <f t="shared" si="66"/>
        <v>-0.22427102108919397</v>
      </c>
      <c r="L547">
        <f t="shared" si="66"/>
        <v>-0.50460979745068657</v>
      </c>
      <c r="M547">
        <f t="shared" si="62"/>
        <v>-0.89708408435677589</v>
      </c>
      <c r="N547">
        <f t="shared" si="62"/>
        <v>-1.4016938818074625</v>
      </c>
      <c r="O547">
        <f t="shared" si="62"/>
        <v>-2.0184391898027463</v>
      </c>
      <c r="P547">
        <f>('ROD '!AH547/2)*'Gudgeon pin'!$H$2</f>
        <v>-1.8521633218861828</v>
      </c>
      <c r="Q547">
        <f>('ROD '!AI547/2)*'Gudgeon pin'!$H$2</f>
        <v>-7.4875701735427249</v>
      </c>
      <c r="R547">
        <f>('ROD '!AJ547/2)*'Gudgeon pin'!$H$2</f>
        <v>-9.6012618467207176</v>
      </c>
      <c r="S547">
        <f>('ROD '!AK547/2)*'Gudgeon pin'!$H$2</f>
        <v>-12.909380072039289</v>
      </c>
      <c r="T547">
        <f>('ROD '!AL547/2)*'Gudgeon pin'!$H$2</f>
        <v>-17.525153425060775</v>
      </c>
      <c r="U547">
        <f>('ROD '!AM547/2)*'Gudgeon pin'!$H$2</f>
        <v>-23.975266340597866</v>
      </c>
      <c r="V547">
        <f t="shared" si="67"/>
        <v>-1.7960955666138843</v>
      </c>
      <c r="W547">
        <f t="shared" si="67"/>
        <v>-7.2632991524535306</v>
      </c>
      <c r="X547">
        <f t="shared" si="67"/>
        <v>-9.0966520492700305</v>
      </c>
      <c r="Y547">
        <f t="shared" si="63"/>
        <v>-12.012295987682513</v>
      </c>
      <c r="Z547">
        <f t="shared" si="63"/>
        <v>-16.123459543253311</v>
      </c>
      <c r="AA547">
        <f t="shared" si="63"/>
        <v>-21.956827150795121</v>
      </c>
      <c r="AB547">
        <f t="shared" si="68"/>
        <v>-2238983.8184964028</v>
      </c>
      <c r="AC547">
        <f t="shared" si="68"/>
        <v>-9054311.7936096452</v>
      </c>
      <c r="AD547">
        <f t="shared" si="68"/>
        <v>-11339740.000141202</v>
      </c>
      <c r="AE547">
        <f t="shared" si="64"/>
        <v>-14974334.795622952</v>
      </c>
      <c r="AF547">
        <f t="shared" si="64"/>
        <v>-20099245.099515464</v>
      </c>
      <c r="AG547">
        <f t="shared" si="64"/>
        <v>-27371027.249309577</v>
      </c>
      <c r="AH547">
        <f>(('ROD '!AH547/2)+'Gudgeon pin'!D547)/'Gudgeon pin'!$I$2</f>
        <v>-1194656.1253174625</v>
      </c>
      <c r="AI547">
        <f>(('ROD '!AI547/2)+'Gudgeon pin'!E547)/'Gudgeon pin'!$I$2</f>
        <v>-4828171.6346100876</v>
      </c>
      <c r="AJ547">
        <f>(('ROD '!AJ547/2)+'Gudgeon pin'!F547)/'Gudgeon pin'!$I$2</f>
        <v>-6314205.3591229133</v>
      </c>
      <c r="AK547">
        <f>(('ROD '!AK547/2)+'Gudgeon pin'!G547)/'Gudgeon pin'!$I$2</f>
        <v>-8613737.071732264</v>
      </c>
      <c r="AL547">
        <f>(('ROD '!AL547/2)+'Gudgeon pin'!H547)/'Gudgeon pin'!$I$2</f>
        <v>-11797856.137665436</v>
      </c>
      <c r="AM547">
        <f>(('ROD '!AM547/2)+'Gudgeon pin'!I547)/'Gudgeon pin'!$I$2</f>
        <v>-16197235.816388795</v>
      </c>
    </row>
    <row r="548" spans="1:39">
      <c r="A548">
        <f t="shared" si="65"/>
        <v>3.1590459461097367</v>
      </c>
      <c r="B548" s="3">
        <v>181</v>
      </c>
      <c r="D548">
        <f>$F$2*'ROD '!N548</f>
        <v>-7.2348890439988756</v>
      </c>
      <c r="E548">
        <f>$F$2*'ROD '!O548</f>
        <v>-28.939556175995502</v>
      </c>
      <c r="F548">
        <f>$F$2*'ROD '!P548</f>
        <v>-65.114001395989902</v>
      </c>
      <c r="G548">
        <f>$F$2*'ROD '!Q548</f>
        <v>-115.75822470398201</v>
      </c>
      <c r="H548">
        <f>$F$2*'ROD '!R548</f>
        <v>-180.87222609997193</v>
      </c>
      <c r="I548">
        <f>$F$2*'ROD '!S548</f>
        <v>-260.45600558395961</v>
      </c>
      <c r="J548">
        <f t="shared" si="66"/>
        <v>-5.6070390090991289E-2</v>
      </c>
      <c r="K548">
        <f t="shared" si="66"/>
        <v>-0.22428156036396515</v>
      </c>
      <c r="L548">
        <f t="shared" si="66"/>
        <v>-0.50463351081892172</v>
      </c>
      <c r="M548">
        <f t="shared" si="62"/>
        <v>-0.89712624145586062</v>
      </c>
      <c r="N548">
        <f t="shared" si="62"/>
        <v>-1.4017597522747824</v>
      </c>
      <c r="O548">
        <f t="shared" si="62"/>
        <v>-2.0185340432756869</v>
      </c>
      <c r="P548">
        <f>('ROD '!AH548/2)*'Gudgeon pin'!$H$2</f>
        <v>-1.8350315514783324</v>
      </c>
      <c r="Q548">
        <f>('ROD '!AI548/2)*'Gudgeon pin'!$H$2</f>
        <v>-7.3229703611311576</v>
      </c>
      <c r="R548">
        <f>('ROD '!AJ548/2)*'Gudgeon pin'!$H$2</f>
        <v>-9.4625161733540164</v>
      </c>
      <c r="S548">
        <f>('ROD '!AK548/2)*'Gudgeon pin'!$H$2</f>
        <v>-12.784527595118574</v>
      </c>
      <c r="T548">
        <f>('ROD '!AL548/2)*'Gudgeon pin'!$H$2</f>
        <v>-17.462278658724774</v>
      </c>
      <c r="U548">
        <f>('ROD '!AM548/2)*'Gudgeon pin'!$H$2</f>
        <v>-23.909225223422965</v>
      </c>
      <c r="V548">
        <f t="shared" si="67"/>
        <v>-1.7789611613873411</v>
      </c>
      <c r="W548">
        <f t="shared" si="67"/>
        <v>-7.0986888007671922</v>
      </c>
      <c r="X548">
        <f t="shared" si="67"/>
        <v>-8.9578826625350949</v>
      </c>
      <c r="Y548">
        <f t="shared" si="63"/>
        <v>-11.887401353662714</v>
      </c>
      <c r="Z548">
        <f t="shared" si="63"/>
        <v>-16.060518906449992</v>
      </c>
      <c r="AA548">
        <f t="shared" si="63"/>
        <v>-21.890691180147279</v>
      </c>
      <c r="AB548">
        <f t="shared" si="68"/>
        <v>-2217624.3447830323</v>
      </c>
      <c r="AC548">
        <f t="shared" si="68"/>
        <v>-8849111.1792138629</v>
      </c>
      <c r="AD548">
        <f t="shared" si="68"/>
        <v>-11166752.316647308</v>
      </c>
      <c r="AE548">
        <f t="shared" si="64"/>
        <v>-14818643.15549795</v>
      </c>
      <c r="AF548">
        <f t="shared" si="64"/>
        <v>-20020784.314940307</v>
      </c>
      <c r="AG548">
        <f t="shared" si="64"/>
        <v>-27288583.21300463</v>
      </c>
      <c r="AH548">
        <f>(('ROD '!AH548/2)+'Gudgeon pin'!D548)/'Gudgeon pin'!$I$2</f>
        <v>-1183901.6183706191</v>
      </c>
      <c r="AI548">
        <f>(('ROD '!AI548/2)+'Gudgeon pin'!E548)/'Gudgeon pin'!$I$2</f>
        <v>-4724835.3575389469</v>
      </c>
      <c r="AJ548">
        <f>(('ROD '!AJ548/2)+'Gudgeon pin'!F548)/'Gudgeon pin'!$I$2</f>
        <v>-6227108.8009504993</v>
      </c>
      <c r="AK548">
        <f>(('ROD '!AK548/2)+'Gudgeon pin'!G548)/'Gudgeon pin'!$I$2</f>
        <v>-8535373.6692914777</v>
      </c>
      <c r="AL548">
        <f>(('ROD '!AL548/2)+'Gudgeon pin'!H548)/'Gudgeon pin'!$I$2</f>
        <v>-11758418.233591532</v>
      </c>
      <c r="AM548">
        <f>(('ROD '!AM548/2)+'Gudgeon pin'!I548)/'Gudgeon pin'!$I$2</f>
        <v>-16155826.388089735</v>
      </c>
    </row>
    <row r="549" spans="1:39">
      <c r="A549">
        <f t="shared" si="65"/>
        <v>3.1764992386296798</v>
      </c>
      <c r="B549" s="3">
        <v>182</v>
      </c>
      <c r="D549">
        <f>$F$2*'ROD '!N549</f>
        <v>-7.235907113603286</v>
      </c>
      <c r="E549">
        <f>$F$2*'ROD '!O549</f>
        <v>-28.943628454413144</v>
      </c>
      <c r="F549">
        <f>$F$2*'ROD '!P549</f>
        <v>-65.123164022429592</v>
      </c>
      <c r="G549">
        <f>$F$2*'ROD '!Q549</f>
        <v>-115.77451381765258</v>
      </c>
      <c r="H549">
        <f>$F$2*'ROD '!R549</f>
        <v>-180.89767784008217</v>
      </c>
      <c r="I549">
        <f>$F$2*'ROD '!S549</f>
        <v>-260.49265608971837</v>
      </c>
      <c r="J549">
        <f t="shared" si="66"/>
        <v>-5.6078280130425463E-2</v>
      </c>
      <c r="K549">
        <f t="shared" si="66"/>
        <v>-0.22431312052170185</v>
      </c>
      <c r="L549">
        <f t="shared" si="66"/>
        <v>-0.50470452117382936</v>
      </c>
      <c r="M549">
        <f t="shared" si="62"/>
        <v>-0.89725248208680741</v>
      </c>
      <c r="N549">
        <f t="shared" si="62"/>
        <v>-1.4019570032606368</v>
      </c>
      <c r="O549">
        <f t="shared" si="62"/>
        <v>-2.0188180846953174</v>
      </c>
      <c r="P549">
        <f>('ROD '!AH549/2)*'Gudgeon pin'!$H$2</f>
        <v>-1.8385348118326563</v>
      </c>
      <c r="Q549">
        <f>('ROD '!AI549/2)*'Gudgeon pin'!$H$2</f>
        <v>-7.1637093702485135</v>
      </c>
      <c r="R549">
        <f>('ROD '!AJ549/2)*'Gudgeon pin'!$H$2</f>
        <v>-9.3276338221558621</v>
      </c>
      <c r="S549">
        <f>('ROD '!AK549/2)*'Gudgeon pin'!$H$2</f>
        <v>-12.675883650878905</v>
      </c>
      <c r="T549">
        <f>('ROD '!AL549/2)*'Gudgeon pin'!$H$2</f>
        <v>-17.397173149021544</v>
      </c>
      <c r="U549">
        <f>('ROD '!AM549/2)*'Gudgeon pin'!$H$2</f>
        <v>-23.827756874314353</v>
      </c>
      <c r="V549">
        <f t="shared" si="67"/>
        <v>-1.782456531702231</v>
      </c>
      <c r="W549">
        <f t="shared" si="67"/>
        <v>-6.939396249726812</v>
      </c>
      <c r="X549">
        <f t="shared" si="67"/>
        <v>-8.8229293009820324</v>
      </c>
      <c r="Y549">
        <f t="shared" si="63"/>
        <v>-11.778631168792097</v>
      </c>
      <c r="Z549">
        <f t="shared" si="63"/>
        <v>-15.995216145760907</v>
      </c>
      <c r="AA549">
        <f t="shared" si="63"/>
        <v>-21.808938789619035</v>
      </c>
      <c r="AB549">
        <f t="shared" si="68"/>
        <v>-2221981.6171465763</v>
      </c>
      <c r="AC549">
        <f t="shared" si="68"/>
        <v>-8650539.6494935304</v>
      </c>
      <c r="AD549">
        <f t="shared" si="68"/>
        <v>-10998521.628712004</v>
      </c>
      <c r="AE549">
        <f t="shared" si="64"/>
        <v>-14683051.994099284</v>
      </c>
      <c r="AF549">
        <f t="shared" si="64"/>
        <v>-19939378.944756329</v>
      </c>
      <c r="AG549">
        <f t="shared" si="64"/>
        <v>-27186671.999081187</v>
      </c>
      <c r="AH549">
        <f>(('ROD '!AH549/2)+'Gudgeon pin'!D549)/'Gudgeon pin'!$I$2</f>
        <v>-1186105.5776717851</v>
      </c>
      <c r="AI549">
        <f>(('ROD '!AI549/2)+'Gudgeon pin'!E549)/'Gudgeon pin'!$I$2</f>
        <v>-4624862.9237139598</v>
      </c>
      <c r="AJ549">
        <f>(('ROD '!AJ549/2)+'Gudgeon pin'!F549)/'Gudgeon pin'!$I$2</f>
        <v>-6142464.6100087548</v>
      </c>
      <c r="AK549">
        <f>(('ROD '!AK549/2)+'Gudgeon pin'!G549)/'Gudgeon pin'!$I$2</f>
        <v>-8467234.3050522469</v>
      </c>
      <c r="AL549">
        <f>(('ROD '!AL549/2)+'Gudgeon pin'!H549)/'Gudgeon pin'!$I$2</f>
        <v>-11717654.28422327</v>
      </c>
      <c r="AM549">
        <f>(('ROD '!AM549/2)+'Gudgeon pin'!I549)/'Gudgeon pin'!$I$2</f>
        <v>-16104838.420015004</v>
      </c>
    </row>
    <row r="550" spans="1:39">
      <c r="A550">
        <f t="shared" si="65"/>
        <v>3.1939525311496229</v>
      </c>
      <c r="B550" s="3">
        <v>183</v>
      </c>
      <c r="D550">
        <f>$F$2*'ROD '!N550</f>
        <v>-7.2375976982769767</v>
      </c>
      <c r="E550">
        <f>$F$2*'ROD '!O550</f>
        <v>-28.950390793107907</v>
      </c>
      <c r="F550">
        <f>$F$2*'ROD '!P550</f>
        <v>-65.138379284492814</v>
      </c>
      <c r="G550">
        <f>$F$2*'ROD '!Q550</f>
        <v>-115.80156317243163</v>
      </c>
      <c r="H550">
        <f>$F$2*'ROD '!R550</f>
        <v>-180.93994245692443</v>
      </c>
      <c r="I550">
        <f>$F$2*'ROD '!S550</f>
        <v>-260.55351713797126</v>
      </c>
      <c r="J550">
        <f t="shared" si="66"/>
        <v>-5.6091382161646566E-2</v>
      </c>
      <c r="K550">
        <f t="shared" si="66"/>
        <v>-0.22436552864658627</v>
      </c>
      <c r="L550">
        <f t="shared" si="66"/>
        <v>-0.50482243945481931</v>
      </c>
      <c r="M550">
        <f t="shared" si="62"/>
        <v>-0.89746211458634506</v>
      </c>
      <c r="N550">
        <f t="shared" si="62"/>
        <v>-1.4022845540411644</v>
      </c>
      <c r="O550">
        <f t="shared" si="62"/>
        <v>-2.0192897578192772</v>
      </c>
      <c r="P550">
        <f>('ROD '!AH550/2)*'Gudgeon pin'!$H$2</f>
        <v>-1.8129207580973097</v>
      </c>
      <c r="Q550">
        <f>('ROD '!AI550/2)*'Gudgeon pin'!$H$2</f>
        <v>-6.9977765296130903</v>
      </c>
      <c r="R550">
        <f>('ROD '!AJ550/2)*'Gudgeon pin'!$H$2</f>
        <v>-9.2000424072307734</v>
      </c>
      <c r="S550">
        <f>('ROD '!AK550/2)*'Gudgeon pin'!$H$2</f>
        <v>-12.581726335105325</v>
      </c>
      <c r="T550">
        <f>('ROD '!AL550/2)*'Gudgeon pin'!$H$2</f>
        <v>-17.329827021362423</v>
      </c>
      <c r="U550">
        <f>('ROD '!AM550/2)*'Gudgeon pin'!$H$2</f>
        <v>-23.718837982516824</v>
      </c>
      <c r="V550">
        <f t="shared" si="67"/>
        <v>-1.756829375935663</v>
      </c>
      <c r="W550">
        <f t="shared" si="67"/>
        <v>-6.7734110009665036</v>
      </c>
      <c r="X550">
        <f t="shared" si="67"/>
        <v>-8.6952199677759534</v>
      </c>
      <c r="Y550">
        <f t="shared" si="63"/>
        <v>-11.68426422051898</v>
      </c>
      <c r="Z550">
        <f t="shared" si="63"/>
        <v>-15.927542467321258</v>
      </c>
      <c r="AA550">
        <f t="shared" si="63"/>
        <v>-21.699548224697548</v>
      </c>
      <c r="AB550">
        <f t="shared" si="68"/>
        <v>-2190035.2173324469</v>
      </c>
      <c r="AC550">
        <f t="shared" si="68"/>
        <v>-8443625.1105394214</v>
      </c>
      <c r="AD550">
        <f t="shared" si="68"/>
        <v>-10839321.229894446</v>
      </c>
      <c r="AE550">
        <f t="shared" si="64"/>
        <v>-14565415.675569348</v>
      </c>
      <c r="AF550">
        <f t="shared" si="64"/>
        <v>-19855018.026673242</v>
      </c>
      <c r="AG550">
        <f t="shared" si="64"/>
        <v>-27050307.481898431</v>
      </c>
      <c r="AH550">
        <f>(('ROD '!AH550/2)+'Gudgeon pin'!D550)/'Gudgeon pin'!$I$2</f>
        <v>-1170031.4944841678</v>
      </c>
      <c r="AI550">
        <f>(('ROD '!AI550/2)+'Gudgeon pin'!E550)/'Gudgeon pin'!$I$2</f>
        <v>-4520713.4619724303</v>
      </c>
      <c r="AJ550">
        <f>(('ROD '!AJ550/2)+'Gudgeon pin'!F550)/'Gudgeon pin'!$I$2</f>
        <v>-6062424.5569813736</v>
      </c>
      <c r="AK550">
        <f>(('ROD '!AK550/2)+'Gudgeon pin'!G550)/'Gudgeon pin'!$I$2</f>
        <v>-8408237.5074113104</v>
      </c>
      <c r="AL550">
        <f>(('ROD '!AL550/2)+'Gudgeon pin'!H550)/'Gudgeon pin'!$I$2</f>
        <v>-11675557.477046721</v>
      </c>
      <c r="AM550">
        <f>(('ROD '!AM550/2)+'Gudgeon pin'!I550)/'Gudgeon pin'!$I$2</f>
        <v>-16036722.320984075</v>
      </c>
    </row>
    <row r="551" spans="1:39">
      <c r="A551">
        <f t="shared" si="65"/>
        <v>3.2114058236695664</v>
      </c>
      <c r="B551" s="3">
        <v>184</v>
      </c>
      <c r="D551">
        <f>$F$2*'ROD '!N551</f>
        <v>-7.2399515104899921</v>
      </c>
      <c r="E551">
        <f>$F$2*'ROD '!O551</f>
        <v>-28.959806041959968</v>
      </c>
      <c r="F551">
        <f>$F$2*'ROD '!P551</f>
        <v>-65.159563594409946</v>
      </c>
      <c r="G551">
        <f>$F$2*'ROD '!Q551</f>
        <v>-115.83922416783987</v>
      </c>
      <c r="H551">
        <f>$F$2*'ROD '!R551</f>
        <v>-180.99878776224978</v>
      </c>
      <c r="I551">
        <f>$F$2*'ROD '!S551</f>
        <v>-260.63825437763978</v>
      </c>
      <c r="J551">
        <f t="shared" si="66"/>
        <v>-5.6109624206297441E-2</v>
      </c>
      <c r="K551">
        <f t="shared" si="66"/>
        <v>-0.22443849682518976</v>
      </c>
      <c r="L551">
        <f t="shared" si="66"/>
        <v>-0.50498661785667709</v>
      </c>
      <c r="M551">
        <f t="shared" si="62"/>
        <v>-0.89775398730075906</v>
      </c>
      <c r="N551">
        <f t="shared" si="62"/>
        <v>-1.4027406051574358</v>
      </c>
      <c r="O551">
        <f t="shared" si="62"/>
        <v>-2.0199464714267084</v>
      </c>
      <c r="P551">
        <f>('ROD '!AH551/2)*'Gudgeon pin'!$H$2</f>
        <v>-1.8113718514297947</v>
      </c>
      <c r="Q551">
        <f>('ROD '!AI551/2)*'Gudgeon pin'!$H$2</f>
        <v>-6.847471806772786</v>
      </c>
      <c r="R551">
        <f>('ROD '!AJ551/2)*'Gudgeon pin'!$H$2</f>
        <v>-9.0608645803132877</v>
      </c>
      <c r="S551">
        <f>('ROD '!AK551/2)*'Gudgeon pin'!$H$2</f>
        <v>-12.491751618252836</v>
      </c>
      <c r="T551">
        <f>('ROD '!AL551/2)*'Gudgeon pin'!$H$2</f>
        <v>-17.255077080631995</v>
      </c>
      <c r="U551">
        <f>('ROD '!AM551/2)*'Gudgeon pin'!$H$2</f>
        <v>-23.594453963357612</v>
      </c>
      <c r="V551">
        <f t="shared" si="67"/>
        <v>-1.7552622272234972</v>
      </c>
      <c r="W551">
        <f t="shared" si="67"/>
        <v>-6.623033309947596</v>
      </c>
      <c r="X551">
        <f t="shared" si="67"/>
        <v>-8.555877962456611</v>
      </c>
      <c r="Y551">
        <f t="shared" si="63"/>
        <v>-11.593997630952078</v>
      </c>
      <c r="Z551">
        <f t="shared" si="63"/>
        <v>-15.852336475474559</v>
      </c>
      <c r="AA551">
        <f t="shared" si="63"/>
        <v>-21.574507491930902</v>
      </c>
      <c r="AB551">
        <f t="shared" si="68"/>
        <v>-2188081.6349769542</v>
      </c>
      <c r="AC551">
        <f t="shared" si="68"/>
        <v>-8256166.7018039981</v>
      </c>
      <c r="AD551">
        <f t="shared" si="68"/>
        <v>-10665619.729291659</v>
      </c>
      <c r="AE551">
        <f t="shared" si="64"/>
        <v>-14452890.798192043</v>
      </c>
      <c r="AF551">
        <f t="shared" si="64"/>
        <v>-19761267.447957557</v>
      </c>
      <c r="AG551">
        <f t="shared" si="64"/>
        <v>-26894433.717427611</v>
      </c>
      <c r="AH551">
        <f>(('ROD '!AH551/2)+'Gudgeon pin'!D551)/'Gudgeon pin'!$I$2</f>
        <v>-1169069.3745057408</v>
      </c>
      <c r="AI551">
        <f>(('ROD '!AI551/2)+'Gudgeon pin'!E551)/'Gudgeon pin'!$I$2</f>
        <v>-4426387.608133073</v>
      </c>
      <c r="AJ551">
        <f>(('ROD '!AJ551/2)+'Gudgeon pin'!F551)/'Gudgeon pin'!$I$2</f>
        <v>-5975136.3307877667</v>
      </c>
      <c r="AK551">
        <f>(('ROD '!AK551/2)+'Gudgeon pin'!G551)/'Gudgeon pin'!$I$2</f>
        <v>-8351913.3471710701</v>
      </c>
      <c r="AL551">
        <f>(('ROD '!AL551/2)+'Gudgeon pin'!H551)/'Gudgeon pin'!$I$2</f>
        <v>-11628885.134104637</v>
      </c>
      <c r="AM551">
        <f>(('ROD '!AM551/2)+'Gudgeon pin'!I551)/'Gudgeon pin'!$I$2</f>
        <v>-15959001.537986593</v>
      </c>
    </row>
    <row r="552" spans="1:39">
      <c r="A552">
        <f t="shared" si="65"/>
        <v>3.2288591161895095</v>
      </c>
      <c r="B552" s="3">
        <v>185</v>
      </c>
      <c r="D552">
        <f>$F$2*'ROD '!N552</f>
        <v>-7.2429555666291199</v>
      </c>
      <c r="E552">
        <f>$F$2*'ROD '!O552</f>
        <v>-28.97182226651648</v>
      </c>
      <c r="F552">
        <f>$F$2*'ROD '!P552</f>
        <v>-65.186600099662101</v>
      </c>
      <c r="G552">
        <f>$F$2*'ROD '!Q552</f>
        <v>-115.88728906606592</v>
      </c>
      <c r="H552">
        <f>$F$2*'ROD '!R552</f>
        <v>-181.07388916572802</v>
      </c>
      <c r="I552">
        <f>$F$2*'ROD '!S552</f>
        <v>-260.7464003986484</v>
      </c>
      <c r="J552">
        <f t="shared" si="66"/>
        <v>-5.6132905641375679E-2</v>
      </c>
      <c r="K552">
        <f t="shared" si="66"/>
        <v>-0.22453162256550271</v>
      </c>
      <c r="L552">
        <f t="shared" si="66"/>
        <v>-0.50519615077238123</v>
      </c>
      <c r="M552">
        <f t="shared" si="62"/>
        <v>-0.89812649026201086</v>
      </c>
      <c r="N552">
        <f t="shared" si="62"/>
        <v>-1.4033226410343922</v>
      </c>
      <c r="O552">
        <f t="shared" si="62"/>
        <v>-2.0207846030895249</v>
      </c>
      <c r="P552">
        <f>('ROD '!AH552/2)*'Gudgeon pin'!$H$2</f>
        <v>-1.8150157431759781</v>
      </c>
      <c r="Q552">
        <f>('ROD '!AI552/2)*'Gudgeon pin'!$H$2</f>
        <v>-6.6801954190664938</v>
      </c>
      <c r="R552">
        <f>('ROD '!AJ552/2)*'Gudgeon pin'!$H$2</f>
        <v>-8.9221011582072123</v>
      </c>
      <c r="S552">
        <f>('ROD '!AK552/2)*'Gudgeon pin'!$H$2</f>
        <v>-12.390504529717568</v>
      </c>
      <c r="T552">
        <f>('ROD '!AL552/2)*'Gudgeon pin'!$H$2</f>
        <v>-17.178047095421292</v>
      </c>
      <c r="U552">
        <f>('ROD '!AM552/2)*'Gudgeon pin'!$H$2</f>
        <v>-23.488883408226226</v>
      </c>
      <c r="V552">
        <f t="shared" si="67"/>
        <v>-1.7588828375346024</v>
      </c>
      <c r="W552">
        <f t="shared" si="67"/>
        <v>-6.4556637965009909</v>
      </c>
      <c r="X552">
        <f t="shared" si="67"/>
        <v>-8.4169050074348313</v>
      </c>
      <c r="Y552">
        <f t="shared" si="63"/>
        <v>-11.492378039455557</v>
      </c>
      <c r="Z552">
        <f t="shared" si="63"/>
        <v>-15.774724454386899</v>
      </c>
      <c r="AA552">
        <f t="shared" si="63"/>
        <v>-21.468098805136702</v>
      </c>
      <c r="AB552">
        <f t="shared" si="68"/>
        <v>-2192595.029503576</v>
      </c>
      <c r="AC552">
        <f t="shared" si="68"/>
        <v>-8047526.5607768465</v>
      </c>
      <c r="AD552">
        <f t="shared" si="68"/>
        <v>-10492378.280848574</v>
      </c>
      <c r="AE552">
        <f t="shared" si="64"/>
        <v>-14326213.451378103</v>
      </c>
      <c r="AF552">
        <f t="shared" si="64"/>
        <v>-19664517.551924087</v>
      </c>
      <c r="AG552">
        <f t="shared" si="64"/>
        <v>-26761786.361513902</v>
      </c>
      <c r="AH552">
        <f>(('ROD '!AH552/2)+'Gudgeon pin'!D552)/'Gudgeon pin'!$I$2</f>
        <v>-1171370.3559055994</v>
      </c>
      <c r="AI552">
        <f>(('ROD '!AI552/2)+'Gudgeon pin'!E552)/'Gudgeon pin'!$I$2</f>
        <v>-4321417.7047310919</v>
      </c>
      <c r="AJ552">
        <f>(('ROD '!AJ552/2)+'Gudgeon pin'!F552)/'Gudgeon pin'!$I$2</f>
        <v>-5888134.0039511956</v>
      </c>
      <c r="AK552">
        <f>(('ROD '!AK552/2)+'Gudgeon pin'!G552)/'Gudgeon pin'!$I$2</f>
        <v>-8288557.6712939804</v>
      </c>
      <c r="AL552">
        <f>(('ROD '!AL552/2)+'Gudgeon pin'!H552)/'Gudgeon pin'!$I$2</f>
        <v>-11580852.732854512</v>
      </c>
      <c r="AM552">
        <f>(('ROD '!AM552/2)+'Gudgeon pin'!I552)/'Gudgeon pin'!$I$2</f>
        <v>-15893195.468360787</v>
      </c>
    </row>
    <row r="553" spans="1:39">
      <c r="A553">
        <f t="shared" si="65"/>
        <v>3.246312408709453</v>
      </c>
      <c r="B553" s="3">
        <v>186</v>
      </c>
      <c r="D553">
        <f>$F$2*'ROD '!N553</f>
        <v>-7.2465932058978098</v>
      </c>
      <c r="E553">
        <f>$F$2*'ROD '!O553</f>
        <v>-28.986372823591239</v>
      </c>
      <c r="F553">
        <f>$F$2*'ROD '!P553</f>
        <v>-65.219338853080302</v>
      </c>
      <c r="G553">
        <f>$F$2*'ROD '!Q553</f>
        <v>-115.94549129436496</v>
      </c>
      <c r="H553">
        <f>$F$2*'ROD '!R553</f>
        <v>-181.16483014744526</v>
      </c>
      <c r="I553">
        <f>$F$2*'ROD '!S553</f>
        <v>-260.87735541232121</v>
      </c>
      <c r="J553">
        <f t="shared" si="66"/>
        <v>-5.6161097345708025E-2</v>
      </c>
      <c r="K553">
        <f t="shared" si="66"/>
        <v>-0.2246443893828321</v>
      </c>
      <c r="L553">
        <f t="shared" si="66"/>
        <v>-0.50544987611137238</v>
      </c>
      <c r="M553">
        <f t="shared" si="62"/>
        <v>-0.8985775575313284</v>
      </c>
      <c r="N553">
        <f t="shared" si="62"/>
        <v>-1.4040274336427008</v>
      </c>
      <c r="O553">
        <f t="shared" si="62"/>
        <v>-2.0217995044454895</v>
      </c>
      <c r="P553">
        <f>('ROD '!AH553/2)*'Gudgeon pin'!$H$2</f>
        <v>-1.8118421622064178</v>
      </c>
      <c r="Q553">
        <f>('ROD '!AI553/2)*'Gudgeon pin'!$H$2</f>
        <v>-6.5028049852793997</v>
      </c>
      <c r="R553">
        <f>('ROD '!AJ553/2)*'Gudgeon pin'!$H$2</f>
        <v>-8.7923194452663562</v>
      </c>
      <c r="S553">
        <f>('ROD '!AK553/2)*'Gudgeon pin'!$H$2</f>
        <v>-12.289975284336306</v>
      </c>
      <c r="T553">
        <f>('ROD '!AL553/2)*'Gudgeon pin'!$H$2</f>
        <v>-17.095276402225853</v>
      </c>
      <c r="U553">
        <f>('ROD '!AM553/2)*'Gudgeon pin'!$H$2</f>
        <v>-23.405515013929975</v>
      </c>
      <c r="V553">
        <f t="shared" si="67"/>
        <v>-1.7556810648607097</v>
      </c>
      <c r="W553">
        <f t="shared" si="67"/>
        <v>-6.2781605958965674</v>
      </c>
      <c r="X553">
        <f t="shared" si="67"/>
        <v>-8.2868695691549839</v>
      </c>
      <c r="Y553">
        <f t="shared" si="63"/>
        <v>-11.391397726804977</v>
      </c>
      <c r="Z553">
        <f t="shared" si="63"/>
        <v>-15.691248968583151</v>
      </c>
      <c r="AA553">
        <f t="shared" si="63"/>
        <v>-21.383715509484485</v>
      </c>
      <c r="AB553">
        <f t="shared" si="68"/>
        <v>-2188603.7512327521</v>
      </c>
      <c r="AC553">
        <f t="shared" si="68"/>
        <v>-7826253.9284781767</v>
      </c>
      <c r="AD553">
        <f t="shared" si="68"/>
        <v>-10330278.196893377</v>
      </c>
      <c r="AE553">
        <f t="shared" si="64"/>
        <v>-14200333.019281942</v>
      </c>
      <c r="AF553">
        <f t="shared" si="64"/>
        <v>-19560458.355169833</v>
      </c>
      <c r="AG553">
        <f t="shared" si="64"/>
        <v>-26656595.50361713</v>
      </c>
      <c r="AH553">
        <f>(('ROD '!AH553/2)+'Gudgeon pin'!D553)/'Gudgeon pin'!$I$2</f>
        <v>-1169393.8435875184</v>
      </c>
      <c r="AI553">
        <f>(('ROD '!AI553/2)+'Gudgeon pin'!E553)/'Gudgeon pin'!$I$2</f>
        <v>-4210108.942400883</v>
      </c>
      <c r="AJ553">
        <f>(('ROD '!AJ553/2)+'Gudgeon pin'!F553)/'Gudgeon pin'!$I$2</f>
        <v>-5806795.8090216434</v>
      </c>
      <c r="AK553">
        <f>(('ROD '!AK553/2)+'Gudgeon pin'!G553)/'Gudgeon pin'!$I$2</f>
        <v>-8225697.2379684523</v>
      </c>
      <c r="AL553">
        <f>(('ROD '!AL553/2)+'Gudgeon pin'!H553)/'Gudgeon pin'!$I$2</f>
        <v>-11529285.701713786</v>
      </c>
      <c r="AM553">
        <f>(('ROD '!AM553/2)+'Gudgeon pin'!I553)/'Gudgeon pin'!$I$2</f>
        <v>-15841429.033608235</v>
      </c>
    </row>
    <row r="554" spans="1:39">
      <c r="A554">
        <f t="shared" si="65"/>
        <v>3.2637657012293961</v>
      </c>
      <c r="B554" s="3">
        <v>187</v>
      </c>
      <c r="D554">
        <f>$F$2*'ROD '!N554</f>
        <v>-7.2508441145749654</v>
      </c>
      <c r="E554">
        <f>$F$2*'ROD '!O554</f>
        <v>-29.003376458299861</v>
      </c>
      <c r="F554">
        <f>$F$2*'ROD '!P554</f>
        <v>-65.257597031174711</v>
      </c>
      <c r="G554">
        <f>$F$2*'ROD '!Q554</f>
        <v>-116.01350583319945</v>
      </c>
      <c r="H554">
        <f>$F$2*'ROD '!R554</f>
        <v>-181.27110286437417</v>
      </c>
      <c r="I554">
        <f>$F$2*'ROD '!S554</f>
        <v>-261.03038812469885</v>
      </c>
      <c r="J554">
        <f t="shared" si="66"/>
        <v>-5.619404188795598E-2</v>
      </c>
      <c r="K554">
        <f t="shared" si="66"/>
        <v>-0.22477616755182392</v>
      </c>
      <c r="L554">
        <f t="shared" si="66"/>
        <v>-0.50574637699160396</v>
      </c>
      <c r="M554">
        <f t="shared" si="62"/>
        <v>-0.89910467020729568</v>
      </c>
      <c r="N554">
        <f t="shared" si="62"/>
        <v>-1.4048510471988997</v>
      </c>
      <c r="O554">
        <f t="shared" si="62"/>
        <v>-2.0229855079664159</v>
      </c>
      <c r="P554">
        <f>('ROD '!AH554/2)*'Gudgeon pin'!$H$2</f>
        <v>-1.8172899303727832</v>
      </c>
      <c r="Q554">
        <f>('ROD '!AI554/2)*'Gudgeon pin'!$H$2</f>
        <v>-6.3307350119063157</v>
      </c>
      <c r="R554">
        <f>('ROD '!AJ554/2)*'Gudgeon pin'!$H$2</f>
        <v>-8.6629285730290544</v>
      </c>
      <c r="S554">
        <f>('ROD '!AK554/2)*'Gudgeon pin'!$H$2</f>
        <v>-12.188425282394256</v>
      </c>
      <c r="T554">
        <f>('ROD '!AL554/2)*'Gudgeon pin'!$H$2</f>
        <v>-17.006729039738527</v>
      </c>
      <c r="U554">
        <f>('ROD '!AM554/2)*'Gudgeon pin'!$H$2</f>
        <v>-23.31513206005685</v>
      </c>
      <c r="V554">
        <f t="shared" si="67"/>
        <v>-1.7610958884848271</v>
      </c>
      <c r="W554">
        <f t="shared" si="67"/>
        <v>-6.1059588443544914</v>
      </c>
      <c r="X554">
        <f t="shared" si="67"/>
        <v>-8.15718219603745</v>
      </c>
      <c r="Y554">
        <f t="shared" si="63"/>
        <v>-11.289320612186961</v>
      </c>
      <c r="Z554">
        <f t="shared" si="63"/>
        <v>-15.601877992539627</v>
      </c>
      <c r="AA554">
        <f t="shared" si="63"/>
        <v>-21.292146552090436</v>
      </c>
      <c r="AB554">
        <f t="shared" si="68"/>
        <v>-2195353.7831908329</v>
      </c>
      <c r="AC554">
        <f t="shared" si="68"/>
        <v>-7611589.9972340716</v>
      </c>
      <c r="AD554">
        <f t="shared" si="68"/>
        <v>-10168612.005366117</v>
      </c>
      <c r="AE554">
        <f t="shared" si="64"/>
        <v>-14073085.331510285</v>
      </c>
      <c r="AF554">
        <f t="shared" si="64"/>
        <v>-19449049.935192537</v>
      </c>
      <c r="AG554">
        <f t="shared" si="64"/>
        <v>-26542447.115472957</v>
      </c>
      <c r="AH554">
        <f>(('ROD '!AH554/2)+'Gudgeon pin'!D554)/'Gudgeon pin'!$I$2</f>
        <v>-1172832.8495073139</v>
      </c>
      <c r="AI554">
        <f>(('ROD '!AI554/2)+'Gudgeon pin'!E554)/'Gudgeon pin'!$I$2</f>
        <v>-4102151.3559181788</v>
      </c>
      <c r="AJ554">
        <f>(('ROD '!AJ554/2)+'Gudgeon pin'!F554)/'Gudgeon pin'!$I$2</f>
        <v>-5725727.2564870929</v>
      </c>
      <c r="AK554">
        <f>(('ROD '!AK554/2)+'Gudgeon pin'!G554)/'Gudgeon pin'!$I$2</f>
        <v>-8162239.0573063493</v>
      </c>
      <c r="AL554">
        <f>(('ROD '!AL554/2)+'Gudgeon pin'!H554)/'Gudgeon pin'!$I$2</f>
        <v>-11474159.23084843</v>
      </c>
      <c r="AM554">
        <f>(('ROD '!AM554/2)+'Gudgeon pin'!I554)/'Gudgeon pin'!$I$2</f>
        <v>-15785355.610463919</v>
      </c>
    </row>
    <row r="555" spans="1:39">
      <c r="A555">
        <f t="shared" si="65"/>
        <v>3.2812189937493397</v>
      </c>
      <c r="B555" s="3">
        <v>188</v>
      </c>
      <c r="D555">
        <f>$F$2*'ROD '!N555</f>
        <v>-7.2556843556018347</v>
      </c>
      <c r="E555">
        <f>$F$2*'ROD '!O555</f>
        <v>-29.022737422407339</v>
      </c>
      <c r="F555">
        <f>$F$2*'ROD '!P555</f>
        <v>-65.301159200416535</v>
      </c>
      <c r="G555">
        <f>$F$2*'ROD '!Q555</f>
        <v>-116.09094968962935</v>
      </c>
      <c r="H555">
        <f>$F$2*'ROD '!R555</f>
        <v>-181.39210889004588</v>
      </c>
      <c r="I555">
        <f>$F$2*'ROD '!S555</f>
        <v>-261.20463680166614</v>
      </c>
      <c r="J555">
        <f t="shared" si="66"/>
        <v>-5.6231553755914217E-2</v>
      </c>
      <c r="K555">
        <f t="shared" si="66"/>
        <v>-0.22492621502365687</v>
      </c>
      <c r="L555">
        <f t="shared" si="66"/>
        <v>-0.50608398380322817</v>
      </c>
      <c r="M555">
        <f t="shared" si="62"/>
        <v>-0.89970486009462747</v>
      </c>
      <c r="N555">
        <f t="shared" si="62"/>
        <v>-1.4057888438978556</v>
      </c>
      <c r="O555">
        <f t="shared" si="62"/>
        <v>-2.0243359352129127</v>
      </c>
      <c r="P555">
        <f>('ROD '!AH555/2)*'Gudgeon pin'!$H$2</f>
        <v>-1.8262105992128725</v>
      </c>
      <c r="Q555">
        <f>('ROD '!AI555/2)*'Gudgeon pin'!$H$2</f>
        <v>-6.1708410567499099</v>
      </c>
      <c r="R555">
        <f>('ROD '!AJ555/2)*'Gudgeon pin'!$H$2</f>
        <v>-8.5356288707255725</v>
      </c>
      <c r="S555">
        <f>('ROD '!AK555/2)*'Gudgeon pin'!$H$2</f>
        <v>-12.090974156885274</v>
      </c>
      <c r="T555">
        <f>('ROD '!AL555/2)*'Gudgeon pin'!$H$2</f>
        <v>-16.919224970183446</v>
      </c>
      <c r="U555">
        <f>('ROD '!AM555/2)*'Gudgeon pin'!$H$2</f>
        <v>-23.209095603223979</v>
      </c>
      <c r="V555">
        <f t="shared" si="67"/>
        <v>-1.7699790454569584</v>
      </c>
      <c r="W555">
        <f t="shared" si="67"/>
        <v>-5.9459148417262533</v>
      </c>
      <c r="X555">
        <f t="shared" si="67"/>
        <v>-8.0295448869223449</v>
      </c>
      <c r="Y555">
        <f t="shared" si="63"/>
        <v>-11.191269296790646</v>
      </c>
      <c r="Z555">
        <f t="shared" si="63"/>
        <v>-15.51343612628559</v>
      </c>
      <c r="AA555">
        <f t="shared" si="63"/>
        <v>-21.184759668011065</v>
      </c>
      <c r="AB555">
        <f t="shared" si="68"/>
        <v>-2206427.383664811</v>
      </c>
      <c r="AC555">
        <f t="shared" si="68"/>
        <v>-7412081.7200617259</v>
      </c>
      <c r="AD555">
        <f t="shared" si="68"/>
        <v>-10009501.390620872</v>
      </c>
      <c r="AE555">
        <f t="shared" si="64"/>
        <v>-13950856.140238175</v>
      </c>
      <c r="AF555">
        <f t="shared" si="64"/>
        <v>-19338799.728521332</v>
      </c>
      <c r="AG555">
        <f t="shared" si="64"/>
        <v>-26408580.354571283</v>
      </c>
      <c r="AH555">
        <f>(('ROD '!AH555/2)+'Gudgeon pin'!D555)/'Gudgeon pin'!$I$2</f>
        <v>-1178454.8694763756</v>
      </c>
      <c r="AI555">
        <f>(('ROD '!AI555/2)+'Gudgeon pin'!E555)/'Gudgeon pin'!$I$2</f>
        <v>-4001848.7140381876</v>
      </c>
      <c r="AJ555">
        <f>(('ROD '!AJ555/2)+'Gudgeon pin'!F555)/'Gudgeon pin'!$I$2</f>
        <v>-5645994.93329194</v>
      </c>
      <c r="AK555">
        <f>(('ROD '!AK555/2)+'Gudgeon pin'!G555)/'Gudgeon pin'!$I$2</f>
        <v>-8101395.7536019245</v>
      </c>
      <c r="AL555">
        <f>(('ROD '!AL555/2)+'Gudgeon pin'!H555)/'Gudgeon pin'!$I$2</f>
        <v>-11419752.531497091</v>
      </c>
      <c r="AM555">
        <f>(('ROD '!AM555/2)+'Gudgeon pin'!I555)/'Gudgeon pin'!$I$2</f>
        <v>-15719547.542356262</v>
      </c>
    </row>
    <row r="556" spans="1:39">
      <c r="A556">
        <f t="shared" si="65"/>
        <v>3.2986722862692828</v>
      </c>
      <c r="B556" s="3">
        <v>189</v>
      </c>
      <c r="D556">
        <f>$F$2*'ROD '!N556</f>
        <v>-7.2610864034594957</v>
      </c>
      <c r="E556">
        <f>$F$2*'ROD '!O556</f>
        <v>-29.044345613837983</v>
      </c>
      <c r="F556">
        <f>$F$2*'ROD '!P556</f>
        <v>-65.349777631135481</v>
      </c>
      <c r="G556">
        <f>$F$2*'ROD '!Q556</f>
        <v>-116.17738245535193</v>
      </c>
      <c r="H556">
        <f>$F$2*'ROD '!R556</f>
        <v>-181.52716008648741</v>
      </c>
      <c r="I556">
        <f>$F$2*'ROD '!S556</f>
        <v>-261.39911052454192</v>
      </c>
      <c r="J556">
        <f t="shared" si="66"/>
        <v>-5.6273419626811094E-2</v>
      </c>
      <c r="K556">
        <f t="shared" si="66"/>
        <v>-0.22509367850724438</v>
      </c>
      <c r="L556">
        <f t="shared" si="66"/>
        <v>-0.50646077664129996</v>
      </c>
      <c r="M556">
        <f t="shared" si="62"/>
        <v>-0.90037471402897751</v>
      </c>
      <c r="N556">
        <f t="shared" si="62"/>
        <v>-1.4068354906702774</v>
      </c>
      <c r="O556">
        <f t="shared" si="62"/>
        <v>-2.0258431065651998</v>
      </c>
      <c r="P556">
        <f>('ROD '!AH556/2)*'Gudgeon pin'!$H$2</f>
        <v>-1.8368866351153956</v>
      </c>
      <c r="Q556">
        <f>('ROD '!AI556/2)*'Gudgeon pin'!$H$2</f>
        <v>-6.0145374008868053</v>
      </c>
      <c r="R556">
        <f>('ROD '!AJ556/2)*'Gudgeon pin'!$H$2</f>
        <v>-8.4206963030275617</v>
      </c>
      <c r="S556">
        <f>('ROD '!AK556/2)*'Gudgeon pin'!$H$2</f>
        <v>-11.987297214810887</v>
      </c>
      <c r="T556">
        <f>('ROD '!AL556/2)*'Gudgeon pin'!$H$2</f>
        <v>-16.832715465233772</v>
      </c>
      <c r="U556">
        <f>('ROD '!AM556/2)*'Gudgeon pin'!$H$2</f>
        <v>-23.104491319422895</v>
      </c>
      <c r="V556">
        <f t="shared" si="67"/>
        <v>-1.7806132154885845</v>
      </c>
      <c r="W556">
        <f t="shared" si="67"/>
        <v>-5.789443722379561</v>
      </c>
      <c r="X556">
        <f t="shared" si="67"/>
        <v>-7.9142355263862614</v>
      </c>
      <c r="Y556">
        <f t="shared" si="63"/>
        <v>-11.08692250078191</v>
      </c>
      <c r="Z556">
        <f t="shared" si="63"/>
        <v>-15.425879974563495</v>
      </c>
      <c r="AA556">
        <f t="shared" si="63"/>
        <v>-21.078648212857694</v>
      </c>
      <c r="AB556">
        <f t="shared" si="68"/>
        <v>-2219683.7688296814</v>
      </c>
      <c r="AC556">
        <f t="shared" si="68"/>
        <v>-7217027.3416693006</v>
      </c>
      <c r="AD556">
        <f t="shared" si="68"/>
        <v>-9865758.5981100108</v>
      </c>
      <c r="AE556">
        <f t="shared" si="64"/>
        <v>-13820779.104183817</v>
      </c>
      <c r="AF556">
        <f t="shared" si="64"/>
        <v>-19229653.639326774</v>
      </c>
      <c r="AG556">
        <f t="shared" si="64"/>
        <v>-26276303.522835981</v>
      </c>
      <c r="AH556">
        <f>(('ROD '!AH556/2)+'Gudgeon pin'!D556)/'Gudgeon pin'!$I$2</f>
        <v>-1185181.4471864945</v>
      </c>
      <c r="AI556">
        <f>(('ROD '!AI556/2)+'Gudgeon pin'!E556)/'Gudgeon pin'!$I$2</f>
        <v>-3903810.0799337169</v>
      </c>
      <c r="AJ556">
        <f>(('ROD '!AJ556/2)+'Gudgeon pin'!F556)/'Gudgeon pin'!$I$2</f>
        <v>-5574049.4065775909</v>
      </c>
      <c r="AK556">
        <f>(('ROD '!AK556/2)+'Gudgeon pin'!G556)/'Gudgeon pin'!$I$2</f>
        <v>-8036683.1418673461</v>
      </c>
      <c r="AL556">
        <f>(('ROD '!AL556/2)+'Gudgeon pin'!H556)/'Gudgeon pin'!$I$2</f>
        <v>-11366031.985813342</v>
      </c>
      <c r="AM556">
        <f>(('ROD '!AM556/2)+'Gudgeon pin'!I556)/'Gudgeon pin'!$I$2</f>
        <v>-15654727.535529928</v>
      </c>
    </row>
    <row r="557" spans="1:39">
      <c r="A557">
        <f t="shared" si="65"/>
        <v>3.3161255787892263</v>
      </c>
      <c r="B557" s="3">
        <v>190</v>
      </c>
      <c r="D557">
        <f>$F$2*'ROD '!N557</f>
        <v>-7.2670191842926926</v>
      </c>
      <c r="E557">
        <f>$F$2*'ROD '!O557</f>
        <v>-29.06807673717077</v>
      </c>
      <c r="F557">
        <f>$F$2*'ROD '!P557</f>
        <v>-65.403172658634233</v>
      </c>
      <c r="G557">
        <f>$F$2*'ROD '!Q557</f>
        <v>-116.27230694868308</v>
      </c>
      <c r="H557">
        <f>$F$2*'ROD '!R557</f>
        <v>-181.6754796073173</v>
      </c>
      <c r="I557">
        <f>$F$2*'ROD '!S557</f>
        <v>-261.61269063453693</v>
      </c>
      <c r="J557">
        <f t="shared" si="66"/>
        <v>-5.6319398678268365E-2</v>
      </c>
      <c r="K557">
        <f t="shared" si="66"/>
        <v>-0.22527759471307346</v>
      </c>
      <c r="L557">
        <f t="shared" si="66"/>
        <v>-0.50687458810441532</v>
      </c>
      <c r="M557">
        <f t="shared" si="62"/>
        <v>-0.90111037885229384</v>
      </c>
      <c r="N557">
        <f t="shared" si="62"/>
        <v>-1.407984966956709</v>
      </c>
      <c r="O557">
        <f t="shared" si="62"/>
        <v>-2.0274983524176613</v>
      </c>
      <c r="P557">
        <f>('ROD '!AH557/2)*'Gudgeon pin'!$H$2</f>
        <v>-1.8493158376829988</v>
      </c>
      <c r="Q557">
        <f>('ROD '!AI557/2)*'Gudgeon pin'!$H$2</f>
        <v>-5.8532373203365013</v>
      </c>
      <c r="R557">
        <f>('ROD '!AJ557/2)*'Gudgeon pin'!$H$2</f>
        <v>-8.3095331439677533</v>
      </c>
      <c r="S557">
        <f>('ROD '!AK557/2)*'Gudgeon pin'!$H$2</f>
        <v>-11.880790418769875</v>
      </c>
      <c r="T557">
        <f>('ROD '!AL557/2)*'Gudgeon pin'!$H$2</f>
        <v>-16.755723437346759</v>
      </c>
      <c r="U557">
        <f>('ROD '!AM557/2)*'Gudgeon pin'!$H$2</f>
        <v>-23.037267268391446</v>
      </c>
      <c r="V557">
        <f t="shared" si="67"/>
        <v>-1.7929964390047304</v>
      </c>
      <c r="W557">
        <f t="shared" si="67"/>
        <v>-5.6279597256234277</v>
      </c>
      <c r="X557">
        <f t="shared" si="67"/>
        <v>-7.8026585558633377</v>
      </c>
      <c r="Y557">
        <f t="shared" si="63"/>
        <v>-10.97968003991758</v>
      </c>
      <c r="Z557">
        <f t="shared" si="63"/>
        <v>-15.34773847039005</v>
      </c>
      <c r="AA557">
        <f t="shared" si="63"/>
        <v>-21.009768915973783</v>
      </c>
      <c r="AB557">
        <f t="shared" si="68"/>
        <v>-2235120.4959108275</v>
      </c>
      <c r="AC557">
        <f t="shared" si="68"/>
        <v>-7015723.9909991892</v>
      </c>
      <c r="AD557">
        <f t="shared" si="68"/>
        <v>-9726668.5429028403</v>
      </c>
      <c r="AE557">
        <f t="shared" si="64"/>
        <v>-13687092.378936984</v>
      </c>
      <c r="AF557">
        <f t="shared" si="64"/>
        <v>-19132243.698202565</v>
      </c>
      <c r="AG557">
        <f t="shared" si="64"/>
        <v>-26190439.700209197</v>
      </c>
      <c r="AH557">
        <f>(('ROD '!AH557/2)+'Gudgeon pin'!D557)/'Gudgeon pin'!$I$2</f>
        <v>-1193011.0645756894</v>
      </c>
      <c r="AI557">
        <f>(('ROD '!AI557/2)+'Gudgeon pin'!E557)/'Gudgeon pin'!$I$2</f>
        <v>-3802643.8233850817</v>
      </c>
      <c r="AJ557">
        <f>(('ROD '!AJ557/2)+'Gudgeon pin'!F557)/'Gudgeon pin'!$I$2</f>
        <v>-5504491.4558144594</v>
      </c>
      <c r="AK557">
        <f>(('ROD '!AK557/2)+'Gudgeon pin'!G557)/'Gudgeon pin'!$I$2</f>
        <v>-7970231.1562996367</v>
      </c>
      <c r="AL557">
        <f>(('ROD '!AL557/2)+'Gudgeon pin'!H557)/'Gudgeon pin'!$I$2</f>
        <v>-11318345.200219441</v>
      </c>
      <c r="AM557">
        <f>(('ROD '!AM557/2)+'Gudgeon pin'!I557)/'Gudgeon pin'!$I$2</f>
        <v>-15613460.283235056</v>
      </c>
    </row>
    <row r="558" spans="1:39">
      <c r="A558">
        <f t="shared" si="65"/>
        <v>3.3335788713091694</v>
      </c>
      <c r="B558" s="3">
        <v>191</v>
      </c>
      <c r="D558">
        <f>$F$2*'ROD '!N558</f>
        <v>-7.2734481212291247</v>
      </c>
      <c r="E558">
        <f>$F$2*'ROD '!O558</f>
        <v>-29.093792484916499</v>
      </c>
      <c r="F558">
        <f>$F$2*'ROD '!P558</f>
        <v>-65.461033091062134</v>
      </c>
      <c r="G558">
        <f>$F$2*'ROD '!Q558</f>
        <v>-116.37516993966599</v>
      </c>
      <c r="H558">
        <f>$F$2*'ROD '!R558</f>
        <v>-181.83620303072811</v>
      </c>
      <c r="I558">
        <f>$F$2*'ROD '!S558</f>
        <v>-261.84413236424854</v>
      </c>
      <c r="J558">
        <f t="shared" si="66"/>
        <v>-5.6369222939525718E-2</v>
      </c>
      <c r="K558">
        <f t="shared" si="66"/>
        <v>-0.22547689175810287</v>
      </c>
      <c r="L558">
        <f t="shared" si="66"/>
        <v>-0.50732300645573158</v>
      </c>
      <c r="M558">
        <f t="shared" si="62"/>
        <v>-0.90190756703241148</v>
      </c>
      <c r="N558">
        <f t="shared" si="62"/>
        <v>-1.409230573488143</v>
      </c>
      <c r="O558">
        <f t="shared" si="62"/>
        <v>-2.0292920258229263</v>
      </c>
      <c r="P558">
        <f>('ROD '!AH558/2)*'Gudgeon pin'!$H$2</f>
        <v>-1.8669269274196258</v>
      </c>
      <c r="Q558">
        <f>('ROD '!AI558/2)*'Gudgeon pin'!$H$2</f>
        <v>-5.7058024505494211</v>
      </c>
      <c r="R558">
        <f>('ROD '!AJ558/2)*'Gudgeon pin'!$H$2</f>
        <v>-8.2072641109083779</v>
      </c>
      <c r="S558">
        <f>('ROD '!AK558/2)*'Gudgeon pin'!$H$2</f>
        <v>-11.781708100391684</v>
      </c>
      <c r="T558">
        <f>('ROD '!AL558/2)*'Gudgeon pin'!$H$2</f>
        <v>-16.689903259688354</v>
      </c>
      <c r="U558">
        <f>('ROD '!AM558/2)*'Gudgeon pin'!$H$2</f>
        <v>-22.990179461057778</v>
      </c>
      <c r="V558">
        <f t="shared" si="67"/>
        <v>-1.8105577044801002</v>
      </c>
      <c r="W558">
        <f t="shared" si="67"/>
        <v>-5.4803255587913187</v>
      </c>
      <c r="X558">
        <f t="shared" si="67"/>
        <v>-7.6999411044526465</v>
      </c>
      <c r="Y558">
        <f t="shared" si="63"/>
        <v>-10.879800533359273</v>
      </c>
      <c r="Z558">
        <f t="shared" si="63"/>
        <v>-15.28067268620021</v>
      </c>
      <c r="AA558">
        <f t="shared" si="63"/>
        <v>-20.960887435234852</v>
      </c>
      <c r="AB558">
        <f t="shared" si="68"/>
        <v>-2257012.0867384803</v>
      </c>
      <c r="AC558">
        <f t="shared" si="68"/>
        <v>-6831685.6153477943</v>
      </c>
      <c r="AD558">
        <f t="shared" si="68"/>
        <v>-9598622.6215940416</v>
      </c>
      <c r="AE558">
        <f t="shared" si="64"/>
        <v>-13562584.193993878</v>
      </c>
      <c r="AF558">
        <f t="shared" si="64"/>
        <v>-19048640.571304973</v>
      </c>
      <c r="AG558">
        <f t="shared" si="64"/>
        <v>-26129504.83324945</v>
      </c>
      <c r="AH558">
        <f>(('ROD '!AH558/2)+'Gudgeon pin'!D558)/'Gudgeon pin'!$I$2</f>
        <v>-1204096.2556365628</v>
      </c>
      <c r="AI558">
        <f>(('ROD '!AI558/2)+'Gudgeon pin'!E558)/'Gudgeon pin'!$I$2</f>
        <v>-3710191.4151457474</v>
      </c>
      <c r="AJ558">
        <f>(('ROD '!AJ558/2)+'Gudgeon pin'!F558)/'Gudgeon pin'!$I$2</f>
        <v>-5440537.2130206665</v>
      </c>
      <c r="AK558">
        <f>(('ROD '!AK558/2)+'Gudgeon pin'!G558)/'Gudgeon pin'!$I$2</f>
        <v>-7908475.4393272512</v>
      </c>
      <c r="AL558">
        <f>(('ROD '!AL558/2)+'Gudgeon pin'!H558)/'Gudgeon pin'!$I$2</f>
        <v>-11277727.05640715</v>
      </c>
      <c r="AM558">
        <f>(('ROD '!AM558/2)+'Gudgeon pin'!I558)/'Gudgeon pin'!$I$2</f>
        <v>-15584913.858468369</v>
      </c>
    </row>
    <row r="559" spans="1:39">
      <c r="A559">
        <f t="shared" si="65"/>
        <v>3.351032163829113</v>
      </c>
      <c r="B559" s="3">
        <v>192</v>
      </c>
      <c r="D559">
        <f>$F$2*'ROD '!N559</f>
        <v>-7.280335184836721</v>
      </c>
      <c r="E559">
        <f>$F$2*'ROD '!O559</f>
        <v>-29.121340739346884</v>
      </c>
      <c r="F559">
        <f>$F$2*'ROD '!P559</f>
        <v>-65.523016663530498</v>
      </c>
      <c r="G559">
        <f>$F$2*'ROD '!Q559</f>
        <v>-116.48536295738754</v>
      </c>
      <c r="H559">
        <f>$F$2*'ROD '!R559</f>
        <v>-182.00837962091802</v>
      </c>
      <c r="I559">
        <f>$F$2*'ROD '!S559</f>
        <v>-262.09206665412199</v>
      </c>
      <c r="J559">
        <f t="shared" si="66"/>
        <v>-5.6422597682484588E-2</v>
      </c>
      <c r="K559">
        <f t="shared" si="66"/>
        <v>-0.22569039072993835</v>
      </c>
      <c r="L559">
        <f t="shared" si="66"/>
        <v>-0.5078033791423614</v>
      </c>
      <c r="M559">
        <f t="shared" si="62"/>
        <v>-0.9027615629197534</v>
      </c>
      <c r="N559">
        <f t="shared" si="62"/>
        <v>-1.4105649420621147</v>
      </c>
      <c r="O559">
        <f t="shared" si="62"/>
        <v>-2.0312135165694456</v>
      </c>
      <c r="P559">
        <f>('ROD '!AH559/2)*'Gudgeon pin'!$H$2</f>
        <v>-1.8914327958688386</v>
      </c>
      <c r="Q559">
        <f>('ROD '!AI559/2)*'Gudgeon pin'!$H$2</f>
        <v>-5.5584973439612115</v>
      </c>
      <c r="R559">
        <f>('ROD '!AJ559/2)*'Gudgeon pin'!$H$2</f>
        <v>-8.1155805519157624</v>
      </c>
      <c r="S559">
        <f>('ROD '!AK559/2)*'Gudgeon pin'!$H$2</f>
        <v>-11.684860419287185</v>
      </c>
      <c r="T559">
        <f>('ROD '!AL559/2)*'Gudgeon pin'!$H$2</f>
        <v>-16.624894102022878</v>
      </c>
      <c r="U559">
        <f>('ROD '!AM559/2)*'Gudgeon pin'!$H$2</f>
        <v>-22.964846536252544</v>
      </c>
      <c r="V559">
        <f t="shared" si="67"/>
        <v>-1.835010198186354</v>
      </c>
      <c r="W559">
        <f t="shared" si="67"/>
        <v>-5.3328069532312732</v>
      </c>
      <c r="X559">
        <f t="shared" si="67"/>
        <v>-7.6077771727734014</v>
      </c>
      <c r="Y559">
        <f t="shared" si="63"/>
        <v>-10.782098856367432</v>
      </c>
      <c r="Z559">
        <f t="shared" si="63"/>
        <v>-15.214329159960764</v>
      </c>
      <c r="AA559">
        <f t="shared" si="63"/>
        <v>-20.9336330196831</v>
      </c>
      <c r="AB559">
        <f t="shared" si="68"/>
        <v>-2287494.171738781</v>
      </c>
      <c r="AC559">
        <f t="shared" si="68"/>
        <v>-6647791.2965177651</v>
      </c>
      <c r="AD559">
        <f t="shared" si="68"/>
        <v>-9483732.5480842721</v>
      </c>
      <c r="AE559">
        <f t="shared" si="64"/>
        <v>-13440790.856328053</v>
      </c>
      <c r="AF559">
        <f t="shared" si="64"/>
        <v>-18965937.799540911</v>
      </c>
      <c r="AG559">
        <f t="shared" si="64"/>
        <v>-26095529.917583913</v>
      </c>
      <c r="AH559">
        <f>(('ROD '!AH559/2)+'Gudgeon pin'!D559)/'Gudgeon pin'!$I$2</f>
        <v>-1219512.2740982468</v>
      </c>
      <c r="AI559">
        <f>(('ROD '!AI559/2)+'Gudgeon pin'!E559)/'Gudgeon pin'!$I$2</f>
        <v>-3617828.5310000088</v>
      </c>
      <c r="AJ559">
        <f>(('ROD '!AJ559/2)+'Gudgeon pin'!F559)/'Gudgeon pin'!$I$2</f>
        <v>-5383247.0690035857</v>
      </c>
      <c r="AK559">
        <f>(('ROD '!AK559/2)+'Gudgeon pin'!G559)/'Gudgeon pin'!$I$2</f>
        <v>-7848154.9303236017</v>
      </c>
      <c r="AL559">
        <f>(('ROD '!AL559/2)+'Gudgeon pin'!H559)/'Gudgeon pin'!$I$2</f>
        <v>-11237668.438179832</v>
      </c>
      <c r="AM559">
        <f>(('ROD '!AM559/2)+'Gudgeon pin'!I559)/'Gudgeon pin'!$I$2</f>
        <v>-15570098.48967628</v>
      </c>
    </row>
    <row r="560" spans="1:39">
      <c r="A560">
        <f t="shared" si="65"/>
        <v>3.3684854563490561</v>
      </c>
      <c r="B560" s="3">
        <v>193</v>
      </c>
      <c r="D560">
        <f>$F$2*'ROD '!N560</f>
        <v>-7.2876389486548687</v>
      </c>
      <c r="E560">
        <f>$F$2*'ROD '!O560</f>
        <v>-29.150555794619475</v>
      </c>
      <c r="F560">
        <f>$F$2*'ROD '!P560</f>
        <v>-65.588750537893844</v>
      </c>
      <c r="G560">
        <f>$F$2*'ROD '!Q560</f>
        <v>-116.6022231784779</v>
      </c>
      <c r="H560">
        <f>$F$2*'ROD '!R560</f>
        <v>-182.19097371637173</v>
      </c>
      <c r="I560">
        <f>$F$2*'ROD '!S560</f>
        <v>-262.35500215157538</v>
      </c>
      <c r="J560">
        <f t="shared" si="66"/>
        <v>-5.647920185207523E-2</v>
      </c>
      <c r="K560">
        <f t="shared" si="66"/>
        <v>-0.22591680740830092</v>
      </c>
      <c r="L560">
        <f t="shared" si="66"/>
        <v>-0.50831281666867734</v>
      </c>
      <c r="M560">
        <f t="shared" si="62"/>
        <v>-0.90366722963320367</v>
      </c>
      <c r="N560">
        <f t="shared" si="62"/>
        <v>-1.4119800463018808</v>
      </c>
      <c r="O560">
        <f t="shared" si="62"/>
        <v>-2.0332512666747093</v>
      </c>
      <c r="P560">
        <f>('ROD '!AH560/2)*'Gudgeon pin'!$H$2</f>
        <v>-1.9073902492421329</v>
      </c>
      <c r="Q560">
        <f>('ROD '!AI560/2)*'Gudgeon pin'!$H$2</f>
        <v>-5.411310266633671</v>
      </c>
      <c r="R560">
        <f>('ROD '!AJ560/2)*'Gudgeon pin'!$H$2</f>
        <v>-8.0138690518903495</v>
      </c>
      <c r="S560">
        <f>('ROD '!AK560/2)*'Gudgeon pin'!$H$2</f>
        <v>-11.595347193138229</v>
      </c>
      <c r="T560">
        <f>('ROD '!AL560/2)*'Gudgeon pin'!$H$2</f>
        <v>-16.552044704845496</v>
      </c>
      <c r="U560">
        <f>('ROD '!AM560/2)*'Gudgeon pin'!$H$2</f>
        <v>-22.947438212706192</v>
      </c>
      <c r="V560">
        <f t="shared" si="67"/>
        <v>-1.8509110473900576</v>
      </c>
      <c r="W560">
        <f t="shared" si="67"/>
        <v>-5.1853934592253701</v>
      </c>
      <c r="X560">
        <f t="shared" si="67"/>
        <v>-7.5055562352216718</v>
      </c>
      <c r="Y560">
        <f t="shared" si="63"/>
        <v>-10.691679963505026</v>
      </c>
      <c r="Z560">
        <f t="shared" si="63"/>
        <v>-15.140064658543615</v>
      </c>
      <c r="AA560">
        <f t="shared" si="63"/>
        <v>-20.914186946031482</v>
      </c>
      <c r="AB560">
        <f t="shared" si="68"/>
        <v>-2307315.9143727561</v>
      </c>
      <c r="AC560">
        <f t="shared" si="68"/>
        <v>-6464028.008058968</v>
      </c>
      <c r="AD560">
        <f t="shared" si="68"/>
        <v>-9356305.572958814</v>
      </c>
      <c r="AE560">
        <f t="shared" si="64"/>
        <v>-13328076.120114461</v>
      </c>
      <c r="AF560">
        <f t="shared" si="64"/>
        <v>-18873360.86763791</v>
      </c>
      <c r="AG560">
        <f t="shared" si="64"/>
        <v>-26071288.755226754</v>
      </c>
      <c r="AH560">
        <f>(('ROD '!AH560/2)+'Gudgeon pin'!D560)/'Gudgeon pin'!$I$2</f>
        <v>-1229563.0917901145</v>
      </c>
      <c r="AI560">
        <f>(('ROD '!AI560/2)+'Gudgeon pin'!E560)/'Gudgeon pin'!$I$2</f>
        <v>-3525547.075662063</v>
      </c>
      <c r="AJ560">
        <f>(('ROD '!AJ560/2)+'Gudgeon pin'!F560)/'Gudgeon pin'!$I$2</f>
        <v>-5319677.4702379173</v>
      </c>
      <c r="AK560">
        <f>(('ROD '!AK560/2)+'Gudgeon pin'!G560)/'Gudgeon pin'!$I$2</f>
        <v>-7792468.5829285318</v>
      </c>
      <c r="AL560">
        <f>(('ROD '!AL560/2)+'Gudgeon pin'!H560)/'Gudgeon pin'!$I$2</f>
        <v>-11192733.19202945</v>
      </c>
      <c r="AM560">
        <f>(('ROD '!AM560/2)+'Gudgeon pin'!I560)/'Gudgeon pin'!$I$2</f>
        <v>-15560324.42653173</v>
      </c>
    </row>
    <row r="561" spans="1:39">
      <c r="A561">
        <f t="shared" si="65"/>
        <v>3.3859387488689991</v>
      </c>
      <c r="B561" s="3">
        <v>194</v>
      </c>
      <c r="D561">
        <f>$F$2*'ROD '!N561</f>
        <v>-7.2953146497291552</v>
      </c>
      <c r="E561">
        <f>$F$2*'ROD '!O561</f>
        <v>-29.181258598916621</v>
      </c>
      <c r="F561">
        <f>$F$2*'ROD '!P561</f>
        <v>-65.65783184756242</v>
      </c>
      <c r="G561">
        <f>$F$2*'ROD '!Q561</f>
        <v>-116.72503439566648</v>
      </c>
      <c r="H561">
        <f>$F$2*'ROD '!R561</f>
        <v>-182.3828662432289</v>
      </c>
      <c r="I561">
        <f>$F$2*'ROD '!S561</f>
        <v>-262.63132739024968</v>
      </c>
      <c r="J561">
        <f t="shared" si="66"/>
        <v>-5.6538688535400949E-2</v>
      </c>
      <c r="K561">
        <f t="shared" si="66"/>
        <v>-0.2261547541416038</v>
      </c>
      <c r="L561">
        <f t="shared" si="66"/>
        <v>-0.50884819681860871</v>
      </c>
      <c r="M561">
        <f t="shared" si="62"/>
        <v>-0.90461901656641519</v>
      </c>
      <c r="N561">
        <f t="shared" si="62"/>
        <v>-1.4134672133850239</v>
      </c>
      <c r="O561">
        <f t="shared" si="62"/>
        <v>-2.0353927872744348</v>
      </c>
      <c r="P561">
        <f>('ROD '!AH561/2)*'Gudgeon pin'!$H$2</f>
        <v>-1.9233740401827271</v>
      </c>
      <c r="Q561">
        <f>('ROD '!AI561/2)*'Gudgeon pin'!$H$2</f>
        <v>-5.2728064619664163</v>
      </c>
      <c r="R561">
        <f>('ROD '!AJ561/2)*'Gudgeon pin'!$H$2</f>
        <v>-7.9192569278835023</v>
      </c>
      <c r="S561">
        <f>('ROD '!AK561/2)*'Gudgeon pin'!$H$2</f>
        <v>-11.514833290457164</v>
      </c>
      <c r="T561">
        <f>('ROD '!AL561/2)*'Gudgeon pin'!$H$2</f>
        <v>-16.472991408937752</v>
      </c>
      <c r="U561">
        <f>('ROD '!AM561/2)*'Gudgeon pin'!$H$2</f>
        <v>-22.956711808755902</v>
      </c>
      <c r="V561">
        <f t="shared" si="67"/>
        <v>-1.8668353516473262</v>
      </c>
      <c r="W561">
        <f t="shared" si="67"/>
        <v>-5.0466517078248128</v>
      </c>
      <c r="X561">
        <f t="shared" si="67"/>
        <v>-7.4104087310648934</v>
      </c>
      <c r="Y561">
        <f t="shared" si="63"/>
        <v>-10.610214273890747</v>
      </c>
      <c r="Z561">
        <f t="shared" si="63"/>
        <v>-15.059524195552727</v>
      </c>
      <c r="AA561">
        <f t="shared" si="63"/>
        <v>-20.921319021481466</v>
      </c>
      <c r="AB561">
        <f t="shared" si="68"/>
        <v>-2327166.8956989083</v>
      </c>
      <c r="AC561">
        <f t="shared" si="68"/>
        <v>-6291074.7743280157</v>
      </c>
      <c r="AD561">
        <f t="shared" si="68"/>
        <v>-9237696.2260302585</v>
      </c>
      <c r="AE561">
        <f t="shared" si="64"/>
        <v>-13226522.302934848</v>
      </c>
      <c r="AF561">
        <f t="shared" si="64"/>
        <v>-18772960.423072048</v>
      </c>
      <c r="AG561">
        <f t="shared" si="64"/>
        <v>-26080179.4856654</v>
      </c>
      <c r="AH561">
        <f>(('ROD '!AH561/2)+'Gudgeon pin'!D561)/'Gudgeon pin'!$I$2</f>
        <v>-1239632.0798635739</v>
      </c>
      <c r="AI561">
        <f>(('ROD '!AI561/2)+'Gudgeon pin'!E561)/'Gudgeon pin'!$I$2</f>
        <v>-3438723.85982225</v>
      </c>
      <c r="AJ561">
        <f>(('ROD '!AJ561/2)+'Gudgeon pin'!F561)/'Gudgeon pin'!$I$2</f>
        <v>-5260579.851283988</v>
      </c>
      <c r="AK561">
        <f>(('ROD '!AK561/2)+'Gudgeon pin'!G561)/'Gudgeon pin'!$I$2</f>
        <v>-7742458.5196107021</v>
      </c>
      <c r="AL561">
        <f>(('ROD '!AL561/2)+'Gudgeon pin'!H561)/'Gudgeon pin'!$I$2</f>
        <v>-11143943.759041458</v>
      </c>
      <c r="AM561">
        <f>(('ROD '!AM561/2)+'Gudgeon pin'!I561)/'Gudgeon pin'!$I$2</f>
        <v>-15567361.17103979</v>
      </c>
    </row>
    <row r="562" spans="1:39">
      <c r="A562">
        <f t="shared" si="65"/>
        <v>3.4033920413889427</v>
      </c>
      <c r="B562" s="3">
        <v>195</v>
      </c>
      <c r="D562">
        <f>$F$2*'ROD '!N562</f>
        <v>-7.3033142540727809</v>
      </c>
      <c r="E562">
        <f>$F$2*'ROD '!O562</f>
        <v>-29.213257016291124</v>
      </c>
      <c r="F562">
        <f>$F$2*'ROD '!P562</f>
        <v>-65.729828286655064</v>
      </c>
      <c r="G562">
        <f>$F$2*'ROD '!Q562</f>
        <v>-116.85302806516449</v>
      </c>
      <c r="H562">
        <f>$F$2*'ROD '!R562</f>
        <v>-182.58285635181954</v>
      </c>
      <c r="I562">
        <f>$F$2*'ROD '!S562</f>
        <v>-262.91931314662025</v>
      </c>
      <c r="J562">
        <f t="shared" si="66"/>
        <v>-5.6600685469064049E-2</v>
      </c>
      <c r="K562">
        <f t="shared" si="66"/>
        <v>-0.2264027418762562</v>
      </c>
      <c r="L562">
        <f t="shared" si="66"/>
        <v>-0.50940616922157678</v>
      </c>
      <c r="M562">
        <f t="shared" si="62"/>
        <v>-0.90561096750502479</v>
      </c>
      <c r="N562">
        <f t="shared" si="62"/>
        <v>-1.4150171367266013</v>
      </c>
      <c r="O562">
        <f t="shared" si="62"/>
        <v>-2.0376246768863071</v>
      </c>
      <c r="P562">
        <f>('ROD '!AH562/2)*'Gudgeon pin'!$H$2</f>
        <v>-1.9428119362713152</v>
      </c>
      <c r="Q562">
        <f>('ROD '!AI562/2)*'Gudgeon pin'!$H$2</f>
        <v>-5.1446879089347028</v>
      </c>
      <c r="R562">
        <f>('ROD '!AJ562/2)*'Gudgeon pin'!$H$2</f>
        <v>-7.8334291519917789</v>
      </c>
      <c r="S562">
        <f>('ROD '!AK562/2)*'Gudgeon pin'!$H$2</f>
        <v>-11.444979873710352</v>
      </c>
      <c r="T562">
        <f>('ROD '!AL562/2)*'Gudgeon pin'!$H$2</f>
        <v>-16.392795933340771</v>
      </c>
      <c r="U562">
        <f>('ROD '!AM562/2)*'Gudgeon pin'!$H$2</f>
        <v>-22.968526692179971</v>
      </c>
      <c r="V562">
        <f t="shared" si="67"/>
        <v>-1.8862112508022513</v>
      </c>
      <c r="W562">
        <f t="shared" si="67"/>
        <v>-4.9182851670584462</v>
      </c>
      <c r="X562">
        <f t="shared" si="67"/>
        <v>-7.3240229827702024</v>
      </c>
      <c r="Y562">
        <f t="shared" si="63"/>
        <v>-10.539368906205327</v>
      </c>
      <c r="Z562">
        <f t="shared" si="63"/>
        <v>-14.977778796614171</v>
      </c>
      <c r="AA562">
        <f t="shared" si="63"/>
        <v>-20.930902015293665</v>
      </c>
      <c r="AB562">
        <f t="shared" si="68"/>
        <v>-2351320.5796582107</v>
      </c>
      <c r="AC562">
        <f t="shared" si="68"/>
        <v>-6131055.1111460058</v>
      </c>
      <c r="AD562">
        <f t="shared" si="68"/>
        <v>-9130009.1429063026</v>
      </c>
      <c r="AE562">
        <f t="shared" si="64"/>
        <v>-13138207.608098131</v>
      </c>
      <c r="AF562">
        <f t="shared" si="64"/>
        <v>-18671057.924751751</v>
      </c>
      <c r="AG562">
        <f t="shared" si="64"/>
        <v>-26092125.491477728</v>
      </c>
      <c r="AH562">
        <f>(('ROD '!AH562/2)+'Gudgeon pin'!D562)/'Gudgeon pin'!$I$2</f>
        <v>-1251871.1148860797</v>
      </c>
      <c r="AI562">
        <f>(('ROD '!AI562/2)+'Gudgeon pin'!E562)/'Gudgeon pin'!$I$2</f>
        <v>-3358426.608589916</v>
      </c>
      <c r="AJ562">
        <f>(('ROD '!AJ562/2)+'Gudgeon pin'!F562)/'Gudgeon pin'!$I$2</f>
        <v>-5207010.2041448886</v>
      </c>
      <c r="AK562">
        <f>(('ROD '!AK562/2)+'Gudgeon pin'!G562)/'Gudgeon pin'!$I$2</f>
        <v>-7699164.306024434</v>
      </c>
      <c r="AL562">
        <f>(('ROD '!AL562/2)+'Gudgeon pin'!H562)/'Gudgeon pin'!$I$2</f>
        <v>-11094472.808467621</v>
      </c>
      <c r="AM562">
        <f>(('ROD '!AM562/2)+'Gudgeon pin'!I562)/'Gudgeon pin'!$I$2</f>
        <v>-15576044.682514459</v>
      </c>
    </row>
    <row r="563" spans="1:39">
      <c r="A563">
        <f t="shared" si="65"/>
        <v>3.4208453339088858</v>
      </c>
      <c r="B563" s="3">
        <v>196</v>
      </c>
      <c r="D563">
        <f>$F$2*'ROD '!N563</f>
        <v>-7.3115865269715865</v>
      </c>
      <c r="E563">
        <f>$F$2*'ROD '!O563</f>
        <v>-29.246346107886346</v>
      </c>
      <c r="F563">
        <f>$F$2*'ROD '!P563</f>
        <v>-65.804278742744302</v>
      </c>
      <c r="G563">
        <f>$F$2*'ROD '!Q563</f>
        <v>-116.98538443154538</v>
      </c>
      <c r="H563">
        <f>$F$2*'ROD '!R563</f>
        <v>-182.78966317428967</v>
      </c>
      <c r="I563">
        <f>$F$2*'ROD '!S563</f>
        <v>-263.21711497097721</v>
      </c>
      <c r="J563">
        <f t="shared" si="66"/>
        <v>-5.6664795584029794E-2</v>
      </c>
      <c r="K563">
        <f t="shared" si="66"/>
        <v>-0.22665918233611917</v>
      </c>
      <c r="L563">
        <f t="shared" si="66"/>
        <v>-0.50998316025626833</v>
      </c>
      <c r="M563">
        <f t="shared" si="62"/>
        <v>-0.9066367293444767</v>
      </c>
      <c r="N563">
        <f t="shared" si="62"/>
        <v>-1.4166198896007449</v>
      </c>
      <c r="O563">
        <f t="shared" si="62"/>
        <v>-2.0399326410250733</v>
      </c>
      <c r="P563">
        <f>('ROD '!AH563/2)*'Gudgeon pin'!$H$2</f>
        <v>-1.9554068026134095</v>
      </c>
      <c r="Q563">
        <f>('ROD '!AI563/2)*'Gudgeon pin'!$H$2</f>
        <v>-5.021793342003142</v>
      </c>
      <c r="R563">
        <f>('ROD '!AJ563/2)*'Gudgeon pin'!$H$2</f>
        <v>-7.7580686564667367</v>
      </c>
      <c r="S563">
        <f>('ROD '!AK563/2)*'Gudgeon pin'!$H$2</f>
        <v>-11.37715097210376</v>
      </c>
      <c r="T563">
        <f>('ROD '!AL563/2)*'Gudgeon pin'!$H$2</f>
        <v>-16.309651992946741</v>
      </c>
      <c r="U563">
        <f>('ROD '!AM563/2)*'Gudgeon pin'!$H$2</f>
        <v>-22.975889916158895</v>
      </c>
      <c r="V563">
        <f t="shared" si="67"/>
        <v>-1.8987420070293797</v>
      </c>
      <c r="W563">
        <f t="shared" si="67"/>
        <v>-4.7951341596670227</v>
      </c>
      <c r="X563">
        <f t="shared" si="67"/>
        <v>-7.2480854962104679</v>
      </c>
      <c r="Y563">
        <f t="shared" si="63"/>
        <v>-10.470514242759283</v>
      </c>
      <c r="Z563">
        <f t="shared" si="63"/>
        <v>-14.893032103345995</v>
      </c>
      <c r="AA563">
        <f t="shared" si="63"/>
        <v>-20.935957275133823</v>
      </c>
      <c r="AB563">
        <f t="shared" si="68"/>
        <v>-2366941.2186417794</v>
      </c>
      <c r="AC563">
        <f t="shared" si="68"/>
        <v>-5977537.0479057757</v>
      </c>
      <c r="AD563">
        <f t="shared" si="68"/>
        <v>-9035346.6946574785</v>
      </c>
      <c r="AE563">
        <f t="shared" si="64"/>
        <v>-13052374.493118426</v>
      </c>
      <c r="AF563">
        <f t="shared" si="64"/>
        <v>-18565414.061237156</v>
      </c>
      <c r="AG563">
        <f t="shared" si="64"/>
        <v>-26098427.297011245</v>
      </c>
      <c r="AH563">
        <f>(('ROD '!AH563/2)+'Gudgeon pin'!D563)/'Gudgeon pin'!$I$2</f>
        <v>-1259815.024304003</v>
      </c>
      <c r="AI563">
        <f>(('ROD '!AI563/2)+'Gudgeon pin'!E563)/'Gudgeon pin'!$I$2</f>
        <v>-3281413.975231959</v>
      </c>
      <c r="AJ563">
        <f>(('ROD '!AJ563/2)+'Gudgeon pin'!F563)/'Gudgeon pin'!$I$2</f>
        <v>-5160023.1135273715</v>
      </c>
      <c r="AK563">
        <f>(('ROD '!AK563/2)+'Gudgeon pin'!G563)/'Gudgeon pin'!$I$2</f>
        <v>-7657160.3363977894</v>
      </c>
      <c r="AL563">
        <f>(('ROD '!AL563/2)+'Gudgeon pin'!H563)/'Gudgeon pin'!$I$2</f>
        <v>-11043180.654025812</v>
      </c>
      <c r="AM563">
        <f>(('ROD '!AM563/2)+'Gudgeon pin'!I563)/'Gudgeon pin'!$I$2</f>
        <v>-15581976.407027921</v>
      </c>
    </row>
    <row r="564" spans="1:39">
      <c r="A564">
        <f t="shared" si="65"/>
        <v>3.4382986264288293</v>
      </c>
      <c r="B564" s="3">
        <v>197</v>
      </c>
      <c r="D564">
        <f>$F$2*'ROD '!N564</f>
        <v>-7.320077108043443</v>
      </c>
      <c r="E564">
        <f>$F$2*'ROD '!O564</f>
        <v>-29.280308432173772</v>
      </c>
      <c r="F564">
        <f>$F$2*'ROD '!P564</f>
        <v>-65.880693972391015</v>
      </c>
      <c r="G564">
        <f>$F$2*'ROD '!Q564</f>
        <v>-117.12123372869509</v>
      </c>
      <c r="H564">
        <f>$F$2*'ROD '!R564</f>
        <v>-183.00192770108612</v>
      </c>
      <c r="I564">
        <f>$F$2*'ROD '!S564</f>
        <v>-263.52277588956406</v>
      </c>
      <c r="J564">
        <f t="shared" si="66"/>
        <v>-5.673059758733668E-2</v>
      </c>
      <c r="K564">
        <f t="shared" si="66"/>
        <v>-0.22692239034934672</v>
      </c>
      <c r="L564">
        <f t="shared" si="66"/>
        <v>-0.51057537828603039</v>
      </c>
      <c r="M564">
        <f t="shared" si="62"/>
        <v>-0.90768956139738688</v>
      </c>
      <c r="N564">
        <f t="shared" si="62"/>
        <v>-1.4182649396834175</v>
      </c>
      <c r="O564">
        <f t="shared" si="62"/>
        <v>-2.0423015131441216</v>
      </c>
      <c r="P564">
        <f>('ROD '!AH564/2)*'Gudgeon pin'!$H$2</f>
        <v>-1.9748794656752144</v>
      </c>
      <c r="Q564">
        <f>('ROD '!AI564/2)*'Gudgeon pin'!$H$2</f>
        <v>-4.9006761947771649</v>
      </c>
      <c r="R564">
        <f>('ROD '!AJ564/2)*'Gudgeon pin'!$H$2</f>
        <v>-7.6965719660290057</v>
      </c>
      <c r="S564">
        <f>('ROD '!AK564/2)*'Gudgeon pin'!$H$2</f>
        <v>-11.318147333797718</v>
      </c>
      <c r="T564">
        <f>('ROD '!AL564/2)*'Gudgeon pin'!$H$2</f>
        <v>-16.237188029593053</v>
      </c>
      <c r="U564">
        <f>('ROD '!AM564/2)*'Gudgeon pin'!$H$2</f>
        <v>-22.983809657184121</v>
      </c>
      <c r="V564">
        <f t="shared" si="67"/>
        <v>-1.9181488680878778</v>
      </c>
      <c r="W564">
        <f t="shared" si="67"/>
        <v>-4.6737538044278182</v>
      </c>
      <c r="X564">
        <f t="shared" si="67"/>
        <v>-7.1859965877429754</v>
      </c>
      <c r="Y564">
        <f t="shared" si="63"/>
        <v>-10.410457772400331</v>
      </c>
      <c r="Z564">
        <f t="shared" si="63"/>
        <v>-14.818923089909635</v>
      </c>
      <c r="AA564">
        <f t="shared" si="63"/>
        <v>-20.94150814404</v>
      </c>
      <c r="AB564">
        <f t="shared" si="68"/>
        <v>-2391133.4992116285</v>
      </c>
      <c r="AC564">
        <f t="shared" si="68"/>
        <v>-5826226.251133264</v>
      </c>
      <c r="AD564">
        <f t="shared" si="68"/>
        <v>-8957947.6609140206</v>
      </c>
      <c r="AE564">
        <f t="shared" si="64"/>
        <v>-12977509.064001419</v>
      </c>
      <c r="AF564">
        <f t="shared" si="64"/>
        <v>-18473030.958147846</v>
      </c>
      <c r="AG564">
        <f t="shared" si="64"/>
        <v>-26105346.920827784</v>
      </c>
      <c r="AH564">
        <f>(('ROD '!AH564/2)+'Gudgeon pin'!D564)/'Gudgeon pin'!$I$2</f>
        <v>-1272078.0451852994</v>
      </c>
      <c r="AI564">
        <f>(('ROD '!AI564/2)+'Gudgeon pin'!E564)/'Gudgeon pin'!$I$2</f>
        <v>-3205521.1138122007</v>
      </c>
      <c r="AJ564">
        <f>(('ROD '!AJ564/2)+'Gudgeon pin'!F564)/'Gudgeon pin'!$I$2</f>
        <v>-5121748.9014383312</v>
      </c>
      <c r="AK564">
        <f>(('ROD '!AK564/2)+'Gudgeon pin'!G564)/'Gudgeon pin'!$I$2</f>
        <v>-7620712.5661182916</v>
      </c>
      <c r="AL564">
        <f>(('ROD '!AL564/2)+'Gudgeon pin'!H564)/'Gudgeon pin'!$I$2</f>
        <v>-10998617.796299158</v>
      </c>
      <c r="AM564">
        <f>(('ROD '!AM564/2)+'Gudgeon pin'!I564)/'Gudgeon pin'!$I$2</f>
        <v>-15588292.074635999</v>
      </c>
    </row>
    <row r="565" spans="1:39">
      <c r="A565">
        <f t="shared" si="65"/>
        <v>3.4557519189487724</v>
      </c>
      <c r="B565" s="3">
        <v>198</v>
      </c>
      <c r="D565">
        <f>$F$2*'ROD '!N565</f>
        <v>-7.3287285909566915</v>
      </c>
      <c r="E565">
        <f>$F$2*'ROD '!O565</f>
        <v>-29.314914363826766</v>
      </c>
      <c r="F565">
        <f>$F$2*'ROD '!P565</f>
        <v>-65.958557318610247</v>
      </c>
      <c r="G565">
        <f>$F$2*'ROD '!Q565</f>
        <v>-117.25965745530706</v>
      </c>
      <c r="H565">
        <f>$F$2*'ROD '!R565</f>
        <v>-183.21821477391731</v>
      </c>
      <c r="I565">
        <f>$F$2*'ROD '!S565</f>
        <v>-263.83422927444099</v>
      </c>
      <c r="J565">
        <f t="shared" si="66"/>
        <v>-5.679764657991436E-2</v>
      </c>
      <c r="K565">
        <f t="shared" si="66"/>
        <v>-0.22719058631965744</v>
      </c>
      <c r="L565">
        <f t="shared" si="66"/>
        <v>-0.51117881921922936</v>
      </c>
      <c r="M565">
        <f t="shared" si="62"/>
        <v>-0.90876234527862976</v>
      </c>
      <c r="N565">
        <f t="shared" si="62"/>
        <v>-1.4199411644978592</v>
      </c>
      <c r="O565">
        <f t="shared" si="62"/>
        <v>-2.0447152768769175</v>
      </c>
      <c r="P565">
        <f>('ROD '!AH565/2)*'Gudgeon pin'!$H$2</f>
        <v>-1.9857856001039027</v>
      </c>
      <c r="Q565">
        <f>('ROD '!AI565/2)*'Gudgeon pin'!$H$2</f>
        <v>-4.7864669604959351</v>
      </c>
      <c r="R565">
        <f>('ROD '!AJ565/2)*'Gudgeon pin'!$H$2</f>
        <v>-7.6283154815001319</v>
      </c>
      <c r="S565">
        <f>('ROD '!AK565/2)*'Gudgeon pin'!$H$2</f>
        <v>-11.276481840401368</v>
      </c>
      <c r="T565">
        <f>('ROD '!AL565/2)*'Gudgeon pin'!$H$2</f>
        <v>-16.17530241705791</v>
      </c>
      <c r="U565">
        <f>('ROD '!AM565/2)*'Gudgeon pin'!$H$2</f>
        <v>-22.96297463736656</v>
      </c>
      <c r="V565">
        <f t="shared" si="67"/>
        <v>-1.9289879535239884</v>
      </c>
      <c r="W565">
        <f t="shared" si="67"/>
        <v>-4.5592763741762781</v>
      </c>
      <c r="X565">
        <f t="shared" si="67"/>
        <v>-7.1171366622809025</v>
      </c>
      <c r="Y565">
        <f t="shared" si="63"/>
        <v>-10.367719495122738</v>
      </c>
      <c r="Z565">
        <f t="shared" si="63"/>
        <v>-14.755361252560052</v>
      </c>
      <c r="AA565">
        <f t="shared" si="63"/>
        <v>-20.918259360489643</v>
      </c>
      <c r="AB565">
        <f t="shared" si="68"/>
        <v>-2404645.3286208534</v>
      </c>
      <c r="AC565">
        <f t="shared" si="68"/>
        <v>-5683520.5295220986</v>
      </c>
      <c r="AD565">
        <f t="shared" si="68"/>
        <v>-8872107.9863898456</v>
      </c>
      <c r="AE565">
        <f t="shared" si="64"/>
        <v>-12924232.215578847</v>
      </c>
      <c r="AF565">
        <f t="shared" si="64"/>
        <v>-18393795.794972252</v>
      </c>
      <c r="AG565">
        <f t="shared" si="64"/>
        <v>-26076365.361529626</v>
      </c>
      <c r="AH565">
        <f>(('ROD '!AH565/2)+'Gudgeon pin'!D565)/'Gudgeon pin'!$I$2</f>
        <v>-1278963.3686890809</v>
      </c>
      <c r="AI565">
        <f>(('ROD '!AI565/2)+'Gudgeon pin'!E565)/'Gudgeon pin'!$I$2</f>
        <v>-3133968.141146854</v>
      </c>
      <c r="AJ565">
        <f>(('ROD '!AJ565/2)+'Gudgeon pin'!F565)/'Gudgeon pin'!$I$2</f>
        <v>-5079236.9883201271</v>
      </c>
      <c r="AK565">
        <f>(('ROD '!AK565/2)+'Gudgeon pin'!G565)/'Gudgeon pin'!$I$2</f>
        <v>-7595161.6812903248</v>
      </c>
      <c r="AL565">
        <f>(('ROD '!AL565/2)+'Gudgeon pin'!H565)/'Gudgeon pin'!$I$2</f>
        <v>-10960714.122994872</v>
      </c>
      <c r="AM565">
        <f>(('ROD '!AM565/2)+'Gudgeon pin'!I565)/'Gudgeon pin'!$I$2</f>
        <v>-15576579.826533074</v>
      </c>
    </row>
    <row r="566" spans="1:39">
      <c r="A566">
        <f t="shared" si="65"/>
        <v>3.473205211468716</v>
      </c>
      <c r="B566" s="3">
        <v>199</v>
      </c>
      <c r="D566">
        <f>$F$2*'ROD '!N566</f>
        <v>-7.3374806077064161</v>
      </c>
      <c r="E566">
        <f>$F$2*'ROD '!O566</f>
        <v>-29.349922430825664</v>
      </c>
      <c r="F566">
        <f>$F$2*'ROD '!P566</f>
        <v>-66.037325469357768</v>
      </c>
      <c r="G566">
        <f>$F$2*'ROD '!Q566</f>
        <v>-117.39968972330266</v>
      </c>
      <c r="H566">
        <f>$F$2*'ROD '!R566</f>
        <v>-183.43701519266043</v>
      </c>
      <c r="I566">
        <f>$F$2*'ROD '!S566</f>
        <v>-264.14930187743107</v>
      </c>
      <c r="J566">
        <f t="shared" si="66"/>
        <v>-5.6865474709724723E-2</v>
      </c>
      <c r="K566">
        <f t="shared" si="66"/>
        <v>-0.22746189883889889</v>
      </c>
      <c r="L566">
        <f t="shared" si="66"/>
        <v>-0.5117892723875227</v>
      </c>
      <c r="M566">
        <f t="shared" si="62"/>
        <v>-0.90984759535559556</v>
      </c>
      <c r="N566">
        <f t="shared" si="62"/>
        <v>-1.4216368677431184</v>
      </c>
      <c r="O566">
        <f t="shared" si="62"/>
        <v>-2.0471570895500908</v>
      </c>
      <c r="P566">
        <f>('ROD '!AH566/2)*'Gudgeon pin'!$H$2</f>
        <v>-1.9949832690418927</v>
      </c>
      <c r="Q566">
        <f>('ROD '!AI566/2)*'Gudgeon pin'!$H$2</f>
        <v>-4.6740017866429966</v>
      </c>
      <c r="R566">
        <f>('ROD '!AJ566/2)*'Gudgeon pin'!$H$2</f>
        <v>-7.5515451454678413</v>
      </c>
      <c r="S566">
        <f>('ROD '!AK566/2)*'Gudgeon pin'!$H$2</f>
        <v>-11.250370511109267</v>
      </c>
      <c r="T566">
        <f>('ROD '!AL566/2)*'Gudgeon pin'!$H$2</f>
        <v>-16.125603870558251</v>
      </c>
      <c r="U566">
        <f>('ROD '!AM566/2)*'Gudgeon pin'!$H$2</f>
        <v>-22.908084211535325</v>
      </c>
      <c r="V566">
        <f t="shared" si="67"/>
        <v>-1.9381177943321679</v>
      </c>
      <c r="W566">
        <f t="shared" si="67"/>
        <v>-4.4465398878040974</v>
      </c>
      <c r="X566">
        <f t="shared" si="67"/>
        <v>-7.0397558730803187</v>
      </c>
      <c r="Y566">
        <f t="shared" si="63"/>
        <v>-10.340522915753672</v>
      </c>
      <c r="Z566">
        <f t="shared" si="63"/>
        <v>-14.703967002815133</v>
      </c>
      <c r="AA566">
        <f t="shared" si="63"/>
        <v>-20.860927121985235</v>
      </c>
      <c r="AB566">
        <f t="shared" si="68"/>
        <v>-2416026.4411935541</v>
      </c>
      <c r="AC566">
        <f t="shared" si="68"/>
        <v>-5542985.0405239696</v>
      </c>
      <c r="AD566">
        <f t="shared" si="68"/>
        <v>-8775646.3403042648</v>
      </c>
      <c r="AE566">
        <f t="shared" si="64"/>
        <v>-12890329.397567559</v>
      </c>
      <c r="AF566">
        <f t="shared" si="64"/>
        <v>-18329728.550622012</v>
      </c>
      <c r="AG566">
        <f t="shared" si="64"/>
        <v>-26004895.915985841</v>
      </c>
      <c r="AH566">
        <f>(('ROD '!AH566/2)+'Gudgeon pin'!D566)/'Gudgeon pin'!$I$2</f>
        <v>-1284776.492013383</v>
      </c>
      <c r="AI566">
        <f>(('ROD '!AI566/2)+'Gudgeon pin'!E566)/'Gudgeon pin'!$I$2</f>
        <v>-3063511.9257353526</v>
      </c>
      <c r="AJ566">
        <f>(('ROD '!AJ566/2)+'Gudgeon pin'!F566)/'Gudgeon pin'!$I$2</f>
        <v>-5031383.7199640181</v>
      </c>
      <c r="AK566">
        <f>(('ROD '!AK566/2)+'Gudgeon pin'!G566)/'Gudgeon pin'!$I$2</f>
        <v>-7579383.3834495042</v>
      </c>
      <c r="AL566">
        <f>(('ROD '!AL566/2)+'Gudgeon pin'!H566)/'Gudgeon pin'!$I$2</f>
        <v>-10930473.016222885</v>
      </c>
      <c r="AM566">
        <f>(('ROD '!AM566/2)+'Gudgeon pin'!I566)/'Gudgeon pin'!$I$2</f>
        <v>-15543502.157478524</v>
      </c>
    </row>
    <row r="567" spans="1:39">
      <c r="A567">
        <f t="shared" si="65"/>
        <v>3.4906585039886591</v>
      </c>
      <c r="B567" s="3">
        <v>200</v>
      </c>
      <c r="D567">
        <f>$F$2*'ROD '!N567</f>
        <v>-7.3462699173415063</v>
      </c>
      <c r="E567">
        <f>$F$2*'ROD '!O567</f>
        <v>-29.385079669366025</v>
      </c>
      <c r="F567">
        <f>$F$2*'ROD '!P567</f>
        <v>-66.116429256073573</v>
      </c>
      <c r="G567">
        <f>$F$2*'ROD '!Q567</f>
        <v>-117.5403186774641</v>
      </c>
      <c r="H567">
        <f>$F$2*'ROD '!R567</f>
        <v>-183.65674793353764</v>
      </c>
      <c r="I567">
        <f>$F$2*'ROD '!S567</f>
        <v>-264.46571702429429</v>
      </c>
      <c r="J567">
        <f t="shared" si="66"/>
        <v>-5.6933591859396671E-2</v>
      </c>
      <c r="K567">
        <f t="shared" si="66"/>
        <v>-0.22773436743758668</v>
      </c>
      <c r="L567">
        <f t="shared" si="66"/>
        <v>-0.5124023267345702</v>
      </c>
      <c r="M567">
        <f t="shared" si="62"/>
        <v>-0.91093746975034673</v>
      </c>
      <c r="N567">
        <f t="shared" si="62"/>
        <v>-1.4233397964849168</v>
      </c>
      <c r="O567">
        <f t="shared" si="62"/>
        <v>-2.0496093069382808</v>
      </c>
      <c r="P567">
        <f>('ROD '!AH567/2)*'Gudgeon pin'!$H$2</f>
        <v>-2.0007524098018643</v>
      </c>
      <c r="Q567">
        <f>('ROD '!AI567/2)*'Gudgeon pin'!$H$2</f>
        <v>-4.575271851729461</v>
      </c>
      <c r="R567">
        <f>('ROD '!AJ567/2)*'Gudgeon pin'!$H$2</f>
        <v>-7.4765141609195078</v>
      </c>
      <c r="S567">
        <f>('ROD '!AK567/2)*'Gudgeon pin'!$H$2</f>
        <v>-11.227732603228258</v>
      </c>
      <c r="T567">
        <f>('ROD '!AL567/2)*'Gudgeon pin'!$H$2</f>
        <v>-16.094842772779383</v>
      </c>
      <c r="U567">
        <f>('ROD '!AM567/2)*'Gudgeon pin'!$H$2</f>
        <v>-22.822408333119149</v>
      </c>
      <c r="V567">
        <f t="shared" si="67"/>
        <v>-1.9438188179424676</v>
      </c>
      <c r="W567">
        <f t="shared" si="67"/>
        <v>-4.3475374842918741</v>
      </c>
      <c r="X567">
        <f t="shared" si="67"/>
        <v>-6.964111834184938</v>
      </c>
      <c r="Y567">
        <f t="shared" si="63"/>
        <v>-10.31679513347791</v>
      </c>
      <c r="Z567">
        <f t="shared" si="63"/>
        <v>-14.671502976294466</v>
      </c>
      <c r="AA567">
        <f t="shared" si="63"/>
        <v>-20.77279902618087</v>
      </c>
      <c r="AB567">
        <f t="shared" si="68"/>
        <v>-2423133.2454469553</v>
      </c>
      <c r="AC567">
        <f t="shared" si="68"/>
        <v>-5419570.2381178727</v>
      </c>
      <c r="AD567">
        <f t="shared" si="68"/>
        <v>-8681349.699189689</v>
      </c>
      <c r="AE567">
        <f t="shared" si="64"/>
        <v>-12860750.726169581</v>
      </c>
      <c r="AF567">
        <f t="shared" si="64"/>
        <v>-18289259.417790707</v>
      </c>
      <c r="AG567">
        <f t="shared" si="64"/>
        <v>-25895036.850505896</v>
      </c>
      <c r="AH567">
        <f>(('ROD '!AH567/2)+'Gudgeon pin'!D567)/'Gudgeon pin'!$I$2</f>
        <v>-1288437.2140314244</v>
      </c>
      <c r="AI567">
        <f>(('ROD '!AI567/2)+'Gudgeon pin'!E567)/'Gudgeon pin'!$I$2</f>
        <v>-3001679.8906084574</v>
      </c>
      <c r="AJ567">
        <f>(('ROD '!AJ567/2)+'Gudgeon pin'!F567)/'Gudgeon pin'!$I$2</f>
        <v>-4984623.9601442693</v>
      </c>
      <c r="AK567">
        <f>(('ROD '!AK567/2)+'Gudgeon pin'!G567)/'Gudgeon pin'!$I$2</f>
        <v>-7565788.4589165179</v>
      </c>
      <c r="AL567">
        <f>(('ROD '!AL567/2)+'Gudgeon pin'!H567)/'Gudgeon pin'!$I$2</f>
        <v>-10912125.684049916</v>
      </c>
      <c r="AM567">
        <f>(('ROD '!AM567/2)+'Gudgeon pin'!I567)/'Gudgeon pin'!$I$2</f>
        <v>-15491102.067493653</v>
      </c>
    </row>
    <row r="568" spans="1:39">
      <c r="A568">
        <f t="shared" si="65"/>
        <v>3.5081117965086026</v>
      </c>
      <c r="B568" s="3">
        <v>201</v>
      </c>
      <c r="D568">
        <f>$F$2*'ROD '!N568</f>
        <v>-7.3550304990297617</v>
      </c>
      <c r="E568">
        <f>$F$2*'ROD '!O568</f>
        <v>-29.420121996119047</v>
      </c>
      <c r="F568">
        <f>$F$2*'ROD '!P568</f>
        <v>-66.195274491267867</v>
      </c>
      <c r="G568">
        <f>$F$2*'ROD '!Q568</f>
        <v>-117.68048798447619</v>
      </c>
      <c r="H568">
        <f>$F$2*'ROD '!R568</f>
        <v>-183.87576247574404</v>
      </c>
      <c r="I568">
        <f>$F$2*'ROD '!S568</f>
        <v>-264.78109796507147</v>
      </c>
      <c r="J568">
        <f t="shared" si="66"/>
        <v>-5.7001486367480654E-2</v>
      </c>
      <c r="K568">
        <f t="shared" si="66"/>
        <v>-0.22800594546992262</v>
      </c>
      <c r="L568">
        <f t="shared" si="66"/>
        <v>-0.51301337730732599</v>
      </c>
      <c r="M568">
        <f t="shared" si="62"/>
        <v>-0.91202378187969046</v>
      </c>
      <c r="N568">
        <f t="shared" si="62"/>
        <v>-1.4250371591870163</v>
      </c>
      <c r="O568">
        <f t="shared" si="62"/>
        <v>-2.052053509229304</v>
      </c>
      <c r="P568">
        <f>('ROD '!AH568/2)*'Gudgeon pin'!$H$2</f>
        <v>-1.9996571783697423</v>
      </c>
      <c r="Q568">
        <f>('ROD '!AI568/2)*'Gudgeon pin'!$H$2</f>
        <v>-4.488542871046544</v>
      </c>
      <c r="R568">
        <f>('ROD '!AJ568/2)*'Gudgeon pin'!$H$2</f>
        <v>-7.4048960368145877</v>
      </c>
      <c r="S568">
        <f>('ROD '!AK568/2)*'Gudgeon pin'!$H$2</f>
        <v>-11.215355653748954</v>
      </c>
      <c r="T568">
        <f>('ROD '!AL568/2)*'Gudgeon pin'!$H$2</f>
        <v>-16.072608740410974</v>
      </c>
      <c r="U568">
        <f>('ROD '!AM568/2)*'Gudgeon pin'!$H$2</f>
        <v>-22.719503375868708</v>
      </c>
      <c r="V568">
        <f t="shared" si="67"/>
        <v>-1.9426556920022617</v>
      </c>
      <c r="W568">
        <f t="shared" si="67"/>
        <v>-4.2605369255766217</v>
      </c>
      <c r="X568">
        <f t="shared" si="67"/>
        <v>-6.891882659507262</v>
      </c>
      <c r="Y568">
        <f t="shared" si="63"/>
        <v>-10.303331871869263</v>
      </c>
      <c r="Z568">
        <f t="shared" si="63"/>
        <v>-14.647571581223957</v>
      </c>
      <c r="AA568">
        <f t="shared" si="63"/>
        <v>-20.667449866639405</v>
      </c>
      <c r="AB568">
        <f t="shared" si="68"/>
        <v>-2421683.3113747369</v>
      </c>
      <c r="AC568">
        <f t="shared" si="68"/>
        <v>-5311116.7422213089</v>
      </c>
      <c r="AD568">
        <f t="shared" si="68"/>
        <v>-8591309.9728339519</v>
      </c>
      <c r="AE568">
        <f t="shared" si="64"/>
        <v>-12843967.640989557</v>
      </c>
      <c r="AF568">
        <f t="shared" si="64"/>
        <v>-18259426.925960705</v>
      </c>
      <c r="AG568">
        <f t="shared" si="64"/>
        <v>-25763710.284208413</v>
      </c>
      <c r="AH568">
        <f>(('ROD '!AH568/2)+'Gudgeon pin'!D568)/'Gudgeon pin'!$I$2</f>
        <v>-1287788.0862155631</v>
      </c>
      <c r="AI568">
        <f>(('ROD '!AI568/2)+'Gudgeon pin'!E568)/'Gudgeon pin'!$I$2</f>
        <v>-2947382.0228160685</v>
      </c>
      <c r="AJ568">
        <f>(('ROD '!AJ568/2)+'Gudgeon pin'!F568)/'Gudgeon pin'!$I$2</f>
        <v>-4940005.792404809</v>
      </c>
      <c r="AK568">
        <f>(('ROD '!AK568/2)+'Gudgeon pin'!G568)/'Gudgeon pin'!$I$2</f>
        <v>-7558633.7486457955</v>
      </c>
      <c r="AL568">
        <f>(('ROD '!AL568/2)+'Gudgeon pin'!H568)/'Gudgeon pin'!$I$2</f>
        <v>-10899128.823436437</v>
      </c>
      <c r="AM568">
        <f>(('ROD '!AM568/2)+'Gudgeon pin'!I568)/'Gudgeon pin'!$I$2</f>
        <v>-15427880.33713158</v>
      </c>
    </row>
    <row r="569" spans="1:39">
      <c r="A569">
        <f t="shared" si="65"/>
        <v>3.5255650890285457</v>
      </c>
      <c r="B569" s="3">
        <v>202</v>
      </c>
      <c r="D569">
        <f>$F$2*'ROD '!N569</f>
        <v>-7.3636936493428111</v>
      </c>
      <c r="E569">
        <f>$F$2*'ROD '!O569</f>
        <v>-29.454774597371244</v>
      </c>
      <c r="F569">
        <f>$F$2*'ROD '!P569</f>
        <v>-66.273242844085317</v>
      </c>
      <c r="G569">
        <f>$F$2*'ROD '!Q569</f>
        <v>-117.81909838948498</v>
      </c>
      <c r="H569">
        <f>$F$2*'ROD '!R569</f>
        <v>-184.09234123357027</v>
      </c>
      <c r="I569">
        <f>$F$2*'ROD '!S569</f>
        <v>-265.09297137634127</v>
      </c>
      <c r="J569">
        <f t="shared" si="66"/>
        <v>-5.7068625782406783E-2</v>
      </c>
      <c r="K569">
        <f t="shared" si="66"/>
        <v>-0.22827450312962713</v>
      </c>
      <c r="L569">
        <f t="shared" si="66"/>
        <v>-0.51361763204166122</v>
      </c>
      <c r="M569">
        <f t="shared" si="62"/>
        <v>-0.91309801251850853</v>
      </c>
      <c r="N569">
        <f t="shared" si="62"/>
        <v>-1.4267156445601696</v>
      </c>
      <c r="O569">
        <f t="shared" si="62"/>
        <v>-2.0544705281666449</v>
      </c>
      <c r="P569">
        <f>('ROD '!AH569/2)*'Gudgeon pin'!$H$2</f>
        <v>-2.0002706321193586</v>
      </c>
      <c r="Q569">
        <f>('ROD '!AI569/2)*'Gudgeon pin'!$H$2</f>
        <v>-4.4052174621341473</v>
      </c>
      <c r="R569">
        <f>('ROD '!AJ569/2)*'Gudgeon pin'!$H$2</f>
        <v>-7.3315002345631415</v>
      </c>
      <c r="S569">
        <f>('ROD '!AK569/2)*'Gudgeon pin'!$H$2</f>
        <v>-11.201152731047769</v>
      </c>
      <c r="T569">
        <f>('ROD '!AL569/2)*'Gudgeon pin'!$H$2</f>
        <v>-16.063926901456334</v>
      </c>
      <c r="U569">
        <f>('ROD '!AM569/2)*'Gudgeon pin'!$H$2</f>
        <v>-22.604340952597511</v>
      </c>
      <c r="V569">
        <f t="shared" si="67"/>
        <v>-1.9432020063369519</v>
      </c>
      <c r="W569">
        <f t="shared" si="67"/>
        <v>-4.1769429590045206</v>
      </c>
      <c r="X569">
        <f t="shared" si="67"/>
        <v>-6.8178826025214807</v>
      </c>
      <c r="Y569">
        <f t="shared" si="63"/>
        <v>-10.28805471852926</v>
      </c>
      <c r="Z569">
        <f t="shared" si="63"/>
        <v>-14.637211256896164</v>
      </c>
      <c r="AA569">
        <f t="shared" si="63"/>
        <v>-20.549870424430864</v>
      </c>
      <c r="AB569">
        <f t="shared" si="68"/>
        <v>-2422364.338029399</v>
      </c>
      <c r="AC569">
        <f t="shared" si="68"/>
        <v>-5206909.8492486142</v>
      </c>
      <c r="AD569">
        <f t="shared" si="68"/>
        <v>-8499062.6931018755</v>
      </c>
      <c r="AE569">
        <f t="shared" si="64"/>
        <v>-12824923.387578564</v>
      </c>
      <c r="AF569">
        <f t="shared" si="64"/>
        <v>-18246511.912441667</v>
      </c>
      <c r="AG569">
        <f t="shared" si="64"/>
        <v>-25617137.644430079</v>
      </c>
      <c r="AH569">
        <f>(('ROD '!AH569/2)+'Gudgeon pin'!D569)/'Gudgeon pin'!$I$2</f>
        <v>-1288211.310144813</v>
      </c>
      <c r="AI569">
        <f>(('ROD '!AI569/2)+'Gudgeon pin'!E569)/'Gudgeon pin'!$I$2</f>
        <v>-2895219.3388154199</v>
      </c>
      <c r="AJ569">
        <f>(('ROD '!AJ569/2)+'Gudgeon pin'!F569)/'Gudgeon pin'!$I$2</f>
        <v>-4894267.6744278241</v>
      </c>
      <c r="AK569">
        <f>(('ROD '!AK569/2)+'Gudgeon pin'!G569)/'Gudgeon pin'!$I$2</f>
        <v>-7550325.769192853</v>
      </c>
      <c r="AL569">
        <f>(('ROD '!AL569/2)+'Gudgeon pin'!H569)/'Gudgeon pin'!$I$2</f>
        <v>-10894629.859346746</v>
      </c>
      <c r="AM569">
        <f>(('ROD '!AM569/2)+'Gudgeon pin'!I569)/'Gudgeon pin'!$I$2</f>
        <v>-15356947.471036343</v>
      </c>
    </row>
    <row r="570" spans="1:39">
      <c r="A570">
        <f t="shared" si="65"/>
        <v>3.5430183815484888</v>
      </c>
      <c r="B570" s="3">
        <v>203</v>
      </c>
      <c r="D570">
        <f>$F$2*'ROD '!N570</f>
        <v>-7.3721880836371589</v>
      </c>
      <c r="E570">
        <f>$F$2*'ROD '!O570</f>
        <v>-29.488752334548636</v>
      </c>
      <c r="F570">
        <f>$F$2*'ROD '!P570</f>
        <v>-66.349692752734441</v>
      </c>
      <c r="G570">
        <f>$F$2*'ROD '!Q570</f>
        <v>-117.95500933819454</v>
      </c>
      <c r="H570">
        <f>$F$2*'ROD '!R570</f>
        <v>-184.304702090929</v>
      </c>
      <c r="I570">
        <f>$F$2*'ROD '!S570</f>
        <v>-265.39877101093776</v>
      </c>
      <c r="J570">
        <f t="shared" si="66"/>
        <v>-5.7134457648187982E-2</v>
      </c>
      <c r="K570">
        <f t="shared" si="66"/>
        <v>-0.22853783059275193</v>
      </c>
      <c r="L570">
        <f t="shared" si="66"/>
        <v>-0.51421011883369194</v>
      </c>
      <c r="M570">
        <f t="shared" si="62"/>
        <v>-0.91415132237100771</v>
      </c>
      <c r="N570">
        <f t="shared" si="62"/>
        <v>-1.4283614412046997</v>
      </c>
      <c r="O570">
        <f t="shared" si="62"/>
        <v>-2.0568404753347678</v>
      </c>
      <c r="P570">
        <f>('ROD '!AH570/2)*'Gudgeon pin'!$H$2</f>
        <v>-1.9991565542963914</v>
      </c>
      <c r="Q570">
        <f>('ROD '!AI570/2)*'Gudgeon pin'!$H$2</f>
        <v>-4.3252754338007238</v>
      </c>
      <c r="R570">
        <f>('ROD '!AJ570/2)*'Gudgeon pin'!$H$2</f>
        <v>-7.2802995066792278</v>
      </c>
      <c r="S570">
        <f>('ROD '!AK570/2)*'Gudgeon pin'!$H$2</f>
        <v>-11.179896316923868</v>
      </c>
      <c r="T570">
        <f>('ROD '!AL570/2)*'Gudgeon pin'!$H$2</f>
        <v>-16.068671060968299</v>
      </c>
      <c r="U570">
        <f>('ROD '!AM570/2)*'Gudgeon pin'!$H$2</f>
        <v>-22.478454927059847</v>
      </c>
      <c r="V570">
        <f t="shared" si="67"/>
        <v>-1.9420220966482034</v>
      </c>
      <c r="W570">
        <f t="shared" si="67"/>
        <v>-4.0967376032079716</v>
      </c>
      <c r="X570">
        <f t="shared" si="67"/>
        <v>-6.7660893878455362</v>
      </c>
      <c r="Y570">
        <f t="shared" si="63"/>
        <v>-10.265744994552859</v>
      </c>
      <c r="Z570">
        <f t="shared" si="63"/>
        <v>-14.640309619763599</v>
      </c>
      <c r="AA570">
        <f t="shared" si="63"/>
        <v>-20.42161445172508</v>
      </c>
      <c r="AB570">
        <f t="shared" si="68"/>
        <v>-2420893.4816064439</v>
      </c>
      <c r="AC570">
        <f t="shared" si="68"/>
        <v>-5106927.1439164188</v>
      </c>
      <c r="AD570">
        <f t="shared" si="68"/>
        <v>-8434498.1054914426</v>
      </c>
      <c r="AE570">
        <f t="shared" si="64"/>
        <v>-12797112.444827644</v>
      </c>
      <c r="AF570">
        <f t="shared" si="64"/>
        <v>-18250374.281712525</v>
      </c>
      <c r="AG570">
        <f t="shared" si="64"/>
        <v>-25457255.813612387</v>
      </c>
      <c r="AH570">
        <f>(('ROD '!AH570/2)+'Gudgeon pin'!D570)/'Gudgeon pin'!$I$2</f>
        <v>-1287549.1801367076</v>
      </c>
      <c r="AI570">
        <f>(('ROD '!AI570/2)+'Gudgeon pin'!E570)/'Gudgeon pin'!$I$2</f>
        <v>-2845177.9086314668</v>
      </c>
      <c r="AJ570">
        <f>(('ROD '!AJ570/2)+'Gudgeon pin'!F570)/'Gudgeon pin'!$I$2</f>
        <v>-4862457.8260904029</v>
      </c>
      <c r="AK570">
        <f>(('ROD '!AK570/2)+'Gudgeon pin'!G570)/'Gudgeon pin'!$I$2</f>
        <v>-7537577.4658744596</v>
      </c>
      <c r="AL570">
        <f>(('ROD '!AL570/2)+'Gudgeon pin'!H570)/'Gudgeon pin'!$I$2</f>
        <v>-10898541.729436819</v>
      </c>
      <c r="AM570">
        <f>(('ROD '!AM570/2)+'Gudgeon pin'!I570)/'Gudgeon pin'!$I$2</f>
        <v>-15279255.211026898</v>
      </c>
    </row>
    <row r="571" spans="1:39">
      <c r="A571">
        <f t="shared" si="65"/>
        <v>3.5604716740684323</v>
      </c>
      <c r="B571" s="3">
        <v>204</v>
      </c>
      <c r="D571">
        <f>$F$2*'ROD '!N571</f>
        <v>-7.3804400414024656</v>
      </c>
      <c r="E571">
        <f>$F$2*'ROD '!O571</f>
        <v>-29.521760165609862</v>
      </c>
      <c r="F571">
        <f>$F$2*'ROD '!P571</f>
        <v>-66.423960372622204</v>
      </c>
      <c r="G571">
        <f>$F$2*'ROD '!Q571</f>
        <v>-118.08704066243945</v>
      </c>
      <c r="H571">
        <f>$F$2*'ROD '!R571</f>
        <v>-184.51100103506167</v>
      </c>
      <c r="I571">
        <f>$F$2*'ROD '!S571</f>
        <v>-265.69584149048882</v>
      </c>
      <c r="J571">
        <f t="shared" si="66"/>
        <v>-5.7198410320869107E-2</v>
      </c>
      <c r="K571">
        <f t="shared" si="66"/>
        <v>-0.22879364128347643</v>
      </c>
      <c r="L571">
        <f t="shared" si="66"/>
        <v>-0.51478569288782206</v>
      </c>
      <c r="M571">
        <f t="shared" si="62"/>
        <v>-0.91517456513390572</v>
      </c>
      <c r="N571">
        <f t="shared" si="62"/>
        <v>-1.4299602580217279</v>
      </c>
      <c r="O571">
        <f t="shared" si="62"/>
        <v>-2.0591427715512882</v>
      </c>
      <c r="P571">
        <f>('ROD '!AH571/2)*'Gudgeon pin'!$H$2</f>
        <v>-1.9945941373040128</v>
      </c>
      <c r="Q571">
        <f>('ROD '!AI571/2)*'Gudgeon pin'!$H$2</f>
        <v>-4.2555582314846916</v>
      </c>
      <c r="R571">
        <f>('ROD '!AJ571/2)*'Gudgeon pin'!$H$2</f>
        <v>-7.223797493443862</v>
      </c>
      <c r="S571">
        <f>('ROD '!AK571/2)*'Gudgeon pin'!$H$2</f>
        <v>-11.146356088044802</v>
      </c>
      <c r="T571">
        <f>('ROD '!AL571/2)*'Gudgeon pin'!$H$2</f>
        <v>-16.071270380677593</v>
      </c>
      <c r="U571">
        <f>('ROD '!AM571/2)*'Gudgeon pin'!$H$2</f>
        <v>-22.351950773854988</v>
      </c>
      <c r="V571">
        <f t="shared" si="67"/>
        <v>-1.9373957269831437</v>
      </c>
      <c r="W571">
        <f t="shared" si="67"/>
        <v>-4.026764590201215</v>
      </c>
      <c r="X571">
        <f t="shared" si="67"/>
        <v>-6.7090118005560395</v>
      </c>
      <c r="Y571">
        <f t="shared" si="63"/>
        <v>-10.231181522910896</v>
      </c>
      <c r="Z571">
        <f t="shared" si="63"/>
        <v>-14.641310122655865</v>
      </c>
      <c r="AA571">
        <f t="shared" si="63"/>
        <v>-20.292808002303701</v>
      </c>
      <c r="AB571">
        <f t="shared" si="68"/>
        <v>-2415126.3236606228</v>
      </c>
      <c r="AC571">
        <f t="shared" si="68"/>
        <v>-5019699.9123783289</v>
      </c>
      <c r="AD571">
        <f t="shared" si="68"/>
        <v>-8363346.104052606</v>
      </c>
      <c r="AE571">
        <f t="shared" si="64"/>
        <v>-12754026.177506516</v>
      </c>
      <c r="AF571">
        <f t="shared" si="64"/>
        <v>-18251621.492511209</v>
      </c>
      <c r="AG571">
        <f t="shared" si="64"/>
        <v>-25296687.767383009</v>
      </c>
      <c r="AH571">
        <f>(('ROD '!AH571/2)+'Gudgeon pin'!D571)/'Gudgeon pin'!$I$2</f>
        <v>-1284720.9811487393</v>
      </c>
      <c r="AI571">
        <f>(('ROD '!AI571/2)+'Gudgeon pin'!E571)/'Gudgeon pin'!$I$2</f>
        <v>-2801551.7648490039</v>
      </c>
      <c r="AJ571">
        <f>(('ROD '!AJ571/2)+'Gudgeon pin'!F571)/'Gudgeon pin'!$I$2</f>
        <v>-4827310.0308495089</v>
      </c>
      <c r="AK571">
        <f>(('ROD '!AK571/2)+'Gudgeon pin'!G571)/'Gudgeon pin'!$I$2</f>
        <v>-7517099.8487370815</v>
      </c>
      <c r="AL571">
        <f>(('ROD '!AL571/2)+'Gudgeon pin'!H571)/'Gudgeon pin'!$I$2</f>
        <v>-10901080.343153605</v>
      </c>
      <c r="AM571">
        <f>(('ROD '!AM571/2)+'Gudgeon pin'!I571)/'Gudgeon pin'!$I$2</f>
        <v>-15201136.502535798</v>
      </c>
    </row>
    <row r="572" spans="1:39">
      <c r="A572">
        <f t="shared" si="65"/>
        <v>3.5779249665883754</v>
      </c>
      <c r="B572" s="3">
        <v>205</v>
      </c>
      <c r="D572">
        <f>$F$2*'ROD '!N572</f>
        <v>-7.3883733954430788</v>
      </c>
      <c r="E572">
        <f>$F$2*'ROD '!O572</f>
        <v>-29.553493581772315</v>
      </c>
      <c r="F572">
        <f>$F$2*'ROD '!P572</f>
        <v>-66.495360558987727</v>
      </c>
      <c r="G572">
        <f>$F$2*'ROD '!Q572</f>
        <v>-118.21397432708926</v>
      </c>
      <c r="H572">
        <f>$F$2*'ROD '!R572</f>
        <v>-184.70933488607699</v>
      </c>
      <c r="I572">
        <f>$F$2*'ROD '!S572</f>
        <v>-265.98144223595091</v>
      </c>
      <c r="J572">
        <f t="shared" si="66"/>
        <v>-5.7259893814683861E-2</v>
      </c>
      <c r="K572">
        <f t="shared" si="66"/>
        <v>-0.22903957525873544</v>
      </c>
      <c r="L572">
        <f t="shared" si="66"/>
        <v>-0.51533904433215483</v>
      </c>
      <c r="M572">
        <f t="shared" si="62"/>
        <v>-0.91615830103494178</v>
      </c>
      <c r="N572">
        <f t="shared" si="62"/>
        <v>-1.4314973453670967</v>
      </c>
      <c r="O572">
        <f t="shared" si="62"/>
        <v>-2.0613561773286193</v>
      </c>
      <c r="P572">
        <f>('ROD '!AH572/2)*'Gudgeon pin'!$H$2</f>
        <v>-1.9882935749124473</v>
      </c>
      <c r="Q572">
        <f>('ROD '!AI572/2)*'Gudgeon pin'!$H$2</f>
        <v>-4.1926131233976527</v>
      </c>
      <c r="R572">
        <f>('ROD '!AJ572/2)*'Gudgeon pin'!$H$2</f>
        <v>-7.1688080163979935</v>
      </c>
      <c r="S572">
        <f>('ROD '!AK572/2)*'Gudgeon pin'!$H$2</f>
        <v>-11.105592546517359</v>
      </c>
      <c r="T572">
        <f>('ROD '!AL572/2)*'Gudgeon pin'!$H$2</f>
        <v>-16.081883599753748</v>
      </c>
      <c r="U572">
        <f>('ROD '!AM572/2)*'Gudgeon pin'!$H$2</f>
        <v>-22.2503681946685</v>
      </c>
      <c r="V572">
        <f t="shared" si="67"/>
        <v>-1.9310336810977635</v>
      </c>
      <c r="W572">
        <f t="shared" si="67"/>
        <v>-3.9635735481389172</v>
      </c>
      <c r="X572">
        <f t="shared" si="67"/>
        <v>-6.6534689720658386</v>
      </c>
      <c r="Y572">
        <f t="shared" si="63"/>
        <v>-10.189434245482417</v>
      </c>
      <c r="Z572">
        <f t="shared" si="63"/>
        <v>-14.650386254386651</v>
      </c>
      <c r="AA572">
        <f t="shared" si="63"/>
        <v>-20.189012017339881</v>
      </c>
      <c r="AB572">
        <f t="shared" si="68"/>
        <v>-2407195.4996807198</v>
      </c>
      <c r="AC572">
        <f t="shared" si="68"/>
        <v>-4940926.9766385304</v>
      </c>
      <c r="AD572">
        <f t="shared" si="68"/>
        <v>-8294107.308225316</v>
      </c>
      <c r="AE572">
        <f t="shared" si="64"/>
        <v>-12701984.693542017</v>
      </c>
      <c r="AF572">
        <f t="shared" si="64"/>
        <v>-18262935.652212676</v>
      </c>
      <c r="AG572">
        <f t="shared" si="64"/>
        <v>-25167297.36350989</v>
      </c>
      <c r="AH572">
        <f>(('ROD '!AH572/2)+'Gudgeon pin'!D572)/'Gudgeon pin'!$I$2</f>
        <v>-1280800.1057065956</v>
      </c>
      <c r="AI572">
        <f>(('ROD '!AI572/2)+'Gudgeon pin'!E572)/'Gudgeon pin'!$I$2</f>
        <v>-2762171.8080046647</v>
      </c>
      <c r="AJ572">
        <f>(('ROD '!AJ572/2)+'Gudgeon pin'!F572)/'Gudgeon pin'!$I$2</f>
        <v>-4793099.2634645719</v>
      </c>
      <c r="AK572">
        <f>(('ROD '!AK572/2)+'Gudgeon pin'!G572)/'Gudgeon pin'!$I$2</f>
        <v>-7492064.7474651393</v>
      </c>
      <c r="AL572">
        <f>(('ROD '!AL572/2)+'Gudgeon pin'!H572)/'Gudgeon pin'!$I$2</f>
        <v>-10908615.393346611</v>
      </c>
      <c r="AM572">
        <f>(('ROD '!AM572/2)+'Gudgeon pin'!I572)/'Gudgeon pin'!$I$2</f>
        <v>-15138614.133006401</v>
      </c>
    </row>
    <row r="573" spans="1:39">
      <c r="A573">
        <f t="shared" si="65"/>
        <v>3.595378259108319</v>
      </c>
      <c r="B573" s="3">
        <v>206</v>
      </c>
      <c r="D573">
        <f>$F$2*'ROD '!N573</f>
        <v>-7.3959097647539105</v>
      </c>
      <c r="E573">
        <f>$F$2*'ROD '!O573</f>
        <v>-29.583639059015642</v>
      </c>
      <c r="F573">
        <f>$F$2*'ROD '!P573</f>
        <v>-66.563187882785215</v>
      </c>
      <c r="G573">
        <f>$F$2*'ROD '!Q573</f>
        <v>-118.33455623606257</v>
      </c>
      <c r="H573">
        <f>$F$2*'ROD '!R573</f>
        <v>-184.89774411884778</v>
      </c>
      <c r="I573">
        <f>$F$2*'ROD '!S573</f>
        <v>-266.25275153114086</v>
      </c>
      <c r="J573">
        <f t="shared" si="66"/>
        <v>-5.7318300676842807E-2</v>
      </c>
      <c r="K573">
        <f t="shared" si="66"/>
        <v>-0.22927320270737123</v>
      </c>
      <c r="L573">
        <f t="shared" si="66"/>
        <v>-0.51586470609158541</v>
      </c>
      <c r="M573">
        <f t="shared" si="62"/>
        <v>-0.91709281082948491</v>
      </c>
      <c r="N573">
        <f t="shared" si="62"/>
        <v>-1.4329575169210702</v>
      </c>
      <c r="O573">
        <f t="shared" si="62"/>
        <v>-2.0634588243663416</v>
      </c>
      <c r="P573">
        <f>('ROD '!AH573/2)*'Gudgeon pin'!$H$2</f>
        <v>-1.9733869789044076</v>
      </c>
      <c r="Q573">
        <f>('ROD '!AI573/2)*'Gudgeon pin'!$H$2</f>
        <v>-4.1347023238437099</v>
      </c>
      <c r="R573">
        <f>('ROD '!AJ573/2)*'Gudgeon pin'!$H$2</f>
        <v>-7.1169967072800615</v>
      </c>
      <c r="S573">
        <f>('ROD '!AK573/2)*'Gudgeon pin'!$H$2</f>
        <v>-11.062663640905487</v>
      </c>
      <c r="T573">
        <f>('ROD '!AL573/2)*'Gudgeon pin'!$H$2</f>
        <v>-16.100371960586283</v>
      </c>
      <c r="U573">
        <f>('ROD '!AM573/2)*'Gudgeon pin'!$H$2</f>
        <v>-22.180369716454148</v>
      </c>
      <c r="V573">
        <f t="shared" si="67"/>
        <v>-1.9160686782275649</v>
      </c>
      <c r="W573">
        <f t="shared" si="67"/>
        <v>-3.9054291211363386</v>
      </c>
      <c r="X573">
        <f t="shared" si="67"/>
        <v>-6.6011320011884758</v>
      </c>
      <c r="Y573">
        <f t="shared" si="63"/>
        <v>-10.145570830076002</v>
      </c>
      <c r="Z573">
        <f t="shared" si="63"/>
        <v>-14.667414443665214</v>
      </c>
      <c r="AA573">
        <f t="shared" si="63"/>
        <v>-20.116910892087805</v>
      </c>
      <c r="AB573">
        <f t="shared" si="68"/>
        <v>-2388540.368020162</v>
      </c>
      <c r="AC573">
        <f t="shared" si="68"/>
        <v>-4868445.0699881231</v>
      </c>
      <c r="AD573">
        <f t="shared" si="68"/>
        <v>-8228864.8828879753</v>
      </c>
      <c r="AE573">
        <f t="shared" si="64"/>
        <v>-12647305.26604134</v>
      </c>
      <c r="AF573">
        <f t="shared" si="64"/>
        <v>-18284162.718835238</v>
      </c>
      <c r="AG573">
        <f t="shared" si="64"/>
        <v>-25077417.261506673</v>
      </c>
      <c r="AH573">
        <f>(('ROD '!AH573/2)+'Gudgeon pin'!D573)/'Gudgeon pin'!$I$2</f>
        <v>-1271474.2782580557</v>
      </c>
      <c r="AI573">
        <f>(('ROD '!AI573/2)+'Gudgeon pin'!E573)/'Gudgeon pin'!$I$2</f>
        <v>-2725945.609804858</v>
      </c>
      <c r="AJ573">
        <f>(('ROD '!AJ573/2)+'Gudgeon pin'!F573)/'Gudgeon pin'!$I$2</f>
        <v>-4760868.1729566548</v>
      </c>
      <c r="AK573">
        <f>(('ROD '!AK573/2)+'Gudgeon pin'!G573)/'Gudgeon pin'!$I$2</f>
        <v>-7465642.2300447393</v>
      </c>
      <c r="AL573">
        <f>(('ROD '!AL573/2)+'Gudgeon pin'!H573)/'Gudgeon pin'!$I$2</f>
        <v>-10921051.150645589</v>
      </c>
      <c r="AM573">
        <f>(('ROD '!AM573/2)+'Gudgeon pin'!I573)/'Gudgeon pin'!$I$2</f>
        <v>-15095858.698522968</v>
      </c>
    </row>
    <row r="574" spans="1:39">
      <c r="A574">
        <f t="shared" si="65"/>
        <v>3.6128315516282621</v>
      </c>
      <c r="B574" s="3">
        <v>207</v>
      </c>
      <c r="D574">
        <f>$F$2*'ROD '!N574</f>
        <v>-7.4029686309470062</v>
      </c>
      <c r="E574">
        <f>$F$2*'ROD '!O574</f>
        <v>-29.611874523788025</v>
      </c>
      <c r="F574">
        <f>$F$2*'ROD '!P574</f>
        <v>-66.626717678523079</v>
      </c>
      <c r="G574">
        <f>$F$2*'ROD '!Q574</f>
        <v>-118.4474980951521</v>
      </c>
      <c r="H574">
        <f>$F$2*'ROD '!R574</f>
        <v>-185.07421577367518</v>
      </c>
      <c r="I574">
        <f>$F$2*'ROD '!S574</f>
        <v>-266.50687071409232</v>
      </c>
      <c r="J574">
        <f t="shared" si="66"/>
        <v>-5.7373006889839297E-2</v>
      </c>
      <c r="K574">
        <f t="shared" si="66"/>
        <v>-0.22949202755935719</v>
      </c>
      <c r="L574">
        <f t="shared" si="66"/>
        <v>-0.5163570620085538</v>
      </c>
      <c r="M574">
        <f t="shared" si="62"/>
        <v>-0.91796811023742875</v>
      </c>
      <c r="N574">
        <f t="shared" si="62"/>
        <v>-1.4343251722459827</v>
      </c>
      <c r="O574">
        <f t="shared" si="62"/>
        <v>-2.0654282480342152</v>
      </c>
      <c r="P574">
        <f>('ROD '!AH574/2)*'Gudgeon pin'!$H$2</f>
        <v>-1.9584465700145131</v>
      </c>
      <c r="Q574">
        <f>('ROD '!AI574/2)*'Gudgeon pin'!$H$2</f>
        <v>-4.0835186106752159</v>
      </c>
      <c r="R574">
        <f>('ROD '!AJ574/2)*'Gudgeon pin'!$H$2</f>
        <v>-7.0511564063996968</v>
      </c>
      <c r="S574">
        <f>('ROD '!AK574/2)*'Gudgeon pin'!$H$2</f>
        <v>-11.014046975749281</v>
      </c>
      <c r="T574">
        <f>('ROD '!AL574/2)*'Gudgeon pin'!$H$2</f>
        <v>-16.11115266145957</v>
      </c>
      <c r="U574">
        <f>('ROD '!AM574/2)*'Gudgeon pin'!$H$2</f>
        <v>-22.141750079579147</v>
      </c>
      <c r="V574">
        <f t="shared" si="67"/>
        <v>-1.9010735631246738</v>
      </c>
      <c r="W574">
        <f t="shared" si="67"/>
        <v>-3.8540265831158589</v>
      </c>
      <c r="X574">
        <f t="shared" si="67"/>
        <v>-6.5347993443911427</v>
      </c>
      <c r="Y574">
        <f t="shared" si="63"/>
        <v>-10.096078865511853</v>
      </c>
      <c r="Z574">
        <f t="shared" si="63"/>
        <v>-14.676827489213588</v>
      </c>
      <c r="AA574">
        <f t="shared" si="63"/>
        <v>-20.076321831544931</v>
      </c>
      <c r="AB574">
        <f t="shared" si="68"/>
        <v>-2369847.698935098</v>
      </c>
      <c r="AC574">
        <f t="shared" si="68"/>
        <v>-4804367.4936069986</v>
      </c>
      <c r="AD574">
        <f t="shared" si="68"/>
        <v>-8146175.6607954688</v>
      </c>
      <c r="AE574">
        <f t="shared" si="64"/>
        <v>-12585609.379773086</v>
      </c>
      <c r="AF574">
        <f t="shared" si="64"/>
        <v>-18295896.869877826</v>
      </c>
      <c r="AG574">
        <f t="shared" si="64"/>
        <v>-25026819.592065956</v>
      </c>
      <c r="AH574">
        <f>(('ROD '!AH574/2)+'Gudgeon pin'!D574)/'Gudgeon pin'!$I$2</f>
        <v>-1262125.1231817573</v>
      </c>
      <c r="AI574">
        <f>(('ROD '!AI574/2)+'Gudgeon pin'!E574)/'Gudgeon pin'!$I$2</f>
        <v>-2693934.5474714292</v>
      </c>
      <c r="AJ574">
        <f>(('ROD '!AJ574/2)+'Gudgeon pin'!F574)/'Gudgeon pin'!$I$2</f>
        <v>-4719810.2410440892</v>
      </c>
      <c r="AK574">
        <f>(('ROD '!AK574/2)+'Gudgeon pin'!G574)/'Gudgeon pin'!$I$2</f>
        <v>-7435615.1357971467</v>
      </c>
      <c r="AL574">
        <f>(('ROD '!AL574/2)+'Gudgeon pin'!H574)/'Gudgeon pin'!$I$2</f>
        <v>-10928595.270873198</v>
      </c>
      <c r="AM574">
        <f>(('ROD '!AM574/2)+'Gudgeon pin'!I574)/'Gudgeon pin'!$I$2</f>
        <v>-15072728.589732947</v>
      </c>
    </row>
    <row r="575" spans="1:39">
      <c r="A575">
        <f t="shared" si="65"/>
        <v>3.6302848441482056</v>
      </c>
      <c r="B575" s="3">
        <v>208</v>
      </c>
      <c r="D575">
        <f>$F$2*'ROD '!N575</f>
        <v>-7.4094674580805826</v>
      </c>
      <c r="E575">
        <f>$F$2*'ROD '!O575</f>
        <v>-29.63786983232233</v>
      </c>
      <c r="F575">
        <f>$F$2*'ROD '!P575</f>
        <v>-66.685207122725259</v>
      </c>
      <c r="G575">
        <f>$F$2*'ROD '!Q575</f>
        <v>-118.55147932928932</v>
      </c>
      <c r="H575">
        <f>$F$2*'ROD '!R575</f>
        <v>-185.2366864520146</v>
      </c>
      <c r="I575">
        <f>$F$2*'ROD '!S575</f>
        <v>-266.74082849090104</v>
      </c>
      <c r="J575">
        <f t="shared" si="66"/>
        <v>-5.7423372800124516E-2</v>
      </c>
      <c r="K575">
        <f t="shared" si="66"/>
        <v>-0.22969349120049806</v>
      </c>
      <c r="L575">
        <f t="shared" si="66"/>
        <v>-0.51681035520112073</v>
      </c>
      <c r="M575">
        <f t="shared" si="62"/>
        <v>-0.91877396480199225</v>
      </c>
      <c r="N575">
        <f t="shared" si="62"/>
        <v>-1.4355843200031131</v>
      </c>
      <c r="O575">
        <f t="shared" si="62"/>
        <v>-2.0672414208044829</v>
      </c>
      <c r="P575">
        <f>('ROD '!AH575/2)*'Gudgeon pin'!$H$2</f>
        <v>-1.9451820881977828</v>
      </c>
      <c r="Q575">
        <f>('ROD '!AI575/2)*'Gudgeon pin'!$H$2</f>
        <v>-4.0373230213211659</v>
      </c>
      <c r="R575">
        <f>('ROD '!AJ575/2)*'Gudgeon pin'!$H$2</f>
        <v>-6.996968280221382</v>
      </c>
      <c r="S575">
        <f>('ROD '!AK575/2)*'Gudgeon pin'!$H$2</f>
        <v>-10.966511376590455</v>
      </c>
      <c r="T575">
        <f>('ROD '!AL575/2)*'Gudgeon pin'!$H$2</f>
        <v>-16.114079589293677</v>
      </c>
      <c r="U575">
        <f>('ROD '!AM575/2)*'Gudgeon pin'!$H$2</f>
        <v>-22.127436543295513</v>
      </c>
      <c r="V575">
        <f t="shared" si="67"/>
        <v>-1.8877587153976583</v>
      </c>
      <c r="W575">
        <f t="shared" si="67"/>
        <v>-3.8076295301206677</v>
      </c>
      <c r="X575">
        <f t="shared" si="67"/>
        <v>-6.4801579250202614</v>
      </c>
      <c r="Y575">
        <f t="shared" si="63"/>
        <v>-10.047737411788463</v>
      </c>
      <c r="Z575">
        <f t="shared" si="63"/>
        <v>-14.678495269290565</v>
      </c>
      <c r="AA575">
        <f t="shared" si="63"/>
        <v>-20.060195122491031</v>
      </c>
      <c r="AB575">
        <f t="shared" si="68"/>
        <v>-2353249.6241106414</v>
      </c>
      <c r="AC575">
        <f t="shared" si="68"/>
        <v>-4746529.6742764832</v>
      </c>
      <c r="AD575">
        <f t="shared" si="68"/>
        <v>-8078060.5470647868</v>
      </c>
      <c r="AE575">
        <f t="shared" si="64"/>
        <v>-12525347.701797165</v>
      </c>
      <c r="AF575">
        <f t="shared" si="64"/>
        <v>-18297975.897672661</v>
      </c>
      <c r="AG575">
        <f t="shared" si="64"/>
        <v>-25006716.296178784</v>
      </c>
      <c r="AH575">
        <f>(('ROD '!AH575/2)+'Gudgeon pin'!D575)/'Gudgeon pin'!$I$2</f>
        <v>-1253825.7199146601</v>
      </c>
      <c r="AI575">
        <f>(('ROD '!AI575/2)+'Gudgeon pin'!E575)/'Gudgeon pin'!$I$2</f>
        <v>-2665045.3807804529</v>
      </c>
      <c r="AJ575">
        <f>(('ROD '!AJ575/2)+'Gudgeon pin'!F575)/'Gudgeon pin'!$I$2</f>
        <v>-4686045.8522256268</v>
      </c>
      <c r="AK575">
        <f>(('ROD '!AK575/2)+'Gudgeon pin'!G575)/'Gudgeon pin'!$I$2</f>
        <v>-7406227.3965814784</v>
      </c>
      <c r="AL575">
        <f>(('ROD '!AL575/2)+'Gudgeon pin'!H575)/'Gudgeon pin'!$I$2</f>
        <v>-10931146.950094601</v>
      </c>
      <c r="AM575">
        <f>(('ROD '!AM575/2)+'Gudgeon pin'!I575)/'Gudgeon pin'!$I$2</f>
        <v>-15064770.202592753</v>
      </c>
    </row>
    <row r="576" spans="1:39">
      <c r="A576">
        <f t="shared" si="65"/>
        <v>3.6477381366681487</v>
      </c>
      <c r="B576" s="3">
        <v>209</v>
      </c>
      <c r="D576">
        <f>$F$2*'ROD '!N576</f>
        <v>-7.4153218157379142</v>
      </c>
      <c r="E576">
        <f>$F$2*'ROD '!O576</f>
        <v>-29.661287262951657</v>
      </c>
      <c r="F576">
        <f>$F$2*'ROD '!P576</f>
        <v>-66.737896341641246</v>
      </c>
      <c r="G576">
        <f>$F$2*'ROD '!Q576</f>
        <v>-118.64514905180663</v>
      </c>
      <c r="H576">
        <f>$F$2*'ROD '!R576</f>
        <v>-185.38304539344784</v>
      </c>
      <c r="I576">
        <f>$F$2*'ROD '!S576</f>
        <v>-266.95158536656498</v>
      </c>
      <c r="J576">
        <f t="shared" si="66"/>
        <v>-5.7468744071968836E-2</v>
      </c>
      <c r="K576">
        <f t="shared" si="66"/>
        <v>-0.22987497628787534</v>
      </c>
      <c r="L576">
        <f t="shared" si="66"/>
        <v>-0.51721869664771969</v>
      </c>
      <c r="M576">
        <f t="shared" si="62"/>
        <v>-0.91949990515150137</v>
      </c>
      <c r="N576">
        <f t="shared" si="62"/>
        <v>-1.4367186017992208</v>
      </c>
      <c r="O576">
        <f t="shared" si="62"/>
        <v>-2.0688747865908788</v>
      </c>
      <c r="P576">
        <f>('ROD '!AH576/2)*'Gudgeon pin'!$H$2</f>
        <v>-1.9301563858233002</v>
      </c>
      <c r="Q576">
        <f>('ROD '!AI576/2)*'Gudgeon pin'!$H$2</f>
        <v>-3.997807225561842</v>
      </c>
      <c r="R576">
        <f>('ROD '!AJ576/2)*'Gudgeon pin'!$H$2</f>
        <v>-6.9543785206747657</v>
      </c>
      <c r="S576">
        <f>('ROD '!AK576/2)*'Gudgeon pin'!$H$2</f>
        <v>-10.925107938071925</v>
      </c>
      <c r="T576">
        <f>('ROD '!AL576/2)*'Gudgeon pin'!$H$2</f>
        <v>-16.136452628877997</v>
      </c>
      <c r="U576">
        <f>('ROD '!AM576/2)*'Gudgeon pin'!$H$2</f>
        <v>-22.121773615017904</v>
      </c>
      <c r="V576">
        <f t="shared" si="67"/>
        <v>-1.8726876417513314</v>
      </c>
      <c r="W576">
        <f t="shared" si="67"/>
        <v>-3.7679322492739669</v>
      </c>
      <c r="X576">
        <f t="shared" si="67"/>
        <v>-6.437159824027046</v>
      </c>
      <c r="Y576">
        <f t="shared" si="63"/>
        <v>-10.005608032920424</v>
      </c>
      <c r="Z576">
        <f t="shared" si="63"/>
        <v>-14.699734027078776</v>
      </c>
      <c r="AA576">
        <f t="shared" si="63"/>
        <v>-20.052898828427026</v>
      </c>
      <c r="AB576">
        <f t="shared" si="68"/>
        <v>-2334462.2663281658</v>
      </c>
      <c r="AC576">
        <f t="shared" si="68"/>
        <v>-4697043.6830485025</v>
      </c>
      <c r="AD576">
        <f t="shared" si="68"/>
        <v>-8024459.8065811489</v>
      </c>
      <c r="AE576">
        <f t="shared" si="64"/>
        <v>-12472829.896329457</v>
      </c>
      <c r="AF576">
        <f t="shared" si="64"/>
        <v>-18324451.79121457</v>
      </c>
      <c r="AG576">
        <f t="shared" si="64"/>
        <v>-24997620.853459608</v>
      </c>
      <c r="AH576">
        <f>(('ROD '!AH576/2)+'Gudgeon pin'!D576)/'Gudgeon pin'!$I$2</f>
        <v>-1244417.720559214</v>
      </c>
      <c r="AI576">
        <f>(('ROD '!AI576/2)+'Gudgeon pin'!E576)/'Gudgeon pin'!$I$2</f>
        <v>-2640338.7224909039</v>
      </c>
      <c r="AJ576">
        <f>(('ROD '!AJ576/2)+'Gudgeon pin'!F576)/'Gudgeon pin'!$I$2</f>
        <v>-4659537.8841216723</v>
      </c>
      <c r="AK576">
        <f>(('ROD '!AK576/2)+'Gudgeon pin'!G576)/'Gudgeon pin'!$I$2</f>
        <v>-7380644.3518392835</v>
      </c>
      <c r="AL576">
        <f>(('ROD '!AL576/2)+'Gudgeon pin'!H576)/'Gudgeon pin'!$I$2</f>
        <v>-10945836.856098333</v>
      </c>
      <c r="AM576">
        <f>(('ROD '!AM576/2)+'Gudgeon pin'!I576)/'Gudgeon pin'!$I$2</f>
        <v>-15062141.043234816</v>
      </c>
    </row>
    <row r="577" spans="1:39">
      <c r="A577">
        <f t="shared" si="65"/>
        <v>3.6651914291880923</v>
      </c>
      <c r="B577" s="3">
        <v>210</v>
      </c>
      <c r="D577">
        <f>$F$2*'ROD '!N577</f>
        <v>-7.4204455051992735</v>
      </c>
      <c r="E577">
        <f>$F$2*'ROD '!O577</f>
        <v>-29.681782020797094</v>
      </c>
      <c r="F577">
        <f>$F$2*'ROD '!P577</f>
        <v>-66.78400954679347</v>
      </c>
      <c r="G577">
        <f>$F$2*'ROD '!Q577</f>
        <v>-118.72712808318838</v>
      </c>
      <c r="H577">
        <f>$F$2*'ROD '!R577</f>
        <v>-185.51113762998185</v>
      </c>
      <c r="I577">
        <f>$F$2*'ROD '!S577</f>
        <v>-267.13603818717388</v>
      </c>
      <c r="J577">
        <f t="shared" si="66"/>
        <v>-5.750845266529437E-2</v>
      </c>
      <c r="K577">
        <f t="shared" si="66"/>
        <v>-0.23003381066117748</v>
      </c>
      <c r="L577">
        <f t="shared" si="66"/>
        <v>-0.51757607398764938</v>
      </c>
      <c r="M577">
        <f t="shared" si="62"/>
        <v>-0.92013524264470992</v>
      </c>
      <c r="N577">
        <f t="shared" si="62"/>
        <v>-1.4377113166323594</v>
      </c>
      <c r="O577">
        <f t="shared" si="62"/>
        <v>-2.0703042959505975</v>
      </c>
      <c r="P577">
        <f>('ROD '!AH577/2)*'Gudgeon pin'!$H$2</f>
        <v>-1.9185101124344155</v>
      </c>
      <c r="Q577">
        <f>('ROD '!AI577/2)*'Gudgeon pin'!$H$2</f>
        <v>-3.9563688854409556</v>
      </c>
      <c r="R577">
        <f>('ROD '!AJ577/2)*'Gudgeon pin'!$H$2</f>
        <v>-6.9061763479559746</v>
      </c>
      <c r="S577">
        <f>('ROD '!AK577/2)*'Gudgeon pin'!$H$2</f>
        <v>-10.891454582411109</v>
      </c>
      <c r="T577">
        <f>('ROD '!AL577/2)*'Gudgeon pin'!$H$2</f>
        <v>-16.154101000234991</v>
      </c>
      <c r="U577">
        <f>('ROD '!AM577/2)*'Gudgeon pin'!$H$2</f>
        <v>-22.124541554659501</v>
      </c>
      <c r="V577">
        <f t="shared" si="67"/>
        <v>-1.861001659769121</v>
      </c>
      <c r="W577">
        <f t="shared" si="67"/>
        <v>-3.7263350747797781</v>
      </c>
      <c r="X577">
        <f t="shared" si="67"/>
        <v>-6.3886002739683256</v>
      </c>
      <c r="Y577">
        <f t="shared" si="63"/>
        <v>-9.9713193397663993</v>
      </c>
      <c r="Z577">
        <f t="shared" si="63"/>
        <v>-14.716389683602632</v>
      </c>
      <c r="AA577">
        <f t="shared" si="63"/>
        <v>-20.054237258708902</v>
      </c>
      <c r="AB577">
        <f t="shared" si="68"/>
        <v>-2319894.7093185256</v>
      </c>
      <c r="AC577">
        <f t="shared" si="68"/>
        <v>-4645189.3149854243</v>
      </c>
      <c r="AD577">
        <f t="shared" si="68"/>
        <v>-7963926.2532246783</v>
      </c>
      <c r="AE577">
        <f t="shared" si="64"/>
        <v>-12430086.163447812</v>
      </c>
      <c r="AF577">
        <f t="shared" si="64"/>
        <v>-18345214.464502417</v>
      </c>
      <c r="AG577">
        <f t="shared" si="64"/>
        <v>-24999289.319101974</v>
      </c>
      <c r="AH577">
        <f>(('ROD '!AH577/2)+'Gudgeon pin'!D577)/'Gudgeon pin'!$I$2</f>
        <v>-1237128.248802105</v>
      </c>
      <c r="AI577">
        <f>(('ROD '!AI577/2)+'Gudgeon pin'!E577)/'Gudgeon pin'!$I$2</f>
        <v>-2614412.1702455268</v>
      </c>
      <c r="AJ577">
        <f>(('ROD '!AJ577/2)+'Gudgeon pin'!F577)/'Gudgeon pin'!$I$2</f>
        <v>-4629477.3209213391</v>
      </c>
      <c r="AK577">
        <f>(('ROD '!AK577/2)+'Gudgeon pin'!G577)/'Gudgeon pin'!$I$2</f>
        <v>-7359875.7356229546</v>
      </c>
      <c r="AL577">
        <f>(('ROD '!AL577/2)+'Gudgeon pin'!H577)/'Gudgeon pin'!$I$2</f>
        <v>-10957480.149154147</v>
      </c>
      <c r="AM577">
        <f>(('ROD '!AM577/2)+'Gudgeon pin'!I577)/'Gudgeon pin'!$I$2</f>
        <v>-15064689.512189724</v>
      </c>
    </row>
    <row r="578" spans="1:39">
      <c r="A578">
        <f t="shared" si="65"/>
        <v>3.6826447217080354</v>
      </c>
      <c r="B578" s="3">
        <v>211</v>
      </c>
      <c r="D578">
        <f>$F$2*'ROD '!N578</f>
        <v>-7.4247506885460899</v>
      </c>
      <c r="E578">
        <f>$F$2*'ROD '!O578</f>
        <v>-29.69900275418436</v>
      </c>
      <c r="F578">
        <f>$F$2*'ROD '!P578</f>
        <v>-66.822756196914824</v>
      </c>
      <c r="G578">
        <f>$F$2*'ROD '!Q578</f>
        <v>-118.79601101673744</v>
      </c>
      <c r="H578">
        <f>$F$2*'ROD '!R578</f>
        <v>-185.61876721365226</v>
      </c>
      <c r="I578">
        <f>$F$2*'ROD '!S578</f>
        <v>-267.2910247876593</v>
      </c>
      <c r="J578">
        <f t="shared" si="66"/>
        <v>-5.7541817836232197E-2</v>
      </c>
      <c r="K578">
        <f t="shared" si="66"/>
        <v>-0.23016727134492879</v>
      </c>
      <c r="L578">
        <f t="shared" si="66"/>
        <v>-0.51787636052608987</v>
      </c>
      <c r="M578">
        <f t="shared" si="62"/>
        <v>-0.92066908537971515</v>
      </c>
      <c r="N578">
        <f t="shared" si="62"/>
        <v>-1.4385454459058051</v>
      </c>
      <c r="O578">
        <f t="shared" si="62"/>
        <v>-2.0715054421043595</v>
      </c>
      <c r="P578">
        <f>('ROD '!AH578/2)*'Gudgeon pin'!$H$2</f>
        <v>-1.9068058791086835</v>
      </c>
      <c r="Q578">
        <f>('ROD '!AI578/2)*'Gudgeon pin'!$H$2</f>
        <v>-3.9146987055726776</v>
      </c>
      <c r="R578">
        <f>('ROD '!AJ578/2)*'Gudgeon pin'!$H$2</f>
        <v>-6.8660304581966374</v>
      </c>
      <c r="S578">
        <f>('ROD '!AK578/2)*'Gudgeon pin'!$H$2</f>
        <v>-10.836286854022116</v>
      </c>
      <c r="T578">
        <f>('ROD '!AL578/2)*'Gudgeon pin'!$H$2</f>
        <v>-16.156575697345041</v>
      </c>
      <c r="U578">
        <f>('ROD '!AM578/2)*'Gudgeon pin'!$H$2</f>
        <v>-22.138947612400308</v>
      </c>
      <c r="V578">
        <f t="shared" si="67"/>
        <v>-1.8492640612724514</v>
      </c>
      <c r="W578">
        <f t="shared" si="67"/>
        <v>-3.6845314342277486</v>
      </c>
      <c r="X578">
        <f t="shared" si="67"/>
        <v>-6.3481540976705473</v>
      </c>
      <c r="Y578">
        <f t="shared" si="63"/>
        <v>-9.9156177686424005</v>
      </c>
      <c r="Z578">
        <f t="shared" si="63"/>
        <v>-14.718030251439234</v>
      </c>
      <c r="AA578">
        <f t="shared" si="63"/>
        <v>-20.067442170295948</v>
      </c>
      <c r="AB578">
        <f t="shared" si="68"/>
        <v>-2305262.8079929207</v>
      </c>
      <c r="AC578">
        <f t="shared" si="68"/>
        <v>-4593077.5696584815</v>
      </c>
      <c r="AD578">
        <f t="shared" si="68"/>
        <v>-7913506.7009836435</v>
      </c>
      <c r="AE578">
        <f t="shared" si="64"/>
        <v>-12360649.481608782</v>
      </c>
      <c r="AF578">
        <f t="shared" si="64"/>
        <v>-18347259.569956478</v>
      </c>
      <c r="AG578">
        <f t="shared" si="64"/>
        <v>-25015750.349304177</v>
      </c>
      <c r="AH578">
        <f>(('ROD '!AH578/2)+'Gudgeon pin'!D578)/'Gudgeon pin'!$I$2</f>
        <v>-1229798.7902778971</v>
      </c>
      <c r="AI578">
        <f>(('ROD '!AI578/2)+'Gudgeon pin'!E578)/'Gudgeon pin'!$I$2</f>
        <v>-2588325.6709317537</v>
      </c>
      <c r="AJ578">
        <f>(('ROD '!AJ578/2)+'Gudgeon pin'!F578)/'Gudgeon pin'!$I$2</f>
        <v>-4604442.4347888799</v>
      </c>
      <c r="AK578">
        <f>(('ROD '!AK578/2)+'Gudgeon pin'!G578)/'Gudgeon pin'!$I$2</f>
        <v>-7325541.9920008052</v>
      </c>
      <c r="AL578">
        <f>(('ROD '!AL578/2)+'Gudgeon pin'!H578)/'Gudgeon pin'!$I$2</f>
        <v>-10959506.880277656</v>
      </c>
      <c r="AM578">
        <f>(('ROD '!AM578/2)+'Gudgeon pin'!I578)/'Gudgeon pin'!$I$2</f>
        <v>-15074415.350283893</v>
      </c>
    </row>
    <row r="579" spans="1:39">
      <c r="A579">
        <f t="shared" si="65"/>
        <v>3.7000980142279785</v>
      </c>
      <c r="B579" s="3">
        <v>212</v>
      </c>
      <c r="D579">
        <f>$F$2*'ROD '!N579</f>
        <v>-7.4281480205326975</v>
      </c>
      <c r="E579">
        <f>$F$2*'ROD '!O579</f>
        <v>-29.71259208213079</v>
      </c>
      <c r="F579">
        <f>$F$2*'ROD '!P579</f>
        <v>-66.853332184794297</v>
      </c>
      <c r="G579">
        <f>$F$2*'ROD '!Q579</f>
        <v>-118.85036832852316</v>
      </c>
      <c r="H579">
        <f>$F$2*'ROD '!R579</f>
        <v>-185.70370051331747</v>
      </c>
      <c r="I579">
        <f>$F$2*'ROD '!S579</f>
        <v>-267.41332873917719</v>
      </c>
      <c r="J579">
        <f t="shared" si="66"/>
        <v>-5.7568147159128405E-2</v>
      </c>
      <c r="K579">
        <f t="shared" si="66"/>
        <v>-0.23027258863651362</v>
      </c>
      <c r="L579">
        <f t="shared" si="66"/>
        <v>-0.51811332443215585</v>
      </c>
      <c r="M579">
        <f t="shared" si="62"/>
        <v>-0.92109035454605448</v>
      </c>
      <c r="N579">
        <f t="shared" si="62"/>
        <v>-1.4392036789782103</v>
      </c>
      <c r="O579">
        <f t="shared" si="62"/>
        <v>-2.0724532977286234</v>
      </c>
      <c r="P579">
        <f>('ROD '!AH579/2)*'Gudgeon pin'!$H$2</f>
        <v>-1.8984685280998965</v>
      </c>
      <c r="Q579">
        <f>('ROD '!AI579/2)*'Gudgeon pin'!$H$2</f>
        <v>-3.8744869636246611</v>
      </c>
      <c r="R579">
        <f>('ROD '!AJ579/2)*'Gudgeon pin'!$H$2</f>
        <v>-6.8167280662908123</v>
      </c>
      <c r="S579">
        <f>('ROD '!AK579/2)*'Gudgeon pin'!$H$2</f>
        <v>-10.768081448053779</v>
      </c>
      <c r="T579">
        <f>('ROD '!AL579/2)*'Gudgeon pin'!$H$2</f>
        <v>-16.142002968163915</v>
      </c>
      <c r="U579">
        <f>('ROD '!AM579/2)*'Gudgeon pin'!$H$2</f>
        <v>-22.135599090815557</v>
      </c>
      <c r="V579">
        <f t="shared" si="67"/>
        <v>-1.840900380940768</v>
      </c>
      <c r="W579">
        <f t="shared" si="67"/>
        <v>-3.6442143749881475</v>
      </c>
      <c r="X579">
        <f t="shared" si="67"/>
        <v>-6.2986147418586569</v>
      </c>
      <c r="Y579">
        <f t="shared" si="63"/>
        <v>-9.8469910935077252</v>
      </c>
      <c r="Z579">
        <f t="shared" si="63"/>
        <v>-14.702799289185705</v>
      </c>
      <c r="AA579">
        <f t="shared" si="63"/>
        <v>-20.063145793086932</v>
      </c>
      <c r="AB579">
        <f t="shared" si="68"/>
        <v>-2294836.7787360149</v>
      </c>
      <c r="AC579">
        <f t="shared" si="68"/>
        <v>-4542818.9726635506</v>
      </c>
      <c r="AD579">
        <f t="shared" si="68"/>
        <v>-7851751.7375488942</v>
      </c>
      <c r="AE579">
        <f t="shared" si="64"/>
        <v>-12275100.573187711</v>
      </c>
      <c r="AF579">
        <f t="shared" si="64"/>
        <v>-18328272.897610266</v>
      </c>
      <c r="AG579">
        <f t="shared" si="64"/>
        <v>-25010394.554641604</v>
      </c>
      <c r="AH579">
        <f>(('ROD '!AH579/2)+'Gudgeon pin'!D579)/'Gudgeon pin'!$I$2</f>
        <v>-1224579.203360585</v>
      </c>
      <c r="AI579">
        <f>(('ROD '!AI579/2)+'Gudgeon pin'!E579)/'Gudgeon pin'!$I$2</f>
        <v>-2563138.8768850928</v>
      </c>
      <c r="AJ579">
        <f>(('ROD '!AJ579/2)+'Gudgeon pin'!F579)/'Gudgeon pin'!$I$2</f>
        <v>-4573622.826448366</v>
      </c>
      <c r="AK579">
        <f>(('ROD '!AK579/2)+'Gudgeon pin'!G579)/'Gudgeon pin'!$I$2</f>
        <v>-7282958.8419092251</v>
      </c>
      <c r="AL579">
        <f>(('ROD '!AL579/2)+'Gudgeon pin'!H579)/'Gudgeon pin'!$I$2</f>
        <v>-10950730.81750674</v>
      </c>
      <c r="AM579">
        <f>(('ROD '!AM579/2)+'Gudgeon pin'!I579)/'Gudgeon pin'!$I$2</f>
        <v>-15072850.527083719</v>
      </c>
    </row>
    <row r="580" spans="1:39">
      <c r="A580">
        <f t="shared" si="65"/>
        <v>3.717551306747922</v>
      </c>
      <c r="B580" s="3">
        <v>213</v>
      </c>
      <c r="D580">
        <f>$F$2*'ROD '!N580</f>
        <v>-7.4305467830574461</v>
      </c>
      <c r="E580">
        <f>$F$2*'ROD '!O580</f>
        <v>-29.722187132229784</v>
      </c>
      <c r="F580">
        <f>$F$2*'ROD '!P580</f>
        <v>-66.874921047517034</v>
      </c>
      <c r="G580">
        <f>$F$2*'ROD '!Q580</f>
        <v>-118.88874852891914</v>
      </c>
      <c r="H580">
        <f>$F$2*'ROD '!R580</f>
        <v>-185.76366957643617</v>
      </c>
      <c r="I580">
        <f>$F$2*'ROD '!S580</f>
        <v>-267.49968419006814</v>
      </c>
      <c r="J580">
        <f t="shared" si="66"/>
        <v>-5.7586737568695208E-2</v>
      </c>
      <c r="K580">
        <f t="shared" si="66"/>
        <v>-0.23034695027478083</v>
      </c>
      <c r="L580">
        <f t="shared" si="66"/>
        <v>-0.51828063811825698</v>
      </c>
      <c r="M580">
        <f t="shared" si="62"/>
        <v>-0.92138780109912333</v>
      </c>
      <c r="N580">
        <f t="shared" si="62"/>
        <v>-1.4396684392173804</v>
      </c>
      <c r="O580">
        <f t="shared" si="62"/>
        <v>-2.0731225524730279</v>
      </c>
      <c r="P580">
        <f>('ROD '!AH580/2)*'Gudgeon pin'!$H$2</f>
        <v>-1.8883448820562825</v>
      </c>
      <c r="Q580">
        <f>('ROD '!AI580/2)*'Gudgeon pin'!$H$2</f>
        <v>-3.8391391328848563</v>
      </c>
      <c r="R580">
        <f>('ROD '!AJ580/2)*'Gudgeon pin'!$H$2</f>
        <v>-6.7547801880279792</v>
      </c>
      <c r="S580">
        <f>('ROD '!AK580/2)*'Gudgeon pin'!$H$2</f>
        <v>-10.722762855874725</v>
      </c>
      <c r="T580">
        <f>('ROD '!AL580/2)*'Gudgeon pin'!$H$2</f>
        <v>-16.115368968198236</v>
      </c>
      <c r="U580">
        <f>('ROD '!AM580/2)*'Gudgeon pin'!$H$2</f>
        <v>-22.13656732710572</v>
      </c>
      <c r="V580">
        <f t="shared" si="67"/>
        <v>-1.8307581444875873</v>
      </c>
      <c r="W580">
        <f t="shared" si="67"/>
        <v>-3.6087921826100753</v>
      </c>
      <c r="X580">
        <f t="shared" si="67"/>
        <v>-6.2364995499097224</v>
      </c>
      <c r="Y580">
        <f t="shared" si="63"/>
        <v>-9.8013750547756011</v>
      </c>
      <c r="Z580">
        <f t="shared" si="63"/>
        <v>-14.675700528980856</v>
      </c>
      <c r="AA580">
        <f t="shared" si="63"/>
        <v>-20.063444774632693</v>
      </c>
      <c r="AB580">
        <f t="shared" si="68"/>
        <v>-2282193.6300505316</v>
      </c>
      <c r="AC580">
        <f t="shared" si="68"/>
        <v>-4498662.2378970981</v>
      </c>
      <c r="AD580">
        <f t="shared" si="68"/>
        <v>-7774319.9392406028</v>
      </c>
      <c r="AE580">
        <f t="shared" si="64"/>
        <v>-12218236.353664203</v>
      </c>
      <c r="AF580">
        <f t="shared" si="64"/>
        <v>-18294492.019394327</v>
      </c>
      <c r="AG580">
        <f t="shared" si="64"/>
        <v>-25010767.260223329</v>
      </c>
      <c r="AH580">
        <f>(('ROD '!AH580/2)+'Gudgeon pin'!D580)/'Gudgeon pin'!$I$2</f>
        <v>-1218233.7213837821</v>
      </c>
      <c r="AI580">
        <f>(('ROD '!AI580/2)+'Gudgeon pin'!E580)/'Gudgeon pin'!$I$2</f>
        <v>-2540988.2837609411</v>
      </c>
      <c r="AJ580">
        <f>(('ROD '!AJ580/2)+'Gudgeon pin'!F580)/'Gudgeon pin'!$I$2</f>
        <v>-4534824.3857611427</v>
      </c>
      <c r="AK580">
        <f>(('ROD '!AK580/2)+'Gudgeon pin'!G580)/'Gudgeon pin'!$I$2</f>
        <v>-7254674.7186963847</v>
      </c>
      <c r="AL580">
        <f>(('ROD '!AL580/2)+'Gudgeon pin'!H580)/'Gudgeon pin'!$I$2</f>
        <v>-10934272.498541268</v>
      </c>
      <c r="AM580">
        <f>(('ROD '!AM580/2)+'Gudgeon pin'!I580)/'Gudgeon pin'!$I$2</f>
        <v>-15073837.945516005</v>
      </c>
    </row>
    <row r="581" spans="1:39">
      <c r="A581">
        <f t="shared" si="65"/>
        <v>3.7350045992678651</v>
      </c>
      <c r="B581" s="3">
        <v>214</v>
      </c>
      <c r="D581">
        <f>$F$2*'ROD '!N581</f>
        <v>-7.4318550220615229</v>
      </c>
      <c r="E581">
        <f>$F$2*'ROD '!O581</f>
        <v>-29.727420088246092</v>
      </c>
      <c r="F581">
        <f>$F$2*'ROD '!P581</f>
        <v>-66.88669519855371</v>
      </c>
      <c r="G581">
        <f>$F$2*'ROD '!Q581</f>
        <v>-118.90968035298437</v>
      </c>
      <c r="H581">
        <f>$F$2*'ROD '!R581</f>
        <v>-185.79637555153809</v>
      </c>
      <c r="I581">
        <f>$F$2*'ROD '!S581</f>
        <v>-267.54678079421484</v>
      </c>
      <c r="J581">
        <f t="shared" si="66"/>
        <v>-5.75968764209768E-2</v>
      </c>
      <c r="K581">
        <f t="shared" si="66"/>
        <v>-0.2303875056839072</v>
      </c>
      <c r="L581">
        <f t="shared" si="66"/>
        <v>-0.51837188778879129</v>
      </c>
      <c r="M581">
        <f t="shared" si="62"/>
        <v>-0.9215500227356288</v>
      </c>
      <c r="N581">
        <f t="shared" si="62"/>
        <v>-1.4399219105244201</v>
      </c>
      <c r="O581">
        <f t="shared" si="62"/>
        <v>-2.0734875511551651</v>
      </c>
      <c r="P581">
        <f>('ROD '!AH581/2)*'Gudgeon pin'!$H$2</f>
        <v>-1.8832907674531696</v>
      </c>
      <c r="Q581">
        <f>('ROD '!AI581/2)*'Gudgeon pin'!$H$2</f>
        <v>-3.8137759210377529</v>
      </c>
      <c r="R581">
        <f>('ROD '!AJ581/2)*'Gudgeon pin'!$H$2</f>
        <v>-6.7213022479474827</v>
      </c>
      <c r="S581">
        <f>('ROD '!AK581/2)*'Gudgeon pin'!$H$2</f>
        <v>-10.68307104970213</v>
      </c>
      <c r="T581">
        <f>('ROD '!AL581/2)*'Gudgeon pin'!$H$2</f>
        <v>-16.059355066727317</v>
      </c>
      <c r="U581">
        <f>('ROD '!AM581/2)*'Gudgeon pin'!$H$2</f>
        <v>-22.146764662953981</v>
      </c>
      <c r="V581">
        <f t="shared" si="67"/>
        <v>-1.8256938910321927</v>
      </c>
      <c r="W581">
        <f t="shared" si="67"/>
        <v>-3.5833884153538458</v>
      </c>
      <c r="X581">
        <f t="shared" si="67"/>
        <v>-6.2029303601586916</v>
      </c>
      <c r="Y581">
        <f t="shared" si="63"/>
        <v>-9.761521026966502</v>
      </c>
      <c r="Z581">
        <f t="shared" si="63"/>
        <v>-14.619433156202897</v>
      </c>
      <c r="AA581">
        <f t="shared" si="63"/>
        <v>-20.073277111798816</v>
      </c>
      <c r="AB581">
        <f t="shared" si="68"/>
        <v>-2275880.6132210488</v>
      </c>
      <c r="AC581">
        <f t="shared" si="68"/>
        <v>-4466994.3106036875</v>
      </c>
      <c r="AD581">
        <f t="shared" si="68"/>
        <v>-7732473.1277180435</v>
      </c>
      <c r="AE581">
        <f t="shared" si="64"/>
        <v>-12168554.964196321</v>
      </c>
      <c r="AF581">
        <f t="shared" si="64"/>
        <v>-18224350.018322155</v>
      </c>
      <c r="AG581">
        <f t="shared" si="64"/>
        <v>-25023024.093446549</v>
      </c>
      <c r="AH581">
        <f>(('ROD '!AH581/2)+'Gudgeon pin'!D581)/'Gudgeon pin'!$I$2</f>
        <v>-1215066.2984609238</v>
      </c>
      <c r="AI581">
        <f>(('ROD '!AI581/2)+'Gudgeon pin'!E581)/'Gudgeon pin'!$I$2</f>
        <v>-2525087.2572864485</v>
      </c>
      <c r="AJ581">
        <f>(('ROD '!AJ581/2)+'Gudgeon pin'!F581)/'Gudgeon pin'!$I$2</f>
        <v>-4513857.3606158867</v>
      </c>
      <c r="AK581">
        <f>(('ROD '!AK581/2)+'Gudgeon pin'!G581)/'Gudgeon pin'!$I$2</f>
        <v>-7229846.6301951213</v>
      </c>
      <c r="AL581">
        <f>(('ROD '!AL581/2)+'Gudgeon pin'!H581)/'Gudgeon pin'!$I$2</f>
        <v>-10899248.500838276</v>
      </c>
      <c r="AM581">
        <f>(('ROD '!AM581/2)+'Gudgeon pin'!I581)/'Gudgeon pin'!$I$2</f>
        <v>-15080447.218860636</v>
      </c>
    </row>
    <row r="582" spans="1:39">
      <c r="A582">
        <f t="shared" si="65"/>
        <v>3.7524578917878086</v>
      </c>
      <c r="B582" s="3">
        <v>215</v>
      </c>
      <c r="D582">
        <f>$F$2*'ROD '!N582</f>
        <v>-7.4319796866806787</v>
      </c>
      <c r="E582">
        <f>$F$2*'ROD '!O582</f>
        <v>-29.727918746722715</v>
      </c>
      <c r="F582">
        <f>$F$2*'ROD '!P582</f>
        <v>-66.887817180126135</v>
      </c>
      <c r="G582">
        <f>$F$2*'ROD '!Q582</f>
        <v>-118.91167498689086</v>
      </c>
      <c r="H582">
        <f>$F$2*'ROD '!R582</f>
        <v>-185.79949216701698</v>
      </c>
      <c r="I582">
        <f>$F$2*'ROD '!S582</f>
        <v>-267.55126872050454</v>
      </c>
      <c r="J582">
        <f t="shared" si="66"/>
        <v>-5.7597842571775262E-2</v>
      </c>
      <c r="K582">
        <f t="shared" si="66"/>
        <v>-0.23039137028710105</v>
      </c>
      <c r="L582">
        <f t="shared" si="66"/>
        <v>-0.51838058314597757</v>
      </c>
      <c r="M582">
        <f t="shared" si="62"/>
        <v>-0.9215654811484042</v>
      </c>
      <c r="N582">
        <f t="shared" si="62"/>
        <v>-1.4399460642943815</v>
      </c>
      <c r="O582">
        <f t="shared" si="62"/>
        <v>-2.0735223325839103</v>
      </c>
      <c r="P582">
        <f>('ROD '!AH582/2)*'Gudgeon pin'!$H$2</f>
        <v>-1.8781528417515365</v>
      </c>
      <c r="Q582">
        <f>('ROD '!AI582/2)*'Gudgeon pin'!$H$2</f>
        <v>-3.796655387187656</v>
      </c>
      <c r="R582">
        <f>('ROD '!AJ582/2)*'Gudgeon pin'!$H$2</f>
        <v>-6.6750609166327886</v>
      </c>
      <c r="S582">
        <f>('ROD '!AK582/2)*'Gudgeon pin'!$H$2</f>
        <v>-10.64203826595322</v>
      </c>
      <c r="T582">
        <f>('ROD '!AL582/2)*'Gudgeon pin'!$H$2</f>
        <v>-15.990952380924101</v>
      </c>
      <c r="U582">
        <f>('ROD '!AM582/2)*'Gudgeon pin'!$H$2</f>
        <v>-22.167669475081269</v>
      </c>
      <c r="V582">
        <f t="shared" si="67"/>
        <v>-1.8205549991797612</v>
      </c>
      <c r="W582">
        <f t="shared" si="67"/>
        <v>-3.5662640169005551</v>
      </c>
      <c r="X582">
        <f t="shared" si="67"/>
        <v>-6.1566803334868112</v>
      </c>
      <c r="Y582">
        <f t="shared" si="63"/>
        <v>-9.7204727848048158</v>
      </c>
      <c r="Z582">
        <f t="shared" si="63"/>
        <v>-14.551006316629719</v>
      </c>
      <c r="AA582">
        <f t="shared" si="63"/>
        <v>-20.094147142497359</v>
      </c>
      <c r="AB582">
        <f t="shared" si="68"/>
        <v>-2269474.5533674024</v>
      </c>
      <c r="AC582">
        <f t="shared" si="68"/>
        <v>-4445647.3111727573</v>
      </c>
      <c r="AD582">
        <f t="shared" si="68"/>
        <v>-7674818.5890352316</v>
      </c>
      <c r="AE582">
        <f t="shared" si="64"/>
        <v>-12117384.886341831</v>
      </c>
      <c r="AF582">
        <f t="shared" si="64"/>
        <v>-18139050.221694946</v>
      </c>
      <c r="AG582">
        <f t="shared" si="64"/>
        <v>-25049040.337734513</v>
      </c>
      <c r="AH582">
        <f>(('ROD '!AH582/2)+'Gudgeon pin'!D582)/'Gudgeon pin'!$I$2</f>
        <v>-1211841.0539623515</v>
      </c>
      <c r="AI582">
        <f>(('ROD '!AI582/2)+'Gudgeon pin'!E582)/'Gudgeon pin'!$I$2</f>
        <v>-2514340.5024808655</v>
      </c>
      <c r="AJ582">
        <f>(('ROD '!AJ582/2)+'Gudgeon pin'!F582)/'Gudgeon pin'!$I$2</f>
        <v>-4484830.1601287378</v>
      </c>
      <c r="AK582">
        <f>(('ROD '!AK582/2)+'Gudgeon pin'!G582)/'Gudgeon pin'!$I$2</f>
        <v>-7204093.3964824369</v>
      </c>
      <c r="AL582">
        <f>(('ROD '!AL582/2)+'Gudgeon pin'!H582)/'Gudgeon pin'!$I$2</f>
        <v>-10856316.294176327</v>
      </c>
      <c r="AM582">
        <f>(('ROD '!AM582/2)+'Gudgeon pin'!I582)/'Gudgeon pin'!$I$2</f>
        <v>-15093591.808234395</v>
      </c>
    </row>
    <row r="583" spans="1:39">
      <c r="A583">
        <f t="shared" si="65"/>
        <v>3.7699111843077517</v>
      </c>
      <c r="B583" s="3">
        <v>216</v>
      </c>
      <c r="D583">
        <f>$F$2*'ROD '!N583</f>
        <v>-7.4308267704720636</v>
      </c>
      <c r="E583">
        <f>$F$2*'ROD '!O583</f>
        <v>-29.723307081888255</v>
      </c>
      <c r="F583">
        <f>$F$2*'ROD '!P583</f>
        <v>-66.877440934248582</v>
      </c>
      <c r="G583">
        <f>$F$2*'ROD '!Q583</f>
        <v>-118.89322832755302</v>
      </c>
      <c r="H583">
        <f>$F$2*'ROD '!R583</f>
        <v>-185.77066926180157</v>
      </c>
      <c r="I583">
        <f>$F$2*'ROD '!S583</f>
        <v>-267.50976373699433</v>
      </c>
      <c r="J583">
        <f t="shared" si="66"/>
        <v>-5.7588907471158496E-2</v>
      </c>
      <c r="K583">
        <f t="shared" si="66"/>
        <v>-0.23035562988463398</v>
      </c>
      <c r="L583">
        <f t="shared" si="66"/>
        <v>-0.51830016724042649</v>
      </c>
      <c r="M583">
        <f t="shared" si="66"/>
        <v>-0.92142251953853593</v>
      </c>
      <c r="N583">
        <f t="shared" si="66"/>
        <v>-1.4397226867789621</v>
      </c>
      <c r="O583">
        <f t="shared" si="66"/>
        <v>-2.073200668961706</v>
      </c>
      <c r="P583">
        <f>('ROD '!AH583/2)*'Gudgeon pin'!$H$2</f>
        <v>-1.8797867860935897</v>
      </c>
      <c r="Q583">
        <f>('ROD '!AI583/2)*'Gudgeon pin'!$H$2</f>
        <v>-3.7826041508172623</v>
      </c>
      <c r="R583">
        <f>('ROD '!AJ583/2)*'Gudgeon pin'!$H$2</f>
        <v>-6.6228586210607929</v>
      </c>
      <c r="S583">
        <f>('ROD '!AK583/2)*'Gudgeon pin'!$H$2</f>
        <v>-10.6115670876449</v>
      </c>
      <c r="T583">
        <f>('ROD '!AL583/2)*'Gudgeon pin'!$H$2</f>
        <v>-15.916856829434868</v>
      </c>
      <c r="U583">
        <f>('ROD '!AM583/2)*'Gudgeon pin'!$H$2</f>
        <v>-22.18531744391796</v>
      </c>
      <c r="V583">
        <f t="shared" si="67"/>
        <v>-1.8221978786224313</v>
      </c>
      <c r="W583">
        <f t="shared" si="67"/>
        <v>-3.5522485209326282</v>
      </c>
      <c r="X583">
        <f t="shared" si="67"/>
        <v>-6.1045584538203661</v>
      </c>
      <c r="Y583">
        <f t="shared" si="67"/>
        <v>-9.6901445681063638</v>
      </c>
      <c r="Z583">
        <f t="shared" si="67"/>
        <v>-14.477134142655906</v>
      </c>
      <c r="AA583">
        <f t="shared" si="67"/>
        <v>-20.112116774956252</v>
      </c>
      <c r="AB583">
        <f t="shared" si="68"/>
        <v>-2271522.5404323745</v>
      </c>
      <c r="AC583">
        <f t="shared" si="68"/>
        <v>-4428175.8195307227</v>
      </c>
      <c r="AD583">
        <f t="shared" si="68"/>
        <v>-7609844.2929387288</v>
      </c>
      <c r="AE583">
        <f t="shared" si="68"/>
        <v>-12079578.219651092</v>
      </c>
      <c r="AF583">
        <f t="shared" si="68"/>
        <v>-18046962.358866833</v>
      </c>
      <c r="AG583">
        <f t="shared" si="68"/>
        <v>-25071440.992269639</v>
      </c>
      <c r="AH583">
        <f>(('ROD '!AH583/2)+'Gudgeon pin'!D583)/'Gudgeon pin'!$I$2</f>
        <v>-1212861.841735661</v>
      </c>
      <c r="AI583">
        <f>(('ROD '!AI583/2)+'Gudgeon pin'!E583)/'Gudgeon pin'!$I$2</f>
        <v>-2505498.3144418676</v>
      </c>
      <c r="AJ583">
        <f>(('ROD '!AJ583/2)+'Gudgeon pin'!F583)/'Gudgeon pin'!$I$2</f>
        <v>-4452009.8979087556</v>
      </c>
      <c r="AK583">
        <f>(('ROD '!AK583/2)+'Gudgeon pin'!G583)/'Gudgeon pin'!$I$2</f>
        <v>-7184881.3182417387</v>
      </c>
      <c r="AL583">
        <f>(('ROD '!AL583/2)+'Gudgeon pin'!H583)/'Gudgeon pin'!$I$2</f>
        <v>-10809669.511687409</v>
      </c>
      <c r="AM583">
        <f>(('ROD '!AM583/2)+'Gudgeon pin'!I583)/'Gudgeon pin'!$I$2</f>
        <v>-15104489.489809057</v>
      </c>
    </row>
    <row r="584" spans="1:39">
      <c r="A584">
        <f t="shared" ref="A584:A647" si="69">B584*(PI()/180)</f>
        <v>3.7873644768276953</v>
      </c>
      <c r="B584" s="3">
        <v>217</v>
      </c>
      <c r="D584">
        <f>$F$2*'ROD '!N584</f>
        <v>-7.4283014545355863</v>
      </c>
      <c r="E584">
        <f>$F$2*'ROD '!O584</f>
        <v>-29.713205818142345</v>
      </c>
      <c r="F584">
        <f>$F$2*'ROD '!P584</f>
        <v>-66.854713090820283</v>
      </c>
      <c r="G584">
        <f>$F$2*'ROD '!Q584</f>
        <v>-118.85282327256938</v>
      </c>
      <c r="H584">
        <f>$F$2*'ROD '!R584</f>
        <v>-185.70753636338964</v>
      </c>
      <c r="I584">
        <f>$F$2*'ROD '!S584</f>
        <v>-267.41885236328113</v>
      </c>
      <c r="J584">
        <f t="shared" ref="J584:M647" si="70">D584*$G$2</f>
        <v>-5.7569336272650797E-2</v>
      </c>
      <c r="K584">
        <f t="shared" si="70"/>
        <v>-0.23027734509060319</v>
      </c>
      <c r="L584">
        <f t="shared" si="70"/>
        <v>-0.51812402645385724</v>
      </c>
      <c r="M584">
        <f t="shared" si="70"/>
        <v>-0.92110938036241274</v>
      </c>
      <c r="N584">
        <f t="shared" ref="N584:O647" si="71">H584*$G$2</f>
        <v>-1.4392334068162698</v>
      </c>
      <c r="O584">
        <f t="shared" si="71"/>
        <v>-2.072496105815429</v>
      </c>
      <c r="P584">
        <f>('ROD '!AH584/2)*'Gudgeon pin'!$H$2</f>
        <v>-1.8813235482641919</v>
      </c>
      <c r="Q584">
        <f>('ROD '!AI584/2)*'Gudgeon pin'!$H$2</f>
        <v>-3.7698797702392803</v>
      </c>
      <c r="R584">
        <f>('ROD '!AJ584/2)*'Gudgeon pin'!$H$2</f>
        <v>-6.5920842841625635</v>
      </c>
      <c r="S584">
        <f>('ROD '!AK584/2)*'Gudgeon pin'!$H$2</f>
        <v>-10.593265670419102</v>
      </c>
      <c r="T584">
        <f>('ROD '!AL584/2)*'Gudgeon pin'!$H$2</f>
        <v>-15.840331723659366</v>
      </c>
      <c r="U584">
        <f>('ROD '!AM584/2)*'Gudgeon pin'!$H$2</f>
        <v>-22.182311009800248</v>
      </c>
      <c r="V584">
        <f t="shared" ref="V584:Y647" si="72">P584-J584</f>
        <v>-1.8237542119915411</v>
      </c>
      <c r="W584">
        <f t="shared" si="72"/>
        <v>-3.5396024251486771</v>
      </c>
      <c r="X584">
        <f t="shared" si="72"/>
        <v>-6.0739602577087064</v>
      </c>
      <c r="Y584">
        <f t="shared" si="72"/>
        <v>-9.6721562900566891</v>
      </c>
      <c r="Z584">
        <f t="shared" ref="Z584:AA647" si="73">T584-N584</f>
        <v>-14.401098316843097</v>
      </c>
      <c r="AA584">
        <f t="shared" si="73"/>
        <v>-20.10981490398482</v>
      </c>
      <c r="AB584">
        <f t="shared" ref="AB584:AE647" si="74">(V584*(0.5*$D$2))/$C$7</f>
        <v>-2273462.6405553278</v>
      </c>
      <c r="AC584">
        <f t="shared" si="74"/>
        <v>-4412411.400112438</v>
      </c>
      <c r="AD584">
        <f t="shared" si="74"/>
        <v>-7571701.0742578069</v>
      </c>
      <c r="AE584">
        <f t="shared" si="74"/>
        <v>-12057154.321822666</v>
      </c>
      <c r="AF584">
        <f t="shared" ref="AF584:AG647" si="75">(Z584*(0.5*$D$2))/$C$7</f>
        <v>-17952177.32248826</v>
      </c>
      <c r="AG584">
        <f t="shared" si="75"/>
        <v>-25068571.516973838</v>
      </c>
      <c r="AH584">
        <f>(('ROD '!AH584/2)+'Gudgeon pin'!D584)/'Gudgeon pin'!$I$2</f>
        <v>-1213815.5831823642</v>
      </c>
      <c r="AI584">
        <f>(('ROD '!AI584/2)+'Gudgeon pin'!E584)/'Gudgeon pin'!$I$2</f>
        <v>-2497465.0526907975</v>
      </c>
      <c r="AJ584">
        <f>(('ROD '!AJ584/2)+'Gudgeon pin'!F584)/'Gudgeon pin'!$I$2</f>
        <v>-4432588.6694759056</v>
      </c>
      <c r="AK584">
        <f>(('ROD '!AK584/2)+'Gudgeon pin'!G584)/'Gudgeon pin'!$I$2</f>
        <v>-7173213.3915301645</v>
      </c>
      <c r="AL584">
        <f>(('ROD '!AL584/2)+'Gudgeon pin'!H584)/'Gudgeon pin'!$I$2</f>
        <v>-10761346.571033338</v>
      </c>
      <c r="AM584">
        <f>(('ROD '!AM584/2)+'Gudgeon pin'!I584)/'Gudgeon pin'!$I$2</f>
        <v>-15102202.387682371</v>
      </c>
    </row>
    <row r="585" spans="1:39">
      <c r="A585">
        <f t="shared" si="69"/>
        <v>3.8048177693476384</v>
      </c>
      <c r="B585" s="3">
        <v>218</v>
      </c>
      <c r="D585">
        <f>$F$2*'ROD '!N585</f>
        <v>-7.4243082523467789</v>
      </c>
      <c r="E585">
        <f>$F$2*'ROD '!O585</f>
        <v>-29.697233009387116</v>
      </c>
      <c r="F585">
        <f>$F$2*'ROD '!P585</f>
        <v>-66.818774271121015</v>
      </c>
      <c r="G585">
        <f>$F$2*'ROD '!Q585</f>
        <v>-118.78893203754846</v>
      </c>
      <c r="H585">
        <f>$F$2*'ROD '!R585</f>
        <v>-185.60770630866949</v>
      </c>
      <c r="I585">
        <f>$F$2*'ROD '!S585</f>
        <v>-267.27509708448406</v>
      </c>
      <c r="J585">
        <f t="shared" si="70"/>
        <v>-5.7538388955687539E-2</v>
      </c>
      <c r="K585">
        <f t="shared" si="70"/>
        <v>-0.23015355582275016</v>
      </c>
      <c r="L585">
        <f t="shared" si="70"/>
        <v>-0.51784550060118784</v>
      </c>
      <c r="M585">
        <f t="shared" si="70"/>
        <v>-0.92061422329100062</v>
      </c>
      <c r="N585">
        <f t="shared" si="71"/>
        <v>-1.4384597238921886</v>
      </c>
      <c r="O585">
        <f t="shared" si="71"/>
        <v>-2.0713820024047513</v>
      </c>
      <c r="P585">
        <f>('ROD '!AH585/2)*'Gudgeon pin'!$H$2</f>
        <v>-1.8896187045982222</v>
      </c>
      <c r="Q585">
        <f>('ROD '!AI585/2)*'Gudgeon pin'!$H$2</f>
        <v>-3.7618863680981893</v>
      </c>
      <c r="R585">
        <f>('ROD '!AJ585/2)*'Gudgeon pin'!$H$2</f>
        <v>-6.5500809466500698</v>
      </c>
      <c r="S585">
        <f>('ROD '!AK585/2)*'Gudgeon pin'!$H$2</f>
        <v>-10.569869984245825</v>
      </c>
      <c r="T585">
        <f>('ROD '!AL585/2)*'Gudgeon pin'!$H$2</f>
        <v>-15.76635477758251</v>
      </c>
      <c r="U585">
        <f>('ROD '!AM585/2)*'Gudgeon pin'!$H$2</f>
        <v>-22.184140523093774</v>
      </c>
      <c r="V585">
        <f t="shared" si="72"/>
        <v>-1.8320803156425347</v>
      </c>
      <c r="W585">
        <f t="shared" si="72"/>
        <v>-3.5317328122754392</v>
      </c>
      <c r="X585">
        <f t="shared" si="72"/>
        <v>-6.0322354460488823</v>
      </c>
      <c r="Y585">
        <f t="shared" si="72"/>
        <v>-9.6492557609548246</v>
      </c>
      <c r="Z585">
        <f t="shared" si="73"/>
        <v>-14.327895053690321</v>
      </c>
      <c r="AA585">
        <f t="shared" si="73"/>
        <v>-20.112758520689024</v>
      </c>
      <c r="AB585">
        <f t="shared" si="74"/>
        <v>-2283841.8273270223</v>
      </c>
      <c r="AC585">
        <f t="shared" si="74"/>
        <v>-4402601.2673953762</v>
      </c>
      <c r="AD585">
        <f t="shared" si="74"/>
        <v>-7519687.5957588442</v>
      </c>
      <c r="AE585">
        <f t="shared" si="74"/>
        <v>-12028606.89091355</v>
      </c>
      <c r="AF585">
        <f t="shared" si="75"/>
        <v>-17860923.313121043</v>
      </c>
      <c r="AG585">
        <f t="shared" si="75"/>
        <v>-25072240.982168827</v>
      </c>
      <c r="AH585">
        <f>(('ROD '!AH585/2)+'Gudgeon pin'!D585)/'Gudgeon pin'!$I$2</f>
        <v>-1219006.0598431085</v>
      </c>
      <c r="AI585">
        <f>(('ROD '!AI585/2)+'Gudgeon pin'!E585)/'Gudgeon pin'!$I$2</f>
        <v>-2492376.2810693034</v>
      </c>
      <c r="AJ585">
        <f>(('ROD '!AJ585/2)+'Gudgeon pin'!F585)/'Gudgeon pin'!$I$2</f>
        <v>-4406059.3710066043</v>
      </c>
      <c r="AK585">
        <f>(('ROD '!AK585/2)+'Gudgeon pin'!G585)/'Gudgeon pin'!$I$2</f>
        <v>-7158243.8630159535</v>
      </c>
      <c r="AL585">
        <f>(('ROD '!AL585/2)+'Gudgeon pin'!H585)/'Gudgeon pin'!$I$2</f>
        <v>-10714462.186078062</v>
      </c>
      <c r="AM585">
        <f>(('ROD '!AM585/2)+'Gudgeon pin'!I585)/'Gudgeon pin'!$I$2</f>
        <v>-15102719.241646105</v>
      </c>
    </row>
    <row r="586" spans="1:39">
      <c r="A586">
        <f t="shared" si="69"/>
        <v>3.8222710618675819</v>
      </c>
      <c r="B586" s="3">
        <v>219</v>
      </c>
      <c r="D586">
        <f>$F$2*'ROD '!N586</f>
        <v>-7.4187511561157296</v>
      </c>
      <c r="E586">
        <f>$F$2*'ROD '!O586</f>
        <v>-29.675004624462918</v>
      </c>
      <c r="F586">
        <f>$F$2*'ROD '!P586</f>
        <v>-66.768760405041562</v>
      </c>
      <c r="G586">
        <f>$F$2*'ROD '!Q586</f>
        <v>-118.70001849785167</v>
      </c>
      <c r="H586">
        <f>$F$2*'ROD '!R586</f>
        <v>-185.46877890289323</v>
      </c>
      <c r="I586">
        <f>$F$2*'ROD '!S586</f>
        <v>-267.07504162016625</v>
      </c>
      <c r="J586">
        <f t="shared" si="70"/>
        <v>-5.74953214598969E-2</v>
      </c>
      <c r="K586">
        <f t="shared" si="70"/>
        <v>-0.2299812858395876</v>
      </c>
      <c r="L586">
        <f t="shared" si="70"/>
        <v>-0.51745789313907209</v>
      </c>
      <c r="M586">
        <f t="shared" si="70"/>
        <v>-0.91992514335835041</v>
      </c>
      <c r="N586">
        <f t="shared" si="71"/>
        <v>-1.4373830364974225</v>
      </c>
      <c r="O586">
        <f t="shared" si="71"/>
        <v>-2.0698315725562884</v>
      </c>
      <c r="P586">
        <f>('ROD '!AH586/2)*'Gudgeon pin'!$H$2</f>
        <v>-1.8978031186930502</v>
      </c>
      <c r="Q586">
        <f>('ROD '!AI586/2)*'Gudgeon pin'!$H$2</f>
        <v>-3.7534499970002893</v>
      </c>
      <c r="R586">
        <f>('ROD '!AJ586/2)*'Gudgeon pin'!$H$2</f>
        <v>-6.5139432668976198</v>
      </c>
      <c r="S586">
        <f>('ROD '!AK586/2)*'Gudgeon pin'!$H$2</f>
        <v>-10.530977746419572</v>
      </c>
      <c r="T586">
        <f>('ROD '!AL586/2)*'Gudgeon pin'!$H$2</f>
        <v>-15.691324860003808</v>
      </c>
      <c r="U586">
        <f>('ROD '!AM586/2)*'Gudgeon pin'!$H$2</f>
        <v>-22.187130069210657</v>
      </c>
      <c r="V586">
        <f t="shared" si="72"/>
        <v>-1.8403077972331532</v>
      </c>
      <c r="W586">
        <f t="shared" si="72"/>
        <v>-3.5234687111607017</v>
      </c>
      <c r="X586">
        <f t="shared" si="72"/>
        <v>-5.9964853737585475</v>
      </c>
      <c r="Y586">
        <f t="shared" si="72"/>
        <v>-9.6110526030612213</v>
      </c>
      <c r="Z586">
        <f t="shared" si="73"/>
        <v>-14.253941823506386</v>
      </c>
      <c r="AA586">
        <f t="shared" si="73"/>
        <v>-20.117298496654367</v>
      </c>
      <c r="AB586">
        <f t="shared" si="74"/>
        <v>-2294098.0734259426</v>
      </c>
      <c r="AC586">
        <f t="shared" si="74"/>
        <v>-4392299.3719872152</v>
      </c>
      <c r="AD586">
        <f t="shared" si="74"/>
        <v>-7475122.1311722128</v>
      </c>
      <c r="AE586">
        <f t="shared" si="74"/>
        <v>-11980983.44930543</v>
      </c>
      <c r="AF586">
        <f t="shared" si="75"/>
        <v>-17768734.406926297</v>
      </c>
      <c r="AG586">
        <f t="shared" si="75"/>
        <v>-25077900.44311941</v>
      </c>
      <c r="AH586">
        <f>(('ROD '!AH586/2)+'Gudgeon pin'!D586)/'Gudgeon pin'!$I$2</f>
        <v>-1224120.1350381537</v>
      </c>
      <c r="AI586">
        <f>(('ROD '!AI586/2)+'Gudgeon pin'!E586)/'Gudgeon pin'!$I$2</f>
        <v>-2486981.9035850139</v>
      </c>
      <c r="AJ586">
        <f>(('ROD '!AJ586/2)+'Gudgeon pin'!F586)/'Gudgeon pin'!$I$2</f>
        <v>-4383150.9057234209</v>
      </c>
      <c r="AK586">
        <f>(('ROD '!AK586/2)+'Gudgeon pin'!G586)/'Gudgeon pin'!$I$2</f>
        <v>-7133435.0182957361</v>
      </c>
      <c r="AL586">
        <f>(('ROD '!AL586/2)+'Gudgeon pin'!H586)/'Gudgeon pin'!$I$2</f>
        <v>-10666744.876074661</v>
      </c>
      <c r="AM586">
        <f>(('ROD '!AM586/2)+'Gudgeon pin'!I586)/'Gudgeon pin'!$I$2</f>
        <v>-15103716.97762773</v>
      </c>
    </row>
    <row r="587" spans="1:39">
      <c r="A587">
        <f t="shared" si="69"/>
        <v>3.839724354387525</v>
      </c>
      <c r="B587" s="3">
        <v>220</v>
      </c>
      <c r="D587">
        <f>$F$2*'ROD '!N587</f>
        <v>-7.4115337844846403</v>
      </c>
      <c r="E587">
        <f>$F$2*'ROD '!O587</f>
        <v>-29.646135137938561</v>
      </c>
      <c r="F587">
        <f>$F$2*'ROD '!P587</f>
        <v>-66.70380406036179</v>
      </c>
      <c r="G587">
        <f>$F$2*'ROD '!Q587</f>
        <v>-118.58454055175424</v>
      </c>
      <c r="H587">
        <f>$F$2*'ROD '!R587</f>
        <v>-185.28834461211608</v>
      </c>
      <c r="I587">
        <f>$F$2*'ROD '!S587</f>
        <v>-266.81521624144716</v>
      </c>
      <c r="J587">
        <f t="shared" si="70"/>
        <v>-5.743938682975596E-2</v>
      </c>
      <c r="K587">
        <f t="shared" si="70"/>
        <v>-0.22975754731902384</v>
      </c>
      <c r="L587">
        <f t="shared" si="70"/>
        <v>-0.51695448146780387</v>
      </c>
      <c r="M587">
        <f t="shared" si="70"/>
        <v>-0.91903018927609537</v>
      </c>
      <c r="N587">
        <f t="shared" si="71"/>
        <v>-1.4359846707438997</v>
      </c>
      <c r="O587">
        <f t="shared" si="71"/>
        <v>-2.0678179258712155</v>
      </c>
      <c r="P587">
        <f>('ROD '!AH587/2)*'Gudgeon pin'!$H$2</f>
        <v>-1.9058699656058782</v>
      </c>
      <c r="Q587">
        <f>('ROD '!AI587/2)*'Gudgeon pin'!$H$2</f>
        <v>-3.7445433571743871</v>
      </c>
      <c r="R587">
        <f>('ROD '!AJ587/2)*'Gudgeon pin'!$H$2</f>
        <v>-6.4853254048982585</v>
      </c>
      <c r="S587">
        <f>('ROD '!AK587/2)*'Gudgeon pin'!$H$2</f>
        <v>-10.495351187115965</v>
      </c>
      <c r="T587">
        <f>('ROD '!AL587/2)*'Gudgeon pin'!$H$2</f>
        <v>-15.613355762875106</v>
      </c>
      <c r="U587">
        <f>('ROD '!AM587/2)*'Gudgeon pin'!$H$2</f>
        <v>-22.179024858862679</v>
      </c>
      <c r="V587">
        <f t="shared" si="72"/>
        <v>-1.8484305787761222</v>
      </c>
      <c r="W587">
        <f t="shared" si="72"/>
        <v>-3.5147858098553635</v>
      </c>
      <c r="X587">
        <f t="shared" si="72"/>
        <v>-5.9683709234304549</v>
      </c>
      <c r="Y587">
        <f t="shared" si="72"/>
        <v>-9.5763209978398702</v>
      </c>
      <c r="Z587">
        <f t="shared" si="73"/>
        <v>-14.177371092131207</v>
      </c>
      <c r="AA587">
        <f t="shared" si="73"/>
        <v>-20.111206932991465</v>
      </c>
      <c r="AB587">
        <f t="shared" si="74"/>
        <v>-2304223.8021310004</v>
      </c>
      <c r="AC587">
        <f t="shared" si="74"/>
        <v>-4381475.407003602</v>
      </c>
      <c r="AD587">
        <f t="shared" si="74"/>
        <v>-7440075.1099999528</v>
      </c>
      <c r="AE587">
        <f t="shared" si="74"/>
        <v>-11937687.589370975</v>
      </c>
      <c r="AF587">
        <f t="shared" si="75"/>
        <v>-17673282.565884966</v>
      </c>
      <c r="AG587">
        <f t="shared" si="75"/>
        <v>-25070306.797923628</v>
      </c>
      <c r="AH587">
        <f>(('ROD '!AH587/2)+'Gudgeon pin'!D587)/'Gudgeon pin'!$I$2</f>
        <v>-1229153.1002151282</v>
      </c>
      <c r="AI587">
        <f>(('ROD '!AI587/2)+'Gudgeon pin'!E587)/'Gudgeon pin'!$I$2</f>
        <v>-2481263.0860284404</v>
      </c>
      <c r="AJ587">
        <f>(('ROD '!AJ587/2)+'Gudgeon pin'!F587)/'Gudgeon pin'!$I$2</f>
        <v>-4364898.0082493685</v>
      </c>
      <c r="AK587">
        <f>(('ROD '!AK587/2)+'Gudgeon pin'!G587)/'Gudgeon pin'!$I$2</f>
        <v>-7110559.7480694428</v>
      </c>
      <c r="AL587">
        <f>(('ROD '!AL587/2)+'Gudgeon pin'!H587)/'Gudgeon pin'!$I$2</f>
        <v>-10616999.815619493</v>
      </c>
      <c r="AM587">
        <f>(('ROD '!AM587/2)+'Gudgeon pin'!I587)/'Gudgeon pin'!$I$2</f>
        <v>-15097486.306581402</v>
      </c>
    </row>
    <row r="588" spans="1:39">
      <c r="A588">
        <f t="shared" si="69"/>
        <v>3.8571776469074681</v>
      </c>
      <c r="B588" s="3">
        <v>221</v>
      </c>
      <c r="D588">
        <f>$F$2*'ROD '!N588</f>
        <v>-7.4025595313747257</v>
      </c>
      <c r="E588">
        <f>$F$2*'ROD '!O588</f>
        <v>-29.610238125498903</v>
      </c>
      <c r="F588">
        <f>$F$2*'ROD '!P588</f>
        <v>-66.62303578237254</v>
      </c>
      <c r="G588">
        <f>$F$2*'ROD '!Q588</f>
        <v>-118.44095250199561</v>
      </c>
      <c r="H588">
        <f>$F$2*'ROD '!R588</f>
        <v>-185.06398828436812</v>
      </c>
      <c r="I588">
        <f>$F$2*'ROD '!S588</f>
        <v>-266.49214312949016</v>
      </c>
      <c r="J588">
        <f t="shared" si="70"/>
        <v>-5.7369836368154126E-2</v>
      </c>
      <c r="K588">
        <f t="shared" si="70"/>
        <v>-0.2294793454726165</v>
      </c>
      <c r="L588">
        <f t="shared" si="70"/>
        <v>-0.51632852731338719</v>
      </c>
      <c r="M588">
        <f t="shared" si="70"/>
        <v>-0.91791738189046601</v>
      </c>
      <c r="N588">
        <f t="shared" si="71"/>
        <v>-1.4342459092038529</v>
      </c>
      <c r="O588">
        <f t="shared" si="71"/>
        <v>-2.0653141092535487</v>
      </c>
      <c r="P588">
        <f>('ROD '!AH588/2)*'Gudgeon pin'!$H$2</f>
        <v>-1.9155279889592156</v>
      </c>
      <c r="Q588">
        <f>('ROD '!AI588/2)*'Gudgeon pin'!$H$2</f>
        <v>-3.7334235007194367</v>
      </c>
      <c r="R588">
        <f>('ROD '!AJ588/2)*'Gudgeon pin'!$H$2</f>
        <v>-6.4521567016030845</v>
      </c>
      <c r="S588">
        <f>('ROD '!AK588/2)*'Gudgeon pin'!$H$2</f>
        <v>-10.478321112947636</v>
      </c>
      <c r="T588">
        <f>('ROD '!AL588/2)*'Gudgeon pin'!$H$2</f>
        <v>-15.554579063020512</v>
      </c>
      <c r="U588">
        <f>('ROD '!AM588/2)*'Gudgeon pin'!$H$2</f>
        <v>-22.138991607505712</v>
      </c>
      <c r="V588">
        <f t="shared" si="72"/>
        <v>-1.8581581525910615</v>
      </c>
      <c r="W588">
        <f t="shared" si="72"/>
        <v>-3.5039441552468205</v>
      </c>
      <c r="X588">
        <f t="shared" si="72"/>
        <v>-5.9358281742896972</v>
      </c>
      <c r="Y588">
        <f t="shared" si="72"/>
        <v>-9.5604037310571712</v>
      </c>
      <c r="Z588">
        <f t="shared" si="73"/>
        <v>-14.120333153816659</v>
      </c>
      <c r="AA588">
        <f t="shared" si="73"/>
        <v>-20.073677498252163</v>
      </c>
      <c r="AB588">
        <f t="shared" si="74"/>
        <v>-2316350.0390471905</v>
      </c>
      <c r="AC588">
        <f t="shared" si="74"/>
        <v>-4367960.3749053832</v>
      </c>
      <c r="AD588">
        <f t="shared" si="74"/>
        <v>-7399507.8428177778</v>
      </c>
      <c r="AE588">
        <f t="shared" si="74"/>
        <v>-11917845.380847326</v>
      </c>
      <c r="AF588">
        <f t="shared" si="75"/>
        <v>-17602179.990220007</v>
      </c>
      <c r="AG588">
        <f t="shared" si="75"/>
        <v>-25023523.208753578</v>
      </c>
      <c r="AH588">
        <f>(('ROD '!AH588/2)+'Gudgeon pin'!D588)/'Gudgeon pin'!$I$2</f>
        <v>-1235177.3474376397</v>
      </c>
      <c r="AI588">
        <f>(('ROD '!AI588/2)+'Gudgeon pin'!E588)/'Gudgeon pin'!$I$2</f>
        <v>-2474123.8386822497</v>
      </c>
      <c r="AJ588">
        <f>(('ROD '!AJ588/2)+'Gudgeon pin'!F588)/'Gudgeon pin'!$I$2</f>
        <v>-4343718.4216472609</v>
      </c>
      <c r="AK588">
        <f>(('ROD '!AK588/2)+'Gudgeon pin'!G588)/'Gudgeon pin'!$I$2</f>
        <v>-7099236.5441943267</v>
      </c>
      <c r="AL588">
        <f>(('ROD '!AL588/2)+'Gudgeon pin'!H588)/'Gudgeon pin'!$I$2</f>
        <v>-10579111.467170501</v>
      </c>
      <c r="AM588">
        <f>(('ROD '!AM588/2)+'Gudgeon pin'!I588)/'Gudgeon pin'!$I$2</f>
        <v>-15070931.986268034</v>
      </c>
    </row>
    <row r="589" spans="1:39">
      <c r="A589">
        <f t="shared" si="69"/>
        <v>3.8746309394274117</v>
      </c>
      <c r="B589" s="3">
        <v>222</v>
      </c>
      <c r="D589">
        <f>$F$2*'ROD '!N589</f>
        <v>-7.3917317157914706</v>
      </c>
      <c r="E589">
        <f>$F$2*'ROD '!O589</f>
        <v>-29.566926863165882</v>
      </c>
      <c r="F589">
        <f>$F$2*'ROD '!P589</f>
        <v>-66.525585442123244</v>
      </c>
      <c r="G589">
        <f>$F$2*'ROD '!Q589</f>
        <v>-118.26770745266353</v>
      </c>
      <c r="H589">
        <f>$F$2*'ROD '!R589</f>
        <v>-184.79329289478676</v>
      </c>
      <c r="I589">
        <f>$F$2*'ROD '!S589</f>
        <v>-266.10234176849298</v>
      </c>
      <c r="J589">
        <f t="shared" si="70"/>
        <v>-5.7285920797383899E-2</v>
      </c>
      <c r="K589">
        <f t="shared" si="70"/>
        <v>-0.2291436831895356</v>
      </c>
      <c r="L589">
        <f t="shared" si="70"/>
        <v>-0.51557328717645512</v>
      </c>
      <c r="M589">
        <f t="shared" si="70"/>
        <v>-0.91657473275814239</v>
      </c>
      <c r="N589">
        <f t="shared" si="71"/>
        <v>-1.4321480199345973</v>
      </c>
      <c r="O589">
        <f t="shared" si="71"/>
        <v>-2.0622931487058205</v>
      </c>
      <c r="P589">
        <f>('ROD '!AH589/2)*'Gudgeon pin'!$H$2</f>
        <v>-1.9302015115488662</v>
      </c>
      <c r="Q589">
        <f>('ROD '!AI589/2)*'Gudgeon pin'!$H$2</f>
        <v>-3.7303565498622206</v>
      </c>
      <c r="R589">
        <f>('ROD '!AJ589/2)*'Gudgeon pin'!$H$2</f>
        <v>-6.417806710522874</v>
      </c>
      <c r="S589">
        <f>('ROD '!AK589/2)*'Gudgeon pin'!$H$2</f>
        <v>-10.460906556084122</v>
      </c>
      <c r="T589">
        <f>('ROD '!AL589/2)*'Gudgeon pin'!$H$2</f>
        <v>-15.504530099555005</v>
      </c>
      <c r="U589">
        <f>('ROD '!AM589/2)*'Gudgeon pin'!$H$2</f>
        <v>-22.085655282617516</v>
      </c>
      <c r="V589">
        <f t="shared" si="72"/>
        <v>-1.8729155907514823</v>
      </c>
      <c r="W589">
        <f t="shared" si="72"/>
        <v>-3.5012128666726849</v>
      </c>
      <c r="X589">
        <f t="shared" si="72"/>
        <v>-5.9022334233464191</v>
      </c>
      <c r="Y589">
        <f t="shared" si="72"/>
        <v>-9.5443318233259795</v>
      </c>
      <c r="Z589">
        <f t="shared" si="73"/>
        <v>-14.072382079620407</v>
      </c>
      <c r="AA589">
        <f t="shared" si="73"/>
        <v>-20.023362133911697</v>
      </c>
      <c r="AB589">
        <f t="shared" si="74"/>
        <v>-2334746.4238820658</v>
      </c>
      <c r="AC589">
        <f t="shared" si="74"/>
        <v>-4364555.5945391227</v>
      </c>
      <c r="AD589">
        <f t="shared" si="74"/>
        <v>-7357629.167124467</v>
      </c>
      <c r="AE589">
        <f t="shared" si="74"/>
        <v>-11897810.399406807</v>
      </c>
      <c r="AF589">
        <f t="shared" si="75"/>
        <v>-17542404.953078005</v>
      </c>
      <c r="AG589">
        <f t="shared" si="75"/>
        <v>-24960800.885579854</v>
      </c>
      <c r="AH589">
        <f>(('ROD '!AH589/2)+'Gudgeon pin'!D589)/'Gudgeon pin'!$I$2</f>
        <v>-1244342.3767037641</v>
      </c>
      <c r="AI589">
        <f>(('ROD '!AI589/2)+'Gudgeon pin'!E589)/'Gudgeon pin'!$I$2</f>
        <v>-2472007.9383500405</v>
      </c>
      <c r="AJ589">
        <f>(('ROD '!AJ589/2)+'Gudgeon pin'!F589)/'Gudgeon pin'!$I$2</f>
        <v>-4321723.8603901425</v>
      </c>
      <c r="AK589">
        <f>(('ROD '!AK589/2)+'Gudgeon pin'!G589)/'Gudgeon pin'!$I$2</f>
        <v>-7087541.6080824323</v>
      </c>
      <c r="AL589">
        <f>(('ROD '!AL589/2)+'Gudgeon pin'!H589)/'Gudgeon pin'!$I$2</f>
        <v>-10546499.081395842</v>
      </c>
      <c r="AM589">
        <f>(('ROD '!AM589/2)+'Gudgeon pin'!I589)/'Gudgeon pin'!$I$2</f>
        <v>-15035732.209362859</v>
      </c>
    </row>
    <row r="590" spans="1:39">
      <c r="A590">
        <f t="shared" si="69"/>
        <v>3.8920842319473548</v>
      </c>
      <c r="B590" s="3">
        <v>223</v>
      </c>
      <c r="D590">
        <f>$F$2*'ROD '!N590</f>
        <v>-7.3789537323960461</v>
      </c>
      <c r="E590">
        <f>$F$2*'ROD '!O590</f>
        <v>-29.515814929584185</v>
      </c>
      <c r="F590">
        <f>$F$2*'ROD '!P590</f>
        <v>-66.410583591564432</v>
      </c>
      <c r="G590">
        <f>$F$2*'ROD '!Q590</f>
        <v>-118.06325971833674</v>
      </c>
      <c r="H590">
        <f>$F$2*'ROD '!R590</f>
        <v>-184.47384330990118</v>
      </c>
      <c r="I590">
        <f>$F$2*'ROD '!S590</f>
        <v>-265.64233436625773</v>
      </c>
      <c r="J590">
        <f t="shared" si="70"/>
        <v>-5.7186891426069357E-2</v>
      </c>
      <c r="K590">
        <f t="shared" si="70"/>
        <v>-0.22874756570427743</v>
      </c>
      <c r="L590">
        <f t="shared" si="70"/>
        <v>-0.51468202283462439</v>
      </c>
      <c r="M590">
        <f t="shared" si="70"/>
        <v>-0.91499026281710971</v>
      </c>
      <c r="N590">
        <f t="shared" si="71"/>
        <v>-1.4296722856517341</v>
      </c>
      <c r="O590">
        <f t="shared" si="71"/>
        <v>-2.0587280913384975</v>
      </c>
      <c r="P590">
        <f>('ROD '!AH590/2)*'Gudgeon pin'!$H$2</f>
        <v>-1.9464525236150867</v>
      </c>
      <c r="Q590">
        <f>('ROD '!AI590/2)*'Gudgeon pin'!$H$2</f>
        <v>-3.7284528034766313</v>
      </c>
      <c r="R590">
        <f>('ROD '!AJ590/2)*'Gudgeon pin'!$H$2</f>
        <v>-6.39593854025357</v>
      </c>
      <c r="S590">
        <f>('ROD '!AK590/2)*'Gudgeon pin'!$H$2</f>
        <v>-10.449860401585328</v>
      </c>
      <c r="T590">
        <f>('ROD '!AL590/2)*'Gudgeon pin'!$H$2</f>
        <v>-15.459606683439388</v>
      </c>
      <c r="U590">
        <f>('ROD '!AM590/2)*'Gudgeon pin'!$H$2</f>
        <v>-22.018769615278906</v>
      </c>
      <c r="V590">
        <f t="shared" si="72"/>
        <v>-1.8892656321890173</v>
      </c>
      <c r="W590">
        <f t="shared" si="72"/>
        <v>-3.4997052377723539</v>
      </c>
      <c r="X590">
        <f t="shared" si="72"/>
        <v>-5.8812565174189455</v>
      </c>
      <c r="Y590">
        <f t="shared" si="72"/>
        <v>-9.534870138768218</v>
      </c>
      <c r="Z590">
        <f t="shared" si="73"/>
        <v>-14.029934397787654</v>
      </c>
      <c r="AA590">
        <f t="shared" si="73"/>
        <v>-19.960041523940408</v>
      </c>
      <c r="AB590">
        <f t="shared" si="74"/>
        <v>-2355128.1223233142</v>
      </c>
      <c r="AC590">
        <f t="shared" si="74"/>
        <v>-4362676.20862287</v>
      </c>
      <c r="AD590">
        <f t="shared" si="74"/>
        <v>-7331479.6938966699</v>
      </c>
      <c r="AE590">
        <f t="shared" si="74"/>
        <v>-11886015.615758138</v>
      </c>
      <c r="AF590">
        <f t="shared" si="75"/>
        <v>-17489490.356258754</v>
      </c>
      <c r="AG590">
        <f t="shared" si="75"/>
        <v>-24881866.432570584</v>
      </c>
      <c r="AH590">
        <f>(('ROD '!AH590/2)+'Gudgeon pin'!D590)/'Gudgeon pin'!$I$2</f>
        <v>-1254489.2453302001</v>
      </c>
      <c r="AI590">
        <f>(('ROD '!AI590/2)+'Gudgeon pin'!E590)/'Gudgeon pin'!$I$2</f>
        <v>-2470588.0606760178</v>
      </c>
      <c r="AJ590">
        <f>(('ROD '!AJ590/2)+'Gudgeon pin'!F590)/'Gudgeon pin'!$I$2</f>
        <v>-4307488.7417814741</v>
      </c>
      <c r="AK590">
        <f>(('ROD '!AK590/2)+'Gudgeon pin'!G590)/'Gudgeon pin'!$I$2</f>
        <v>-7079707.874197633</v>
      </c>
      <c r="AL590">
        <f>(('ROD '!AL590/2)+'Gudgeon pin'!H590)/'Gudgeon pin'!$I$2</f>
        <v>-10516890.447741905</v>
      </c>
      <c r="AM590">
        <f>(('ROD '!AM590/2)+'Gudgeon pin'!I590)/'Gudgeon pin'!$I$2</f>
        <v>-14991717.074060416</v>
      </c>
    </row>
    <row r="591" spans="1:39">
      <c r="A591">
        <f t="shared" si="69"/>
        <v>3.9095375244672983</v>
      </c>
      <c r="B591" s="3">
        <v>224</v>
      </c>
      <c r="D591">
        <f>$F$2*'ROD '!N591</f>
        <v>-7.364129202649365</v>
      </c>
      <c r="E591">
        <f>$F$2*'ROD '!O591</f>
        <v>-29.45651681059746</v>
      </c>
      <c r="F591">
        <f>$F$2*'ROD '!P591</f>
        <v>-66.277162823844307</v>
      </c>
      <c r="G591">
        <f>$F$2*'ROD '!Q591</f>
        <v>-117.82606724238984</v>
      </c>
      <c r="H591">
        <f>$F$2*'ROD '!R591</f>
        <v>-184.10323006623418</v>
      </c>
      <c r="I591">
        <f>$F$2*'ROD '!S591</f>
        <v>-265.10865129537723</v>
      </c>
      <c r="J591">
        <f t="shared" si="70"/>
        <v>-5.7072001320532577E-2</v>
      </c>
      <c r="K591">
        <f t="shared" si="70"/>
        <v>-0.22828800528213031</v>
      </c>
      <c r="L591">
        <f t="shared" si="70"/>
        <v>-0.51364801188479337</v>
      </c>
      <c r="M591">
        <f t="shared" si="70"/>
        <v>-0.91315202112852123</v>
      </c>
      <c r="N591">
        <f t="shared" si="71"/>
        <v>-1.4268000330133148</v>
      </c>
      <c r="O591">
        <f t="shared" si="71"/>
        <v>-2.0545920475391735</v>
      </c>
      <c r="P591">
        <f>('ROD '!AH591/2)*'Gudgeon pin'!$H$2</f>
        <v>-1.9642742004146772</v>
      </c>
      <c r="Q591">
        <f>('ROD '!AI591/2)*'Gudgeon pin'!$H$2</f>
        <v>-3.7259693781116514</v>
      </c>
      <c r="R591">
        <f>('ROD '!AJ591/2)*'Gudgeon pin'!$H$2</f>
        <v>-6.3744816767588581</v>
      </c>
      <c r="S591">
        <f>('ROD '!AK591/2)*'Gudgeon pin'!$H$2</f>
        <v>-10.434779946690758</v>
      </c>
      <c r="T591">
        <f>('ROD '!AL591/2)*'Gudgeon pin'!$H$2</f>
        <v>-15.41449144265902</v>
      </c>
      <c r="U591">
        <f>('ROD '!AM591/2)*'Gudgeon pin'!$H$2</f>
        <v>-21.932942161300058</v>
      </c>
      <c r="V591">
        <f t="shared" si="72"/>
        <v>-1.9072021990941446</v>
      </c>
      <c r="W591">
        <f t="shared" si="72"/>
        <v>-3.4976813728295211</v>
      </c>
      <c r="X591">
        <f t="shared" si="72"/>
        <v>-5.8608336648740647</v>
      </c>
      <c r="Y591">
        <f t="shared" si="72"/>
        <v>-9.5216279255622371</v>
      </c>
      <c r="Z591">
        <f t="shared" si="73"/>
        <v>-13.987691409645706</v>
      </c>
      <c r="AA591">
        <f t="shared" si="73"/>
        <v>-19.878350113760884</v>
      </c>
      <c r="AB591">
        <f t="shared" si="74"/>
        <v>-2377487.5578714292</v>
      </c>
      <c r="AC591">
        <f t="shared" si="74"/>
        <v>-4360153.2911667749</v>
      </c>
      <c r="AD591">
        <f t="shared" si="74"/>
        <v>-7306020.8946960615</v>
      </c>
      <c r="AE591">
        <f t="shared" si="74"/>
        <v>-11869508.085958282</v>
      </c>
      <c r="AF591">
        <f t="shared" si="75"/>
        <v>-17436830.927299153</v>
      </c>
      <c r="AG591">
        <f t="shared" si="75"/>
        <v>-24780031.235768151</v>
      </c>
      <c r="AH591">
        <f>(('ROD '!AH591/2)+'Gudgeon pin'!D591)/'Gudgeon pin'!$I$2</f>
        <v>-1265613.2449022785</v>
      </c>
      <c r="AI591">
        <f>(('ROD '!AI591/2)+'Gudgeon pin'!E591)/'Gudgeon pin'!$I$2</f>
        <v>-2468768.2604071544</v>
      </c>
      <c r="AJ591">
        <f>(('ROD '!AJ591/2)+'Gudgeon pin'!F591)/'Gudgeon pin'!$I$2</f>
        <v>-4293430.9089287668</v>
      </c>
      <c r="AK591">
        <f>(('ROD '!AK591/2)+'Gudgeon pin'!G591)/'Gudgeon pin'!$I$2</f>
        <v>-7069197.3383391229</v>
      </c>
      <c r="AL591">
        <f>(('ROD '!AL591/2)+'Gudgeon pin'!H591)/'Gudgeon pin'!$I$2</f>
        <v>-10486936.521058923</v>
      </c>
      <c r="AM591">
        <f>(('ROD '!AM591/2)+'Gudgeon pin'!I591)/'Gudgeon pin'!$I$2</f>
        <v>-14935485.742649591</v>
      </c>
    </row>
    <row r="592" spans="1:39">
      <c r="A592">
        <f t="shared" si="69"/>
        <v>3.9269908169872414</v>
      </c>
      <c r="B592" s="3">
        <v>225</v>
      </c>
      <c r="D592">
        <f>$F$2*'ROD '!N592</f>
        <v>-7.3471621263344868</v>
      </c>
      <c r="E592">
        <f>$F$2*'ROD '!O592</f>
        <v>-29.388648505337947</v>
      </c>
      <c r="F592">
        <f>$F$2*'ROD '!P592</f>
        <v>-66.124459137010405</v>
      </c>
      <c r="G592">
        <f>$F$2*'ROD '!Q592</f>
        <v>-117.55459402135179</v>
      </c>
      <c r="H592">
        <f>$F$2*'ROD '!R592</f>
        <v>-183.67905315836222</v>
      </c>
      <c r="I592">
        <f>$F$2*'ROD '!S592</f>
        <v>-264.49783654804162</v>
      </c>
      <c r="J592">
        <f t="shared" si="70"/>
        <v>-5.6940506479092275E-2</v>
      </c>
      <c r="K592">
        <f t="shared" si="70"/>
        <v>-0.2277620259163691</v>
      </c>
      <c r="L592">
        <f t="shared" si="70"/>
        <v>-0.51246455831183069</v>
      </c>
      <c r="M592">
        <f t="shared" si="70"/>
        <v>-0.91104810366547639</v>
      </c>
      <c r="N592">
        <f t="shared" si="71"/>
        <v>-1.4235126619773073</v>
      </c>
      <c r="O592">
        <f t="shared" si="71"/>
        <v>-2.0498582332473227</v>
      </c>
      <c r="P592">
        <f>('ROD '!AH592/2)*'Gudgeon pin'!$H$2</f>
        <v>-1.9802285750376964</v>
      </c>
      <c r="Q592">
        <f>('ROD '!AI592/2)*'Gudgeon pin'!$H$2</f>
        <v>-3.7177323285186059</v>
      </c>
      <c r="R592">
        <f>('ROD '!AJ592/2)*'Gudgeon pin'!$H$2</f>
        <v>-6.3602372763700483</v>
      </c>
      <c r="S592">
        <f>('ROD '!AK592/2)*'Gudgeon pin'!$H$2</f>
        <v>-10.408694086231446</v>
      </c>
      <c r="T592">
        <f>('ROD '!AL592/2)*'Gudgeon pin'!$H$2</f>
        <v>-15.363867674941595</v>
      </c>
      <c r="U592">
        <f>('ROD '!AM592/2)*'Gudgeon pin'!$H$2</f>
        <v>-21.843368454658695</v>
      </c>
      <c r="V592">
        <f t="shared" si="72"/>
        <v>-1.9232880685586042</v>
      </c>
      <c r="W592">
        <f t="shared" si="72"/>
        <v>-3.4899703026022366</v>
      </c>
      <c r="X592">
        <f t="shared" si="72"/>
        <v>-5.8477727180582173</v>
      </c>
      <c r="Y592">
        <f t="shared" si="72"/>
        <v>-9.4976459825659685</v>
      </c>
      <c r="Z592">
        <f t="shared" si="73"/>
        <v>-13.940355012964288</v>
      </c>
      <c r="AA592">
        <f t="shared" si="73"/>
        <v>-19.793510221411371</v>
      </c>
      <c r="AB592">
        <f t="shared" si="74"/>
        <v>-2397539.9437838728</v>
      </c>
      <c r="AC592">
        <f t="shared" si="74"/>
        <v>-4350540.7951598233</v>
      </c>
      <c r="AD592">
        <f t="shared" si="74"/>
        <v>-7289739.3286599871</v>
      </c>
      <c r="AE592">
        <f t="shared" si="74"/>
        <v>-11839612.581897782</v>
      </c>
      <c r="AF592">
        <f t="shared" si="75"/>
        <v>-17377822.137251619</v>
      </c>
      <c r="AG592">
        <f t="shared" si="75"/>
        <v>-24674271.191779148</v>
      </c>
      <c r="AH592">
        <f>(('ROD '!AH592/2)+'Gudgeon pin'!D592)/'Gudgeon pin'!$I$2</f>
        <v>-1275555.4622989309</v>
      </c>
      <c r="AI592">
        <f>(('ROD '!AI592/2)+'Gudgeon pin'!E592)/'Gudgeon pin'!$I$2</f>
        <v>-2463298.443030939</v>
      </c>
      <c r="AJ592">
        <f>(('ROD '!AJ592/2)+'Gudgeon pin'!F592)/'Gudgeon pin'!$I$2</f>
        <v>-4283816.5988181643</v>
      </c>
      <c r="AK592">
        <f>(('ROD '!AK592/2)+'Gudgeon pin'!G592)/'Gudgeon pin'!$I$2</f>
        <v>-7051626.5152116716</v>
      </c>
      <c r="AL592">
        <f>(('ROD '!AL592/2)+'Gudgeon pin'!H592)/'Gudgeon pin'!$I$2</f>
        <v>-10453288.718254752</v>
      </c>
      <c r="AM592">
        <f>(('ROD '!AM592/2)+'Gudgeon pin'!I592)/'Gudgeon pin'!$I$2</f>
        <v>-14876563.381914472</v>
      </c>
    </row>
    <row r="593" spans="1:39">
      <c r="A593">
        <f t="shared" si="69"/>
        <v>3.9444441095071849</v>
      </c>
      <c r="B593" s="3">
        <v>226</v>
      </c>
      <c r="D593">
        <f>$F$2*'ROD '!N593</f>
        <v>-7.3279570332623694</v>
      </c>
      <c r="E593">
        <f>$F$2*'ROD '!O593</f>
        <v>-29.311828133049477</v>
      </c>
      <c r="F593">
        <f>$F$2*'ROD '!P593</f>
        <v>-65.951613299361341</v>
      </c>
      <c r="G593">
        <f>$F$2*'ROD '!Q593</f>
        <v>-117.24731253219791</v>
      </c>
      <c r="H593">
        <f>$F$2*'ROD '!R593</f>
        <v>-183.19892583155925</v>
      </c>
      <c r="I593">
        <f>$F$2*'ROD '!S593</f>
        <v>-263.80645319744536</v>
      </c>
      <c r="J593">
        <f t="shared" si="70"/>
        <v>-5.6791667007783361E-2</v>
      </c>
      <c r="K593">
        <f t="shared" si="70"/>
        <v>-0.22716666803113345</v>
      </c>
      <c r="L593">
        <f t="shared" si="70"/>
        <v>-0.51112500307005038</v>
      </c>
      <c r="M593">
        <f t="shared" si="70"/>
        <v>-0.90866667212453378</v>
      </c>
      <c r="N593">
        <f t="shared" si="71"/>
        <v>-1.4197916751945843</v>
      </c>
      <c r="O593">
        <f t="shared" si="71"/>
        <v>-2.0445000122802015</v>
      </c>
      <c r="P593">
        <f>('ROD '!AH593/2)*'Gudgeon pin'!$H$2</f>
        <v>-1.9943088870628978</v>
      </c>
      <c r="Q593">
        <f>('ROD '!AI593/2)*'Gudgeon pin'!$H$2</f>
        <v>-3.7122925354035914</v>
      </c>
      <c r="R593">
        <f>('ROD '!AJ593/2)*'Gudgeon pin'!$H$2</f>
        <v>-6.3497133263394829</v>
      </c>
      <c r="S593">
        <f>('ROD '!AK593/2)*'Gudgeon pin'!$H$2</f>
        <v>-10.368063484510996</v>
      </c>
      <c r="T593">
        <f>('ROD '!AL593/2)*'Gudgeon pin'!$H$2</f>
        <v>-15.314428707668794</v>
      </c>
      <c r="U593">
        <f>('ROD '!AM593/2)*'Gudgeon pin'!$H$2</f>
        <v>-21.734364859885957</v>
      </c>
      <c r="V593">
        <f t="shared" si="72"/>
        <v>-1.9375172200551145</v>
      </c>
      <c r="W593">
        <f t="shared" si="72"/>
        <v>-3.4851258673724579</v>
      </c>
      <c r="X593">
        <f t="shared" si="72"/>
        <v>-5.8385883232694322</v>
      </c>
      <c r="Y593">
        <f t="shared" si="72"/>
        <v>-9.459396812386462</v>
      </c>
      <c r="Z593">
        <f t="shared" si="73"/>
        <v>-13.894637032474209</v>
      </c>
      <c r="AA593">
        <f t="shared" si="73"/>
        <v>-19.689864847605755</v>
      </c>
      <c r="AB593">
        <f t="shared" si="74"/>
        <v>-2415277.7749682581</v>
      </c>
      <c r="AC593">
        <f t="shared" si="74"/>
        <v>-4344501.8001916008</v>
      </c>
      <c r="AD593">
        <f t="shared" si="74"/>
        <v>-7278290.209973312</v>
      </c>
      <c r="AE593">
        <f t="shared" si="74"/>
        <v>-11791931.782114794</v>
      </c>
      <c r="AF593">
        <f t="shared" si="75"/>
        <v>-17320830.83877378</v>
      </c>
      <c r="AG593">
        <f t="shared" si="75"/>
        <v>-24545068.537351198</v>
      </c>
      <c r="AH593">
        <f>(('ROD '!AH593/2)+'Gudgeon pin'!D593)/'Gudgeon pin'!$I$2</f>
        <v>-1284311.2334814328</v>
      </c>
      <c r="AI593">
        <f>(('ROD '!AI593/2)+'Gudgeon pin'!E593)/'Gudgeon pin'!$I$2</f>
        <v>-2459545.5103642391</v>
      </c>
      <c r="AJ593">
        <f>(('ROD '!AJ593/2)+'Gudgeon pin'!F593)/'Gudgeon pin'!$I$2</f>
        <v>-4276449.6119124424</v>
      </c>
      <c r="AK593">
        <f>(('ROD '!AK593/2)+'Gudgeon pin'!G593)/'Gudgeon pin'!$I$2</f>
        <v>-7024766.5570069887</v>
      </c>
      <c r="AL593">
        <f>(('ROD '!AL593/2)+'Gudgeon pin'!H593)/'Gudgeon pin'!$I$2</f>
        <v>-10420138.884738699</v>
      </c>
      <c r="AM593">
        <f>(('ROD '!AM593/2)+'Gudgeon pin'!I593)/'Gudgeon pin'!$I$2</f>
        <v>-14805088.082111819</v>
      </c>
    </row>
    <row r="594" spans="1:39">
      <c r="A594">
        <f t="shared" si="69"/>
        <v>3.961897402027128</v>
      </c>
      <c r="B594" s="3">
        <v>227</v>
      </c>
      <c r="D594">
        <f>$F$2*'ROD '!N594</f>
        <v>-7.3064191349655552</v>
      </c>
      <c r="E594">
        <f>$F$2*'ROD '!O594</f>
        <v>-29.225676539862221</v>
      </c>
      <c r="F594">
        <f>$F$2*'ROD '!P594</f>
        <v>-65.757772214690021</v>
      </c>
      <c r="G594">
        <f>$F$2*'ROD '!Q594</f>
        <v>-116.90270615944888</v>
      </c>
      <c r="H594">
        <f>$F$2*'ROD '!R594</f>
        <v>-182.6604783741389</v>
      </c>
      <c r="I594">
        <f>$F$2*'ROD '!S594</f>
        <v>-263.03108885876009</v>
      </c>
      <c r="J594">
        <f t="shared" si="70"/>
        <v>-5.6624748295983053E-2</v>
      </c>
      <c r="K594">
        <f t="shared" si="70"/>
        <v>-0.22649899318393221</v>
      </c>
      <c r="L594">
        <f t="shared" si="70"/>
        <v>-0.50962273466384767</v>
      </c>
      <c r="M594">
        <f t="shared" si="70"/>
        <v>-0.90599597273572885</v>
      </c>
      <c r="N594">
        <f t="shared" si="71"/>
        <v>-1.4156187073995765</v>
      </c>
      <c r="O594">
        <f t="shared" si="71"/>
        <v>-2.0384909386553907</v>
      </c>
      <c r="P594">
        <f>('ROD '!AH594/2)*'Gudgeon pin'!$H$2</f>
        <v>-2.0047928398647867</v>
      </c>
      <c r="Q594">
        <f>('ROD '!AI594/2)*'Gudgeon pin'!$H$2</f>
        <v>-3.7113387346557172</v>
      </c>
      <c r="R594">
        <f>('ROD '!AJ594/2)*'Gudgeon pin'!$H$2</f>
        <v>-6.3274091570377147</v>
      </c>
      <c r="S594">
        <f>('ROD '!AK594/2)*'Gudgeon pin'!$H$2</f>
        <v>-10.312780747172985</v>
      </c>
      <c r="T594">
        <f>('ROD '!AL594/2)*'Gudgeon pin'!$H$2</f>
        <v>-15.253997645811189</v>
      </c>
      <c r="U594">
        <f>('ROD '!AM594/2)*'Gudgeon pin'!$H$2</f>
        <v>-21.614267662070976</v>
      </c>
      <c r="V594">
        <f t="shared" si="72"/>
        <v>-1.9481680915688038</v>
      </c>
      <c r="W594">
        <f t="shared" si="72"/>
        <v>-3.4848397414717849</v>
      </c>
      <c r="X594">
        <f t="shared" si="72"/>
        <v>-5.8177864223738673</v>
      </c>
      <c r="Y594">
        <f t="shared" si="72"/>
        <v>-9.4067847744372557</v>
      </c>
      <c r="Z594">
        <f t="shared" si="73"/>
        <v>-13.838378938411612</v>
      </c>
      <c r="AA594">
        <f t="shared" si="73"/>
        <v>-19.575776723415586</v>
      </c>
      <c r="AB594">
        <f t="shared" si="74"/>
        <v>-2428554.9799317964</v>
      </c>
      <c r="AC594">
        <f t="shared" si="74"/>
        <v>-4344145.1202500835</v>
      </c>
      <c r="AD594">
        <f t="shared" si="74"/>
        <v>-7252358.8952009352</v>
      </c>
      <c r="AE594">
        <f t="shared" si="74"/>
        <v>-11726346.462593922</v>
      </c>
      <c r="AF594">
        <f t="shared" si="75"/>
        <v>-17250700.404398803</v>
      </c>
      <c r="AG594">
        <f t="shared" si="75"/>
        <v>-24402848.118408807</v>
      </c>
      <c r="AH594">
        <f>(('ROD '!AH594/2)+'Gudgeon pin'!D594)/'Gudgeon pin'!$I$2</f>
        <v>-1290798.8161210914</v>
      </c>
      <c r="AI594">
        <f>(('ROD '!AI594/2)+'Gudgeon pin'!E594)/'Gudgeon pin'!$I$2</f>
        <v>-2458568.0510640484</v>
      </c>
      <c r="AJ594">
        <f>(('ROD '!AJ594/2)+'Gudgeon pin'!F594)/'Gudgeon pin'!$I$2</f>
        <v>-4261594.2672533672</v>
      </c>
      <c r="AK594">
        <f>(('ROD '!AK594/2)+'Gudgeon pin'!G594)/'Gudgeon pin'!$I$2</f>
        <v>-6988543.3719756389</v>
      </c>
      <c r="AL594">
        <f>(('ROD '!AL594/2)+'Gudgeon pin'!H594)/'Gudgeon pin'!$I$2</f>
        <v>-10379831.470991805</v>
      </c>
      <c r="AM594">
        <f>(('ROD '!AM594/2)+'Gudgeon pin'!I594)/'Gudgeon pin'!$I$2</f>
        <v>-14726278.694777165</v>
      </c>
    </row>
    <row r="595" spans="1:39">
      <c r="A595">
        <f t="shared" si="69"/>
        <v>3.9793506945470716</v>
      </c>
      <c r="B595" s="3">
        <v>228</v>
      </c>
      <c r="D595">
        <f>$F$2*'ROD '!N595</f>
        <v>-7.2824544761841974</v>
      </c>
      <c r="E595">
        <f>$F$2*'ROD '!O595</f>
        <v>-29.12981790473679</v>
      </c>
      <c r="F595">
        <f>$F$2*'ROD '!P595</f>
        <v>-65.542090285657807</v>
      </c>
      <c r="G595">
        <f>$F$2*'ROD '!Q595</f>
        <v>-116.51927161894716</v>
      </c>
      <c r="H595">
        <f>$F$2*'ROD '!R595</f>
        <v>-182.06136190460498</v>
      </c>
      <c r="I595">
        <f>$F$2*'ROD '!S595</f>
        <v>-262.16836114263123</v>
      </c>
      <c r="J595">
        <f t="shared" si="70"/>
        <v>-5.6439022190427526E-2</v>
      </c>
      <c r="K595">
        <f t="shared" si="70"/>
        <v>-0.22575608876171011</v>
      </c>
      <c r="L595">
        <f t="shared" si="70"/>
        <v>-0.50795119971384795</v>
      </c>
      <c r="M595">
        <f t="shared" si="70"/>
        <v>-0.90302435504684042</v>
      </c>
      <c r="N595">
        <f t="shared" si="71"/>
        <v>-1.4109755547606886</v>
      </c>
      <c r="O595">
        <f t="shared" si="71"/>
        <v>-2.0318047988553918</v>
      </c>
      <c r="P595">
        <f>('ROD '!AH595/2)*'Gudgeon pin'!$H$2</f>
        <v>-2.0151049492534985</v>
      </c>
      <c r="Q595">
        <f>('ROD '!AI595/2)*'Gudgeon pin'!$H$2</f>
        <v>-3.7062663912986999</v>
      </c>
      <c r="R595">
        <f>('ROD '!AJ595/2)*'Gudgeon pin'!$H$2</f>
        <v>-6.3155674883648691</v>
      </c>
      <c r="S595">
        <f>('ROD '!AK595/2)*'Gudgeon pin'!$H$2</f>
        <v>-10.253032930745919</v>
      </c>
      <c r="T595">
        <f>('ROD '!AL595/2)*'Gudgeon pin'!$H$2</f>
        <v>-15.1944172520588</v>
      </c>
      <c r="U595">
        <f>('ROD '!AM595/2)*'Gudgeon pin'!$H$2</f>
        <v>-21.487984101381603</v>
      </c>
      <c r="V595">
        <f t="shared" si="72"/>
        <v>-1.9586659270630709</v>
      </c>
      <c r="W595">
        <f t="shared" si="72"/>
        <v>-3.4805103025369899</v>
      </c>
      <c r="X595">
        <f t="shared" si="72"/>
        <v>-5.8076162886510208</v>
      </c>
      <c r="Y595">
        <f t="shared" si="72"/>
        <v>-9.3500085756990785</v>
      </c>
      <c r="Z595">
        <f t="shared" si="73"/>
        <v>-13.783441697298112</v>
      </c>
      <c r="AA595">
        <f t="shared" si="73"/>
        <v>-19.456179302526209</v>
      </c>
      <c r="AB595">
        <f t="shared" si="74"/>
        <v>-2441641.4126572073</v>
      </c>
      <c r="AC595">
        <f t="shared" si="74"/>
        <v>-4338748.1113724047</v>
      </c>
      <c r="AD595">
        <f t="shared" si="74"/>
        <v>-7239680.9702281971</v>
      </c>
      <c r="AE595">
        <f t="shared" si="74"/>
        <v>-11655570.167271191</v>
      </c>
      <c r="AF595">
        <f t="shared" si="75"/>
        <v>-17182216.524046123</v>
      </c>
      <c r="AG595">
        <f t="shared" si="75"/>
        <v>-24253759.898893826</v>
      </c>
      <c r="AH595">
        <f>(('ROD '!AH595/2)+'Gudgeon pin'!D595)/'Gudgeon pin'!$I$2</f>
        <v>-1297167.8433772572</v>
      </c>
      <c r="AI595">
        <f>(('ROD '!AI595/2)+'Gudgeon pin'!E595)/'Gudgeon pin'!$I$2</f>
        <v>-2454962.1470411825</v>
      </c>
      <c r="AJ595">
        <f>(('ROD '!AJ595/2)+'Gudgeon pin'!F595)/'Gudgeon pin'!$I$2</f>
        <v>-4253211.705303329</v>
      </c>
      <c r="AK595">
        <f>(('ROD '!AK595/2)+'Gudgeon pin'!G595)/'Gudgeon pin'!$I$2</f>
        <v>-6949346.1892140554</v>
      </c>
      <c r="AL595">
        <f>(('ROD '!AL595/2)+'Gudgeon pin'!H595)/'Gudgeon pin'!$I$2</f>
        <v>-10339791.507440655</v>
      </c>
      <c r="AM595">
        <f>(('ROD '!AM595/2)+'Gudgeon pin'!I595)/'Gudgeon pin'!$I$2</f>
        <v>-14643201.313636776</v>
      </c>
    </row>
    <row r="596" spans="1:39">
      <c r="A596">
        <f t="shared" si="69"/>
        <v>3.9968039870670147</v>
      </c>
      <c r="B596" s="3">
        <v>229</v>
      </c>
      <c r="D596">
        <f>$F$2*'ROD '!N596</f>
        <v>-7.2559700859489018</v>
      </c>
      <c r="E596">
        <f>$F$2*'ROD '!O596</f>
        <v>-29.023880343795607</v>
      </c>
      <c r="F596">
        <f>$F$2*'ROD '!P596</f>
        <v>-65.303730773540124</v>
      </c>
      <c r="G596">
        <f>$F$2*'ROD '!Q596</f>
        <v>-116.09552137518243</v>
      </c>
      <c r="H596">
        <f>$F$2*'ROD '!R596</f>
        <v>-181.39925214872255</v>
      </c>
      <c r="I596">
        <f>$F$2*'ROD '!S596</f>
        <v>-261.2149230941605</v>
      </c>
      <c r="J596">
        <f t="shared" si="70"/>
        <v>-5.6233768166103988E-2</v>
      </c>
      <c r="K596">
        <f t="shared" si="70"/>
        <v>-0.22493507266441595</v>
      </c>
      <c r="L596">
        <f t="shared" si="70"/>
        <v>-0.506103913494936</v>
      </c>
      <c r="M596">
        <f t="shared" si="70"/>
        <v>-0.89974029065766381</v>
      </c>
      <c r="N596">
        <f t="shared" si="71"/>
        <v>-1.4058442041525998</v>
      </c>
      <c r="O596">
        <f t="shared" si="71"/>
        <v>-2.024415653979744</v>
      </c>
      <c r="P596">
        <f>('ROD '!AH596/2)*'Gudgeon pin'!$H$2</f>
        <v>-2.0269542162603842</v>
      </c>
      <c r="Q596">
        <f>('ROD '!AI596/2)*'Gudgeon pin'!$H$2</f>
        <v>-3.7004803405015072</v>
      </c>
      <c r="R596">
        <f>('ROD '!AJ596/2)*'Gudgeon pin'!$H$2</f>
        <v>-6.2901108866041096</v>
      </c>
      <c r="S596">
        <f>('ROD '!AK596/2)*'Gudgeon pin'!$H$2</f>
        <v>-10.183567946645281</v>
      </c>
      <c r="T596">
        <f>('ROD '!AL596/2)*'Gudgeon pin'!$H$2</f>
        <v>-15.116651510979574</v>
      </c>
      <c r="U596">
        <f>('ROD '!AM596/2)*'Gudgeon pin'!$H$2</f>
        <v>-21.362139511643523</v>
      </c>
      <c r="V596">
        <f t="shared" si="72"/>
        <v>-1.9707204480942802</v>
      </c>
      <c r="W596">
        <f t="shared" si="72"/>
        <v>-3.4755452678370911</v>
      </c>
      <c r="X596">
        <f t="shared" si="72"/>
        <v>-5.7840069731091734</v>
      </c>
      <c r="Y596">
        <f t="shared" si="72"/>
        <v>-9.2838276559876167</v>
      </c>
      <c r="Z596">
        <f t="shared" si="73"/>
        <v>-13.710807306826975</v>
      </c>
      <c r="AA596">
        <f t="shared" si="73"/>
        <v>-19.337723857663779</v>
      </c>
      <c r="AB596">
        <f t="shared" si="74"/>
        <v>-2456668.3845123211</v>
      </c>
      <c r="AC596">
        <f t="shared" si="74"/>
        <v>-4332558.7790462272</v>
      </c>
      <c r="AD596">
        <f t="shared" si="74"/>
        <v>-7210249.9775535539</v>
      </c>
      <c r="AE596">
        <f t="shared" si="74"/>
        <v>-11573070.098187156</v>
      </c>
      <c r="AF596">
        <f t="shared" si="75"/>
        <v>-17091671.662205715</v>
      </c>
      <c r="AG596">
        <f t="shared" si="75"/>
        <v>-24106095.248309679</v>
      </c>
      <c r="AH596">
        <f>(('ROD '!AH596/2)+'Gudgeon pin'!D596)/'Gudgeon pin'!$I$2</f>
        <v>-1304490.884900816</v>
      </c>
      <c r="AI596">
        <f>(('ROD '!AI596/2)+'Gudgeon pin'!E596)/'Gudgeon pin'!$I$2</f>
        <v>-2450863.8537104754</v>
      </c>
      <c r="AJ596">
        <f>(('ROD '!AJ596/2)+'Gudgeon pin'!F596)/'Gudgeon pin'!$I$2</f>
        <v>-4236181.4862501789</v>
      </c>
      <c r="AK596">
        <f>(('ROD '!AK596/2)+'Gudgeon pin'!G596)/'Gudgeon pin'!$I$2</f>
        <v>-6903871.0028436976</v>
      </c>
      <c r="AL596">
        <f>(('ROD '!AL596/2)+'Gudgeon pin'!H596)/'Gudgeon pin'!$I$2</f>
        <v>-10288057.217960674</v>
      </c>
      <c r="AM596">
        <f>(('ROD '!AM596/2)+'Gudgeon pin'!I596)/'Gudgeon pin'!$I$2</f>
        <v>-14560000.875103232</v>
      </c>
    </row>
    <row r="597" spans="1:39">
      <c r="A597">
        <f t="shared" si="69"/>
        <v>4.0142572795869578</v>
      </c>
      <c r="B597" s="3">
        <v>230</v>
      </c>
      <c r="D597">
        <f>$F$2*'ROD '!N597</f>
        <v>-7.2268741280651403</v>
      </c>
      <c r="E597">
        <f>$F$2*'ROD '!O597</f>
        <v>-28.907496512260561</v>
      </c>
      <c r="F597">
        <f>$F$2*'ROD '!P597</f>
        <v>-65.041867152586278</v>
      </c>
      <c r="G597">
        <f>$F$2*'ROD '!Q597</f>
        <v>-115.62998604904224</v>
      </c>
      <c r="H597">
        <f>$F$2*'ROD '!R597</f>
        <v>-180.67185320162855</v>
      </c>
      <c r="I597">
        <f>$F$2*'ROD '!S597</f>
        <v>-260.16746861034511</v>
      </c>
      <c r="J597">
        <f t="shared" si="70"/>
        <v>-5.6008274492504839E-2</v>
      </c>
      <c r="K597">
        <f t="shared" si="70"/>
        <v>-0.22403309797001936</v>
      </c>
      <c r="L597">
        <f t="shared" si="70"/>
        <v>-0.50407447043254361</v>
      </c>
      <c r="M597">
        <f t="shared" si="70"/>
        <v>-0.89613239188007743</v>
      </c>
      <c r="N597">
        <f t="shared" si="71"/>
        <v>-1.4002068623126211</v>
      </c>
      <c r="O597">
        <f t="shared" si="71"/>
        <v>-2.0162978817301744</v>
      </c>
      <c r="P597">
        <f>('ROD '!AH597/2)*'Gudgeon pin'!$H$2</f>
        <v>-2.0420497222723077</v>
      </c>
      <c r="Q597">
        <f>('ROD '!AI597/2)*'Gudgeon pin'!$H$2</f>
        <v>-3.6991013233333834</v>
      </c>
      <c r="R597">
        <f>('ROD '!AJ597/2)*'Gudgeon pin'!$H$2</f>
        <v>-6.2578431618461385</v>
      </c>
      <c r="S597">
        <f>('ROD '!AK597/2)*'Gudgeon pin'!$H$2</f>
        <v>-10.100850576453011</v>
      </c>
      <c r="T597">
        <f>('ROD '!AL597/2)*'Gudgeon pin'!$H$2</f>
        <v>-15.044556027984765</v>
      </c>
      <c r="U597">
        <f>('ROD '!AM597/2)*'Gudgeon pin'!$H$2</f>
        <v>-21.233068612611635</v>
      </c>
      <c r="V597">
        <f t="shared" si="72"/>
        <v>-1.986041447779803</v>
      </c>
      <c r="W597">
        <f t="shared" si="72"/>
        <v>-3.4750682253633638</v>
      </c>
      <c r="X597">
        <f t="shared" si="72"/>
        <v>-5.7537686914135948</v>
      </c>
      <c r="Y597">
        <f t="shared" si="72"/>
        <v>-9.2047181845729327</v>
      </c>
      <c r="Z597">
        <f t="shared" si="73"/>
        <v>-13.644349165672143</v>
      </c>
      <c r="AA597">
        <f t="shared" si="73"/>
        <v>-19.216770730881461</v>
      </c>
      <c r="AB597">
        <f t="shared" si="74"/>
        <v>-2475767.2960717687</v>
      </c>
      <c r="AC597">
        <f t="shared" si="74"/>
        <v>-4331964.105578254</v>
      </c>
      <c r="AD597">
        <f t="shared" si="74"/>
        <v>-7172555.4223895585</v>
      </c>
      <c r="AE597">
        <f t="shared" si="74"/>
        <v>-11474453.504683055</v>
      </c>
      <c r="AF597">
        <f t="shared" si="75"/>
        <v>-17008826.013333283</v>
      </c>
      <c r="AG597">
        <f t="shared" si="75"/>
        <v>-23955317.027653687</v>
      </c>
      <c r="AH597">
        <f>(('ROD '!AH597/2)+'Gudgeon pin'!D597)/'Gudgeon pin'!$I$2</f>
        <v>-1313840.5657802089</v>
      </c>
      <c r="AI597">
        <f>(('ROD '!AI597/2)+'Gudgeon pin'!E597)/'Gudgeon pin'!$I$2</f>
        <v>-2449486.5598313394</v>
      </c>
      <c r="AJ597">
        <f>(('ROD '!AJ597/2)+'Gudgeon pin'!F597)/'Gudgeon pin'!$I$2</f>
        <v>-4214771.6779181222</v>
      </c>
      <c r="AK597">
        <f>(('ROD '!AK597/2)+'Gudgeon pin'!G597)/'Gudgeon pin'!$I$2</f>
        <v>-6849891.8055812679</v>
      </c>
      <c r="AL597">
        <f>(('ROD '!AL597/2)+'Gudgeon pin'!H597)/'Gudgeon pin'!$I$2</f>
        <v>-10239596.002225015</v>
      </c>
      <c r="AM597">
        <f>(('ROD '!AM597/2)+'Gudgeon pin'!I597)/'Gudgeon pin'!$I$2</f>
        <v>-14474361.641775006</v>
      </c>
    </row>
    <row r="598" spans="1:39">
      <c r="A598">
        <f t="shared" si="69"/>
        <v>4.0317105721069009</v>
      </c>
      <c r="B598" s="3">
        <v>231</v>
      </c>
      <c r="D598">
        <f>$F$2*'ROD '!N598</f>
        <v>-7.195076050804607</v>
      </c>
      <c r="E598">
        <f>$F$2*'ROD '!O598</f>
        <v>-28.780304203218428</v>
      </c>
      <c r="F598">
        <f>$F$2*'ROD '!P598</f>
        <v>-64.755684457241486</v>
      </c>
      <c r="G598">
        <f>$F$2*'ROD '!Q598</f>
        <v>-115.12121681287371</v>
      </c>
      <c r="H598">
        <f>$F$2*'ROD '!R598</f>
        <v>-179.87690127011518</v>
      </c>
      <c r="I598">
        <f>$F$2*'ROD '!S598</f>
        <v>-259.02273782896594</v>
      </c>
      <c r="J598">
        <f t="shared" si="70"/>
        <v>-5.5761839393735704E-2</v>
      </c>
      <c r="K598">
        <f t="shared" si="70"/>
        <v>-0.22304735757494282</v>
      </c>
      <c r="L598">
        <f t="shared" si="70"/>
        <v>-0.50185655454362155</v>
      </c>
      <c r="M598">
        <f t="shared" si="70"/>
        <v>-0.89218943029977127</v>
      </c>
      <c r="N598">
        <f t="shared" si="71"/>
        <v>-1.3940459848433926</v>
      </c>
      <c r="O598">
        <f t="shared" si="71"/>
        <v>-2.0074262181744862</v>
      </c>
      <c r="P598">
        <f>('ROD '!AH598/2)*'Gudgeon pin'!$H$2</f>
        <v>-2.0518071327622684</v>
      </c>
      <c r="Q598">
        <f>('ROD '!AI598/2)*'Gudgeon pin'!$H$2</f>
        <v>-3.6986725222942303</v>
      </c>
      <c r="R598">
        <f>('ROD '!AJ598/2)*'Gudgeon pin'!$H$2</f>
        <v>-6.2324312806934499</v>
      </c>
      <c r="S598">
        <f>('ROD '!AK598/2)*'Gudgeon pin'!$H$2</f>
        <v>-10.015071732863758</v>
      </c>
      <c r="T598">
        <f>('ROD '!AL598/2)*'Gudgeon pin'!$H$2</f>
        <v>-14.972823746241813</v>
      </c>
      <c r="U598">
        <f>('ROD '!AM598/2)*'Gudgeon pin'!$H$2</f>
        <v>-21.095393813958321</v>
      </c>
      <c r="V598">
        <f t="shared" si="72"/>
        <v>-1.9960452933685326</v>
      </c>
      <c r="W598">
        <f t="shared" si="72"/>
        <v>-3.4756251647192875</v>
      </c>
      <c r="X598">
        <f t="shared" si="72"/>
        <v>-5.7305747261498281</v>
      </c>
      <c r="Y598">
        <f t="shared" si="72"/>
        <v>-9.1228823025639869</v>
      </c>
      <c r="Z598">
        <f t="shared" si="73"/>
        <v>-13.57877776139842</v>
      </c>
      <c r="AA598">
        <f t="shared" si="73"/>
        <v>-19.087967595783834</v>
      </c>
      <c r="AB598">
        <f t="shared" si="74"/>
        <v>-2488237.9289335427</v>
      </c>
      <c r="AC598">
        <f t="shared" si="74"/>
        <v>-4332658.3772133365</v>
      </c>
      <c r="AD598">
        <f t="shared" si="74"/>
        <v>-7143642.1986849615</v>
      </c>
      <c r="AE598">
        <f t="shared" si="74"/>
        <v>-11372438.211623874</v>
      </c>
      <c r="AF598">
        <f t="shared" si="75"/>
        <v>-16927085.756381515</v>
      </c>
      <c r="AG598">
        <f t="shared" si="75"/>
        <v>-23794753.113006942</v>
      </c>
      <c r="AH598">
        <f>(('ROD '!AH598/2)+'Gudgeon pin'!D598)/'Gudgeon pin'!$I$2</f>
        <v>-1319826.9042882386</v>
      </c>
      <c r="AI598">
        <f>(('ROD '!AI598/2)+'Gudgeon pin'!E598)/'Gudgeon pin'!$I$2</f>
        <v>-2448658.3471933398</v>
      </c>
      <c r="AJ598">
        <f>(('ROD '!AJ598/2)+'Gudgeon pin'!F598)/'Gudgeon pin'!$I$2</f>
        <v>-4197559.3592630941</v>
      </c>
      <c r="AK598">
        <f>(('ROD '!AK598/2)+'Gudgeon pin'!G598)/'Gudgeon pin'!$I$2</f>
        <v>-6793800.4869059762</v>
      </c>
      <c r="AL598">
        <f>(('ROD '!AL598/2)+'Gudgeon pin'!H598)/'Gudgeon pin'!$I$2</f>
        <v>-10191065.93156481</v>
      </c>
      <c r="AM598">
        <f>(('ROD '!AM598/2)+'Gudgeon pin'!I598)/'Gudgeon pin'!$I$2</f>
        <v>-14382893.023673482</v>
      </c>
    </row>
    <row r="599" spans="1:39">
      <c r="A599">
        <f t="shared" si="69"/>
        <v>4.0491638646268449</v>
      </c>
      <c r="B599" s="3">
        <v>232</v>
      </c>
      <c r="D599">
        <f>$F$2*'ROD '!N599</f>
        <v>-7.1604867356095561</v>
      </c>
      <c r="E599">
        <f>$F$2*'ROD '!O599</f>
        <v>-28.641946942438224</v>
      </c>
      <c r="F599">
        <f>$F$2*'ROD '!P599</f>
        <v>-64.444380620486029</v>
      </c>
      <c r="G599">
        <f>$F$2*'ROD '!Q599</f>
        <v>-114.5677877697529</v>
      </c>
      <c r="H599">
        <f>$F$2*'ROD '!R599</f>
        <v>-179.01216839023894</v>
      </c>
      <c r="I599">
        <f>$F$2*'ROD '!S599</f>
        <v>-257.77752248194412</v>
      </c>
      <c r="J599">
        <f t="shared" si="70"/>
        <v>-5.5493772200974061E-2</v>
      </c>
      <c r="K599">
        <f t="shared" si="70"/>
        <v>-0.22197508880389624</v>
      </c>
      <c r="L599">
        <f t="shared" si="70"/>
        <v>-0.49944394980876672</v>
      </c>
      <c r="M599">
        <f t="shared" si="70"/>
        <v>-0.88790035521558497</v>
      </c>
      <c r="N599">
        <f t="shared" si="71"/>
        <v>-1.3873443050243517</v>
      </c>
      <c r="O599">
        <f t="shared" si="71"/>
        <v>-1.9977757992350669</v>
      </c>
      <c r="P599">
        <f>('ROD '!AH599/2)*'Gudgeon pin'!$H$2</f>
        <v>-2.0562201370798174</v>
      </c>
      <c r="Q599">
        <f>('ROD '!AI599/2)*'Gudgeon pin'!$H$2</f>
        <v>-3.6991686947822546</v>
      </c>
      <c r="R599">
        <f>('ROD '!AJ599/2)*'Gudgeon pin'!$H$2</f>
        <v>-6.1966626025098357</v>
      </c>
      <c r="S599">
        <f>('ROD '!AK599/2)*'Gudgeon pin'!$H$2</f>
        <v>-9.9552953816000347</v>
      </c>
      <c r="T599">
        <f>('ROD '!AL599/2)*'Gudgeon pin'!$H$2</f>
        <v>-14.913305990837042</v>
      </c>
      <c r="U599">
        <f>('ROD '!AM599/2)*'Gudgeon pin'!$H$2</f>
        <v>-20.938594425398126</v>
      </c>
      <c r="V599">
        <f t="shared" si="72"/>
        <v>-2.0007263648788434</v>
      </c>
      <c r="W599">
        <f t="shared" si="72"/>
        <v>-3.4771936059783584</v>
      </c>
      <c r="X599">
        <f t="shared" si="72"/>
        <v>-5.6972186527010686</v>
      </c>
      <c r="Y599">
        <f t="shared" si="72"/>
        <v>-9.0673950263844496</v>
      </c>
      <c r="Z599">
        <f t="shared" si="73"/>
        <v>-13.525961685812691</v>
      </c>
      <c r="AA599">
        <f t="shared" si="73"/>
        <v>-18.940818626163058</v>
      </c>
      <c r="AB599">
        <f t="shared" si="74"/>
        <v>-2494073.2773190239</v>
      </c>
      <c r="AC599">
        <f t="shared" si="74"/>
        <v>-4334613.5708369929</v>
      </c>
      <c r="AD599">
        <f t="shared" si="74"/>
        <v>-7102061.0545139145</v>
      </c>
      <c r="AE599">
        <f t="shared" si="74"/>
        <v>-11303268.666412735</v>
      </c>
      <c r="AF599">
        <f t="shared" si="75"/>
        <v>-16861246.086827703</v>
      </c>
      <c r="AG599">
        <f t="shared" si="75"/>
        <v>-23611319.576388139</v>
      </c>
      <c r="AH599">
        <f>(('ROD '!AH599/2)+'Gudgeon pin'!D599)/'Gudgeon pin'!$I$2</f>
        <v>-1322445.5466846591</v>
      </c>
      <c r="AI599">
        <f>(('ROD '!AI599/2)+'Gudgeon pin'!E599)/'Gudgeon pin'!$I$2</f>
        <v>-2448361.800835493</v>
      </c>
      <c r="AJ599">
        <f>(('ROD '!AJ599/2)+'Gudgeon pin'!F599)/'Gudgeon pin'!$I$2</f>
        <v>-4173734.2306793495</v>
      </c>
      <c r="AK599">
        <f>(('ROD '!AK599/2)+'Gudgeon pin'!G599)/'Gudgeon pin'!$I$2</f>
        <v>-6753838.28407788</v>
      </c>
      <c r="AL599">
        <f>(('ROD '!AL599/2)+'Gudgeon pin'!H599)/'Gudgeon pin'!$I$2</f>
        <v>-10149897.943634383</v>
      </c>
      <c r="AM599">
        <f>(('ROD '!AM599/2)+'Gudgeon pin'!I599)/'Gudgeon pin'!$I$2</f>
        <v>-14278975.616583679</v>
      </c>
    </row>
    <row r="600" spans="1:39">
      <c r="A600">
        <f t="shared" si="69"/>
        <v>4.066617157146788</v>
      </c>
      <c r="B600" s="3">
        <v>233</v>
      </c>
      <c r="D600">
        <f>$F$2*'ROD '!N600</f>
        <v>-7.1230186446173374</v>
      </c>
      <c r="E600">
        <f>$F$2*'ROD '!O600</f>
        <v>-28.492074578469349</v>
      </c>
      <c r="F600">
        <f>$F$2*'ROD '!P600</f>
        <v>-64.107167801556059</v>
      </c>
      <c r="G600">
        <f>$F$2*'ROD '!Q600</f>
        <v>-113.9682983138774</v>
      </c>
      <c r="H600">
        <f>$F$2*'ROD '!R600</f>
        <v>-178.07546611543347</v>
      </c>
      <c r="I600">
        <f>$F$2*'ROD '!S600</f>
        <v>-256.42867120622424</v>
      </c>
      <c r="J600">
        <f t="shared" si="70"/>
        <v>-5.5203394495784361E-2</v>
      </c>
      <c r="K600">
        <f t="shared" si="70"/>
        <v>-0.22081357798313744</v>
      </c>
      <c r="L600">
        <f t="shared" si="70"/>
        <v>-0.49683055046205948</v>
      </c>
      <c r="M600">
        <f t="shared" si="70"/>
        <v>-0.88325431193254977</v>
      </c>
      <c r="N600">
        <f t="shared" si="71"/>
        <v>-1.3800848623946094</v>
      </c>
      <c r="O600">
        <f t="shared" si="71"/>
        <v>-1.9873222018482379</v>
      </c>
      <c r="P600">
        <f>('ROD '!AH600/2)*'Gudgeon pin'!$H$2</f>
        <v>-2.0587137054628939</v>
      </c>
      <c r="Q600">
        <f>('ROD '!AI600/2)*'Gudgeon pin'!$H$2</f>
        <v>-3.6988494614452567</v>
      </c>
      <c r="R600">
        <f>('ROD '!AJ600/2)*'Gudgeon pin'!$H$2</f>
        <v>-6.1693527680892242</v>
      </c>
      <c r="S600">
        <f>('ROD '!AK600/2)*'Gudgeon pin'!$H$2</f>
        <v>-9.8939729915144419</v>
      </c>
      <c r="T600">
        <f>('ROD '!AL600/2)*'Gudgeon pin'!$H$2</f>
        <v>-14.845260780069443</v>
      </c>
      <c r="U600">
        <f>('ROD '!AM600/2)*'Gudgeon pin'!$H$2</f>
        <v>-20.784749891282033</v>
      </c>
      <c r="V600">
        <f t="shared" si="72"/>
        <v>-2.0035103109671097</v>
      </c>
      <c r="W600">
        <f t="shared" si="72"/>
        <v>-3.4780358834621192</v>
      </c>
      <c r="X600">
        <f t="shared" si="72"/>
        <v>-5.672522217627165</v>
      </c>
      <c r="Y600">
        <f t="shared" si="72"/>
        <v>-9.0107186795818919</v>
      </c>
      <c r="Z600">
        <f t="shared" si="73"/>
        <v>-13.465175917674834</v>
      </c>
      <c r="AA600">
        <f t="shared" si="73"/>
        <v>-18.797427689433796</v>
      </c>
      <c r="AB600">
        <f t="shared" si="74"/>
        <v>-2497543.699694681</v>
      </c>
      <c r="AC600">
        <f t="shared" si="74"/>
        <v>-4335663.5403886577</v>
      </c>
      <c r="AD600">
        <f t="shared" si="74"/>
        <v>-7071274.8761318466</v>
      </c>
      <c r="AE600">
        <f t="shared" si="74"/>
        <v>-11232616.844905458</v>
      </c>
      <c r="AF600">
        <f t="shared" si="75"/>
        <v>-16785471.526840273</v>
      </c>
      <c r="AG600">
        <f t="shared" si="75"/>
        <v>-23432570.743072368</v>
      </c>
      <c r="AH600">
        <f>(('ROD '!AH600/2)+'Gudgeon pin'!D600)/'Gudgeon pin'!$I$2</f>
        <v>-1323846.4396401835</v>
      </c>
      <c r="AI600">
        <f>(('ROD '!AI600/2)+'Gudgeon pin'!E600)/'Gudgeon pin'!$I$2</f>
        <v>-2447502.7030914724</v>
      </c>
      <c r="AJ600">
        <f>(('ROD '!AJ600/2)+'Gudgeon pin'!F600)/'Gudgeon pin'!$I$2</f>
        <v>-4155106.0310428338</v>
      </c>
      <c r="AK600">
        <f>(('ROD '!AK600/2)+'Gudgeon pin'!G600)/'Gudgeon pin'!$I$2</f>
        <v>-6712702.987299446</v>
      </c>
      <c r="AL600">
        <f>(('ROD '!AL600/2)+'Gudgeon pin'!H600)/'Gudgeon pin'!$I$2</f>
        <v>-10103059.78635167</v>
      </c>
      <c r="AM600">
        <f>(('ROD '!AM600/2)+'Gudgeon pin'!I600)/'Gudgeon pin'!$I$2</f>
        <v>-14176457.91658444</v>
      </c>
    </row>
    <row r="601" spans="1:39">
      <c r="A601">
        <f t="shared" si="69"/>
        <v>4.0840704496667311</v>
      </c>
      <c r="B601" s="3">
        <v>234</v>
      </c>
      <c r="D601">
        <f>$F$2*'ROD '!N601</f>
        <v>-7.0825859668134434</v>
      </c>
      <c r="E601">
        <f>$F$2*'ROD '!O601</f>
        <v>-28.330343867253774</v>
      </c>
      <c r="F601">
        <f>$F$2*'ROD '!P601</f>
        <v>-63.743273701321009</v>
      </c>
      <c r="G601">
        <f>$F$2*'ROD '!Q601</f>
        <v>-113.32137546901509</v>
      </c>
      <c r="H601">
        <f>$F$2*'ROD '!R601</f>
        <v>-177.06464917033611</v>
      </c>
      <c r="I601">
        <f>$F$2*'ROD '!S601</f>
        <v>-254.97309480528403</v>
      </c>
      <c r="J601">
        <f t="shared" si="70"/>
        <v>-5.4890041242804187E-2</v>
      </c>
      <c r="K601">
        <f t="shared" si="70"/>
        <v>-0.21956016497121675</v>
      </c>
      <c r="L601">
        <f t="shared" si="70"/>
        <v>-0.49401037118523783</v>
      </c>
      <c r="M601">
        <f t="shared" si="70"/>
        <v>-0.87824065988486699</v>
      </c>
      <c r="N601">
        <f t="shared" si="71"/>
        <v>-1.3722510310701048</v>
      </c>
      <c r="O601">
        <f t="shared" si="71"/>
        <v>-1.9760414847409513</v>
      </c>
      <c r="P601">
        <f>('ROD '!AH601/2)*'Gudgeon pin'!$H$2</f>
        <v>-2.0558505925178894</v>
      </c>
      <c r="Q601">
        <f>('ROD '!AI601/2)*'Gudgeon pin'!$H$2</f>
        <v>-3.6925437630998883</v>
      </c>
      <c r="R601">
        <f>('ROD '!AJ601/2)*'Gudgeon pin'!$H$2</f>
        <v>-6.1538782584534806</v>
      </c>
      <c r="S601">
        <f>('ROD '!AK601/2)*'Gudgeon pin'!$H$2</f>
        <v>-9.8413008464814915</v>
      </c>
      <c r="T601">
        <f>('ROD '!AL601/2)*'Gudgeon pin'!$H$2</f>
        <v>-14.787407632270051</v>
      </c>
      <c r="U601">
        <f>('ROD '!AM601/2)*'Gudgeon pin'!$H$2</f>
        <v>-20.642219382262851</v>
      </c>
      <c r="V601">
        <f t="shared" si="72"/>
        <v>-2.0009605512750852</v>
      </c>
      <c r="W601">
        <f t="shared" si="72"/>
        <v>-3.4729835981286716</v>
      </c>
      <c r="X601">
        <f t="shared" si="72"/>
        <v>-5.6598678872682431</v>
      </c>
      <c r="Y601">
        <f t="shared" si="72"/>
        <v>-8.9630601865966248</v>
      </c>
      <c r="Z601">
        <f t="shared" si="73"/>
        <v>-13.415156601199946</v>
      </c>
      <c r="AA601">
        <f t="shared" si="73"/>
        <v>-18.666177897521901</v>
      </c>
      <c r="AB601">
        <f t="shared" si="74"/>
        <v>-2494365.2103104773</v>
      </c>
      <c r="AC601">
        <f t="shared" si="74"/>
        <v>-4329365.4428273225</v>
      </c>
      <c r="AD601">
        <f t="shared" si="74"/>
        <v>-7055500.1916249692</v>
      </c>
      <c r="AE601">
        <f t="shared" si="74"/>
        <v>-11173206.534790887</v>
      </c>
      <c r="AF601">
        <f t="shared" si="75"/>
        <v>-16723118.252169784</v>
      </c>
      <c r="AG601">
        <f t="shared" si="75"/>
        <v>-23268956.865429003</v>
      </c>
      <c r="AH601">
        <f>(('ROD '!AH601/2)+'Gudgeon pin'!D601)/'Gudgeon pin'!$I$2</f>
        <v>-1321871.1678104328</v>
      </c>
      <c r="AI601">
        <f>(('ROD '!AI601/2)+'Gudgeon pin'!E601)/'Gudgeon pin'!$I$2</f>
        <v>-2442832.9505555285</v>
      </c>
      <c r="AJ601">
        <f>(('ROD '!AJ601/2)+'Gudgeon pin'!F601)/'Gudgeon pin'!$I$2</f>
        <v>-4143791.2541411933</v>
      </c>
      <c r="AK601">
        <f>(('ROD '!AK601/2)+'Gudgeon pin'!G601)/'Gudgeon pin'!$I$2</f>
        <v>-6676790.1916460209</v>
      </c>
      <c r="AL601">
        <f>(('ROD '!AL601/2)+'Gudgeon pin'!H601)/'Gudgeon pin'!$I$2</f>
        <v>-10062294.883362722</v>
      </c>
      <c r="AM601">
        <f>(('ROD '!AM601/2)+'Gudgeon pin'!I601)/'Gudgeon pin'!$I$2</f>
        <v>-14080574.564043287</v>
      </c>
    </row>
    <row r="602" spans="1:39">
      <c r="A602">
        <f t="shared" si="69"/>
        <v>4.1015237421866741</v>
      </c>
      <c r="B602" s="3">
        <v>235</v>
      </c>
      <c r="D602">
        <f>$F$2*'ROD '!N602</f>
        <v>-7.0391047626230474</v>
      </c>
      <c r="E602">
        <f>$F$2*'ROD '!O602</f>
        <v>-28.15641905049219</v>
      </c>
      <c r="F602">
        <f>$F$2*'ROD '!P602</f>
        <v>-63.351942863607434</v>
      </c>
      <c r="G602">
        <f>$F$2*'ROD '!Q602</f>
        <v>-112.62567620196876</v>
      </c>
      <c r="H602">
        <f>$F$2*'ROD '!R602</f>
        <v>-175.97761906557622</v>
      </c>
      <c r="I602">
        <f>$F$2*'ROD '!S602</f>
        <v>-253.40777145442974</v>
      </c>
      <c r="J602">
        <f t="shared" si="70"/>
        <v>-5.4553061910328618E-2</v>
      </c>
      <c r="K602">
        <f t="shared" si="70"/>
        <v>-0.21821224764131447</v>
      </c>
      <c r="L602">
        <f t="shared" si="70"/>
        <v>-0.4909775571929576</v>
      </c>
      <c r="M602">
        <f t="shared" si="70"/>
        <v>-0.87284899056525789</v>
      </c>
      <c r="N602">
        <f t="shared" si="71"/>
        <v>-1.3638265477582157</v>
      </c>
      <c r="O602">
        <f t="shared" si="71"/>
        <v>-1.9639102287718304</v>
      </c>
      <c r="P602">
        <f>('ROD '!AH602/2)*'Gudgeon pin'!$H$2</f>
        <v>-2.0527716077623963</v>
      </c>
      <c r="Q602">
        <f>('ROD '!AI602/2)*'Gudgeon pin'!$H$2</f>
        <v>-3.6819434085561347</v>
      </c>
      <c r="R602">
        <f>('ROD '!AJ602/2)*'Gudgeon pin'!$H$2</f>
        <v>-6.1227362266976124</v>
      </c>
      <c r="S602">
        <f>('ROD '!AK602/2)*'Gudgeon pin'!$H$2</f>
        <v>-9.7937526748718273</v>
      </c>
      <c r="T602">
        <f>('ROD '!AL602/2)*'Gudgeon pin'!$H$2</f>
        <v>-14.724157689208475</v>
      </c>
      <c r="U602">
        <f>('ROD '!AM602/2)*'Gudgeon pin'!$H$2</f>
        <v>-20.509073332848292</v>
      </c>
      <c r="V602">
        <f t="shared" si="72"/>
        <v>-1.9982185458520676</v>
      </c>
      <c r="W602">
        <f t="shared" si="72"/>
        <v>-3.4637311609148203</v>
      </c>
      <c r="X602">
        <f t="shared" si="72"/>
        <v>-5.6317586695046549</v>
      </c>
      <c r="Y602">
        <f t="shared" si="72"/>
        <v>-8.9209036843065697</v>
      </c>
      <c r="Z602">
        <f t="shared" si="73"/>
        <v>-13.36033114145026</v>
      </c>
      <c r="AA602">
        <f t="shared" si="73"/>
        <v>-18.545163104076462</v>
      </c>
      <c r="AB602">
        <f t="shared" si="74"/>
        <v>-2490947.0704929284</v>
      </c>
      <c r="AC602">
        <f t="shared" si="74"/>
        <v>-4317831.5035489555</v>
      </c>
      <c r="AD602">
        <f t="shared" si="74"/>
        <v>-7020459.6932833828</v>
      </c>
      <c r="AE602">
        <f t="shared" si="74"/>
        <v>-11120654.917701945</v>
      </c>
      <c r="AF602">
        <f t="shared" si="75"/>
        <v>-16654773.7166657</v>
      </c>
      <c r="AG602">
        <f t="shared" si="75"/>
        <v>-23118101.772103522</v>
      </c>
      <c r="AH602">
        <f>(('ROD '!AH602/2)+'Gudgeon pin'!D602)/'Gudgeon pin'!$I$2</f>
        <v>-1319746.965248893</v>
      </c>
      <c r="AI602">
        <f>(('ROD '!AI602/2)+'Gudgeon pin'!E602)/'Gudgeon pin'!$I$2</f>
        <v>-2435413.2519037235</v>
      </c>
      <c r="AJ602">
        <f>(('ROD '!AJ602/2)+'Gudgeon pin'!F602)/'Gudgeon pin'!$I$2</f>
        <v>-4122519.2078986317</v>
      </c>
      <c r="AK602">
        <f>(('ROD '!AK602/2)+'Gudgeon pin'!G602)/'Gudgeon pin'!$I$2</f>
        <v>-6643880.062255742</v>
      </c>
      <c r="AL602">
        <f>(('ROD '!AL602/2)+'Gudgeon pin'!H602)/'Gudgeon pin'!$I$2</f>
        <v>-10017806.712079057</v>
      </c>
      <c r="AM602">
        <f>(('ROD '!AM602/2)+'Gudgeon pin'!I602)/'Gudgeon pin'!$I$2</f>
        <v>-13990100.821101274</v>
      </c>
    </row>
    <row r="603" spans="1:39">
      <c r="A603">
        <f t="shared" si="69"/>
        <v>4.1189770347066181</v>
      </c>
      <c r="B603" s="3">
        <v>236</v>
      </c>
      <c r="D603">
        <f>$F$2*'ROD '!N603</f>
        <v>-6.9924931067526215</v>
      </c>
      <c r="E603">
        <f>$F$2*'ROD '!O603</f>
        <v>-27.969972427010486</v>
      </c>
      <c r="F603">
        <f>$F$2*'ROD '!P603</f>
        <v>-62.932437960773605</v>
      </c>
      <c r="G603">
        <f>$F$2*'ROD '!Q603</f>
        <v>-111.87988970804194</v>
      </c>
      <c r="H603">
        <f>$F$2*'ROD '!R603</f>
        <v>-174.81232766881558</v>
      </c>
      <c r="I603">
        <f>$F$2*'ROD '!S603</f>
        <v>-251.72975184309442</v>
      </c>
      <c r="J603">
        <f t="shared" si="70"/>
        <v>-5.4191821577332815E-2</v>
      </c>
      <c r="K603">
        <f t="shared" si="70"/>
        <v>-0.21676728630933126</v>
      </c>
      <c r="L603">
        <f t="shared" si="70"/>
        <v>-0.48772639419599545</v>
      </c>
      <c r="M603">
        <f t="shared" si="70"/>
        <v>-0.86706914523732503</v>
      </c>
      <c r="N603">
        <f t="shared" si="71"/>
        <v>-1.3547955394333209</v>
      </c>
      <c r="O603">
        <f t="shared" si="71"/>
        <v>-1.9509055767839818</v>
      </c>
      <c r="P603">
        <f>('ROD '!AH603/2)*'Gudgeon pin'!$H$2</f>
        <v>-2.0511865343925724</v>
      </c>
      <c r="Q603">
        <f>('ROD '!AI603/2)*'Gudgeon pin'!$H$2</f>
        <v>-3.6687407771639711</v>
      </c>
      <c r="R603">
        <f>('ROD '!AJ603/2)*'Gudgeon pin'!$H$2</f>
        <v>-6.0930303060652422</v>
      </c>
      <c r="S603">
        <f>('ROD '!AK603/2)*'Gudgeon pin'!$H$2</f>
        <v>-9.7357953958685179</v>
      </c>
      <c r="T603">
        <f>('ROD '!AL603/2)*'Gudgeon pin'!$H$2</f>
        <v>-14.648503580920318</v>
      </c>
      <c r="U603">
        <f>('ROD '!AM603/2)*'Gudgeon pin'!$H$2</f>
        <v>-20.36451588314555</v>
      </c>
      <c r="V603">
        <f t="shared" si="72"/>
        <v>-1.9969947128152397</v>
      </c>
      <c r="W603">
        <f t="shared" si="72"/>
        <v>-3.4519734908546398</v>
      </c>
      <c r="X603">
        <f t="shared" si="72"/>
        <v>-5.6053039118692469</v>
      </c>
      <c r="Y603">
        <f t="shared" si="72"/>
        <v>-8.8687262506311928</v>
      </c>
      <c r="Z603">
        <f t="shared" si="73"/>
        <v>-13.293708041486997</v>
      </c>
      <c r="AA603">
        <f t="shared" si="73"/>
        <v>-18.413610306361569</v>
      </c>
      <c r="AB603">
        <f t="shared" si="74"/>
        <v>-2489421.4599313675</v>
      </c>
      <c r="AC603">
        <f t="shared" si="74"/>
        <v>-4303174.5813354049</v>
      </c>
      <c r="AD603">
        <f t="shared" si="74"/>
        <v>-6987481.6183028901</v>
      </c>
      <c r="AE603">
        <f t="shared" si="74"/>
        <v>-11055611.368872255</v>
      </c>
      <c r="AF603">
        <f t="shared" si="75"/>
        <v>-16571722.432798307</v>
      </c>
      <c r="AG603">
        <f t="shared" si="75"/>
        <v>-22954110.172304146</v>
      </c>
      <c r="AH603">
        <f>(('ROD '!AH603/2)+'Gudgeon pin'!D603)/'Gudgeon pin'!$I$2</f>
        <v>-1318546.9412247387</v>
      </c>
      <c r="AI603">
        <f>(('ROD '!AI603/2)+'Gudgeon pin'!E603)/'Gudgeon pin'!$I$2</f>
        <v>-2426304.7094296925</v>
      </c>
      <c r="AJ603">
        <f>(('ROD '!AJ603/2)+'Gudgeon pin'!F603)/'Gudgeon pin'!$I$2</f>
        <v>-4102024.9873320619</v>
      </c>
      <c r="AK603">
        <f>(('ROD '!AK603/2)+'Gudgeon pin'!G603)/'Gudgeon pin'!$I$2</f>
        <v>-6604214.5575765595</v>
      </c>
      <c r="AL603">
        <f>(('ROD '!AL603/2)+'Gudgeon pin'!H603)/'Gudgeon pin'!$I$2</f>
        <v>-9965186.767993778</v>
      </c>
      <c r="AM603">
        <f>(('ROD '!AM603/2)+'Gudgeon pin'!I603)/'Gudgeon pin'!$I$2</f>
        <v>-13891967.264919702</v>
      </c>
    </row>
    <row r="604" spans="1:39">
      <c r="A604">
        <f t="shared" si="69"/>
        <v>4.1364303272265612</v>
      </c>
      <c r="B604" s="3">
        <v>237</v>
      </c>
      <c r="D604">
        <f>$F$2*'ROD '!N604</f>
        <v>-6.9426712290952812</v>
      </c>
      <c r="E604">
        <f>$F$2*'ROD '!O604</f>
        <v>-27.770684916381125</v>
      </c>
      <c r="F604">
        <f>$F$2*'ROD '!P604</f>
        <v>-62.484041061857546</v>
      </c>
      <c r="G604">
        <f>$F$2*'ROD '!Q604</f>
        <v>-111.0827396655245</v>
      </c>
      <c r="H604">
        <f>$F$2*'ROD '!R604</f>
        <v>-173.56678072738208</v>
      </c>
      <c r="I604">
        <f>$F$2*'ROD '!S604</f>
        <v>-249.93616424743018</v>
      </c>
      <c r="J604">
        <f t="shared" si="70"/>
        <v>-5.3805702025488428E-2</v>
      </c>
      <c r="K604">
        <f t="shared" si="70"/>
        <v>-0.21522280810195371</v>
      </c>
      <c r="L604">
        <f t="shared" si="70"/>
        <v>-0.48425131822939599</v>
      </c>
      <c r="M604">
        <f t="shared" si="70"/>
        <v>-0.86089123240781484</v>
      </c>
      <c r="N604">
        <f t="shared" si="71"/>
        <v>-1.3451425506372112</v>
      </c>
      <c r="O604">
        <f t="shared" si="71"/>
        <v>-1.937005272917584</v>
      </c>
      <c r="P604">
        <f>('ROD '!AH604/2)*'Gudgeon pin'!$H$2</f>
        <v>-2.0476585547826875</v>
      </c>
      <c r="Q604">
        <f>('ROD '!AI604/2)*'Gudgeon pin'!$H$2</f>
        <v>-3.6494821052897786</v>
      </c>
      <c r="R604">
        <f>('ROD '!AJ604/2)*'Gudgeon pin'!$H$2</f>
        <v>-6.078434334358449</v>
      </c>
      <c r="S604">
        <f>('ROD '!AK604/2)*'Gudgeon pin'!$H$2</f>
        <v>-9.6707697997192685</v>
      </c>
      <c r="T604">
        <f>('ROD '!AL604/2)*'Gudgeon pin'!$H$2</f>
        <v>-14.56030409067319</v>
      </c>
      <c r="U604">
        <f>('ROD '!AM604/2)*'Gudgeon pin'!$H$2</f>
        <v>-20.227215110320387</v>
      </c>
      <c r="V604">
        <f t="shared" si="72"/>
        <v>-1.993852852757199</v>
      </c>
      <c r="W604">
        <f t="shared" si="72"/>
        <v>-3.434259297187825</v>
      </c>
      <c r="X604">
        <f t="shared" si="72"/>
        <v>-5.5941830161290529</v>
      </c>
      <c r="Y604">
        <f t="shared" si="72"/>
        <v>-8.8098785673114541</v>
      </c>
      <c r="Z604">
        <f t="shared" si="73"/>
        <v>-13.215161540035979</v>
      </c>
      <c r="AA604">
        <f t="shared" si="73"/>
        <v>-18.290209837402802</v>
      </c>
      <c r="AB604">
        <f t="shared" si="74"/>
        <v>-2485504.8677629479</v>
      </c>
      <c r="AC604">
        <f t="shared" si="74"/>
        <v>-4281092.352686245</v>
      </c>
      <c r="AD604">
        <f t="shared" si="74"/>
        <v>-6973618.4887053808</v>
      </c>
      <c r="AE604">
        <f t="shared" si="74"/>
        <v>-10982252.794218402</v>
      </c>
      <c r="AF604">
        <f t="shared" si="75"/>
        <v>-16473807.628587814</v>
      </c>
      <c r="AG604">
        <f t="shared" si="75"/>
        <v>-22800281.134290077</v>
      </c>
      <c r="AH604">
        <f>(('ROD '!AH604/2)+'Gudgeon pin'!D604)/'Gudgeon pin'!$I$2</f>
        <v>-1316112.9755121742</v>
      </c>
      <c r="AI604">
        <f>(('ROD '!AI604/2)+'Gudgeon pin'!E604)/'Gudgeon pin'!$I$2</f>
        <v>-2413337.5117963762</v>
      </c>
      <c r="AJ604">
        <f>(('ROD '!AJ604/2)+'Gudgeon pin'!F604)/'Gudgeon pin'!$I$2</f>
        <v>-4090890.4118625131</v>
      </c>
      <c r="AK604">
        <f>(('ROD '!AK604/2)+'Gudgeon pin'!G604)/'Gudgeon pin'!$I$2</f>
        <v>-6559885.5482037654</v>
      </c>
      <c r="AL604">
        <f>(('ROD '!AL604/2)+'Gudgeon pin'!H604)/'Gudgeon pin'!$I$2</f>
        <v>-9904337.6251796708</v>
      </c>
      <c r="AM604">
        <f>(('ROD '!AM604/2)+'Gudgeon pin'!I604)/'Gudgeon pin'!$I$2</f>
        <v>-13797881.829701269</v>
      </c>
    </row>
    <row r="605" spans="1:39">
      <c r="A605">
        <f t="shared" si="69"/>
        <v>4.1538836197465043</v>
      </c>
      <c r="B605" s="3">
        <v>238</v>
      </c>
      <c r="D605">
        <f>$F$2*'ROD '!N605</f>
        <v>-6.8895616535156243</v>
      </c>
      <c r="E605">
        <f>$F$2*'ROD '!O605</f>
        <v>-27.558246614062497</v>
      </c>
      <c r="F605">
        <f>$F$2*'ROD '!P605</f>
        <v>-62.00605488164063</v>
      </c>
      <c r="G605">
        <f>$F$2*'ROD '!Q605</f>
        <v>-110.23298645624999</v>
      </c>
      <c r="H605">
        <f>$F$2*'ROD '!R605</f>
        <v>-172.2390413378906</v>
      </c>
      <c r="I605">
        <f>$F$2*'ROD '!S605</f>
        <v>-248.02421952656252</v>
      </c>
      <c r="J605">
        <f t="shared" si="70"/>
        <v>-5.3394102814746089E-2</v>
      </c>
      <c r="K605">
        <f t="shared" si="70"/>
        <v>-0.21357641125898436</v>
      </c>
      <c r="L605">
        <f t="shared" si="70"/>
        <v>-0.48054692533271487</v>
      </c>
      <c r="M605">
        <f t="shared" si="70"/>
        <v>-0.85430564503593742</v>
      </c>
      <c r="N605">
        <f t="shared" si="71"/>
        <v>-1.334852570368652</v>
      </c>
      <c r="O605">
        <f t="shared" si="71"/>
        <v>-1.9221877013308595</v>
      </c>
      <c r="P605">
        <f>('ROD '!AH605/2)*'Gudgeon pin'!$H$2</f>
        <v>-2.0404665982256058</v>
      </c>
      <c r="Q605">
        <f>('ROD '!AI605/2)*'Gudgeon pin'!$H$2</f>
        <v>-3.6310077859307555</v>
      </c>
      <c r="R605">
        <f>('ROD '!AJ605/2)*'Gudgeon pin'!$H$2</f>
        <v>-6.0377249080397553</v>
      </c>
      <c r="S605">
        <f>('ROD '!AK605/2)*'Gudgeon pin'!$H$2</f>
        <v>-9.6157439515435659</v>
      </c>
      <c r="T605">
        <f>('ROD '!AL605/2)*'Gudgeon pin'!$H$2</f>
        <v>-14.473146738569875</v>
      </c>
      <c r="U605">
        <f>('ROD '!AM605/2)*'Gudgeon pin'!$H$2</f>
        <v>-20.090111172218872</v>
      </c>
      <c r="V605">
        <f t="shared" si="72"/>
        <v>-1.9870724954108598</v>
      </c>
      <c r="W605">
        <f t="shared" si="72"/>
        <v>-3.417431374671771</v>
      </c>
      <c r="X605">
        <f t="shared" si="72"/>
        <v>-5.5571779827070404</v>
      </c>
      <c r="Y605">
        <f t="shared" si="72"/>
        <v>-8.7614383065076282</v>
      </c>
      <c r="Z605">
        <f t="shared" si="73"/>
        <v>-13.138294168201224</v>
      </c>
      <c r="AA605">
        <f t="shared" si="73"/>
        <v>-18.167923470888013</v>
      </c>
      <c r="AB605">
        <f t="shared" si="74"/>
        <v>-2477052.5834500943</v>
      </c>
      <c r="AC605">
        <f t="shared" si="74"/>
        <v>-4260114.9353857907</v>
      </c>
      <c r="AD605">
        <f t="shared" si="74"/>
        <v>-6927488.6097752713</v>
      </c>
      <c r="AE605">
        <f t="shared" si="74"/>
        <v>-10921867.944926679</v>
      </c>
      <c r="AF605">
        <f t="shared" si="75"/>
        <v>-16377986.000325114</v>
      </c>
      <c r="AG605">
        <f t="shared" si="75"/>
        <v>-22647840.918447047</v>
      </c>
      <c r="AH605">
        <f>(('ROD '!AH605/2)+'Gudgeon pin'!D605)/'Gudgeon pin'!$I$2</f>
        <v>-1311364.1715479547</v>
      </c>
      <c r="AI605">
        <f>(('ROD '!AI605/2)+'Gudgeon pin'!E605)/'Gudgeon pin'!$I$2</f>
        <v>-2400804.9655056153</v>
      </c>
      <c r="AJ605">
        <f>(('ROD '!AJ605/2)+'Gudgeon pin'!F605)/'Gudgeon pin'!$I$2</f>
        <v>-4063230.738505478</v>
      </c>
      <c r="AK605">
        <f>(('ROD '!AK605/2)+'Gudgeon pin'!G605)/'Gudgeon pin'!$I$2</f>
        <v>-6521603.5905786054</v>
      </c>
      <c r="AL605">
        <f>(('ROD '!AL605/2)+'Gudgeon pin'!H605)/'Gudgeon pin'!$I$2</f>
        <v>-9843781.5521692373</v>
      </c>
      <c r="AM605">
        <f>(('ROD '!AM605/2)+'Gudgeon pin'!I605)/'Gudgeon pin'!$I$2</f>
        <v>-13703399.810188424</v>
      </c>
    </row>
    <row r="606" spans="1:39">
      <c r="A606">
        <f t="shared" si="69"/>
        <v>4.1713369122664474</v>
      </c>
      <c r="B606" s="3">
        <v>239</v>
      </c>
      <c r="D606">
        <f>$F$2*'ROD '!N606</f>
        <v>-6.8330893343323433</v>
      </c>
      <c r="E606">
        <f>$F$2*'ROD '!O606</f>
        <v>-27.332357337329373</v>
      </c>
      <c r="F606">
        <f>$F$2*'ROD '!P606</f>
        <v>-61.497804008991103</v>
      </c>
      <c r="G606">
        <f>$F$2*'ROD '!Q606</f>
        <v>-109.32942934931749</v>
      </c>
      <c r="H606">
        <f>$F$2*'ROD '!R606</f>
        <v>-170.8272333583086</v>
      </c>
      <c r="I606">
        <f>$F$2*'ROD '!S606</f>
        <v>-245.99121603596441</v>
      </c>
      <c r="J606">
        <f t="shared" si="70"/>
        <v>-5.295644234107566E-2</v>
      </c>
      <c r="K606">
        <f t="shared" si="70"/>
        <v>-0.21182576936430264</v>
      </c>
      <c r="L606">
        <f t="shared" si="70"/>
        <v>-0.47660798106968105</v>
      </c>
      <c r="M606">
        <f t="shared" si="70"/>
        <v>-0.84730307745721056</v>
      </c>
      <c r="N606">
        <f t="shared" si="71"/>
        <v>-1.3239110585268916</v>
      </c>
      <c r="O606">
        <f t="shared" si="71"/>
        <v>-1.9064319242787242</v>
      </c>
      <c r="P606">
        <f>('ROD '!AH606/2)*'Gudgeon pin'!$H$2</f>
        <v>-2.0364676885102435</v>
      </c>
      <c r="Q606">
        <f>('ROD '!AI606/2)*'Gudgeon pin'!$H$2</f>
        <v>-3.6150121470693057</v>
      </c>
      <c r="R606">
        <f>('ROD '!AJ606/2)*'Gudgeon pin'!$H$2</f>
        <v>-6.0034503050797108</v>
      </c>
      <c r="S606">
        <f>('ROD '!AK606/2)*'Gudgeon pin'!$H$2</f>
        <v>-9.5569081495324184</v>
      </c>
      <c r="T606">
        <f>('ROD '!AL606/2)*'Gudgeon pin'!$H$2</f>
        <v>-14.374889580164032</v>
      </c>
      <c r="U606">
        <f>('ROD '!AM606/2)*'Gudgeon pin'!$H$2</f>
        <v>-19.949581591422259</v>
      </c>
      <c r="V606">
        <f t="shared" si="72"/>
        <v>-1.9835112461691677</v>
      </c>
      <c r="W606">
        <f t="shared" si="72"/>
        <v>-3.4031863777050031</v>
      </c>
      <c r="X606">
        <f t="shared" si="72"/>
        <v>-5.5268423240100297</v>
      </c>
      <c r="Y606">
        <f t="shared" si="72"/>
        <v>-8.7096050720752078</v>
      </c>
      <c r="Z606">
        <f t="shared" si="73"/>
        <v>-13.050978521637141</v>
      </c>
      <c r="AA606">
        <f t="shared" si="73"/>
        <v>-18.043149667143535</v>
      </c>
      <c r="AB606">
        <f t="shared" si="74"/>
        <v>-2472613.1874769651</v>
      </c>
      <c r="AC606">
        <f t="shared" si="74"/>
        <v>-4242357.3514932739</v>
      </c>
      <c r="AD606">
        <f t="shared" si="74"/>
        <v>-6889672.6660089353</v>
      </c>
      <c r="AE606">
        <f t="shared" si="74"/>
        <v>-10857253.469332093</v>
      </c>
      <c r="AF606">
        <f t="shared" si="75"/>
        <v>-16269139.720988708</v>
      </c>
      <c r="AG606">
        <f t="shared" si="75"/>
        <v>-22492299.903398044</v>
      </c>
      <c r="AH606">
        <f>(('ROD '!AH606/2)+'Gudgeon pin'!D606)/'Gudgeon pin'!$I$2</f>
        <v>-1308605.3094764277</v>
      </c>
      <c r="AI606">
        <f>(('ROD '!AI606/2)+'Gudgeon pin'!E606)/'Gudgeon pin'!$I$2</f>
        <v>-2389769.5172195081</v>
      </c>
      <c r="AJ606">
        <f>(('ROD '!AJ606/2)+'Gudgeon pin'!F606)/'Gudgeon pin'!$I$2</f>
        <v>-4039478.0914560887</v>
      </c>
      <c r="AK606">
        <f>(('ROD '!AK606/2)+'Gudgeon pin'!G606)/'Gudgeon pin'!$I$2</f>
        <v>-6480693.1322172331</v>
      </c>
      <c r="AL606">
        <f>(('ROD '!AL606/2)+'Gudgeon pin'!H606)/'Gudgeon pin'!$I$2</f>
        <v>-9775887.1119754165</v>
      </c>
      <c r="AM606">
        <f>(('ROD '!AM606/2)+'Gudgeon pin'!I606)/'Gudgeon pin'!$I$2</f>
        <v>-13606234.998802161</v>
      </c>
    </row>
    <row r="607" spans="1:39">
      <c r="A607">
        <f t="shared" si="69"/>
        <v>4.1887902047863905</v>
      </c>
      <c r="B607" s="3">
        <v>240</v>
      </c>
      <c r="D607">
        <f>$F$2*'ROD '!N607</f>
        <v>-6.7731817903195042</v>
      </c>
      <c r="E607">
        <f>$F$2*'ROD '!O607</f>
        <v>-27.092727161278017</v>
      </c>
      <c r="F607">
        <f>$F$2*'ROD '!P607</f>
        <v>-60.958636112875546</v>
      </c>
      <c r="G607">
        <f>$F$2*'ROD '!Q607</f>
        <v>-108.37090864511207</v>
      </c>
      <c r="H607">
        <f>$F$2*'ROD '!R607</f>
        <v>-169.32954475798761</v>
      </c>
      <c r="I607">
        <f>$F$2*'ROD '!S607</f>
        <v>-243.83454445150218</v>
      </c>
      <c r="J607">
        <f t="shared" si="70"/>
        <v>-5.2492158874976158E-2</v>
      </c>
      <c r="K607">
        <f t="shared" si="70"/>
        <v>-0.20996863549990463</v>
      </c>
      <c r="L607">
        <f t="shared" si="70"/>
        <v>-0.47242942987478548</v>
      </c>
      <c r="M607">
        <f t="shared" si="70"/>
        <v>-0.83987454199961853</v>
      </c>
      <c r="N607">
        <f t="shared" si="71"/>
        <v>-1.3123039718744038</v>
      </c>
      <c r="O607">
        <f t="shared" si="71"/>
        <v>-1.8897177194991419</v>
      </c>
      <c r="P607">
        <f>('ROD '!AH607/2)*'Gudgeon pin'!$H$2</f>
        <v>-2.0322255241500558</v>
      </c>
      <c r="Q607">
        <f>('ROD '!AI607/2)*'Gudgeon pin'!$H$2</f>
        <v>-3.5980434896285551</v>
      </c>
      <c r="R607">
        <f>('ROD '!AJ607/2)*'Gudgeon pin'!$H$2</f>
        <v>-5.9738487482291083</v>
      </c>
      <c r="S607">
        <f>('ROD '!AK607/2)*'Gudgeon pin'!$H$2</f>
        <v>-9.4873179352912</v>
      </c>
      <c r="T607">
        <f>('ROD '!AL607/2)*'Gudgeon pin'!$H$2</f>
        <v>-14.279128978028648</v>
      </c>
      <c r="U607">
        <f>('ROD '!AM607/2)*'Gudgeon pin'!$H$2</f>
        <v>-19.793432505499073</v>
      </c>
      <c r="V607">
        <f t="shared" si="72"/>
        <v>-1.9797333652750795</v>
      </c>
      <c r="W607">
        <f t="shared" si="72"/>
        <v>-3.3880748541286505</v>
      </c>
      <c r="X607">
        <f t="shared" si="72"/>
        <v>-5.5014193183543227</v>
      </c>
      <c r="Y607">
        <f t="shared" si="72"/>
        <v>-8.6474433932915815</v>
      </c>
      <c r="Z607">
        <f t="shared" si="73"/>
        <v>-12.966825006154245</v>
      </c>
      <c r="AA607">
        <f t="shared" si="73"/>
        <v>-17.903714785999931</v>
      </c>
      <c r="AB607">
        <f t="shared" si="74"/>
        <v>-2467903.7419734513</v>
      </c>
      <c r="AC607">
        <f t="shared" si="74"/>
        <v>-4223519.5694792205</v>
      </c>
      <c r="AD607">
        <f t="shared" si="74"/>
        <v>-6857980.7564364495</v>
      </c>
      <c r="AE607">
        <f t="shared" si="74"/>
        <v>-10779763.721284054</v>
      </c>
      <c r="AF607">
        <f t="shared" si="75"/>
        <v>-16164235.303351838</v>
      </c>
      <c r="AG607">
        <f t="shared" si="75"/>
        <v>-22318482.625287917</v>
      </c>
      <c r="AH607">
        <f>(('ROD '!AH607/2)+'Gudgeon pin'!D607)/'Gudgeon pin'!$I$2</f>
        <v>-1305678.6251580636</v>
      </c>
      <c r="AI607">
        <f>(('ROD '!AI607/2)+'Gudgeon pin'!E607)/'Gudgeon pin'!$I$2</f>
        <v>-2378062.7799460515</v>
      </c>
      <c r="AJ607">
        <f>(('ROD '!AJ607/2)+'Gudgeon pin'!F607)/'Gudgeon pin'!$I$2</f>
        <v>-4018523.4905625768</v>
      </c>
      <c r="AK607">
        <f>(('ROD '!AK607/2)+'Gudgeon pin'!G607)/'Gudgeon pin'!$I$2</f>
        <v>-6432789.071529055</v>
      </c>
      <c r="AL607">
        <f>(('ROD '!AL607/2)+'Gudgeon pin'!H607)/'Gudgeon pin'!$I$2</f>
        <v>-9709182.6735824347</v>
      </c>
      <c r="AM607">
        <f>(('ROD '!AM607/2)+'Gudgeon pin'!I607)/'Gudgeon pin'!$I$2</f>
        <v>-13498720.14015235</v>
      </c>
    </row>
    <row r="608" spans="1:39">
      <c r="A608">
        <f t="shared" si="69"/>
        <v>4.2062434973063345</v>
      </c>
      <c r="B608" s="3">
        <v>241</v>
      </c>
      <c r="D608">
        <f>$F$2*'ROD '!N608</f>
        <v>-6.7097692360502332</v>
      </c>
      <c r="E608">
        <f>$F$2*'ROD '!O608</f>
        <v>-26.839076944200933</v>
      </c>
      <c r="F608">
        <f>$F$2*'ROD '!P608</f>
        <v>-60.387923124452108</v>
      </c>
      <c r="G608">
        <f>$F$2*'ROD '!Q608</f>
        <v>-107.35630777680373</v>
      </c>
      <c r="H608">
        <f>$F$2*'ROD '!R608</f>
        <v>-167.74423090125586</v>
      </c>
      <c r="I608">
        <f>$F$2*'ROD '!S608</f>
        <v>-241.55169249780843</v>
      </c>
      <c r="J608">
        <f t="shared" si="70"/>
        <v>-5.2000711579389305E-2</v>
      </c>
      <c r="K608">
        <f t="shared" si="70"/>
        <v>-0.20800284631755722</v>
      </c>
      <c r="L608">
        <f t="shared" si="70"/>
        <v>-0.46800640421450385</v>
      </c>
      <c r="M608">
        <f t="shared" si="70"/>
        <v>-0.83201138527022889</v>
      </c>
      <c r="N608">
        <f t="shared" si="71"/>
        <v>-1.3000177894847329</v>
      </c>
      <c r="O608">
        <f t="shared" si="71"/>
        <v>-1.8720256168580154</v>
      </c>
      <c r="P608">
        <f>('ROD '!AH608/2)*'Gudgeon pin'!$H$2</f>
        <v>-2.024303994553033</v>
      </c>
      <c r="Q608">
        <f>('ROD '!AI608/2)*'Gudgeon pin'!$H$2</f>
        <v>-3.574935293631551</v>
      </c>
      <c r="R608">
        <f>('ROD '!AJ608/2)*'Gudgeon pin'!$H$2</f>
        <v>-5.9317199179855979</v>
      </c>
      <c r="S608">
        <f>('ROD '!AK608/2)*'Gudgeon pin'!$H$2</f>
        <v>-9.410325411607138</v>
      </c>
      <c r="T608">
        <f>('ROD '!AL608/2)*'Gudgeon pin'!$H$2</f>
        <v>-14.178879053361467</v>
      </c>
      <c r="U608">
        <f>('ROD '!AM608/2)*'Gudgeon pin'!$H$2</f>
        <v>-19.626632769003244</v>
      </c>
      <c r="V608">
        <f t="shared" si="72"/>
        <v>-1.9723032829736438</v>
      </c>
      <c r="W608">
        <f t="shared" si="72"/>
        <v>-3.3669324473139937</v>
      </c>
      <c r="X608">
        <f t="shared" si="72"/>
        <v>-5.4637135137710944</v>
      </c>
      <c r="Y608">
        <f t="shared" si="72"/>
        <v>-8.5783140263369084</v>
      </c>
      <c r="Z608">
        <f t="shared" si="73"/>
        <v>-12.878861263876734</v>
      </c>
      <c r="AA608">
        <f t="shared" si="73"/>
        <v>-17.75460715214523</v>
      </c>
      <c r="AB608">
        <f t="shared" si="74"/>
        <v>-2458641.5209913161</v>
      </c>
      <c r="AC608">
        <f t="shared" si="74"/>
        <v>-4197163.7855098136</v>
      </c>
      <c r="AD608">
        <f t="shared" si="74"/>
        <v>-6810977.307458289</v>
      </c>
      <c r="AE608">
        <f t="shared" si="74"/>
        <v>-10693588.165332867</v>
      </c>
      <c r="AF608">
        <f t="shared" si="75"/>
        <v>-16054581.118332589</v>
      </c>
      <c r="AG608">
        <f t="shared" si="75"/>
        <v>-22132607.449367099</v>
      </c>
      <c r="AH608">
        <f>(('ROD '!AH608/2)+'Gudgeon pin'!D608)/'Gudgeon pin'!$I$2</f>
        <v>-1300426.4861521525</v>
      </c>
      <c r="AI608">
        <f>(('ROD '!AI608/2)+'Gudgeon pin'!E608)/'Gudgeon pin'!$I$2</f>
        <v>-2362439.7818941725</v>
      </c>
      <c r="AJ608">
        <f>(('ROD '!AJ608/2)+'Gudgeon pin'!F608)/'Gudgeon pin'!$I$2</f>
        <v>-3989565.1366133788</v>
      </c>
      <c r="AK608">
        <f>(('ROD '!AK608/2)+'Gudgeon pin'!G608)/'Gudgeon pin'!$I$2</f>
        <v>-6379991.0836707167</v>
      </c>
      <c r="AL608">
        <f>(('ROD '!AL608/2)+'Gudgeon pin'!H608)/'Gudgeon pin'!$I$2</f>
        <v>-9639274.5593127813</v>
      </c>
      <c r="AM608">
        <f>(('ROD '!AM608/2)+'Gudgeon pin'!I608)/'Gudgeon pin'!$I$2</f>
        <v>-13383963.835949907</v>
      </c>
    </row>
    <row r="609" spans="1:39">
      <c r="A609">
        <f t="shared" si="69"/>
        <v>4.2236967898262776</v>
      </c>
      <c r="B609" s="3">
        <v>242</v>
      </c>
      <c r="D609">
        <f>$F$2*'ROD '!N609</f>
        <v>-6.6427847104097326</v>
      </c>
      <c r="E609">
        <f>$F$2*'ROD '!O609</f>
        <v>-26.57113884163893</v>
      </c>
      <c r="F609">
        <f>$F$2*'ROD '!P609</f>
        <v>-59.785062393687618</v>
      </c>
      <c r="G609">
        <f>$F$2*'ROD '!Q609</f>
        <v>-106.28455536655572</v>
      </c>
      <c r="H609">
        <f>$F$2*'ROD '!R609</f>
        <v>-166.06961776024335</v>
      </c>
      <c r="I609">
        <f>$F$2*'ROD '!S609</f>
        <v>-239.14024957475047</v>
      </c>
      <c r="J609">
        <f t="shared" si="70"/>
        <v>-5.1481581505675431E-2</v>
      </c>
      <c r="K609">
        <f t="shared" si="70"/>
        <v>-0.20592632602270172</v>
      </c>
      <c r="L609">
        <f t="shared" si="70"/>
        <v>-0.46333423355107906</v>
      </c>
      <c r="M609">
        <f t="shared" si="70"/>
        <v>-0.82370530409080689</v>
      </c>
      <c r="N609">
        <f t="shared" si="71"/>
        <v>-1.2870395376418859</v>
      </c>
      <c r="O609">
        <f t="shared" si="71"/>
        <v>-1.8533369342043162</v>
      </c>
      <c r="P609">
        <f>('ROD '!AH609/2)*'Gudgeon pin'!$H$2</f>
        <v>-2.019560695991248</v>
      </c>
      <c r="Q609">
        <f>('ROD '!AI609/2)*'Gudgeon pin'!$H$2</f>
        <v>-3.5456685925151064</v>
      </c>
      <c r="R609">
        <f>('ROD '!AJ609/2)*'Gudgeon pin'!$H$2</f>
        <v>-5.9044704912334849</v>
      </c>
      <c r="S609">
        <f>('ROD '!AK609/2)*'Gudgeon pin'!$H$2</f>
        <v>-9.3378638035750079</v>
      </c>
      <c r="T609">
        <f>('ROD '!AL609/2)*'Gudgeon pin'!$H$2</f>
        <v>-14.074021265142566</v>
      </c>
      <c r="U609">
        <f>('ROD '!AM609/2)*'Gudgeon pin'!$H$2</f>
        <v>-19.440433760475017</v>
      </c>
      <c r="V609">
        <f t="shared" si="72"/>
        <v>-1.9680791144855725</v>
      </c>
      <c r="W609">
        <f t="shared" si="72"/>
        <v>-3.3397422664924048</v>
      </c>
      <c r="X609">
        <f t="shared" si="72"/>
        <v>-5.4411362576824054</v>
      </c>
      <c r="Y609">
        <f t="shared" si="72"/>
        <v>-8.5141584994842017</v>
      </c>
      <c r="Z609">
        <f t="shared" si="73"/>
        <v>-12.786981727500679</v>
      </c>
      <c r="AA609">
        <f t="shared" si="73"/>
        <v>-17.587096826270702</v>
      </c>
      <c r="AB609">
        <f t="shared" si="74"/>
        <v>-2453375.7405578038</v>
      </c>
      <c r="AC609">
        <f t="shared" si="74"/>
        <v>-4163268.9438248021</v>
      </c>
      <c r="AD609">
        <f t="shared" si="74"/>
        <v>-6782832.8634831142</v>
      </c>
      <c r="AE609">
        <f t="shared" si="74"/>
        <v>-10613612.918380318</v>
      </c>
      <c r="AF609">
        <f t="shared" si="75"/>
        <v>-15940045.567429377</v>
      </c>
      <c r="AG609">
        <f t="shared" si="75"/>
        <v>-21923791.773834195</v>
      </c>
      <c r="AH609">
        <f>(('ROD '!AH609/2)+'Gudgeon pin'!D609)/'Gudgeon pin'!$I$2</f>
        <v>-1297154.0675612139</v>
      </c>
      <c r="AI609">
        <f>(('ROD '!AI609/2)+'Gudgeon pin'!E609)/'Gudgeon pin'!$I$2</f>
        <v>-2342887.4379642997</v>
      </c>
      <c r="AJ609">
        <f>(('ROD '!AJ609/2)+'Gudgeon pin'!F609)/'Gudgeon pin'!$I$2</f>
        <v>-3969807.3736441066</v>
      </c>
      <c r="AK609">
        <f>(('ROD '!AK609/2)+'Gudgeon pin'!G609)/'Gudgeon pin'!$I$2</f>
        <v>-6329786.6094044009</v>
      </c>
      <c r="AL609">
        <f>(('ROD '!AL609/2)+'Gudgeon pin'!H609)/'Gudgeon pin'!$I$2</f>
        <v>-9566080.9872941319</v>
      </c>
      <c r="AM609">
        <f>(('ROD '!AM609/2)+'Gudgeon pin'!I609)/'Gudgeon pin'!$I$2</f>
        <v>-13256462.762326935</v>
      </c>
    </row>
    <row r="610" spans="1:39">
      <c r="A610">
        <f t="shared" si="69"/>
        <v>4.2411500823462207</v>
      </c>
      <c r="B610" s="3">
        <v>243</v>
      </c>
      <c r="D610">
        <f>$F$2*'ROD '!N610</f>
        <v>-6.5721642021077331</v>
      </c>
      <c r="E610">
        <f>$F$2*'ROD '!O610</f>
        <v>-26.288656808430932</v>
      </c>
      <c r="F610">
        <f>$F$2*'ROD '!P610</f>
        <v>-59.149477818969608</v>
      </c>
      <c r="G610">
        <f>$F$2*'ROD '!Q610</f>
        <v>-105.15462723372373</v>
      </c>
      <c r="H610">
        <f>$F$2*'ROD '!R610</f>
        <v>-164.30410505269336</v>
      </c>
      <c r="I610">
        <f>$F$2*'ROD '!S610</f>
        <v>-236.59791127587843</v>
      </c>
      <c r="J610">
        <f t="shared" si="70"/>
        <v>-5.0934272566334933E-2</v>
      </c>
      <c r="K610">
        <f t="shared" si="70"/>
        <v>-0.20373709026533973</v>
      </c>
      <c r="L610">
        <f t="shared" si="70"/>
        <v>-0.45840845309701445</v>
      </c>
      <c r="M610">
        <f t="shared" si="70"/>
        <v>-0.81494836106135893</v>
      </c>
      <c r="N610">
        <f t="shared" si="71"/>
        <v>-1.2733568141583735</v>
      </c>
      <c r="O610">
        <f t="shared" si="71"/>
        <v>-1.8336338123880578</v>
      </c>
      <c r="P610">
        <f>('ROD '!AH610/2)*'Gudgeon pin'!$H$2</f>
        <v>-2.0145599267500169</v>
      </c>
      <c r="Q610">
        <f>('ROD '!AI610/2)*'Gudgeon pin'!$H$2</f>
        <v>-3.5170875931590984</v>
      </c>
      <c r="R610">
        <f>('ROD '!AJ610/2)*'Gudgeon pin'!$H$2</f>
        <v>-5.8663259059752786</v>
      </c>
      <c r="S610">
        <f>('ROD '!AK610/2)*'Gudgeon pin'!$H$2</f>
        <v>-9.2595670801935359</v>
      </c>
      <c r="T610">
        <f>('ROD '!AL610/2)*'Gudgeon pin'!$H$2</f>
        <v>-13.947286449633586</v>
      </c>
      <c r="U610">
        <f>('ROD '!AM610/2)*'Gudgeon pin'!$H$2</f>
        <v>-19.24668139196498</v>
      </c>
      <c r="V610">
        <f t="shared" si="72"/>
        <v>-1.9636256541836821</v>
      </c>
      <c r="W610">
        <f t="shared" si="72"/>
        <v>-3.3133505028937584</v>
      </c>
      <c r="X610">
        <f t="shared" si="72"/>
        <v>-5.4079174528782641</v>
      </c>
      <c r="Y610">
        <f t="shared" si="72"/>
        <v>-8.4446187191321762</v>
      </c>
      <c r="Z610">
        <f t="shared" si="73"/>
        <v>-12.673929635475211</v>
      </c>
      <c r="AA610">
        <f t="shared" si="73"/>
        <v>-17.413047579576922</v>
      </c>
      <c r="AB610">
        <f t="shared" si="74"/>
        <v>-2447824.1286404897</v>
      </c>
      <c r="AC610">
        <f t="shared" si="74"/>
        <v>-4130369.3961964129</v>
      </c>
      <c r="AD610">
        <f t="shared" si="74"/>
        <v>-6741422.8361945981</v>
      </c>
      <c r="AE610">
        <f t="shared" si="74"/>
        <v>-10526925.747695126</v>
      </c>
      <c r="AF610">
        <f t="shared" si="75"/>
        <v>-15799116.649504706</v>
      </c>
      <c r="AG610">
        <f t="shared" si="75"/>
        <v>-21706824.784876287</v>
      </c>
      <c r="AH610">
        <f>(('ROD '!AH610/2)+'Gudgeon pin'!D610)/'Gudgeon pin'!$I$2</f>
        <v>-1293704.0190304634</v>
      </c>
      <c r="AI610">
        <f>(('ROD '!AI610/2)+'Gudgeon pin'!E610)/'Gudgeon pin'!$I$2</f>
        <v>-2323701.6858695336</v>
      </c>
      <c r="AJ610">
        <f>(('ROD '!AJ610/2)+'Gudgeon pin'!F610)/'Gudgeon pin'!$I$2</f>
        <v>-3943065.3832447645</v>
      </c>
      <c r="AK610">
        <f>(('ROD '!AK610/2)+'Gudgeon pin'!G610)/'Gudgeon pin'!$I$2</f>
        <v>-6275662.9445067486</v>
      </c>
      <c r="AL610">
        <f>(('ROD '!AL610/2)+'Gudgeon pin'!H610)/'Gudgeon pin'!$I$2</f>
        <v>-9478752.6624310203</v>
      </c>
      <c r="AM610">
        <f>(('ROD '!AM610/2)+'Gudgeon pin'!I610)/'Gudgeon pin'!$I$2</f>
        <v>-13123644.122465096</v>
      </c>
    </row>
    <row r="611" spans="1:39">
      <c r="A611">
        <f t="shared" si="69"/>
        <v>4.2586033748661638</v>
      </c>
      <c r="B611" s="3">
        <v>244</v>
      </c>
      <c r="D611">
        <f>$F$2*'ROD '!N611</f>
        <v>-6.4978467720241539</v>
      </c>
      <c r="E611">
        <f>$F$2*'ROD '!O611</f>
        <v>-25.991387088096616</v>
      </c>
      <c r="F611">
        <f>$F$2*'ROD '!P611</f>
        <v>-58.4806209482174</v>
      </c>
      <c r="G611">
        <f>$F$2*'ROD '!Q611</f>
        <v>-103.96554835238646</v>
      </c>
      <c r="H611">
        <f>$F$2*'ROD '!R611</f>
        <v>-162.44616930060388</v>
      </c>
      <c r="I611">
        <f>$F$2*'ROD '!S611</f>
        <v>-233.9224837928696</v>
      </c>
      <c r="J611">
        <f t="shared" si="70"/>
        <v>-5.0358312483187194E-2</v>
      </c>
      <c r="K611">
        <f t="shared" si="70"/>
        <v>-0.20143324993274878</v>
      </c>
      <c r="L611">
        <f t="shared" si="70"/>
        <v>-0.45322481234868484</v>
      </c>
      <c r="M611">
        <f t="shared" si="70"/>
        <v>-0.8057329997309951</v>
      </c>
      <c r="N611">
        <f t="shared" si="71"/>
        <v>-1.25895781207968</v>
      </c>
      <c r="O611">
        <f t="shared" si="71"/>
        <v>-1.8128992493947393</v>
      </c>
      <c r="P611">
        <f>('ROD '!AH611/2)*'Gudgeon pin'!$H$2</f>
        <v>-2.0110129560953833</v>
      </c>
      <c r="Q611">
        <f>('ROD '!AI611/2)*'Gudgeon pin'!$H$2</f>
        <v>-3.4943217881494752</v>
      </c>
      <c r="R611">
        <f>('ROD '!AJ611/2)*'Gudgeon pin'!$H$2</f>
        <v>-5.8189629097796161</v>
      </c>
      <c r="S611">
        <f>('ROD '!AK611/2)*'Gudgeon pin'!$H$2</f>
        <v>-9.171935029111479</v>
      </c>
      <c r="T611">
        <f>('ROD '!AL611/2)*'Gudgeon pin'!$H$2</f>
        <v>-13.801997895486565</v>
      </c>
      <c r="U611">
        <f>('ROD '!AM611/2)*'Gudgeon pin'!$H$2</f>
        <v>-19.052082653747679</v>
      </c>
      <c r="V611">
        <f t="shared" si="72"/>
        <v>-1.9606546436121961</v>
      </c>
      <c r="W611">
        <f t="shared" si="72"/>
        <v>-3.2928885382167263</v>
      </c>
      <c r="X611">
        <f t="shared" si="72"/>
        <v>-5.3657380974309312</v>
      </c>
      <c r="Y611">
        <f t="shared" si="72"/>
        <v>-8.3662020293804833</v>
      </c>
      <c r="Z611">
        <f t="shared" si="73"/>
        <v>-12.543040083406884</v>
      </c>
      <c r="AA611">
        <f t="shared" si="73"/>
        <v>-17.239183404352939</v>
      </c>
      <c r="AB611">
        <f t="shared" si="74"/>
        <v>-2444120.5146915503</v>
      </c>
      <c r="AC611">
        <f t="shared" si="74"/>
        <v>-4104861.8404415199</v>
      </c>
      <c r="AD611">
        <f t="shared" si="74"/>
        <v>-6688842.7307276996</v>
      </c>
      <c r="AE611">
        <f t="shared" si="74"/>
        <v>-10429172.764659207</v>
      </c>
      <c r="AF611">
        <f t="shared" si="75"/>
        <v>-15635951.841050934</v>
      </c>
      <c r="AG611">
        <f t="shared" si="75"/>
        <v>-21490088.503033213</v>
      </c>
      <c r="AH611">
        <f>(('ROD '!AH611/2)+'Gudgeon pin'!D611)/'Gudgeon pin'!$I$2</f>
        <v>-1291150.4750739879</v>
      </c>
      <c r="AI611">
        <f>(('ROD '!AI611/2)+'Gudgeon pin'!E611)/'Gudgeon pin'!$I$2</f>
        <v>-2308101.952071866</v>
      </c>
      <c r="AJ611">
        <f>(('ROD '!AJ611/2)+'Gudgeon pin'!F611)/'Gudgeon pin'!$I$2</f>
        <v>-3910389.4832873074</v>
      </c>
      <c r="AK611">
        <f>(('ROD '!AK611/2)+'Gudgeon pin'!G611)/'Gudgeon pin'!$I$2</f>
        <v>-6215418.2325047841</v>
      </c>
      <c r="AL611">
        <f>(('ROD '!AL611/2)+'Gudgeon pin'!H611)/'Gudgeon pin'!$I$2</f>
        <v>-9379369.3809054811</v>
      </c>
      <c r="AM611">
        <f>(('ROD '!AM611/2)+'Gudgeon pin'!I611)/'Gudgeon pin'!$I$2</f>
        <v>-12989709.187852208</v>
      </c>
    </row>
    <row r="612" spans="1:39">
      <c r="A612">
        <f t="shared" si="69"/>
        <v>4.2760566673861078</v>
      </c>
      <c r="B612" s="3">
        <v>245</v>
      </c>
      <c r="D612">
        <f>$F$2*'ROD '!N612</f>
        <v>-6.4197746722253619</v>
      </c>
      <c r="E612">
        <f>$F$2*'ROD '!O612</f>
        <v>-25.679098688901448</v>
      </c>
      <c r="F612">
        <f>$F$2*'ROD '!P612</f>
        <v>-57.777972050028275</v>
      </c>
      <c r="G612">
        <f>$F$2*'ROD '!Q612</f>
        <v>-102.71639475560579</v>
      </c>
      <c r="H612">
        <f>$F$2*'ROD '!R612</f>
        <v>-160.49436680563412</v>
      </c>
      <c r="I612">
        <f>$F$2*'ROD '!S612</f>
        <v>-231.1118882001131</v>
      </c>
      <c r="J612">
        <f t="shared" si="70"/>
        <v>-4.9753253709746557E-2</v>
      </c>
      <c r="K612">
        <f t="shared" si="70"/>
        <v>-0.19901301483898623</v>
      </c>
      <c r="L612">
        <f t="shared" si="70"/>
        <v>-0.44777928338771911</v>
      </c>
      <c r="M612">
        <f t="shared" si="70"/>
        <v>-0.79605205935594492</v>
      </c>
      <c r="N612">
        <f t="shared" si="71"/>
        <v>-1.2438313427436645</v>
      </c>
      <c r="O612">
        <f t="shared" si="71"/>
        <v>-1.7911171335508764</v>
      </c>
      <c r="P612">
        <f>('ROD '!AH612/2)*'Gudgeon pin'!$H$2</f>
        <v>-2.0106312792672205</v>
      </c>
      <c r="Q612">
        <f>('ROD '!AI612/2)*'Gudgeon pin'!$H$2</f>
        <v>-3.4739236515764369</v>
      </c>
      <c r="R612">
        <f>('ROD '!AJ612/2)*'Gudgeon pin'!$H$2</f>
        <v>-5.7829317132400284</v>
      </c>
      <c r="S612">
        <f>('ROD '!AK612/2)*'Gudgeon pin'!$H$2</f>
        <v>-9.0817645604282387</v>
      </c>
      <c r="T612">
        <f>('ROD '!AL612/2)*'Gudgeon pin'!$H$2</f>
        <v>-13.65006246309048</v>
      </c>
      <c r="U612">
        <f>('ROD '!AM612/2)*'Gudgeon pin'!$H$2</f>
        <v>-18.842765657417075</v>
      </c>
      <c r="V612">
        <f t="shared" si="72"/>
        <v>-1.960878025557474</v>
      </c>
      <c r="W612">
        <f t="shared" si="72"/>
        <v>-3.2749106367374505</v>
      </c>
      <c r="X612">
        <f t="shared" si="72"/>
        <v>-5.3351524298523092</v>
      </c>
      <c r="Y612">
        <f t="shared" si="72"/>
        <v>-8.2857125010722932</v>
      </c>
      <c r="Z612">
        <f t="shared" si="73"/>
        <v>-12.406231120346815</v>
      </c>
      <c r="AA612">
        <f t="shared" si="73"/>
        <v>-17.051648523866199</v>
      </c>
      <c r="AB612">
        <f t="shared" si="74"/>
        <v>-2444398.9790283698</v>
      </c>
      <c r="AC612">
        <f t="shared" si="74"/>
        <v>-4082450.877878706</v>
      </c>
      <c r="AD612">
        <f t="shared" si="74"/>
        <v>-6650715.1299143713</v>
      </c>
      <c r="AE612">
        <f t="shared" si="74"/>
        <v>-10328835.814448815</v>
      </c>
      <c r="AF612">
        <f t="shared" si="75"/>
        <v>-15465407.990149809</v>
      </c>
      <c r="AG612">
        <f t="shared" si="75"/>
        <v>-21256310.540090479</v>
      </c>
      <c r="AH612">
        <f>(('ROD '!AH612/2)+'Gudgeon pin'!D612)/'Gudgeon pin'!$I$2</f>
        <v>-1290567.7261060267</v>
      </c>
      <c r="AI612">
        <f>(('ROD '!AI612/2)+'Gudgeon pin'!E612)/'Gudgeon pin'!$I$2</f>
        <v>-2293922.7286621397</v>
      </c>
      <c r="AJ612">
        <f>(('ROD '!AJ612/2)+'Gudgeon pin'!F612)/'Gudgeon pin'!$I$2</f>
        <v>-3884679.622282953</v>
      </c>
      <c r="AK612">
        <f>(('ROD '!AK612/2)+'Gudgeon pin'!G612)/'Gudgeon pin'!$I$2</f>
        <v>-6153315.7808941137</v>
      </c>
      <c r="AL612">
        <f>(('ROD '!AL612/2)+'Gudgeon pin'!H612)/'Gudgeon pin'!$I$2</f>
        <v>-9275400.3943751641</v>
      </c>
      <c r="AM612">
        <f>(('ROD '!AM612/2)+'Gudgeon pin'!I612)/'Gudgeon pin'!$I$2</f>
        <v>-12845939.503249379</v>
      </c>
    </row>
    <row r="613" spans="1:39">
      <c r="A613">
        <f t="shared" si="69"/>
        <v>4.2935099599060509</v>
      </c>
      <c r="B613" s="3">
        <v>246</v>
      </c>
      <c r="D613">
        <f>$F$2*'ROD '!N613</f>
        <v>-6.3378934614924098</v>
      </c>
      <c r="E613">
        <f>$F$2*'ROD '!O613</f>
        <v>-25.351573845969639</v>
      </c>
      <c r="F613">
        <f>$F$2*'ROD '!P613</f>
        <v>-57.041041153431706</v>
      </c>
      <c r="G613">
        <f>$F$2*'ROD '!Q613</f>
        <v>-101.40629538387856</v>
      </c>
      <c r="H613">
        <f>$F$2*'ROD '!R613</f>
        <v>-158.44733653731029</v>
      </c>
      <c r="I613">
        <f>$F$2*'ROD '!S613</f>
        <v>-228.16416461372683</v>
      </c>
      <c r="J613">
        <f t="shared" si="70"/>
        <v>-4.9118674326566178E-2</v>
      </c>
      <c r="K613">
        <f t="shared" si="70"/>
        <v>-0.19647469730626471</v>
      </c>
      <c r="L613">
        <f t="shared" si="70"/>
        <v>-0.44206806893909573</v>
      </c>
      <c r="M613">
        <f t="shared" si="70"/>
        <v>-0.78589878922505885</v>
      </c>
      <c r="N613">
        <f t="shared" si="71"/>
        <v>-1.2279668581641547</v>
      </c>
      <c r="O613">
        <f t="shared" si="71"/>
        <v>-1.7682722757563829</v>
      </c>
      <c r="P613">
        <f>('ROD '!AH613/2)*'Gudgeon pin'!$H$2</f>
        <v>-2.0082642877471404</v>
      </c>
      <c r="Q613">
        <f>('ROD '!AI613/2)*'Gudgeon pin'!$H$2</f>
        <v>-3.4472998407139421</v>
      </c>
      <c r="R613">
        <f>('ROD '!AJ613/2)*'Gudgeon pin'!$H$2</f>
        <v>-5.7444729447771294</v>
      </c>
      <c r="S613">
        <f>('ROD '!AK613/2)*'Gudgeon pin'!$H$2</f>
        <v>-8.9975719151950813</v>
      </c>
      <c r="T613">
        <f>('ROD '!AL613/2)*'Gudgeon pin'!$H$2</f>
        <v>-13.503392866699384</v>
      </c>
      <c r="U613">
        <f>('ROD '!AM613/2)*'Gudgeon pin'!$H$2</f>
        <v>-18.61687603548036</v>
      </c>
      <c r="V613">
        <f t="shared" si="72"/>
        <v>-1.9591456134205743</v>
      </c>
      <c r="W613">
        <f t="shared" si="72"/>
        <v>-3.2508251434076776</v>
      </c>
      <c r="X613">
        <f t="shared" si="72"/>
        <v>-5.3024048758380333</v>
      </c>
      <c r="Y613">
        <f t="shared" si="72"/>
        <v>-8.2116731259700231</v>
      </c>
      <c r="Z613">
        <f t="shared" si="73"/>
        <v>-12.275426008535229</v>
      </c>
      <c r="AA613">
        <f t="shared" si="73"/>
        <v>-16.848603759723975</v>
      </c>
      <c r="AB613">
        <f t="shared" si="74"/>
        <v>-2442239.381948133</v>
      </c>
      <c r="AC613">
        <f t="shared" si="74"/>
        <v>-4052426.2896394893</v>
      </c>
      <c r="AD613">
        <f t="shared" si="74"/>
        <v>-6609892.5562739661</v>
      </c>
      <c r="AE613">
        <f t="shared" si="74"/>
        <v>-10236539.521385692</v>
      </c>
      <c r="AF613">
        <f t="shared" si="75"/>
        <v>-15302348.44356071</v>
      </c>
      <c r="AG613">
        <f t="shared" si="75"/>
        <v>-21003198.205872137</v>
      </c>
      <c r="AH613">
        <f>(('ROD '!AH613/2)+'Gudgeon pin'!D613)/'Gudgeon pin'!$I$2</f>
        <v>-1288721.7777075046</v>
      </c>
      <c r="AI613">
        <f>(('ROD '!AI613/2)+'Gudgeon pin'!E613)/'Gudgeon pin'!$I$2</f>
        <v>-2275767.8191245203</v>
      </c>
      <c r="AJ613">
        <f>(('ROD '!AJ613/2)+'Gudgeon pin'!F613)/'Gudgeon pin'!$I$2</f>
        <v>-3857294.9707527217</v>
      </c>
      <c r="AK613">
        <f>(('ROD '!AK613/2)+'Gudgeon pin'!G613)/'Gudgeon pin'!$I$2</f>
        <v>-6094698.5934702251</v>
      </c>
      <c r="AL613">
        <f>(('ROD '!AL613/2)+'Gudgeon pin'!H613)/'Gudgeon pin'!$I$2</f>
        <v>-9174318.9931001011</v>
      </c>
      <c r="AM613">
        <f>(('ROD '!AM613/2)+'Gudgeon pin'!I613)/'Gudgeon pin'!$I$2</f>
        <v>-12691162.210165629</v>
      </c>
    </row>
    <row r="614" spans="1:39">
      <c r="A614">
        <f t="shared" si="69"/>
        <v>4.310963252425994</v>
      </c>
      <c r="B614" s="3">
        <v>247</v>
      </c>
      <c r="D614">
        <f>$F$2*'ROD '!N614</f>
        <v>-6.2521521172066885</v>
      </c>
      <c r="E614">
        <f>$F$2*'ROD '!O614</f>
        <v>-25.008608468826754</v>
      </c>
      <c r="F614">
        <f>$F$2*'ROD '!P614</f>
        <v>-56.269369054860213</v>
      </c>
      <c r="G614">
        <f>$F$2*'ROD '!Q614</f>
        <v>-100.03443387530702</v>
      </c>
      <c r="H614">
        <f>$F$2*'ROD '!R614</f>
        <v>-156.30380293016722</v>
      </c>
      <c r="I614">
        <f>$F$2*'ROD '!S614</f>
        <v>-225.07747621944085</v>
      </c>
      <c r="J614">
        <f t="shared" si="70"/>
        <v>-4.8454178908351839E-2</v>
      </c>
      <c r="K614">
        <f t="shared" si="70"/>
        <v>-0.19381671563340735</v>
      </c>
      <c r="L614">
        <f t="shared" si="70"/>
        <v>-0.43608761017516667</v>
      </c>
      <c r="M614">
        <f t="shared" si="70"/>
        <v>-0.77526686253362942</v>
      </c>
      <c r="N614">
        <f t="shared" si="71"/>
        <v>-1.2113544727087959</v>
      </c>
      <c r="O614">
        <f t="shared" si="71"/>
        <v>-1.7443504407006667</v>
      </c>
      <c r="P614">
        <f>('ROD '!AH614/2)*'Gudgeon pin'!$H$2</f>
        <v>-2.0073395374852709</v>
      </c>
      <c r="Q614">
        <f>('ROD '!AI614/2)*'Gudgeon pin'!$H$2</f>
        <v>-3.4161514880149886</v>
      </c>
      <c r="R614">
        <f>('ROD '!AJ614/2)*'Gudgeon pin'!$H$2</f>
        <v>-5.700122918377744</v>
      </c>
      <c r="S614">
        <f>('ROD '!AK614/2)*'Gudgeon pin'!$H$2</f>
        <v>-8.9021434405289614</v>
      </c>
      <c r="T614">
        <f>('ROD '!AL614/2)*'Gudgeon pin'!$H$2</f>
        <v>-13.344742936373486</v>
      </c>
      <c r="U614">
        <f>('ROD '!AM614/2)*'Gudgeon pin'!$H$2</f>
        <v>-18.381146057623425</v>
      </c>
      <c r="V614">
        <f t="shared" si="72"/>
        <v>-1.958885358576919</v>
      </c>
      <c r="W614">
        <f t="shared" si="72"/>
        <v>-3.2223347723815814</v>
      </c>
      <c r="X614">
        <f t="shared" si="72"/>
        <v>-5.264035308202577</v>
      </c>
      <c r="Y614">
        <f t="shared" si="72"/>
        <v>-8.1268765779953327</v>
      </c>
      <c r="Z614">
        <f t="shared" si="73"/>
        <v>-12.133388463664689</v>
      </c>
      <c r="AA614">
        <f t="shared" si="73"/>
        <v>-16.636795616922758</v>
      </c>
      <c r="AB614">
        <f t="shared" si="74"/>
        <v>-2441914.9524498032</v>
      </c>
      <c r="AC614">
        <f t="shared" si="74"/>
        <v>-4016910.6517769396</v>
      </c>
      <c r="AD614">
        <f t="shared" si="74"/>
        <v>-6562061.6709606349</v>
      </c>
      <c r="AE614">
        <f t="shared" si="74"/>
        <v>-10130833.509796554</v>
      </c>
      <c r="AF614">
        <f t="shared" si="75"/>
        <v>-15125286.726748142</v>
      </c>
      <c r="AG614">
        <f t="shared" si="75"/>
        <v>-20739161.584896695</v>
      </c>
      <c r="AH614">
        <f>(('ROD '!AH614/2)+'Gudgeon pin'!D614)/'Gudgeon pin'!$I$2</f>
        <v>-1287764.3604411941</v>
      </c>
      <c r="AI614">
        <f>(('ROD '!AI614/2)+'Gudgeon pin'!E614)/'Gudgeon pin'!$I$2</f>
        <v>-2254704.3645496303</v>
      </c>
      <c r="AJ614">
        <f>(('ROD '!AJ614/2)+'Gudgeon pin'!F614)/'Gudgeon pin'!$I$2</f>
        <v>-3826058.871874515</v>
      </c>
      <c r="AK614">
        <f>(('ROD '!AK614/2)+'Gudgeon pin'!G614)/'Gudgeon pin'!$I$2</f>
        <v>-6028755.6722746678</v>
      </c>
      <c r="AL614">
        <f>(('ROD '!AL614/2)+'Gudgeon pin'!H614)/'Gudgeon pin'!$I$2</f>
        <v>-9065291.7454884518</v>
      </c>
      <c r="AM614">
        <f>(('ROD '!AM614/2)+'Gudgeon pin'!I614)/'Gudgeon pin'!$I$2</f>
        <v>-12529596.020444801</v>
      </c>
    </row>
    <row r="615" spans="1:39">
      <c r="A615">
        <f t="shared" si="69"/>
        <v>4.3284165449459371</v>
      </c>
      <c r="B615" s="3">
        <v>248</v>
      </c>
      <c r="D615">
        <f>$F$2*'ROD '!N615</f>
        <v>-6.1625031434428852</v>
      </c>
      <c r="E615">
        <f>$F$2*'ROD '!O615</f>
        <v>-24.650012573771541</v>
      </c>
      <c r="F615">
        <f>$F$2*'ROD '!P615</f>
        <v>-55.462528290985972</v>
      </c>
      <c r="G615">
        <f>$F$2*'ROD '!Q615</f>
        <v>-98.600050295086163</v>
      </c>
      <c r="H615">
        <f>$F$2*'ROD '!R615</f>
        <v>-154.06257858607214</v>
      </c>
      <c r="I615">
        <f>$F$2*'ROD '!S615</f>
        <v>-221.85011316394389</v>
      </c>
      <c r="J615">
        <f t="shared" si="70"/>
        <v>-4.7759399361682359E-2</v>
      </c>
      <c r="K615">
        <f t="shared" si="70"/>
        <v>-0.19103759744672943</v>
      </c>
      <c r="L615">
        <f t="shared" si="70"/>
        <v>-0.42983459425514126</v>
      </c>
      <c r="M615">
        <f t="shared" si="70"/>
        <v>-0.76415038978691774</v>
      </c>
      <c r="N615">
        <f t="shared" si="71"/>
        <v>-1.1939849840420591</v>
      </c>
      <c r="O615">
        <f t="shared" si="71"/>
        <v>-1.719338377020565</v>
      </c>
      <c r="P615">
        <f>('ROD '!AH615/2)*'Gudgeon pin'!$H$2</f>
        <v>-2.0095692496852213</v>
      </c>
      <c r="Q615">
        <f>('ROD '!AI615/2)*'Gudgeon pin'!$H$2</f>
        <v>-3.3838963093375787</v>
      </c>
      <c r="R615">
        <f>('ROD '!AJ615/2)*'Gudgeon pin'!$H$2</f>
        <v>-5.6584292869614794</v>
      </c>
      <c r="S615">
        <f>('ROD '!AK615/2)*'Gudgeon pin'!$H$2</f>
        <v>-8.8022876619490145</v>
      </c>
      <c r="T615">
        <f>('ROD '!AL615/2)*'Gudgeon pin'!$H$2</f>
        <v>-13.179175343682234</v>
      </c>
      <c r="U615">
        <f>('ROD '!AM615/2)*'Gudgeon pin'!$H$2</f>
        <v>-18.13545464596038</v>
      </c>
      <c r="V615">
        <f t="shared" si="72"/>
        <v>-1.9618098503235391</v>
      </c>
      <c r="W615">
        <f t="shared" si="72"/>
        <v>-3.1928587118908491</v>
      </c>
      <c r="X615">
        <f t="shared" si="72"/>
        <v>-5.2285946927063378</v>
      </c>
      <c r="Y615">
        <f t="shared" si="72"/>
        <v>-8.0381372721620963</v>
      </c>
      <c r="Z615">
        <f t="shared" si="73"/>
        <v>-11.985190359640175</v>
      </c>
      <c r="AA615">
        <f t="shared" si="73"/>
        <v>-16.416116268939813</v>
      </c>
      <c r="AB615">
        <f t="shared" si="74"/>
        <v>-2445560.5767805581</v>
      </c>
      <c r="AC615">
        <f t="shared" si="74"/>
        <v>-3980166.2692961171</v>
      </c>
      <c r="AD615">
        <f t="shared" si="74"/>
        <v>-6517881.9702316644</v>
      </c>
      <c r="AE615">
        <f t="shared" si="74"/>
        <v>-10020212.519734319</v>
      </c>
      <c r="AF615">
        <f t="shared" si="75"/>
        <v>-14940545.356071362</v>
      </c>
      <c r="AG615">
        <f t="shared" si="75"/>
        <v>-20464066.262356784</v>
      </c>
      <c r="AH615">
        <f>(('ROD '!AH615/2)+'Gudgeon pin'!D615)/'Gudgeon pin'!$I$2</f>
        <v>-1288770.2655663039</v>
      </c>
      <c r="AI615">
        <f>(('ROD '!AI615/2)+'Gudgeon pin'!E615)/'Gudgeon pin'!$I$2</f>
        <v>-2232877.3067855984</v>
      </c>
      <c r="AJ615">
        <f>(('ROD '!AJ615/2)+'Gudgeon pin'!F615)/'Gudgeon pin'!$I$2</f>
        <v>-3796336.0006037946</v>
      </c>
      <c r="AK615">
        <f>(('ROD '!AK615/2)+'Gudgeon pin'!G615)/'Gudgeon pin'!$I$2</f>
        <v>-5959758.3383225389</v>
      </c>
      <c r="AL615">
        <f>(('ROD '!AL615/2)+'Gudgeon pin'!H615)/'Gudgeon pin'!$I$2</f>
        <v>-8951491.9779446609</v>
      </c>
      <c r="AM615">
        <f>(('ROD '!AM615/2)+'Gudgeon pin'!I615)/'Gudgeon pin'!$I$2</f>
        <v>-12361157.402021684</v>
      </c>
    </row>
    <row r="616" spans="1:39">
      <c r="A616">
        <f t="shared" si="69"/>
        <v>4.3458698374658802</v>
      </c>
      <c r="B616" s="3">
        <v>249</v>
      </c>
      <c r="D616">
        <f>$F$2*'ROD '!N616</f>
        <v>-6.0689026751234891</v>
      </c>
      <c r="E616">
        <f>$F$2*'ROD '!O616</f>
        <v>-24.275610700493957</v>
      </c>
      <c r="F616">
        <f>$F$2*'ROD '!P616</f>
        <v>-54.620124076111409</v>
      </c>
      <c r="G616">
        <f>$F$2*'ROD '!Q616</f>
        <v>-97.102442801975826</v>
      </c>
      <c r="H616">
        <f>$F$2*'ROD '!R616</f>
        <v>-151.72256687808724</v>
      </c>
      <c r="I616">
        <f>$F$2*'ROD '!S616</f>
        <v>-218.48049630444564</v>
      </c>
      <c r="J616">
        <f t="shared" si="70"/>
        <v>-4.703399573220704E-2</v>
      </c>
      <c r="K616">
        <f t="shared" si="70"/>
        <v>-0.18813598292882816</v>
      </c>
      <c r="L616">
        <f t="shared" si="70"/>
        <v>-0.42330596158986344</v>
      </c>
      <c r="M616">
        <f t="shared" si="70"/>
        <v>-0.75254393171531264</v>
      </c>
      <c r="N616">
        <f t="shared" si="71"/>
        <v>-1.175849893305176</v>
      </c>
      <c r="O616">
        <f t="shared" si="71"/>
        <v>-1.6932238463594538</v>
      </c>
      <c r="P616">
        <f>('ROD '!AH616/2)*'Gudgeon pin'!$H$2</f>
        <v>-2.0115191492230204</v>
      </c>
      <c r="Q616">
        <f>('ROD '!AI616/2)*'Gudgeon pin'!$H$2</f>
        <v>-3.3436595420986923</v>
      </c>
      <c r="R616">
        <f>('ROD '!AJ616/2)*'Gudgeon pin'!$H$2</f>
        <v>-5.6090705881511989</v>
      </c>
      <c r="S616">
        <f>('ROD '!AK616/2)*'Gudgeon pin'!$H$2</f>
        <v>-8.7099639721221589</v>
      </c>
      <c r="T616">
        <f>('ROD '!AL616/2)*'Gudgeon pin'!$H$2</f>
        <v>-13.013474772350056</v>
      </c>
      <c r="U616">
        <f>('ROD '!AM616/2)*'Gudgeon pin'!$H$2</f>
        <v>-17.883121147416304</v>
      </c>
      <c r="V616">
        <f t="shared" si="72"/>
        <v>-1.9644851534908134</v>
      </c>
      <c r="W616">
        <f t="shared" si="72"/>
        <v>-3.1555235591698643</v>
      </c>
      <c r="X616">
        <f t="shared" si="72"/>
        <v>-5.1857646265613351</v>
      </c>
      <c r="Y616">
        <f t="shared" si="72"/>
        <v>-7.9574200404068467</v>
      </c>
      <c r="Z616">
        <f t="shared" si="73"/>
        <v>-11.837624879044881</v>
      </c>
      <c r="AA616">
        <f t="shared" si="73"/>
        <v>-16.189897301056849</v>
      </c>
      <c r="AB616">
        <f t="shared" si="74"/>
        <v>-2448895.5666399184</v>
      </c>
      <c r="AC616">
        <f t="shared" si="74"/>
        <v>-3933624.868962408</v>
      </c>
      <c r="AD616">
        <f t="shared" si="74"/>
        <v>-6464490.6992846616</v>
      </c>
      <c r="AE616">
        <f t="shared" si="74"/>
        <v>-9919591.718072556</v>
      </c>
      <c r="AF616">
        <f t="shared" si="75"/>
        <v>-14756592.603577023</v>
      </c>
      <c r="AG616">
        <f t="shared" si="75"/>
        <v>-20182065.338830315</v>
      </c>
      <c r="AH616">
        <f>(('ROD '!AH616/2)+'Gudgeon pin'!D616)/'Gudgeon pin'!$I$2</f>
        <v>-1289583.1269380678</v>
      </c>
      <c r="AI616">
        <f>(('ROD '!AI616/2)+'Gudgeon pin'!E616)/'Gudgeon pin'!$I$2</f>
        <v>-2205969.6276307716</v>
      </c>
      <c r="AJ616">
        <f>(('ROD '!AJ616/2)+'Gudgeon pin'!F616)/'Gudgeon pin'!$I$2</f>
        <v>-3761644.4007699061</v>
      </c>
      <c r="AK616">
        <f>(('ROD '!AK616/2)+'Gudgeon pin'!G616)/'Gudgeon pin'!$I$2</f>
        <v>-5895212.0854773503</v>
      </c>
      <c r="AL616">
        <f>(('ROD '!AL616/2)+'Gudgeon pin'!H616)/'Gudgeon pin'!$I$2</f>
        <v>-8837174.5629446451</v>
      </c>
      <c r="AM616">
        <f>(('ROD '!AM616/2)+'Gudgeon pin'!I616)/'Gudgeon pin'!$I$2</f>
        <v>-12187923.431666832</v>
      </c>
    </row>
    <row r="617" spans="1:39">
      <c r="A617">
        <f t="shared" si="69"/>
        <v>4.3633231299858242</v>
      </c>
      <c r="B617" s="3">
        <v>250</v>
      </c>
      <c r="D617">
        <f>$F$2*'ROD '!N617</f>
        <v>-5.9713105780938864</v>
      </c>
      <c r="E617">
        <f>$F$2*'ROD '!O617</f>
        <v>-23.885242312375546</v>
      </c>
      <c r="F617">
        <f>$F$2*'ROD '!P617</f>
        <v>-53.74179520284499</v>
      </c>
      <c r="G617">
        <f>$F$2*'ROD '!Q617</f>
        <v>-95.540969249502183</v>
      </c>
      <c r="H617">
        <f>$F$2*'ROD '!R617</f>
        <v>-149.28276445234721</v>
      </c>
      <c r="I617">
        <f>$F$2*'ROD '!S617</f>
        <v>-214.96718081137996</v>
      </c>
      <c r="J617">
        <f t="shared" si="70"/>
        <v>-4.6277656980227622E-2</v>
      </c>
      <c r="K617">
        <f t="shared" si="70"/>
        <v>-0.18511062792091049</v>
      </c>
      <c r="L617">
        <f t="shared" si="70"/>
        <v>-0.41649891282204865</v>
      </c>
      <c r="M617">
        <f t="shared" si="70"/>
        <v>-0.74044251168364195</v>
      </c>
      <c r="N617">
        <f t="shared" si="71"/>
        <v>-1.1569414245056908</v>
      </c>
      <c r="O617">
        <f t="shared" si="71"/>
        <v>-1.6659956512881946</v>
      </c>
      <c r="P617">
        <f>('ROD '!AH617/2)*'Gudgeon pin'!$H$2</f>
        <v>-2.0183331475593556</v>
      </c>
      <c r="Q617">
        <f>('ROD '!AI617/2)*'Gudgeon pin'!$H$2</f>
        <v>-3.3091544942282121</v>
      </c>
      <c r="R617">
        <f>('ROD '!AJ617/2)*'Gudgeon pin'!$H$2</f>
        <v>-5.5537368286594413</v>
      </c>
      <c r="S617">
        <f>('ROD '!AK617/2)*'Gudgeon pin'!$H$2</f>
        <v>-8.6131178081174493</v>
      </c>
      <c r="T617">
        <f>('ROD '!AL617/2)*'Gudgeon pin'!$H$2</f>
        <v>-12.840707835114985</v>
      </c>
      <c r="U617">
        <f>('ROD '!AM617/2)*'Gudgeon pin'!$H$2</f>
        <v>-17.620612081972062</v>
      </c>
      <c r="V617">
        <f t="shared" si="72"/>
        <v>-1.9720554905791279</v>
      </c>
      <c r="W617">
        <f t="shared" si="72"/>
        <v>-3.1240438663073018</v>
      </c>
      <c r="X617">
        <f t="shared" si="72"/>
        <v>-5.1372379158373924</v>
      </c>
      <c r="Y617">
        <f t="shared" si="72"/>
        <v>-7.8726752964338074</v>
      </c>
      <c r="Z617">
        <f t="shared" si="73"/>
        <v>-11.683766410609294</v>
      </c>
      <c r="AA617">
        <f t="shared" si="73"/>
        <v>-15.954616430683867</v>
      </c>
      <c r="AB617">
        <f t="shared" si="74"/>
        <v>-2458332.6269814535</v>
      </c>
      <c r="AC617">
        <f t="shared" si="74"/>
        <v>-3894382.7906227834</v>
      </c>
      <c r="AD617">
        <f t="shared" si="74"/>
        <v>-6403998.0829142546</v>
      </c>
      <c r="AE617">
        <f t="shared" si="74"/>
        <v>-9813950.2845178992</v>
      </c>
      <c r="AF617">
        <f t="shared" si="75"/>
        <v>-14564795.113750039</v>
      </c>
      <c r="AG617">
        <f t="shared" si="75"/>
        <v>-19888767.993544843</v>
      </c>
      <c r="AH617">
        <f>(('ROD '!AH617/2)+'Gudgeon pin'!D617)/'Gudgeon pin'!$I$2</f>
        <v>-1293432.3186515742</v>
      </c>
      <c r="AI617">
        <f>(('ROD '!AI617/2)+'Gudgeon pin'!E617)/'Gudgeon pin'!$I$2</f>
        <v>-2182590.377088089</v>
      </c>
      <c r="AJ617">
        <f>(('ROD '!AJ617/2)+'Gudgeon pin'!F617)/'Gudgeon pin'!$I$2</f>
        <v>-3723043.5377754588</v>
      </c>
      <c r="AK617">
        <f>(('ROD '!AK617/2)+'Gudgeon pin'!G617)/'Gudgeon pin'!$I$2</f>
        <v>-5827545.7615710925</v>
      </c>
      <c r="AL617">
        <f>(('ROD '!AL617/2)+'Gudgeon pin'!H617)/'Gudgeon pin'!$I$2</f>
        <v>-8717982.0369117036</v>
      </c>
      <c r="AM617">
        <f>(('ROD '!AM617/2)+'Gudgeon pin'!I617)/'Gudgeon pin'!$I$2</f>
        <v>-12007669.301424574</v>
      </c>
    </row>
    <row r="618" spans="1:39">
      <c r="A618">
        <f t="shared" si="69"/>
        <v>4.3807764225057673</v>
      </c>
      <c r="B618" s="3">
        <v>251</v>
      </c>
      <c r="D618">
        <f>$F$2*'ROD '!N618</f>
        <v>-5.8696905449819132</v>
      </c>
      <c r="E618">
        <f>$F$2*'ROD '!O618</f>
        <v>-23.478762179927653</v>
      </c>
      <c r="F618">
        <f>$F$2*'ROD '!P618</f>
        <v>-52.827214904837227</v>
      </c>
      <c r="G618">
        <f>$F$2*'ROD '!Q618</f>
        <v>-93.915048719710612</v>
      </c>
      <c r="H618">
        <f>$F$2*'ROD '!R618</f>
        <v>-146.74226362454786</v>
      </c>
      <c r="I618">
        <f>$F$2*'ROD '!S618</f>
        <v>-211.30885961934891</v>
      </c>
      <c r="J618">
        <f t="shared" si="70"/>
        <v>-4.549010172360983E-2</v>
      </c>
      <c r="K618">
        <f t="shared" si="70"/>
        <v>-0.18196040689443932</v>
      </c>
      <c r="L618">
        <f t="shared" si="70"/>
        <v>-0.40941091551248848</v>
      </c>
      <c r="M618">
        <f t="shared" si="70"/>
        <v>-0.72784162757775728</v>
      </c>
      <c r="N618">
        <f t="shared" si="71"/>
        <v>-1.1372525430902458</v>
      </c>
      <c r="O618">
        <f t="shared" si="71"/>
        <v>-1.6376436620499539</v>
      </c>
      <c r="P618">
        <f>('ROD '!AH618/2)*'Gudgeon pin'!$H$2</f>
        <v>-2.0248619202671767</v>
      </c>
      <c r="Q618">
        <f>('ROD '!AI618/2)*'Gudgeon pin'!$H$2</f>
        <v>-3.2683617904090263</v>
      </c>
      <c r="R618">
        <f>('ROD '!AJ618/2)*'Gudgeon pin'!$H$2</f>
        <v>-5.4958360385110652</v>
      </c>
      <c r="S618">
        <f>('ROD '!AK618/2)*'Gudgeon pin'!$H$2</f>
        <v>-8.5117080340565288</v>
      </c>
      <c r="T618">
        <f>('ROD '!AL618/2)*'Gudgeon pin'!$H$2</f>
        <v>-12.665957010601733</v>
      </c>
      <c r="U618">
        <f>('ROD '!AM618/2)*'Gudgeon pin'!$H$2</f>
        <v>-17.364990738683513</v>
      </c>
      <c r="V618">
        <f t="shared" si="72"/>
        <v>-1.9793718185435669</v>
      </c>
      <c r="W618">
        <f t="shared" si="72"/>
        <v>-3.0864013835145871</v>
      </c>
      <c r="X618">
        <f t="shared" si="72"/>
        <v>-5.0864251229985769</v>
      </c>
      <c r="Y618">
        <f t="shared" si="72"/>
        <v>-7.7838664064787713</v>
      </c>
      <c r="Z618">
        <f t="shared" si="73"/>
        <v>-11.528704467511488</v>
      </c>
      <c r="AA618">
        <f t="shared" si="73"/>
        <v>-15.72734707663356</v>
      </c>
      <c r="AB618">
        <f t="shared" si="74"/>
        <v>-2467453.0436383886</v>
      </c>
      <c r="AC618">
        <f t="shared" si="74"/>
        <v>-3847458.2775692772</v>
      </c>
      <c r="AD618">
        <f t="shared" si="74"/>
        <v>-6340655.673382448</v>
      </c>
      <c r="AE618">
        <f t="shared" si="74"/>
        <v>-9703242.5520096421</v>
      </c>
      <c r="AF618">
        <f t="shared" si="75"/>
        <v>-14371497.391783535</v>
      </c>
      <c r="AG618">
        <f t="shared" si="75"/>
        <v>-19605457.675532039</v>
      </c>
      <c r="AH618">
        <f>(('ROD '!AH618/2)+'Gudgeon pin'!D618)/'Gudgeon pin'!$I$2</f>
        <v>-1297084.7321869407</v>
      </c>
      <c r="AI618">
        <f>(('ROD '!AI618/2)+'Gudgeon pin'!E618)/'Gudgeon pin'!$I$2</f>
        <v>-2155192.6790497899</v>
      </c>
      <c r="AJ618">
        <f>(('ROD '!AJ618/2)+'Gudgeon pin'!F618)/'Gudgeon pin'!$I$2</f>
        <v>-3682671.6711777584</v>
      </c>
      <c r="AK618">
        <f>(('ROD '!AK618/2)+'Gudgeon pin'!G618)/'Gudgeon pin'!$I$2</f>
        <v>-5756730.9868146051</v>
      </c>
      <c r="AL618">
        <f>(('ROD '!AL618/2)+'Gudgeon pin'!H618)/'Gudgeon pin'!$I$2</f>
        <v>-8597101.3912083395</v>
      </c>
      <c r="AM618">
        <f>(('ROD '!AM618/2)+'Gudgeon pin'!I618)/'Gudgeon pin'!$I$2</f>
        <v>-11831102.272712829</v>
      </c>
    </row>
    <row r="619" spans="1:39">
      <c r="A619">
        <f t="shared" si="69"/>
        <v>4.3982297150257104</v>
      </c>
      <c r="B619" s="3">
        <v>252</v>
      </c>
      <c r="D619">
        <f>$F$2*'ROD '!N619</f>
        <v>-5.7640101867107276</v>
      </c>
      <c r="E619">
        <f>$F$2*'ROD '!O619</f>
        <v>-23.05604074684291</v>
      </c>
      <c r="F619">
        <f>$F$2*'ROD '!P619</f>
        <v>-51.876091680396563</v>
      </c>
      <c r="G619">
        <f>$F$2*'ROD '!Q619</f>
        <v>-92.224162987371642</v>
      </c>
      <c r="H619">
        <f>$F$2*'ROD '!R619</f>
        <v>-144.10025466776821</v>
      </c>
      <c r="I619">
        <f>$F$2*'ROD '!S619</f>
        <v>-207.50436672158625</v>
      </c>
      <c r="J619">
        <f t="shared" si="70"/>
        <v>-4.4671078947008142E-2</v>
      </c>
      <c r="K619">
        <f t="shared" si="70"/>
        <v>-0.17868431578803257</v>
      </c>
      <c r="L619">
        <f t="shared" si="70"/>
        <v>-0.40203971052307336</v>
      </c>
      <c r="M619">
        <f t="shared" si="70"/>
        <v>-0.71473726315213026</v>
      </c>
      <c r="N619">
        <f t="shared" si="71"/>
        <v>-1.1167769736752036</v>
      </c>
      <c r="O619">
        <f t="shared" si="71"/>
        <v>-1.6081588420922934</v>
      </c>
      <c r="P619">
        <f>('ROD '!AH619/2)*'Gudgeon pin'!$H$2</f>
        <v>-2.0311031738158505</v>
      </c>
      <c r="Q619">
        <f>('ROD '!AI619/2)*'Gudgeon pin'!$H$2</f>
        <v>-3.2264190099532501</v>
      </c>
      <c r="R619">
        <f>('ROD '!AJ619/2)*'Gudgeon pin'!$H$2</f>
        <v>-5.4302008224957063</v>
      </c>
      <c r="S619">
        <f>('ROD '!AK619/2)*'Gudgeon pin'!$H$2</f>
        <v>-8.3988356155363721</v>
      </c>
      <c r="T619">
        <f>('ROD '!AL619/2)*'Gudgeon pin'!$H$2</f>
        <v>-12.489164960544436</v>
      </c>
      <c r="U619">
        <f>('ROD '!AM619/2)*'Gudgeon pin'!$H$2</f>
        <v>-17.117890134926039</v>
      </c>
      <c r="V619">
        <f t="shared" si="72"/>
        <v>-1.9864320948688423</v>
      </c>
      <c r="W619">
        <f t="shared" si="72"/>
        <v>-3.0477346941652175</v>
      </c>
      <c r="X619">
        <f t="shared" si="72"/>
        <v>-5.0281611119726328</v>
      </c>
      <c r="Y619">
        <f t="shared" si="72"/>
        <v>-7.6840983523842414</v>
      </c>
      <c r="Z619">
        <f t="shared" si="73"/>
        <v>-11.372387986869231</v>
      </c>
      <c r="AA619">
        <f t="shared" si="73"/>
        <v>-15.509731292833745</v>
      </c>
      <c r="AB619">
        <f t="shared" si="74"/>
        <v>-2476254.2704440458</v>
      </c>
      <c r="AC619">
        <f t="shared" si="74"/>
        <v>-3799257.0051106629</v>
      </c>
      <c r="AD619">
        <f t="shared" si="74"/>
        <v>-6268024.6952136634</v>
      </c>
      <c r="AE619">
        <f t="shared" si="74"/>
        <v>-9578873.3019136395</v>
      </c>
      <c r="AF619">
        <f t="shared" si="75"/>
        <v>-14176635.783510575</v>
      </c>
      <c r="AG619">
        <f t="shared" si="75"/>
        <v>-19334181.34278335</v>
      </c>
      <c r="AH619">
        <f>(('ROD '!AH619/2)+'Gudgeon pin'!D619)/'Gudgeon pin'!$I$2</f>
        <v>-1300538.7852292056</v>
      </c>
      <c r="AI619">
        <f>(('ROD '!AI619/2)+'Gudgeon pin'!E619)/'Gudgeon pin'!$I$2</f>
        <v>-2127001.5390390833</v>
      </c>
      <c r="AJ619">
        <f>(('ROD '!AJ619/2)+'Gudgeon pin'!F619)/'Gudgeon pin'!$I$2</f>
        <v>-3637283.2253590794</v>
      </c>
      <c r="AK619">
        <f>(('ROD '!AK619/2)+'Gudgeon pin'!G619)/'Gudgeon pin'!$I$2</f>
        <v>-5678433.9977910696</v>
      </c>
      <c r="AL619">
        <f>(('ROD '!AL619/2)+'Gudgeon pin'!H619)/'Gudgeon pin'!$I$2</f>
        <v>-8474493.0679604802</v>
      </c>
      <c r="AM619">
        <f>(('ROD '!AM619/2)+'Gudgeon pin'!I619)/'Gudgeon pin'!$I$2</f>
        <v>-11659242.493787292</v>
      </c>
    </row>
    <row r="620" spans="1:39">
      <c r="A620">
        <f t="shared" si="69"/>
        <v>4.4156830075456535</v>
      </c>
      <c r="B620" s="3">
        <v>253</v>
      </c>
      <c r="D620">
        <f>$F$2*'ROD '!N620</f>
        <v>-5.6542411195391802</v>
      </c>
      <c r="E620">
        <f>$F$2*'ROD '!O620</f>
        <v>-22.616964478156721</v>
      </c>
      <c r="F620">
        <f>$F$2*'ROD '!P620</f>
        <v>-50.888170075852628</v>
      </c>
      <c r="G620">
        <f>$F$2*'ROD '!Q620</f>
        <v>-90.467857912626883</v>
      </c>
      <c r="H620">
        <f>$F$2*'ROD '!R620</f>
        <v>-141.35602798847952</v>
      </c>
      <c r="I620">
        <f>$F$2*'ROD '!S620</f>
        <v>-203.55268030341051</v>
      </c>
      <c r="J620">
        <f t="shared" si="70"/>
        <v>-4.3820368676428648E-2</v>
      </c>
      <c r="K620">
        <f t="shared" si="70"/>
        <v>-0.17528147470571459</v>
      </c>
      <c r="L620">
        <f t="shared" si="70"/>
        <v>-0.39438331808785787</v>
      </c>
      <c r="M620">
        <f t="shared" si="70"/>
        <v>-0.70112589882285836</v>
      </c>
      <c r="N620">
        <f t="shared" si="71"/>
        <v>-1.0955092169107163</v>
      </c>
      <c r="O620">
        <f t="shared" si="71"/>
        <v>-1.5775332723514315</v>
      </c>
      <c r="P620">
        <f>('ROD '!AH620/2)*'Gudgeon pin'!$H$2</f>
        <v>-2.0370548982999948</v>
      </c>
      <c r="Q620">
        <f>('ROD '!AI620/2)*'Gudgeon pin'!$H$2</f>
        <v>-3.1798869442829214</v>
      </c>
      <c r="R620">
        <f>('ROD '!AJ620/2)*'Gudgeon pin'!$H$2</f>
        <v>-5.3653910138560166</v>
      </c>
      <c r="S620">
        <f>('ROD '!AK620/2)*'Gudgeon pin'!$H$2</f>
        <v>-8.2881930698966162</v>
      </c>
      <c r="T620">
        <f>('ROD '!AL620/2)*'Gudgeon pin'!$H$2</f>
        <v>-12.30685026835212</v>
      </c>
      <c r="U620">
        <f>('ROD '!AM620/2)*'Gudgeon pin'!$H$2</f>
        <v>-16.862082069323712</v>
      </c>
      <c r="V620">
        <f t="shared" si="72"/>
        <v>-1.9932345296235661</v>
      </c>
      <c r="W620">
        <f t="shared" si="72"/>
        <v>-3.0046054695772066</v>
      </c>
      <c r="X620">
        <f t="shared" si="72"/>
        <v>-4.9710076957681588</v>
      </c>
      <c r="Y620">
        <f t="shared" si="72"/>
        <v>-7.5870671710737581</v>
      </c>
      <c r="Z620">
        <f t="shared" si="73"/>
        <v>-11.211341051441403</v>
      </c>
      <c r="AA620">
        <f t="shared" si="73"/>
        <v>-15.284548796972281</v>
      </c>
      <c r="AB620">
        <f t="shared" si="74"/>
        <v>-2484734.0760987736</v>
      </c>
      <c r="AC620">
        <f t="shared" si="74"/>
        <v>-3745492.808064675</v>
      </c>
      <c r="AD620">
        <f t="shared" si="74"/>
        <v>-6196778.1666701641</v>
      </c>
      <c r="AE620">
        <f t="shared" si="74"/>
        <v>-9457915.7933700718</v>
      </c>
      <c r="AF620">
        <f t="shared" si="75"/>
        <v>-13975877.266456198</v>
      </c>
      <c r="AG620">
        <f t="shared" si="75"/>
        <v>-19053472.468593005</v>
      </c>
      <c r="AH620">
        <f>(('ROD '!AH620/2)+'Gudgeon pin'!D620)/'Gudgeon pin'!$I$2</f>
        <v>-1303793.0911374786</v>
      </c>
      <c r="AI620">
        <f>(('ROD '!AI620/2)+'Gudgeon pin'!E620)/'Gudgeon pin'!$I$2</f>
        <v>-2095857.1873037033</v>
      </c>
      <c r="AJ620">
        <f>(('ROD '!AJ620/2)+'Gudgeon pin'!F620)/'Gudgeon pin'!$I$2</f>
        <v>-3592251.2785231811</v>
      </c>
      <c r="AK620">
        <f>(('ROD '!AK620/2)+'Gudgeon pin'!G620)/'Gudgeon pin'!$I$2</f>
        <v>-5601249.5010010824</v>
      </c>
      <c r="AL620">
        <f>(('ROD '!AL620/2)+'Gudgeon pin'!H620)/'Gudgeon pin'!$I$2</f>
        <v>-8347968.1779571809</v>
      </c>
      <c r="AM620">
        <f>(('ROD '!AM620/2)+'Gudgeon pin'!I620)/'Gudgeon pin'!$I$2</f>
        <v>-11481268.929632403</v>
      </c>
    </row>
    <row r="621" spans="1:39">
      <c r="A621">
        <f t="shared" si="69"/>
        <v>4.4331363000655974</v>
      </c>
      <c r="B621" s="3">
        <v>254</v>
      </c>
      <c r="D621">
        <f>$F$2*'ROD '!N621</f>
        <v>-5.5403590475090692</v>
      </c>
      <c r="E621">
        <f>$F$2*'ROD '!O621</f>
        <v>-22.161436190036277</v>
      </c>
      <c r="F621">
        <f>$F$2*'ROD '!P621</f>
        <v>-49.863231427581638</v>
      </c>
      <c r="G621">
        <f>$F$2*'ROD '!Q621</f>
        <v>-88.645744760145107</v>
      </c>
      <c r="H621">
        <f>$F$2*'ROD '!R621</f>
        <v>-138.50897618772677</v>
      </c>
      <c r="I621">
        <f>$F$2*'ROD '!S621</f>
        <v>-199.45292571032655</v>
      </c>
      <c r="J621">
        <f t="shared" si="70"/>
        <v>-4.2937782618195287E-2</v>
      </c>
      <c r="K621">
        <f t="shared" si="70"/>
        <v>-0.17175113047278115</v>
      </c>
      <c r="L621">
        <f t="shared" si="70"/>
        <v>-0.38644004356375772</v>
      </c>
      <c r="M621">
        <f t="shared" si="70"/>
        <v>-0.6870045218911246</v>
      </c>
      <c r="N621">
        <f t="shared" si="71"/>
        <v>-1.0734445654548825</v>
      </c>
      <c r="O621">
        <f t="shared" si="71"/>
        <v>-1.5457601742550309</v>
      </c>
      <c r="P621">
        <f>('ROD '!AH621/2)*'Gudgeon pin'!$H$2</f>
        <v>-2.0444309577559414</v>
      </c>
      <c r="Q621">
        <f>('ROD '!AI621/2)*'Gudgeon pin'!$H$2</f>
        <v>-3.1321898805869322</v>
      </c>
      <c r="R621">
        <f>('ROD '!AJ621/2)*'Gudgeon pin'!$H$2</f>
        <v>-5.3031067130932437</v>
      </c>
      <c r="S621">
        <f>('ROD '!AK621/2)*'Gudgeon pin'!$H$2</f>
        <v>-8.1728905321542182</v>
      </c>
      <c r="T621">
        <f>('ROD '!AL621/2)*'Gudgeon pin'!$H$2</f>
        <v>-12.113823169542997</v>
      </c>
      <c r="U621">
        <f>('ROD '!AM621/2)*'Gudgeon pin'!$H$2</f>
        <v>-16.60608252835975</v>
      </c>
      <c r="V621">
        <f t="shared" si="72"/>
        <v>-2.0014931751377461</v>
      </c>
      <c r="W621">
        <f t="shared" si="72"/>
        <v>-2.9604387501141511</v>
      </c>
      <c r="X621">
        <f t="shared" si="72"/>
        <v>-4.9166666695294863</v>
      </c>
      <c r="Y621">
        <f t="shared" si="72"/>
        <v>-7.4858860102630933</v>
      </c>
      <c r="Z621">
        <f t="shared" si="73"/>
        <v>-11.040378604088113</v>
      </c>
      <c r="AA621">
        <f t="shared" si="73"/>
        <v>-15.060322354104718</v>
      </c>
      <c r="AB621">
        <f t="shared" si="74"/>
        <v>-2495029.1706431066</v>
      </c>
      <c r="AC621">
        <f t="shared" si="74"/>
        <v>-3690435.2866097996</v>
      </c>
      <c r="AD621">
        <f t="shared" si="74"/>
        <v>-6129037.5181821482</v>
      </c>
      <c r="AE621">
        <f t="shared" si="74"/>
        <v>-9331784.9871909469</v>
      </c>
      <c r="AF621">
        <f t="shared" si="75"/>
        <v>-13762758.231862618</v>
      </c>
      <c r="AG621">
        <f t="shared" si="75"/>
        <v>-18773955.394673623</v>
      </c>
      <c r="AH621">
        <f>(('ROD '!AH621/2)+'Gudgeon pin'!D621)/'Gudgeon pin'!$I$2</f>
        <v>-1307923.5745671217</v>
      </c>
      <c r="AI621">
        <f>(('ROD '!AI621/2)+'Gudgeon pin'!E621)/'Gudgeon pin'!$I$2</f>
        <v>-2063909.0992763911</v>
      </c>
      <c r="AJ621">
        <f>(('ROD '!AJ621/2)+'Gudgeon pin'!F621)/'Gudgeon pin'!$I$2</f>
        <v>-3548642.259813495</v>
      </c>
      <c r="AK621">
        <f>(('ROD '!AK621/2)+'Gudgeon pin'!G621)/'Gudgeon pin'!$I$2</f>
        <v>-5520850.0590433646</v>
      </c>
      <c r="AL621">
        <f>(('ROD '!AL621/2)+'Gudgeon pin'!H621)/'Gudgeon pin'!$I$2</f>
        <v>-8214265.7129406007</v>
      </c>
      <c r="AM621">
        <f>(('ROD '!AM621/2)+'Gudgeon pin'!I621)/'Gudgeon pin'!$I$2</f>
        <v>-11302524.408416245</v>
      </c>
    </row>
    <row r="622" spans="1:39">
      <c r="A622">
        <f t="shared" si="69"/>
        <v>4.4505895925855405</v>
      </c>
      <c r="B622" s="3">
        <v>255</v>
      </c>
      <c r="D622">
        <f>$F$2*'ROD '!N622</f>
        <v>-5.4223438401843351</v>
      </c>
      <c r="E622">
        <f>$F$2*'ROD '!O622</f>
        <v>-21.689375360737341</v>
      </c>
      <c r="F622">
        <f>$F$2*'ROD '!P622</f>
        <v>-48.801094561659028</v>
      </c>
      <c r="G622">
        <f>$F$2*'ROD '!Q622</f>
        <v>-86.757501442949362</v>
      </c>
      <c r="H622">
        <f>$F$2*'ROD '!R622</f>
        <v>-135.5585960046084</v>
      </c>
      <c r="I622">
        <f>$F$2*'ROD '!S622</f>
        <v>-195.20437824663611</v>
      </c>
      <c r="J622">
        <f t="shared" si="70"/>
        <v>-4.2023164761428596E-2</v>
      </c>
      <c r="K622">
        <f t="shared" si="70"/>
        <v>-0.16809265904571438</v>
      </c>
      <c r="L622">
        <f t="shared" si="70"/>
        <v>-0.37820848285285746</v>
      </c>
      <c r="M622">
        <f t="shared" si="70"/>
        <v>-0.67237063618285753</v>
      </c>
      <c r="N622">
        <f t="shared" si="71"/>
        <v>-1.0505791190357152</v>
      </c>
      <c r="O622">
        <f t="shared" si="71"/>
        <v>-1.5128339314114299</v>
      </c>
      <c r="P622">
        <f>('ROD '!AH622/2)*'Gudgeon pin'!$H$2</f>
        <v>-2.0463675887972879</v>
      </c>
      <c r="Q622">
        <f>('ROD '!AI622/2)*'Gudgeon pin'!$H$2</f>
        <v>-3.0833221169711522</v>
      </c>
      <c r="R622">
        <f>('ROD '!AJ622/2)*'Gudgeon pin'!$H$2</f>
        <v>-5.2278948306416373</v>
      </c>
      <c r="S622">
        <f>('ROD '!AK622/2)*'Gudgeon pin'!$H$2</f>
        <v>-8.0546207792108717</v>
      </c>
      <c r="T622">
        <f>('ROD '!AL622/2)*'Gudgeon pin'!$H$2</f>
        <v>-11.90833244280052</v>
      </c>
      <c r="U622">
        <f>('ROD '!AM622/2)*'Gudgeon pin'!$H$2</f>
        <v>-16.339546688117668</v>
      </c>
      <c r="V622">
        <f t="shared" si="72"/>
        <v>-2.0043444240358594</v>
      </c>
      <c r="W622">
        <f t="shared" si="72"/>
        <v>-2.9152294579254376</v>
      </c>
      <c r="X622">
        <f t="shared" si="72"/>
        <v>-4.8496863477887802</v>
      </c>
      <c r="Y622">
        <f t="shared" si="72"/>
        <v>-7.3822501430280143</v>
      </c>
      <c r="Z622">
        <f t="shared" si="73"/>
        <v>-10.857753323764804</v>
      </c>
      <c r="AA622">
        <f t="shared" si="73"/>
        <v>-14.826712756706238</v>
      </c>
      <c r="AB622">
        <f t="shared" si="74"/>
        <v>-2498583.4916180293</v>
      </c>
      <c r="AC622">
        <f t="shared" si="74"/>
        <v>-3634078.1107792077</v>
      </c>
      <c r="AD622">
        <f t="shared" si="74"/>
        <v>-6045540.9273978099</v>
      </c>
      <c r="AE622">
        <f t="shared" si="74"/>
        <v>-9202594.1835007854</v>
      </c>
      <c r="AF622">
        <f t="shared" si="75"/>
        <v>-13535100.497445326</v>
      </c>
      <c r="AG622">
        <f t="shared" si="75"/>
        <v>-18482741.431372806</v>
      </c>
      <c r="AH622">
        <f>(('ROD '!AH622/2)+'Gudgeon pin'!D622)/'Gudgeon pin'!$I$2</f>
        <v>-1308620.8057014493</v>
      </c>
      <c r="AI622">
        <f>(('ROD '!AI622/2)+'Gudgeon pin'!E622)/'Gudgeon pin'!$I$2</f>
        <v>-2031153.3412000544</v>
      </c>
      <c r="AJ622">
        <f>(('ROD '!AJ622/2)+'Gudgeon pin'!F622)/'Gudgeon pin'!$I$2</f>
        <v>-3496753.3139273846</v>
      </c>
      <c r="AK622">
        <f>(('ROD '!AK622/2)+'Gudgeon pin'!G622)/'Gudgeon pin'!$I$2</f>
        <v>-5438297.0484839017</v>
      </c>
      <c r="AL622">
        <f>(('ROD '!AL622/2)+'Gudgeon pin'!H622)/'Gudgeon pin'!$I$2</f>
        <v>-8072283.9753345549</v>
      </c>
      <c r="AM622">
        <f>(('ROD '!AM622/2)+'Gudgeon pin'!I622)/'Gudgeon pin'!$I$2</f>
        <v>-11116510.856758865</v>
      </c>
    </row>
    <row r="623" spans="1:39">
      <c r="A623">
        <f t="shared" si="69"/>
        <v>4.4680428851054836</v>
      </c>
      <c r="B623" s="3">
        <v>256</v>
      </c>
      <c r="D623">
        <f>$F$2*'ROD '!N623</f>
        <v>-5.3001796055726915</v>
      </c>
      <c r="E623">
        <f>$F$2*'ROD '!O623</f>
        <v>-21.200718422290766</v>
      </c>
      <c r="F623">
        <f>$F$2*'ROD '!P623</f>
        <v>-47.701616450154241</v>
      </c>
      <c r="G623">
        <f>$F$2*'ROD '!Q623</f>
        <v>-84.802873689163064</v>
      </c>
      <c r="H623">
        <f>$F$2*'ROD '!R623</f>
        <v>-132.50449013931731</v>
      </c>
      <c r="I623">
        <f>$F$2*'ROD '!S623</f>
        <v>-190.80646580061696</v>
      </c>
      <c r="J623">
        <f t="shared" si="70"/>
        <v>-4.1076391943188358E-2</v>
      </c>
      <c r="K623">
        <f t="shared" si="70"/>
        <v>-0.16430556777275343</v>
      </c>
      <c r="L623">
        <f t="shared" si="70"/>
        <v>-0.36968752748869538</v>
      </c>
      <c r="M623">
        <f t="shared" si="70"/>
        <v>-0.65722227109101372</v>
      </c>
      <c r="N623">
        <f t="shared" si="71"/>
        <v>-1.0269097985797091</v>
      </c>
      <c r="O623">
        <f t="shared" si="71"/>
        <v>-1.4787501099547815</v>
      </c>
      <c r="P623">
        <f>('ROD '!AH623/2)*'Gudgeon pin'!$H$2</f>
        <v>-2.0497260039954401</v>
      </c>
      <c r="Q623">
        <f>('ROD '!AI623/2)*'Gudgeon pin'!$H$2</f>
        <v>-3.0401414899825929</v>
      </c>
      <c r="R623">
        <f>('ROD '!AJ623/2)*'Gudgeon pin'!$H$2</f>
        <v>-5.150038745297322</v>
      </c>
      <c r="S623">
        <f>('ROD '!AK623/2)*'Gudgeon pin'!$H$2</f>
        <v>-7.9350813900813675</v>
      </c>
      <c r="T623">
        <f>('ROD '!AL623/2)*'Gudgeon pin'!$H$2</f>
        <v>-11.695496708022745</v>
      </c>
      <c r="U623">
        <f>('ROD '!AM623/2)*'Gudgeon pin'!$H$2</f>
        <v>-16.059002867348315</v>
      </c>
      <c r="V623">
        <f t="shared" si="72"/>
        <v>-2.0086496120522517</v>
      </c>
      <c r="W623">
        <f t="shared" si="72"/>
        <v>-2.8758359222098395</v>
      </c>
      <c r="X623">
        <f t="shared" si="72"/>
        <v>-4.7803512178086267</v>
      </c>
      <c r="Y623">
        <f t="shared" si="72"/>
        <v>-7.2778591189903539</v>
      </c>
      <c r="Z623">
        <f t="shared" si="73"/>
        <v>-10.668586909443036</v>
      </c>
      <c r="AA623">
        <f t="shared" si="73"/>
        <v>-14.580252757393534</v>
      </c>
      <c r="AB623">
        <f t="shared" si="74"/>
        <v>-2503950.2696912359</v>
      </c>
      <c r="AC623">
        <f t="shared" si="74"/>
        <v>-3584970.7633417505</v>
      </c>
      <c r="AD623">
        <f t="shared" si="74"/>
        <v>-5959108.8705715816</v>
      </c>
      <c r="AE623">
        <f t="shared" si="74"/>
        <v>-9072462.0134975873</v>
      </c>
      <c r="AF623">
        <f t="shared" si="75"/>
        <v>-13299288.690689458</v>
      </c>
      <c r="AG623">
        <f t="shared" si="75"/>
        <v>-18175508.363920774</v>
      </c>
      <c r="AH623">
        <f>(('ROD '!AH623/2)+'Gudgeon pin'!D623)/'Gudgeon pin'!$I$2</f>
        <v>-1310192.4545407849</v>
      </c>
      <c r="AI623">
        <f>(('ROD '!AI623/2)+'Gudgeon pin'!E623)/'Gudgeon pin'!$I$2</f>
        <v>-2001895.2539437497</v>
      </c>
      <c r="AJ623">
        <f>(('ROD '!AJ623/2)+'Gudgeon pin'!F623)/'Gudgeon pin'!$I$2</f>
        <v>-3443040.1230371702</v>
      </c>
      <c r="AK623">
        <f>(('ROD '!AK623/2)+'Gudgeon pin'!G623)/'Gudgeon pin'!$I$2</f>
        <v>-5354655.1588836256</v>
      </c>
      <c r="AL623">
        <f>(('ROD '!AL623/2)+'Gudgeon pin'!H623)/'Gudgeon pin'!$I$2</f>
        <v>-7925234.8904948877</v>
      </c>
      <c r="AM623">
        <f>(('ROD '!AM623/2)+'Gudgeon pin'!I623)/'Gudgeon pin'!$I$2</f>
        <v>-10921046.101896359</v>
      </c>
    </row>
    <row r="624" spans="1:39">
      <c r="A624">
        <f t="shared" si="69"/>
        <v>4.4854961776254267</v>
      </c>
      <c r="B624" s="3">
        <v>257</v>
      </c>
      <c r="D624">
        <f>$F$2*'ROD '!N624</f>
        <v>-5.173854758126252</v>
      </c>
      <c r="E624">
        <f>$F$2*'ROD '!O624</f>
        <v>-20.695419032505008</v>
      </c>
      <c r="F624">
        <f>$F$2*'ROD '!P624</f>
        <v>-46.564692823136284</v>
      </c>
      <c r="G624">
        <f>$F$2*'ROD '!Q624</f>
        <v>-82.781676130020031</v>
      </c>
      <c r="H624">
        <f>$F$2*'ROD '!R624</f>
        <v>-129.34636895315631</v>
      </c>
      <c r="I624">
        <f>$F$2*'ROD '!S624</f>
        <v>-186.25877129254513</v>
      </c>
      <c r="J624">
        <f t="shared" si="70"/>
        <v>-4.0097374375478452E-2</v>
      </c>
      <c r="K624">
        <f t="shared" si="70"/>
        <v>-0.16038949750191381</v>
      </c>
      <c r="L624">
        <f t="shared" si="70"/>
        <v>-0.36087636937930617</v>
      </c>
      <c r="M624">
        <f t="shared" si="70"/>
        <v>-0.64155799000765523</v>
      </c>
      <c r="N624">
        <f t="shared" si="71"/>
        <v>-1.0024343593869613</v>
      </c>
      <c r="O624">
        <f t="shared" si="71"/>
        <v>-1.4435054775172247</v>
      </c>
      <c r="P624">
        <f>('ROD '!AH624/2)*'Gudgeon pin'!$H$2</f>
        <v>-2.0510742139998186</v>
      </c>
      <c r="Q624">
        <f>('ROD '!AI624/2)*'Gudgeon pin'!$H$2</f>
        <v>-2.9957823801318062</v>
      </c>
      <c r="R624">
        <f>('ROD '!AJ624/2)*'Gudgeon pin'!$H$2</f>
        <v>-5.0729622424694307</v>
      </c>
      <c r="S624">
        <f>('ROD '!AK624/2)*'Gudgeon pin'!$H$2</f>
        <v>-7.7953878091990019</v>
      </c>
      <c r="T624">
        <f>('ROD '!AL624/2)*'Gudgeon pin'!$H$2</f>
        <v>-11.478726624312488</v>
      </c>
      <c r="U624">
        <f>('ROD '!AM624/2)*'Gudgeon pin'!$H$2</f>
        <v>-15.774715038731793</v>
      </c>
      <c r="V624">
        <f t="shared" si="72"/>
        <v>-2.0109768396243402</v>
      </c>
      <c r="W624">
        <f t="shared" si="72"/>
        <v>-2.8353928826298924</v>
      </c>
      <c r="X624">
        <f t="shared" si="72"/>
        <v>-4.7120858730901247</v>
      </c>
      <c r="Y624">
        <f t="shared" si="72"/>
        <v>-7.1538298191913468</v>
      </c>
      <c r="Z624">
        <f t="shared" si="73"/>
        <v>-10.476292264925526</v>
      </c>
      <c r="AA624">
        <f t="shared" si="73"/>
        <v>-14.331209561214569</v>
      </c>
      <c r="AB624">
        <f t="shared" si="74"/>
        <v>-2506851.35411721</v>
      </c>
      <c r="AC624">
        <f t="shared" si="74"/>
        <v>-3534555.1212826674</v>
      </c>
      <c r="AD624">
        <f t="shared" si="74"/>
        <v>-5874010.390830351</v>
      </c>
      <c r="AE624">
        <f t="shared" si="74"/>
        <v>-8917849.0850814488</v>
      </c>
      <c r="AF624">
        <f t="shared" si="75"/>
        <v>-13059577.282532088</v>
      </c>
      <c r="AG624">
        <f t="shared" si="75"/>
        <v>-17865055.124841433</v>
      </c>
      <c r="AH624">
        <f>(('ROD '!AH624/2)+'Gudgeon pin'!D624)/'Gudgeon pin'!$I$2</f>
        <v>-1310483.7319035775</v>
      </c>
      <c r="AI624">
        <f>(('ROD '!AI624/2)+'Gudgeon pin'!E624)/'Gudgeon pin'!$I$2</f>
        <v>-1971824.1271586826</v>
      </c>
      <c r="AJ624">
        <f>(('ROD '!AJ624/2)+'Gudgeon pin'!F624)/'Gudgeon pin'!$I$2</f>
        <v>-3389651.8163959458</v>
      </c>
      <c r="AK624">
        <f>(('ROD '!AK624/2)+'Gudgeon pin'!G624)/'Gudgeon pin'!$I$2</f>
        <v>-5258067.1068191221</v>
      </c>
      <c r="AL624">
        <f>(('ROD '!AL624/2)+'Gudgeon pin'!H624)/'Gudgeon pin'!$I$2</f>
        <v>-7775258.5317891594</v>
      </c>
      <c r="AM624">
        <f>(('ROD '!AM624/2)+'Gudgeon pin'!I624)/'Gudgeon pin'!$I$2</f>
        <v>-10722572.437652403</v>
      </c>
    </row>
    <row r="625" spans="1:39">
      <c r="A625">
        <f t="shared" si="69"/>
        <v>4.5029494701453698</v>
      </c>
      <c r="B625" s="3">
        <v>258</v>
      </c>
      <c r="D625">
        <f>$F$2*'ROD '!N625</f>
        <v>-5.04336208172339</v>
      </c>
      <c r="E625">
        <f>$F$2*'ROD '!O625</f>
        <v>-20.17344832689356</v>
      </c>
      <c r="F625">
        <f>$F$2*'ROD '!P625</f>
        <v>-45.390258735510528</v>
      </c>
      <c r="G625">
        <f>$F$2*'ROD '!Q625</f>
        <v>-80.693793307574239</v>
      </c>
      <c r="H625">
        <f>$F$2*'ROD '!R625</f>
        <v>-126.08405204308477</v>
      </c>
      <c r="I625">
        <f>$F$2*'ROD '!S625</f>
        <v>-181.56103494204211</v>
      </c>
      <c r="J625">
        <f t="shared" si="70"/>
        <v>-3.9086056133356271E-2</v>
      </c>
      <c r="K625">
        <f t="shared" si="70"/>
        <v>-0.15634422453342509</v>
      </c>
      <c r="L625">
        <f t="shared" si="70"/>
        <v>-0.35177450520020659</v>
      </c>
      <c r="M625">
        <f t="shared" si="70"/>
        <v>-0.62537689813370034</v>
      </c>
      <c r="N625">
        <f t="shared" si="71"/>
        <v>-0.97715140333390693</v>
      </c>
      <c r="O625">
        <f t="shared" si="71"/>
        <v>-1.4070980208008264</v>
      </c>
      <c r="P625">
        <f>('ROD '!AH625/2)*'Gudgeon pin'!$H$2</f>
        <v>-2.0486961233452421</v>
      </c>
      <c r="Q625">
        <f>('ROD '!AI625/2)*'Gudgeon pin'!$H$2</f>
        <v>-2.9519583279491575</v>
      </c>
      <c r="R625">
        <f>('ROD '!AJ625/2)*'Gudgeon pin'!$H$2</f>
        <v>-4.9829360474495576</v>
      </c>
      <c r="S625">
        <f>('ROD '!AK625/2)*'Gudgeon pin'!$H$2</f>
        <v>-7.6526877055545333</v>
      </c>
      <c r="T625">
        <f>('ROD '!AL625/2)*'Gudgeon pin'!$H$2</f>
        <v>-11.247715910126363</v>
      </c>
      <c r="U625">
        <f>('ROD '!AM625/2)*'Gudgeon pin'!$H$2</f>
        <v>-15.47637129986812</v>
      </c>
      <c r="V625">
        <f t="shared" si="72"/>
        <v>-2.0096100672118857</v>
      </c>
      <c r="W625">
        <f t="shared" si="72"/>
        <v>-2.7956141034157325</v>
      </c>
      <c r="X625">
        <f t="shared" si="72"/>
        <v>-4.6311615422493508</v>
      </c>
      <c r="Y625">
        <f t="shared" si="72"/>
        <v>-7.0273108074208332</v>
      </c>
      <c r="Z625">
        <f t="shared" si="73"/>
        <v>-10.270564506792455</v>
      </c>
      <c r="AA625">
        <f t="shared" si="73"/>
        <v>-14.069273279067293</v>
      </c>
      <c r="AB625">
        <f t="shared" si="74"/>
        <v>-2505147.5576311341</v>
      </c>
      <c r="AC625">
        <f t="shared" si="74"/>
        <v>-3484967.5355018312</v>
      </c>
      <c r="AD625">
        <f t="shared" si="74"/>
        <v>-5773131.4227826046</v>
      </c>
      <c r="AE625">
        <f t="shared" si="74"/>
        <v>-8760132.521802811</v>
      </c>
      <c r="AF625">
        <f t="shared" si="75"/>
        <v>-12803120.371197533</v>
      </c>
      <c r="AG625">
        <f t="shared" si="75"/>
        <v>-17538529.572356209</v>
      </c>
      <c r="AH625">
        <f>(('ROD '!AH625/2)+'Gudgeon pin'!D625)/'Gudgeon pin'!$I$2</f>
        <v>-1308417.1736637452</v>
      </c>
      <c r="AI625">
        <f>(('ROD '!AI625/2)+'Gudgeon pin'!E625)/'Gudgeon pin'!$I$2</f>
        <v>-1942015.6623122939</v>
      </c>
      <c r="AJ625">
        <f>(('ROD '!AJ625/2)+'Gudgeon pin'!F625)/'Gudgeon pin'!$I$2</f>
        <v>-3327968.3284633369</v>
      </c>
      <c r="AK625">
        <f>(('ROD '!AK625/2)+'Gudgeon pin'!G625)/'Gudgeon pin'!$I$2</f>
        <v>-5159298.3677262748</v>
      </c>
      <c r="AL625">
        <f>(('ROD '!AL625/2)+'Gudgeon pin'!H625)/'Gudgeon pin'!$I$2</f>
        <v>-7615883.4163580555</v>
      </c>
      <c r="AM625">
        <f>(('ROD '!AM625/2)+'Gudgeon pin'!I625)/'Gudgeon pin'!$I$2</f>
        <v>-10514614.503318677</v>
      </c>
    </row>
    <row r="626" spans="1:39">
      <c r="A626">
        <f t="shared" si="69"/>
        <v>4.5204027626653138</v>
      </c>
      <c r="B626" s="3">
        <v>259</v>
      </c>
      <c r="D626">
        <f>$F$2*'ROD '!N626</f>
        <v>-4.9086987875402377</v>
      </c>
      <c r="E626">
        <f>$F$2*'ROD '!O626</f>
        <v>-19.634795150160951</v>
      </c>
      <c r="F626">
        <f>$F$2*'ROD '!P626</f>
        <v>-44.17828908786214</v>
      </c>
      <c r="G626">
        <f>$F$2*'ROD '!Q626</f>
        <v>-78.539180600643803</v>
      </c>
      <c r="H626">
        <f>$F$2*'ROD '!R626</f>
        <v>-122.71746968850597</v>
      </c>
      <c r="I626">
        <f>$F$2*'ROD '!S626</f>
        <v>-176.71315635144856</v>
      </c>
      <c r="J626">
        <f t="shared" si="70"/>
        <v>-3.8042415603436845E-2</v>
      </c>
      <c r="K626">
        <f t="shared" si="70"/>
        <v>-0.15216966241374738</v>
      </c>
      <c r="L626">
        <f t="shared" si="70"/>
        <v>-0.34238174043093156</v>
      </c>
      <c r="M626">
        <f t="shared" si="70"/>
        <v>-0.60867864965498952</v>
      </c>
      <c r="N626">
        <f t="shared" si="71"/>
        <v>-0.95106039008592125</v>
      </c>
      <c r="O626">
        <f t="shared" si="71"/>
        <v>-1.3695269617237262</v>
      </c>
      <c r="P626">
        <f>('ROD '!AH626/2)*'Gudgeon pin'!$H$2</f>
        <v>-2.0460227035063534</v>
      </c>
      <c r="Q626">
        <f>('ROD '!AI626/2)*'Gudgeon pin'!$H$2</f>
        <v>-2.901806205594605</v>
      </c>
      <c r="R626">
        <f>('ROD '!AJ626/2)*'Gudgeon pin'!$H$2</f>
        <v>-4.898829812161952</v>
      </c>
      <c r="S626">
        <f>('ROD '!AK626/2)*'Gudgeon pin'!$H$2</f>
        <v>-7.5018311660046217</v>
      </c>
      <c r="T626">
        <f>('ROD '!AL626/2)*'Gudgeon pin'!$H$2</f>
        <v>-11.007606381854197</v>
      </c>
      <c r="U626">
        <f>('ROD '!AM626/2)*'Gudgeon pin'!$H$2</f>
        <v>-15.165680125890955</v>
      </c>
      <c r="V626">
        <f t="shared" si="72"/>
        <v>-2.0079802879029165</v>
      </c>
      <c r="W626">
        <f t="shared" si="72"/>
        <v>-2.7496365431808578</v>
      </c>
      <c r="X626">
        <f t="shared" si="72"/>
        <v>-4.5564480717310207</v>
      </c>
      <c r="Y626">
        <f t="shared" si="72"/>
        <v>-6.8931525163496321</v>
      </c>
      <c r="Z626">
        <f t="shared" si="73"/>
        <v>-10.056545991768276</v>
      </c>
      <c r="AA626">
        <f t="shared" si="73"/>
        <v>-13.796153164167228</v>
      </c>
      <c r="AB626">
        <f t="shared" si="74"/>
        <v>-2503115.9009819385</v>
      </c>
      <c r="AC626">
        <f t="shared" si="74"/>
        <v>-3427652.6490930291</v>
      </c>
      <c r="AD626">
        <f t="shared" si="74"/>
        <v>-5679994.813225898</v>
      </c>
      <c r="AE626">
        <f t="shared" si="74"/>
        <v>-8592892.9559305776</v>
      </c>
      <c r="AF626">
        <f t="shared" si="75"/>
        <v>-12536328.335793117</v>
      </c>
      <c r="AG626">
        <f t="shared" si="75"/>
        <v>-17198062.434006784</v>
      </c>
      <c r="AH626">
        <f>(('ROD '!AH626/2)+'Gudgeon pin'!D626)/'Gudgeon pin'!$I$2</f>
        <v>-1306146.8667666011</v>
      </c>
      <c r="AI626">
        <f>(('ROD '!AI626/2)+'Gudgeon pin'!E626)/'Gudgeon pin'!$I$2</f>
        <v>-1908160.8680535995</v>
      </c>
      <c r="AJ626">
        <f>(('ROD '!AJ626/2)+'Gudgeon pin'!F626)/'Gudgeon pin'!$I$2</f>
        <v>-3269836.6605866859</v>
      </c>
      <c r="AK626">
        <f>(('ROD '!AK626/2)+'Gudgeon pin'!G626)/'Gudgeon pin'!$I$2</f>
        <v>-5055115.4269277323</v>
      </c>
      <c r="AL626">
        <f>(('ROD '!AL626/2)+'Gudgeon pin'!H626)/'Gudgeon pin'!$I$2</f>
        <v>-7450337.4728998058</v>
      </c>
      <c r="AM626">
        <f>(('ROD '!AM626/2)+'Gudgeon pin'!I626)/'Gudgeon pin'!$I$2</f>
        <v>-10298244.505727366</v>
      </c>
    </row>
    <row r="627" spans="1:39">
      <c r="A627">
        <f t="shared" si="69"/>
        <v>4.5378560551852569</v>
      </c>
      <c r="B627" s="3">
        <v>260</v>
      </c>
      <c r="D627">
        <f>$F$2*'ROD '!N627</f>
        <v>-4.7698665667264084</v>
      </c>
      <c r="E627">
        <f>$F$2*'ROD '!O627</f>
        <v>-19.079466266905634</v>
      </c>
      <c r="F627">
        <f>$F$2*'ROD '!P627</f>
        <v>-42.928799100537688</v>
      </c>
      <c r="G627">
        <f>$F$2*'ROD '!Q627</f>
        <v>-76.317865067622535</v>
      </c>
      <c r="H627">
        <f>$F$2*'ROD '!R627</f>
        <v>-119.24666416816025</v>
      </c>
      <c r="I627">
        <f>$F$2*'ROD '!S627</f>
        <v>-171.71519640215075</v>
      </c>
      <c r="J627">
        <f t="shared" si="70"/>
        <v>-3.6966465892129666E-2</v>
      </c>
      <c r="K627">
        <f t="shared" si="70"/>
        <v>-0.14786586356851866</v>
      </c>
      <c r="L627">
        <f t="shared" si="70"/>
        <v>-0.33269819302916709</v>
      </c>
      <c r="M627">
        <f t="shared" si="70"/>
        <v>-0.59146345427407465</v>
      </c>
      <c r="N627">
        <f t="shared" si="71"/>
        <v>-0.92416164730324191</v>
      </c>
      <c r="O627">
        <f t="shared" si="71"/>
        <v>-1.3307927721166684</v>
      </c>
      <c r="P627">
        <f>('ROD '!AH627/2)*'Gudgeon pin'!$H$2</f>
        <v>-2.0413384897583762</v>
      </c>
      <c r="Q627">
        <f>('ROD '!AI627/2)*'Gudgeon pin'!$H$2</f>
        <v>-2.8521888299947866</v>
      </c>
      <c r="R627">
        <f>('ROD '!AJ627/2)*'Gudgeon pin'!$H$2</f>
        <v>-4.8120666919965105</v>
      </c>
      <c r="S627">
        <f>('ROD '!AK627/2)*'Gudgeon pin'!$H$2</f>
        <v>-7.3496824445172138</v>
      </c>
      <c r="T627">
        <f>('ROD '!AL627/2)*'Gudgeon pin'!$H$2</f>
        <v>-10.763547786766695</v>
      </c>
      <c r="U627">
        <f>('ROD '!AM627/2)*'Gudgeon pin'!$H$2</f>
        <v>-14.834067905533146</v>
      </c>
      <c r="V627">
        <f t="shared" si="72"/>
        <v>-2.0043720238662464</v>
      </c>
      <c r="W627">
        <f t="shared" si="72"/>
        <v>-2.7043229664262678</v>
      </c>
      <c r="X627">
        <f t="shared" si="72"/>
        <v>-4.479368498967343</v>
      </c>
      <c r="Y627">
        <f t="shared" si="72"/>
        <v>-6.7582189902431393</v>
      </c>
      <c r="Z627">
        <f t="shared" si="73"/>
        <v>-9.8393861394634534</v>
      </c>
      <c r="AA627">
        <f t="shared" si="73"/>
        <v>-13.503275133416478</v>
      </c>
      <c r="AB627">
        <f t="shared" si="74"/>
        <v>-2498617.8971222676</v>
      </c>
      <c r="AC627">
        <f t="shared" si="74"/>
        <v>-3371165.4738014643</v>
      </c>
      <c r="AD627">
        <f t="shared" si="74"/>
        <v>-5583908.658701364</v>
      </c>
      <c r="AE627">
        <f t="shared" si="74"/>
        <v>-8424686.9945436437</v>
      </c>
      <c r="AF627">
        <f t="shared" si="75"/>
        <v>-12265620.359906167</v>
      </c>
      <c r="AG627">
        <f t="shared" si="75"/>
        <v>-16832965.395835098</v>
      </c>
      <c r="AH627">
        <f>(('ROD '!AH627/2)+'Gudgeon pin'!D627)/'Gudgeon pin'!$I$2</f>
        <v>-1302595.7822361193</v>
      </c>
      <c r="AI627">
        <f>(('ROD '!AI627/2)+'Gudgeon pin'!E627)/'Gudgeon pin'!$I$2</f>
        <v>-1874568.5212333179</v>
      </c>
      <c r="AJ627">
        <f>(('ROD '!AJ627/2)+'Gudgeon pin'!F627)/'Gudgeon pin'!$I$2</f>
        <v>-3209871.9983591712</v>
      </c>
      <c r="AK627">
        <f>(('ROD '!AK627/2)+'Gudgeon pin'!G627)/'Gudgeon pin'!$I$2</f>
        <v>-4949828.0526941372</v>
      </c>
      <c r="AL627">
        <f>(('ROD '!AL627/2)+'Gudgeon pin'!H627)/'Gudgeon pin'!$I$2</f>
        <v>-7281854.101655636</v>
      </c>
      <c r="AM627">
        <f>(('ROD '!AM627/2)+'Gudgeon pin'!I627)/'Gudgeon pin'!$I$2</f>
        <v>-10068079.861166485</v>
      </c>
    </row>
    <row r="628" spans="1:39">
      <c r="A628">
        <f t="shared" si="69"/>
        <v>4.5553093477052</v>
      </c>
      <c r="B628" s="3">
        <v>261</v>
      </c>
      <c r="D628">
        <f>$F$2*'ROD '!N628</f>
        <v>-4.626871637805654</v>
      </c>
      <c r="E628">
        <f>$F$2*'ROD '!O628</f>
        <v>-18.507486551222616</v>
      </c>
      <c r="F628">
        <f>$F$2*'ROD '!P628</f>
        <v>-41.641844740250896</v>
      </c>
      <c r="G628">
        <f>$F$2*'ROD '!Q628</f>
        <v>-74.029946204890464</v>
      </c>
      <c r="H628">
        <f>$F$2*'ROD '!R628</f>
        <v>-115.67179094514138</v>
      </c>
      <c r="I628">
        <f>$F$2*'ROD '!S628</f>
        <v>-166.56737896100358</v>
      </c>
      <c r="J628">
        <f t="shared" si="70"/>
        <v>-3.5858255192993821E-2</v>
      </c>
      <c r="K628">
        <f t="shared" si="70"/>
        <v>-0.14343302077197528</v>
      </c>
      <c r="L628">
        <f t="shared" si="70"/>
        <v>-0.32272429673694442</v>
      </c>
      <c r="M628">
        <f t="shared" si="70"/>
        <v>-0.57373208308790113</v>
      </c>
      <c r="N628">
        <f t="shared" si="71"/>
        <v>-0.89645637982484572</v>
      </c>
      <c r="O628">
        <f t="shared" si="71"/>
        <v>-1.2908971869477777</v>
      </c>
      <c r="P628">
        <f>('ROD '!AH628/2)*'Gudgeon pin'!$H$2</f>
        <v>-2.0363595069247351</v>
      </c>
      <c r="Q628">
        <f>('ROD '!AI628/2)*'Gudgeon pin'!$H$2</f>
        <v>-2.8013923780523107</v>
      </c>
      <c r="R628">
        <f>('ROD '!AJ628/2)*'Gudgeon pin'!$H$2</f>
        <v>-4.714072727669004</v>
      </c>
      <c r="S628">
        <f>('ROD '!AK628/2)*'Gudgeon pin'!$H$2</f>
        <v>-7.1945330021373932</v>
      </c>
      <c r="T628">
        <f>('ROD '!AL628/2)*'Gudgeon pin'!$H$2</f>
        <v>-10.508688795581149</v>
      </c>
      <c r="U628">
        <f>('ROD '!AM628/2)*'Gudgeon pin'!$H$2</f>
        <v>-14.46611023091816</v>
      </c>
      <c r="V628">
        <f t="shared" si="72"/>
        <v>-2.0005012517317411</v>
      </c>
      <c r="W628">
        <f t="shared" si="72"/>
        <v>-2.6579593572803355</v>
      </c>
      <c r="X628">
        <f t="shared" si="72"/>
        <v>-4.3913484309320596</v>
      </c>
      <c r="Y628">
        <f t="shared" si="72"/>
        <v>-6.6208009190494916</v>
      </c>
      <c r="Z628">
        <f t="shared" si="73"/>
        <v>-9.6122324157563028</v>
      </c>
      <c r="AA628">
        <f t="shared" si="73"/>
        <v>-13.175213043970382</v>
      </c>
      <c r="AB628">
        <f t="shared" si="74"/>
        <v>-2493792.6548938807</v>
      </c>
      <c r="AC628">
        <f t="shared" si="74"/>
        <v>-3313369.3450350319</v>
      </c>
      <c r="AD628">
        <f t="shared" si="74"/>
        <v>-5474184.2588992473</v>
      </c>
      <c r="AE628">
        <f t="shared" si="74"/>
        <v>-8253383.8392490642</v>
      </c>
      <c r="AF628">
        <f t="shared" si="75"/>
        <v>-11982454.18481764</v>
      </c>
      <c r="AG628">
        <f t="shared" si="75"/>
        <v>-16424008.476512201</v>
      </c>
      <c r="AH628">
        <f>(('ROD '!AH628/2)+'Gudgeon pin'!D628)/'Gudgeon pin'!$I$2</f>
        <v>-1298841.3354623804</v>
      </c>
      <c r="AI628">
        <f>(('ROD '!AI628/2)+'Gudgeon pin'!E628)/'Gudgeon pin'!$I$2</f>
        <v>-1840162.7254400086</v>
      </c>
      <c r="AJ628">
        <f>(('ROD '!AJ628/2)+'Gudgeon pin'!F628)/'Gudgeon pin'!$I$2</f>
        <v>-3142691.5179705783</v>
      </c>
      <c r="AK628">
        <f>(('ROD '!AK628/2)+'Gudgeon pin'!G628)/'Gudgeon pin'!$I$2</f>
        <v>-4842363.994162783</v>
      </c>
      <c r="AL628">
        <f>(('ROD '!AL628/2)+'Gudgeon pin'!H628)/'Gudgeon pin'!$I$2</f>
        <v>-7106132.4511413351</v>
      </c>
      <c r="AM628">
        <f>(('ROD '!AM628/2)+'Gudgeon pin'!I628)/'Gudgeon pin'!$I$2</f>
        <v>-9814437.501933055</v>
      </c>
    </row>
    <row r="629" spans="1:39">
      <c r="A629">
        <f t="shared" si="69"/>
        <v>4.5727626402251431</v>
      </c>
      <c r="B629" s="3">
        <v>262</v>
      </c>
      <c r="D629">
        <f>$F$2*'ROD '!N629</f>
        <v>-4.4797247887287606</v>
      </c>
      <c r="E629">
        <f>$F$2*'ROD '!O629</f>
        <v>-17.918899154915042</v>
      </c>
      <c r="F629">
        <f>$F$2*'ROD '!P629</f>
        <v>-40.317523098558851</v>
      </c>
      <c r="G629">
        <f>$F$2*'ROD '!Q629</f>
        <v>-71.675596619660169</v>
      </c>
      <c r="H629">
        <f>$F$2*'ROD '!R629</f>
        <v>-111.99311971821903</v>
      </c>
      <c r="I629">
        <f>$F$2*'ROD '!S629</f>
        <v>-161.27009239423541</v>
      </c>
      <c r="J629">
        <f t="shared" si="70"/>
        <v>-3.4717867112647897E-2</v>
      </c>
      <c r="K629">
        <f t="shared" si="70"/>
        <v>-0.13887146845059159</v>
      </c>
      <c r="L629">
        <f t="shared" si="70"/>
        <v>-0.31246080401383108</v>
      </c>
      <c r="M629">
        <f t="shared" si="70"/>
        <v>-0.55548587380236636</v>
      </c>
      <c r="N629">
        <f t="shared" si="71"/>
        <v>-0.8679466778161975</v>
      </c>
      <c r="O629">
        <f t="shared" si="71"/>
        <v>-1.2498432160553243</v>
      </c>
      <c r="P629">
        <f>('ROD '!AH629/2)*'Gudgeon pin'!$H$2</f>
        <v>-2.0293709344420257</v>
      </c>
      <c r="Q629">
        <f>('ROD '!AI629/2)*'Gudgeon pin'!$H$2</f>
        <v>-2.7579978278175199</v>
      </c>
      <c r="R629">
        <f>('ROD '!AJ629/2)*'Gudgeon pin'!$H$2</f>
        <v>-4.616863885760278</v>
      </c>
      <c r="S629">
        <f>('ROD '!AK629/2)*'Gudgeon pin'!$H$2</f>
        <v>-7.0363950615021835</v>
      </c>
      <c r="T629">
        <f>('ROD '!AL629/2)*'Gudgeon pin'!$H$2</f>
        <v>-10.243048506167911</v>
      </c>
      <c r="U629">
        <f>('ROD '!AM629/2)*'Gudgeon pin'!$H$2</f>
        <v>-14.072128109848606</v>
      </c>
      <c r="V629">
        <f t="shared" si="72"/>
        <v>-1.9946530673293779</v>
      </c>
      <c r="W629">
        <f t="shared" si="72"/>
        <v>-2.6191263593669283</v>
      </c>
      <c r="X629">
        <f t="shared" si="72"/>
        <v>-4.3044030817464467</v>
      </c>
      <c r="Y629">
        <f t="shared" si="72"/>
        <v>-6.4809091876998171</v>
      </c>
      <c r="Z629">
        <f t="shared" si="73"/>
        <v>-9.3751018283517134</v>
      </c>
      <c r="AA629">
        <f t="shared" si="73"/>
        <v>-12.822284893793281</v>
      </c>
      <c r="AB629">
        <f t="shared" si="74"/>
        <v>-2486502.4023661935</v>
      </c>
      <c r="AC629">
        <f t="shared" si="74"/>
        <v>-3264960.7549978434</v>
      </c>
      <c r="AD629">
        <f t="shared" si="74"/>
        <v>-5365799.5863135289</v>
      </c>
      <c r="AE629">
        <f t="shared" si="74"/>
        <v>-8078997.0590267507</v>
      </c>
      <c r="AF629">
        <f t="shared" si="75"/>
        <v>-11686851.012058649</v>
      </c>
      <c r="AG629">
        <f t="shared" si="75"/>
        <v>-15984053.926193848</v>
      </c>
      <c r="AH629">
        <f>(('ROD '!AH629/2)+'Gudgeon pin'!D629)/'Gudgeon pin'!$I$2</f>
        <v>-1293806.9418785856</v>
      </c>
      <c r="AI629">
        <f>(('ROD '!AI629/2)+'Gudgeon pin'!E629)/'Gudgeon pin'!$I$2</f>
        <v>-1810331.146755653</v>
      </c>
      <c r="AJ629">
        <f>(('ROD '!AJ629/2)+'Gudgeon pin'!F629)/'Gudgeon pin'!$I$2</f>
        <v>-3075839.7438293658</v>
      </c>
      <c r="AK629">
        <f>(('ROD '!AK629/2)+'Gudgeon pin'!G629)/'Gudgeon pin'!$I$2</f>
        <v>-4732731.6837745365</v>
      </c>
      <c r="AL629">
        <f>(('ROD '!AL629/2)+'Gudgeon pin'!H629)/'Gudgeon pin'!$I$2</f>
        <v>-6923185.6970457593</v>
      </c>
      <c r="AM629">
        <f>(('ROD '!AM629/2)+'Gudgeon pin'!I629)/'Gudgeon pin'!$I$2</f>
        <v>-9543799.0705851465</v>
      </c>
    </row>
    <row r="630" spans="1:39">
      <c r="A630">
        <f t="shared" si="69"/>
        <v>4.5902159327450871</v>
      </c>
      <c r="B630" s="3">
        <v>263</v>
      </c>
      <c r="D630">
        <f>$F$2*'ROD '!N630</f>
        <v>-4.328441413512242</v>
      </c>
      <c r="E630">
        <f>$F$2*'ROD '!O630</f>
        <v>-17.313765654048968</v>
      </c>
      <c r="F630">
        <f>$F$2*'ROD '!P630</f>
        <v>-38.955972721610181</v>
      </c>
      <c r="G630">
        <f>$F$2*'ROD '!Q630</f>
        <v>-69.255062616195872</v>
      </c>
      <c r="H630">
        <f>$F$2*'ROD '!R630</f>
        <v>-108.21103533780607</v>
      </c>
      <c r="I630">
        <f>$F$2*'ROD '!S630</f>
        <v>-155.82389088644072</v>
      </c>
      <c r="J630">
        <f t="shared" si="70"/>
        <v>-3.3545420954719872E-2</v>
      </c>
      <c r="K630">
        <f t="shared" si="70"/>
        <v>-0.13418168381887949</v>
      </c>
      <c r="L630">
        <f t="shared" si="70"/>
        <v>-0.30190878859247888</v>
      </c>
      <c r="M630">
        <f t="shared" si="70"/>
        <v>-0.53672673527551795</v>
      </c>
      <c r="N630">
        <f t="shared" si="71"/>
        <v>-0.838635523867997</v>
      </c>
      <c r="O630">
        <f t="shared" si="71"/>
        <v>-1.2076351543699155</v>
      </c>
      <c r="P630">
        <f>('ROD '!AH630/2)*'Gudgeon pin'!$H$2</f>
        <v>-2.0186582779109079</v>
      </c>
      <c r="Q630">
        <f>('ROD '!AI630/2)*'Gudgeon pin'!$H$2</f>
        <v>-2.7168627861712644</v>
      </c>
      <c r="R630">
        <f>('ROD '!AJ630/2)*'Gudgeon pin'!$H$2</f>
        <v>-4.5170188080237796</v>
      </c>
      <c r="S630">
        <f>('ROD '!AK630/2)*'Gudgeon pin'!$H$2</f>
        <v>-6.8787172328300299</v>
      </c>
      <c r="T630">
        <f>('ROD '!AL630/2)*'Gudgeon pin'!$H$2</f>
        <v>-9.9735165084117394</v>
      </c>
      <c r="U630">
        <f>('ROD '!AM630/2)*'Gudgeon pin'!$H$2</f>
        <v>-13.691619228163004</v>
      </c>
      <c r="V630">
        <f t="shared" si="72"/>
        <v>-1.985112856956188</v>
      </c>
      <c r="W630">
        <f t="shared" si="72"/>
        <v>-2.5826811023523848</v>
      </c>
      <c r="X630">
        <f t="shared" si="72"/>
        <v>-4.2151100194313011</v>
      </c>
      <c r="Y630">
        <f t="shared" si="72"/>
        <v>-6.3419904975545123</v>
      </c>
      <c r="Z630">
        <f t="shared" si="73"/>
        <v>-9.1348809845437415</v>
      </c>
      <c r="AA630">
        <f t="shared" si="73"/>
        <v>-12.483984073793088</v>
      </c>
      <c r="AB630">
        <f t="shared" si="74"/>
        <v>-2474609.729700176</v>
      </c>
      <c r="AC630">
        <f t="shared" si="74"/>
        <v>-3219528.6843255996</v>
      </c>
      <c r="AD630">
        <f t="shared" si="74"/>
        <v>-5254488.292335717</v>
      </c>
      <c r="AE630">
        <f t="shared" si="74"/>
        <v>-7905823.2563050846</v>
      </c>
      <c r="AF630">
        <f t="shared" si="75"/>
        <v>-11387395.575416381</v>
      </c>
      <c r="AG630">
        <f t="shared" si="75"/>
        <v>-15562333.570192698</v>
      </c>
      <c r="AH630">
        <f>(('ROD '!AH630/2)+'Gudgeon pin'!D630)/'Gudgeon pin'!$I$2</f>
        <v>-1286416.2419396851</v>
      </c>
      <c r="AI630">
        <f>(('ROD '!AI630/2)+'Gudgeon pin'!E630)/'Gudgeon pin'!$I$2</f>
        <v>-1781845.4585944042</v>
      </c>
      <c r="AJ630">
        <f>(('ROD '!AJ630/2)+'Gudgeon pin'!F630)/'Gudgeon pin'!$I$2</f>
        <v>-3007169.221190556</v>
      </c>
      <c r="AK630">
        <f>(('ROD '!AK630/2)+'Gudgeon pin'!G630)/'Gudgeon pin'!$I$2</f>
        <v>-4623097.3775069537</v>
      </c>
      <c r="AL630">
        <f>(('ROD '!AL630/2)+'Gudgeon pin'!H630)/'Gudgeon pin'!$I$2</f>
        <v>-6737341.0869788965</v>
      </c>
      <c r="AM630">
        <f>(('ROD '!AM630/2)+'Gudgeon pin'!I630)/'Gudgeon pin'!$I$2</f>
        <v>-9280965.2075677905</v>
      </c>
    </row>
    <row r="631" spans="1:39">
      <c r="A631">
        <f t="shared" si="69"/>
        <v>4.6076692252650302</v>
      </c>
      <c r="B631" s="3">
        <v>264</v>
      </c>
      <c r="D631">
        <f>$F$2*'ROD '!N631</f>
        <v>-4.1730415434031034</v>
      </c>
      <c r="E631">
        <f>$F$2*'ROD '!O631</f>
        <v>-16.692166173612414</v>
      </c>
      <c r="F631">
        <f>$F$2*'ROD '!P631</f>
        <v>-37.557373890627943</v>
      </c>
      <c r="G631">
        <f>$F$2*'ROD '!Q631</f>
        <v>-66.768664694449654</v>
      </c>
      <c r="H631">
        <f>$F$2*'ROD '!R631</f>
        <v>-104.32603858507763</v>
      </c>
      <c r="I631">
        <f>$F$2*'ROD '!S631</f>
        <v>-150.22949556251177</v>
      </c>
      <c r="J631">
        <f t="shared" si="70"/>
        <v>-3.2341071961374049E-2</v>
      </c>
      <c r="K631">
        <f t="shared" si="70"/>
        <v>-0.1293642878454962</v>
      </c>
      <c r="L631">
        <f t="shared" si="70"/>
        <v>-0.29106964765236654</v>
      </c>
      <c r="M631">
        <f t="shared" si="70"/>
        <v>-0.51745715138198478</v>
      </c>
      <c r="N631">
        <f t="shared" si="71"/>
        <v>-0.80852679903435165</v>
      </c>
      <c r="O631">
        <f t="shared" si="71"/>
        <v>-1.1642785906094661</v>
      </c>
      <c r="P631">
        <f>('ROD '!AH631/2)*'Gudgeon pin'!$H$2</f>
        <v>-2.0042229557811524</v>
      </c>
      <c r="Q631">
        <f>('ROD '!AI631/2)*'Gudgeon pin'!$H$2</f>
        <v>-2.6762773424344148</v>
      </c>
      <c r="R631">
        <f>('ROD '!AJ631/2)*'Gudgeon pin'!$H$2</f>
        <v>-4.4162658449856735</v>
      </c>
      <c r="S631">
        <f>('ROD '!AK631/2)*'Gudgeon pin'!$H$2</f>
        <v>-6.7163754578826307</v>
      </c>
      <c r="T631">
        <f>('ROD '!AL631/2)*'Gudgeon pin'!$H$2</f>
        <v>-9.6949815101222807</v>
      </c>
      <c r="U631">
        <f>('ROD '!AM631/2)*'Gudgeon pin'!$H$2</f>
        <v>-13.280029453619491</v>
      </c>
      <c r="V631">
        <f t="shared" si="72"/>
        <v>-1.9718818838197782</v>
      </c>
      <c r="W631">
        <f t="shared" si="72"/>
        <v>-2.5469130545889187</v>
      </c>
      <c r="X631">
        <f t="shared" si="72"/>
        <v>-4.1251961973333069</v>
      </c>
      <c r="Y631">
        <f t="shared" si="72"/>
        <v>-6.1989183065006461</v>
      </c>
      <c r="Z631">
        <f t="shared" si="73"/>
        <v>-8.8864547110879286</v>
      </c>
      <c r="AA631">
        <f t="shared" si="73"/>
        <v>-12.115750863010025</v>
      </c>
      <c r="AB631">
        <f t="shared" si="74"/>
        <v>-2458116.2115900954</v>
      </c>
      <c r="AC631">
        <f t="shared" si="74"/>
        <v>-3174940.8118035453</v>
      </c>
      <c r="AD631">
        <f t="shared" si="74"/>
        <v>-5142403.1692060465</v>
      </c>
      <c r="AE631">
        <f t="shared" si="74"/>
        <v>-7727471.7662168639</v>
      </c>
      <c r="AF631">
        <f t="shared" si="75"/>
        <v>-11077711.382272054</v>
      </c>
      <c r="AG631">
        <f t="shared" si="75"/>
        <v>-15103299.977714879</v>
      </c>
      <c r="AH631">
        <f>(('ROD '!AH631/2)+'Gudgeon pin'!D631)/'Gudgeon pin'!$I$2</f>
        <v>-1276670.2142392346</v>
      </c>
      <c r="AI631">
        <f>(('ROD '!AI631/2)+'Gudgeon pin'!E631)/'Gudgeon pin'!$I$2</f>
        <v>-1753632.4637361316</v>
      </c>
      <c r="AJ631">
        <f>(('ROD '!AJ631/2)+'Gudgeon pin'!F631)/'Gudgeon pin'!$I$2</f>
        <v>-2937765.8689905009</v>
      </c>
      <c r="AK631">
        <f>(('ROD '!AK631/2)+'Gudgeon pin'!G631)/'Gudgeon pin'!$I$2</f>
        <v>-4510245.3980738623</v>
      </c>
      <c r="AL631">
        <f>(('ROD '!AL631/2)+'Gudgeon pin'!H631)/'Gudgeon pin'!$I$2</f>
        <v>-6545391.7509965738</v>
      </c>
      <c r="AM631">
        <f>(('ROD '!AM631/2)+'Gudgeon pin'!I631)/'Gudgeon pin'!$I$2</f>
        <v>-8997966.2407958061</v>
      </c>
    </row>
    <row r="632" spans="1:39">
      <c r="A632">
        <f t="shared" si="69"/>
        <v>4.6251225177849733</v>
      </c>
      <c r="B632" s="3">
        <v>265</v>
      </c>
      <c r="D632">
        <f>$F$2*'ROD '!N632</f>
        <v>-4.0135498725163785</v>
      </c>
      <c r="E632">
        <f>$F$2*'ROD '!O632</f>
        <v>-16.054199490065514</v>
      </c>
      <c r="F632">
        <f>$F$2*'ROD '!P632</f>
        <v>-36.121948852647407</v>
      </c>
      <c r="G632">
        <f>$F$2*'ROD '!Q632</f>
        <v>-64.216797960262056</v>
      </c>
      <c r="H632">
        <f>$F$2*'ROD '!R632</f>
        <v>-100.33874681290946</v>
      </c>
      <c r="I632">
        <f>$F$2*'ROD '!S632</f>
        <v>-144.48779541058963</v>
      </c>
      <c r="J632">
        <f t="shared" si="70"/>
        <v>-3.1105011512001932E-2</v>
      </c>
      <c r="K632">
        <f t="shared" si="70"/>
        <v>-0.12442004604800773</v>
      </c>
      <c r="L632">
        <f t="shared" si="70"/>
        <v>-0.27994510360801739</v>
      </c>
      <c r="M632">
        <f t="shared" si="70"/>
        <v>-0.49768018419203092</v>
      </c>
      <c r="N632">
        <f t="shared" si="71"/>
        <v>-0.77762528780004836</v>
      </c>
      <c r="O632">
        <f t="shared" si="71"/>
        <v>-1.1197804144320695</v>
      </c>
      <c r="P632">
        <f>('ROD '!AH632/2)*'Gudgeon pin'!$H$2</f>
        <v>-1.9877823011670863</v>
      </c>
      <c r="Q632">
        <f>('ROD '!AI632/2)*'Gudgeon pin'!$H$2</f>
        <v>-2.6311017377167571</v>
      </c>
      <c r="R632">
        <f>('ROD '!AJ632/2)*'Gudgeon pin'!$H$2</f>
        <v>-4.3197674878055947</v>
      </c>
      <c r="S632">
        <f>('ROD '!AK632/2)*'Gudgeon pin'!$H$2</f>
        <v>-6.551113299315956</v>
      </c>
      <c r="T632">
        <f>('ROD '!AL632/2)*'Gudgeon pin'!$H$2</f>
        <v>-9.4109183961587011</v>
      </c>
      <c r="U632">
        <f>('ROD '!AM632/2)*'Gudgeon pin'!$H$2</f>
        <v>-12.835706152639792</v>
      </c>
      <c r="V632">
        <f t="shared" si="72"/>
        <v>-1.9566772896550844</v>
      </c>
      <c r="W632">
        <f t="shared" si="72"/>
        <v>-2.5066816916687493</v>
      </c>
      <c r="X632">
        <f t="shared" si="72"/>
        <v>-4.0398223841975778</v>
      </c>
      <c r="Y632">
        <f t="shared" si="72"/>
        <v>-6.0534331151239247</v>
      </c>
      <c r="Z632">
        <f t="shared" si="73"/>
        <v>-8.6332931083586519</v>
      </c>
      <c r="AA632">
        <f t="shared" si="73"/>
        <v>-11.715925738207723</v>
      </c>
      <c r="AB632">
        <f t="shared" si="74"/>
        <v>-2439162.4092789334</v>
      </c>
      <c r="AC632">
        <f t="shared" si="74"/>
        <v>-3124789.0424608174</v>
      </c>
      <c r="AD632">
        <f t="shared" si="74"/>
        <v>-5035977.54816039</v>
      </c>
      <c r="AE632">
        <f t="shared" si="74"/>
        <v>-7546112.2687723944</v>
      </c>
      <c r="AF632">
        <f t="shared" si="75"/>
        <v>-10762124.203888176</v>
      </c>
      <c r="AG632">
        <f t="shared" si="75"/>
        <v>-14604884.413810141</v>
      </c>
      <c r="AH632">
        <f>(('ROD '!AH632/2)+'Gudgeon pin'!D632)/'Gudgeon pin'!$I$2</f>
        <v>-1265647.1767618735</v>
      </c>
      <c r="AI632">
        <f>(('ROD '!AI632/2)+'Gudgeon pin'!E632)/'Gudgeon pin'!$I$2</f>
        <v>-1722465.6529589237</v>
      </c>
      <c r="AJ632">
        <f>(('ROD '!AJ632/2)+'Gudgeon pin'!F632)/'Gudgeon pin'!$I$2</f>
        <v>-2870871.8795248419</v>
      </c>
      <c r="AK632">
        <f>(('ROD '!AK632/2)+'Gudgeon pin'!G632)/'Gudgeon pin'!$I$2</f>
        <v>-4395272.1593142077</v>
      </c>
      <c r="AL632">
        <f>(('ROD '!AL632/2)+'Gudgeon pin'!H632)/'Gudgeon pin'!$I$2</f>
        <v>-6349522.0720446697</v>
      </c>
      <c r="AM632">
        <f>(('ROD '!AM632/2)+'Gudgeon pin'!I632)/'Gudgeon pin'!$I$2</f>
        <v>-8693768.4887251668</v>
      </c>
    </row>
    <row r="633" spans="1:39">
      <c r="A633">
        <f t="shared" si="69"/>
        <v>4.6425758103049164</v>
      </c>
      <c r="B633" s="3">
        <v>266</v>
      </c>
      <c r="D633">
        <f>$F$2*'ROD '!N633</f>
        <v>-3.8499957778991094</v>
      </c>
      <c r="E633">
        <f>$F$2*'ROD '!O633</f>
        <v>-15.399983111596438</v>
      </c>
      <c r="F633">
        <f>$F$2*'ROD '!P633</f>
        <v>-34.649962001091993</v>
      </c>
      <c r="G633">
        <f>$F$2*'ROD '!Q633</f>
        <v>-61.59993244638575</v>
      </c>
      <c r="H633">
        <f>$F$2*'ROD '!R633</f>
        <v>-96.249894447477757</v>
      </c>
      <c r="I633">
        <f>$F$2*'ROD '!S633</f>
        <v>-138.59984800436797</v>
      </c>
      <c r="J633">
        <f t="shared" si="70"/>
        <v>-2.9837467278718097E-2</v>
      </c>
      <c r="K633">
        <f t="shared" si="70"/>
        <v>-0.11934986911487239</v>
      </c>
      <c r="L633">
        <f t="shared" si="70"/>
        <v>-0.26853720550846294</v>
      </c>
      <c r="M633">
        <f t="shared" si="70"/>
        <v>-0.47739947645948955</v>
      </c>
      <c r="N633">
        <f t="shared" si="71"/>
        <v>-0.7459366819679526</v>
      </c>
      <c r="O633">
        <f t="shared" si="71"/>
        <v>-1.0741488220338518</v>
      </c>
      <c r="P633">
        <f>('ROD '!AH633/2)*'Gudgeon pin'!$H$2</f>
        <v>-1.9744851477465764</v>
      </c>
      <c r="Q633">
        <f>('ROD '!AI633/2)*'Gudgeon pin'!$H$2</f>
        <v>-2.5847754619475873</v>
      </c>
      <c r="R633">
        <f>('ROD '!AJ633/2)*'Gudgeon pin'!$H$2</f>
        <v>-4.2103866138903117</v>
      </c>
      <c r="S633">
        <f>('ROD '!AK633/2)*'Gudgeon pin'!$H$2</f>
        <v>-6.3795328720650142</v>
      </c>
      <c r="T633">
        <f>('ROD '!AL633/2)*'Gudgeon pin'!$H$2</f>
        <v>-9.1145168346885228</v>
      </c>
      <c r="U633">
        <f>('ROD '!AM633/2)*'Gudgeon pin'!$H$2</f>
        <v>-12.399898241456876</v>
      </c>
      <c r="V633">
        <f t="shared" si="72"/>
        <v>-1.9446476804678583</v>
      </c>
      <c r="W633">
        <f t="shared" si="72"/>
        <v>-2.4654255928327151</v>
      </c>
      <c r="X633">
        <f t="shared" si="72"/>
        <v>-3.9418494083818487</v>
      </c>
      <c r="Y633">
        <f t="shared" si="72"/>
        <v>-5.9021333956055244</v>
      </c>
      <c r="Z633">
        <f t="shared" si="73"/>
        <v>-8.3685801527205701</v>
      </c>
      <c r="AA633">
        <f t="shared" si="73"/>
        <v>-11.325749419423024</v>
      </c>
      <c r="AB633">
        <f t="shared" si="74"/>
        <v>-2424166.4921274795</v>
      </c>
      <c r="AC633">
        <f t="shared" si="74"/>
        <v>-3073359.8538223123</v>
      </c>
      <c r="AD633">
        <f t="shared" si="74"/>
        <v>-4913846.0137482714</v>
      </c>
      <c r="AE633">
        <f t="shared" si="74"/>
        <v>-7357504.4741529869</v>
      </c>
      <c r="AF633">
        <f t="shared" si="75"/>
        <v>-10432137.29493021</v>
      </c>
      <c r="AG633">
        <f t="shared" si="75"/>
        <v>-14118496.896153497</v>
      </c>
      <c r="AH633">
        <f>(('ROD '!AH633/2)+'Gudgeon pin'!D633)/'Gudgeon pin'!$I$2</f>
        <v>-1256579.8994578731</v>
      </c>
      <c r="AI633">
        <f>(('ROD '!AI633/2)+'Gudgeon pin'!E633)/'Gudgeon pin'!$I$2</f>
        <v>-1690504.9901203339</v>
      </c>
      <c r="AJ633">
        <f>(('ROD '!AJ633/2)+'Gudgeon pin'!F633)/'Gudgeon pin'!$I$2</f>
        <v>-2795729.0533549567</v>
      </c>
      <c r="AK633">
        <f>(('ROD '!AK633/2)+'Gudgeon pin'!G633)/'Gudgeon pin'!$I$2</f>
        <v>-4276046.4007146722</v>
      </c>
      <c r="AL633">
        <f>(('ROD '!AL633/2)+'Gudgeon pin'!H633)/'Gudgeon pin'!$I$2</f>
        <v>-6145459.4829260726</v>
      </c>
      <c r="AM633">
        <f>(('ROD '!AM633/2)+'Gudgeon pin'!I633)/'Gudgeon pin'!$I$2</f>
        <v>-8394274.2956399769</v>
      </c>
    </row>
    <row r="634" spans="1:39">
      <c r="A634">
        <f t="shared" si="69"/>
        <v>4.6600291028248595</v>
      </c>
      <c r="B634" s="3">
        <v>267</v>
      </c>
      <c r="D634">
        <f>$F$2*'ROD '!N634</f>
        <v>-3.6824133339809526</v>
      </c>
      <c r="E634">
        <f>$F$2*'ROD '!O634</f>
        <v>-14.72965333592381</v>
      </c>
      <c r="F634">
        <f>$F$2*'ROD '!P634</f>
        <v>-33.141720005828581</v>
      </c>
      <c r="G634">
        <f>$F$2*'ROD '!Q634</f>
        <v>-58.918613343695242</v>
      </c>
      <c r="H634">
        <f>$F$2*'ROD '!R634</f>
        <v>-92.060333349523845</v>
      </c>
      <c r="I634">
        <f>$F$2*'ROD '!S634</f>
        <v>-132.56688002331433</v>
      </c>
      <c r="J634">
        <f t="shared" si="70"/>
        <v>-2.8538703338352383E-2</v>
      </c>
      <c r="K634">
        <f t="shared" si="70"/>
        <v>-0.11415481335340953</v>
      </c>
      <c r="L634">
        <f t="shared" si="70"/>
        <v>-0.25684833004517149</v>
      </c>
      <c r="M634">
        <f t="shared" si="70"/>
        <v>-0.45661925341363813</v>
      </c>
      <c r="N634">
        <f t="shared" si="71"/>
        <v>-0.71346758345880978</v>
      </c>
      <c r="O634">
        <f t="shared" si="71"/>
        <v>-1.027393320180686</v>
      </c>
      <c r="P634">
        <f>('ROD '!AH634/2)*'Gudgeon pin'!$H$2</f>
        <v>-1.9574715704803489</v>
      </c>
      <c r="Q634">
        <f>('ROD '!AI634/2)*'Gudgeon pin'!$H$2</f>
        <v>-2.539023751099502</v>
      </c>
      <c r="R634">
        <f>('ROD '!AJ634/2)*'Gudgeon pin'!$H$2</f>
        <v>-4.0932916925368277</v>
      </c>
      <c r="S634">
        <f>('ROD '!AK634/2)*'Gudgeon pin'!$H$2</f>
        <v>-6.1999571976291072</v>
      </c>
      <c r="T634">
        <f>('ROD '!AL634/2)*'Gudgeon pin'!$H$2</f>
        <v>-8.8195618233773487</v>
      </c>
      <c r="U634">
        <f>('ROD '!AM634/2)*'Gudgeon pin'!$H$2</f>
        <v>-11.948674400825112</v>
      </c>
      <c r="V634">
        <f t="shared" si="72"/>
        <v>-1.9289328671419965</v>
      </c>
      <c r="W634">
        <f t="shared" si="72"/>
        <v>-2.4248689377460924</v>
      </c>
      <c r="X634">
        <f t="shared" si="72"/>
        <v>-3.8364433624916563</v>
      </c>
      <c r="Y634">
        <f t="shared" si="72"/>
        <v>-5.7433379442154688</v>
      </c>
      <c r="Z634">
        <f t="shared" si="73"/>
        <v>-8.1060942399185389</v>
      </c>
      <c r="AA634">
        <f t="shared" si="73"/>
        <v>-10.921281080644427</v>
      </c>
      <c r="AB634">
        <f t="shared" si="74"/>
        <v>-2404576.6588238822</v>
      </c>
      <c r="AC634">
        <f t="shared" si="74"/>
        <v>-3022802.5805016719</v>
      </c>
      <c r="AD634">
        <f t="shared" si="74"/>
        <v>-4782448.5338442605</v>
      </c>
      <c r="AE634">
        <f t="shared" si="74"/>
        <v>-7159552.6208540807</v>
      </c>
      <c r="AF634">
        <f t="shared" si="75"/>
        <v>-10104926.581719121</v>
      </c>
      <c r="AG634">
        <f t="shared" si="75"/>
        <v>-13614293.176455721</v>
      </c>
      <c r="AH634">
        <f>(('ROD '!AH634/2)+'Gudgeon pin'!D634)/'Gudgeon pin'!$I$2</f>
        <v>-1245161.6005999178</v>
      </c>
      <c r="AI634">
        <f>(('ROD '!AI634/2)+'Gudgeon pin'!E634)/'Gudgeon pin'!$I$2</f>
        <v>-1658834.2454151013</v>
      </c>
      <c r="AJ634">
        <f>(('ROD '!AJ634/2)+'Gudgeon pin'!F634)/'Gudgeon pin'!$I$2</f>
        <v>-2715583.7071147715</v>
      </c>
      <c r="AK634">
        <f>(('ROD '!AK634/2)+'Gudgeon pin'!G634)/'Gudgeon pin'!$I$2</f>
        <v>-4151517.6450824491</v>
      </c>
      <c r="AL634">
        <f>(('ROD '!AL634/2)+'Gudgeon pin'!H634)/'Gudgeon pin'!$I$2</f>
        <v>-5941862.4926480176</v>
      </c>
      <c r="AM634">
        <f>(('ROD '!AM634/2)+'Gudgeon pin'!I634)/'Gudgeon pin'!$I$2</f>
        <v>-8084464.0266227685</v>
      </c>
    </row>
    <row r="635" spans="1:39">
      <c r="A635">
        <f t="shared" si="69"/>
        <v>4.6774823953448035</v>
      </c>
      <c r="B635" s="3">
        <v>268</v>
      </c>
      <c r="D635">
        <f>$F$2*'ROD '!N635</f>
        <v>-3.5108413213785159</v>
      </c>
      <c r="E635">
        <f>$F$2*'ROD '!O635</f>
        <v>-14.043365285514064</v>
      </c>
      <c r="F635">
        <f>$F$2*'ROD '!P635</f>
        <v>-31.597571892406652</v>
      </c>
      <c r="G635">
        <f>$F$2*'ROD '!Q635</f>
        <v>-56.173461142056254</v>
      </c>
      <c r="H635">
        <f>$F$2*'ROD '!R635</f>
        <v>-87.771033034462917</v>
      </c>
      <c r="I635">
        <f>$F$2*'ROD '!S635</f>
        <v>-126.39028756962661</v>
      </c>
      <c r="J635">
        <f t="shared" si="70"/>
        <v>-2.7209020240683498E-2</v>
      </c>
      <c r="K635">
        <f t="shared" si="70"/>
        <v>-0.10883608096273399</v>
      </c>
      <c r="L635">
        <f t="shared" si="70"/>
        <v>-0.24488118216615154</v>
      </c>
      <c r="M635">
        <f t="shared" si="70"/>
        <v>-0.43534432385093597</v>
      </c>
      <c r="N635">
        <f t="shared" si="71"/>
        <v>-0.68022550601708764</v>
      </c>
      <c r="O635">
        <f t="shared" si="71"/>
        <v>-0.97952472866460616</v>
      </c>
      <c r="P635">
        <f>('ROD '!AH635/2)*'Gudgeon pin'!$H$2</f>
        <v>-1.9384598999740474</v>
      </c>
      <c r="Q635">
        <f>('ROD '!AI635/2)*'Gudgeon pin'!$H$2</f>
        <v>-2.4921420052039878</v>
      </c>
      <c r="R635">
        <f>('ROD '!AJ635/2)*'Gudgeon pin'!$H$2</f>
        <v>-3.978800945761281</v>
      </c>
      <c r="S635">
        <f>('ROD '!AK635/2)*'Gudgeon pin'!$H$2</f>
        <v>-6.0158613830034851</v>
      </c>
      <c r="T635">
        <f>('ROD '!AL635/2)*'Gudgeon pin'!$H$2</f>
        <v>-8.5158285085415262</v>
      </c>
      <c r="U635">
        <f>('ROD '!AM635/2)*'Gudgeon pin'!$H$2</f>
        <v>-11.49242699820114</v>
      </c>
      <c r="V635">
        <f t="shared" si="72"/>
        <v>-1.911250879733364</v>
      </c>
      <c r="W635">
        <f t="shared" si="72"/>
        <v>-2.3833059242412538</v>
      </c>
      <c r="X635">
        <f t="shared" si="72"/>
        <v>-3.7339197635951296</v>
      </c>
      <c r="Y635">
        <f t="shared" si="72"/>
        <v>-5.580517059152549</v>
      </c>
      <c r="Z635">
        <f t="shared" si="73"/>
        <v>-7.8356030025244383</v>
      </c>
      <c r="AA635">
        <f t="shared" si="73"/>
        <v>-10.512902269536534</v>
      </c>
      <c r="AB635">
        <f t="shared" si="74"/>
        <v>-2382534.5779776932</v>
      </c>
      <c r="AC635">
        <f t="shared" si="74"/>
        <v>-2970990.7969779689</v>
      </c>
      <c r="AD635">
        <f t="shared" si="74"/>
        <v>-4654644.2659588391</v>
      </c>
      <c r="AE635">
        <f t="shared" si="74"/>
        <v>-6956582.7267429233</v>
      </c>
      <c r="AF635">
        <f t="shared" si="75"/>
        <v>-9767736.5597470589</v>
      </c>
      <c r="AG635">
        <f t="shared" si="75"/>
        <v>-13105214.724905858</v>
      </c>
      <c r="AH635">
        <f>(('ROD '!AH635/2)+'Gudgeon pin'!D635)/'Gudgeon pin'!$I$2</f>
        <v>-1232471.2863454637</v>
      </c>
      <c r="AI635">
        <f>(('ROD '!AI635/2)+'Gudgeon pin'!E635)/'Gudgeon pin'!$I$2</f>
        <v>-1626383.885501286</v>
      </c>
      <c r="AJ635">
        <f>(('ROD '!AJ635/2)+'Gudgeon pin'!F635)/'Gudgeon pin'!$I$2</f>
        <v>-2636915.5614383342</v>
      </c>
      <c r="AK635">
        <f>(('ROD '!AK635/2)+'Gudgeon pin'!G635)/'Gudgeon pin'!$I$2</f>
        <v>-4023870.4286158928</v>
      </c>
      <c r="AL635">
        <f>(('ROD '!AL635/2)+'Gudgeon pin'!H635)/'Gudgeon pin'!$I$2</f>
        <v>-5732315.7957219649</v>
      </c>
      <c r="AM635">
        <f>(('ROD '!AM635/2)+'Gudgeon pin'!I635)/'Gudgeon pin'!$I$2</f>
        <v>-7770868.5555113703</v>
      </c>
    </row>
    <row r="636" spans="1:39">
      <c r="A636">
        <f t="shared" si="69"/>
        <v>4.6949356878647466</v>
      </c>
      <c r="B636" s="3">
        <v>269</v>
      </c>
      <c r="D636">
        <f>$F$2*'ROD '!N636</f>
        <v>-3.3353232300274223</v>
      </c>
      <c r="E636">
        <f>$F$2*'ROD '!O636</f>
        <v>-13.341292920109689</v>
      </c>
      <c r="F636">
        <f>$F$2*'ROD '!P636</f>
        <v>-30.017909070246809</v>
      </c>
      <c r="G636">
        <f>$F$2*'ROD '!Q636</f>
        <v>-53.365171680438756</v>
      </c>
      <c r="H636">
        <f>$F$2*'ROD '!R636</f>
        <v>-83.383080750685593</v>
      </c>
      <c r="I636">
        <f>$F$2*'ROD '!S636</f>
        <v>-120.07163628098724</v>
      </c>
      <c r="J636">
        <f t="shared" si="70"/>
        <v>-2.5848755032712521E-2</v>
      </c>
      <c r="K636">
        <f t="shared" si="70"/>
        <v>-0.10339502013085008</v>
      </c>
      <c r="L636">
        <f t="shared" si="70"/>
        <v>-0.23263879529441275</v>
      </c>
      <c r="M636">
        <f t="shared" si="70"/>
        <v>-0.41358008052340034</v>
      </c>
      <c r="N636">
        <f t="shared" si="71"/>
        <v>-0.64621887581781334</v>
      </c>
      <c r="O636">
        <f t="shared" si="71"/>
        <v>-0.93055518117765101</v>
      </c>
      <c r="P636">
        <f>('ROD '!AH636/2)*'Gudgeon pin'!$H$2</f>
        <v>-1.9191688003089329</v>
      </c>
      <c r="Q636">
        <f>('ROD '!AI636/2)*'Gudgeon pin'!$H$2</f>
        <v>-2.4441425426732226</v>
      </c>
      <c r="R636">
        <f>('ROD '!AJ636/2)*'Gudgeon pin'!$H$2</f>
        <v>-3.8480706607306807</v>
      </c>
      <c r="S636">
        <f>('ROD '!AK636/2)*'Gudgeon pin'!$H$2</f>
        <v>-5.8255791173586413</v>
      </c>
      <c r="T636">
        <f>('ROD '!AL636/2)*'Gudgeon pin'!$H$2</f>
        <v>-8.2154029716046892</v>
      </c>
      <c r="U636">
        <f>('ROD '!AM636/2)*'Gudgeon pin'!$H$2</f>
        <v>-11.053569497511383</v>
      </c>
      <c r="V636">
        <f t="shared" si="72"/>
        <v>-1.8933200452762204</v>
      </c>
      <c r="W636">
        <f t="shared" si="72"/>
        <v>-2.3407475225423724</v>
      </c>
      <c r="X636">
        <f t="shared" si="72"/>
        <v>-3.615431865436268</v>
      </c>
      <c r="Y636">
        <f t="shared" si="72"/>
        <v>-5.4119990368352413</v>
      </c>
      <c r="Z636">
        <f t="shared" si="73"/>
        <v>-7.5691840957868761</v>
      </c>
      <c r="AA636">
        <f t="shared" si="73"/>
        <v>-10.123014316333732</v>
      </c>
      <c r="AB636">
        <f t="shared" si="74"/>
        <v>-2360182.2884069495</v>
      </c>
      <c r="AC636">
        <f t="shared" si="74"/>
        <v>-2917938.1785560511</v>
      </c>
      <c r="AD636">
        <f t="shared" si="74"/>
        <v>-4506939.159617818</v>
      </c>
      <c r="AE636">
        <f t="shared" si="74"/>
        <v>-6746510.873047078</v>
      </c>
      <c r="AF636">
        <f t="shared" si="75"/>
        <v>-9435623.0396121144</v>
      </c>
      <c r="AG636">
        <f t="shared" si="75"/>
        <v>-12619186.679141289</v>
      </c>
      <c r="AH636">
        <f>(('ROD '!AH636/2)+'Gudgeon pin'!D636)/'Gudgeon pin'!$I$2</f>
        <v>-1219588.1929179854</v>
      </c>
      <c r="AI636">
        <f>(('ROD '!AI636/2)+'Gudgeon pin'!E636)/'Gudgeon pin'!$I$2</f>
        <v>-1593162.4088953726</v>
      </c>
      <c r="AJ636">
        <f>(('ROD '!AJ636/2)+'Gudgeon pin'!F636)/'Gudgeon pin'!$I$2</f>
        <v>-2547895.5104498514</v>
      </c>
      <c r="AK636">
        <f>(('ROD '!AK636/2)+'Gudgeon pin'!G636)/'Gudgeon pin'!$I$2</f>
        <v>-3892061.6337865926</v>
      </c>
      <c r="AL636">
        <f>(('ROD '!AL636/2)+'Gudgeon pin'!H636)/'Gudgeon pin'!$I$2</f>
        <v>-5524412.2890364183</v>
      </c>
      <c r="AM636">
        <f>(('ROD '!AM636/2)+'Gudgeon pin'!I636)/'Gudgeon pin'!$I$2</f>
        <v>-7467566.8196807364</v>
      </c>
    </row>
    <row r="637" spans="1:39">
      <c r="A637">
        <f t="shared" si="69"/>
        <v>4.7123889803846897</v>
      </c>
      <c r="B637" s="3">
        <v>270</v>
      </c>
      <c r="D637">
        <f>$F$2*'ROD '!N637</f>
        <v>-3.1559072566228257</v>
      </c>
      <c r="E637">
        <f>$F$2*'ROD '!O637</f>
        <v>-12.623629026491303</v>
      </c>
      <c r="F637">
        <f>$F$2*'ROD '!P637</f>
        <v>-28.403165309605438</v>
      </c>
      <c r="G637">
        <f>$F$2*'ROD '!Q637</f>
        <v>-50.494516105965211</v>
      </c>
      <c r="H637">
        <f>$F$2*'ROD '!R637</f>
        <v>-78.897681415570673</v>
      </c>
      <c r="I637">
        <f>$F$2*'ROD '!S637</f>
        <v>-113.61266123842175</v>
      </c>
      <c r="J637">
        <f t="shared" si="70"/>
        <v>-2.4458281238826898E-2</v>
      </c>
      <c r="K637">
        <f t="shared" si="70"/>
        <v>-9.783312495530759E-2</v>
      </c>
      <c r="L637">
        <f t="shared" si="70"/>
        <v>-0.22012453114944214</v>
      </c>
      <c r="M637">
        <f t="shared" si="70"/>
        <v>-0.39133249982123036</v>
      </c>
      <c r="N637">
        <f t="shared" si="71"/>
        <v>-0.61145703097067272</v>
      </c>
      <c r="O637">
        <f t="shared" si="71"/>
        <v>-0.88049812459776855</v>
      </c>
      <c r="P637">
        <f>('ROD '!AH637/2)*'Gudgeon pin'!$H$2</f>
        <v>-1.9013172688606441</v>
      </c>
      <c r="Q637">
        <f>('ROD '!AI637/2)*'Gudgeon pin'!$H$2</f>
        <v>-2.3898922616622391</v>
      </c>
      <c r="R637">
        <f>('ROD '!AJ637/2)*'Gudgeon pin'!$H$2</f>
        <v>-3.7182873983039895</v>
      </c>
      <c r="S637">
        <f>('ROD '!AK637/2)*'Gudgeon pin'!$H$2</f>
        <v>-5.629165007053313</v>
      </c>
      <c r="T637">
        <f>('ROD '!AL637/2)*'Gudgeon pin'!$H$2</f>
        <v>-7.908077028133059</v>
      </c>
      <c r="U637">
        <f>('ROD '!AM637/2)*'Gudgeon pin'!$H$2</f>
        <v>-10.603059826933308</v>
      </c>
      <c r="V637">
        <f t="shared" si="72"/>
        <v>-1.8768589876218171</v>
      </c>
      <c r="W637">
        <f t="shared" si="72"/>
        <v>-2.2920591367069316</v>
      </c>
      <c r="X637">
        <f t="shared" si="72"/>
        <v>-3.4981628671545475</v>
      </c>
      <c r="Y637">
        <f t="shared" si="72"/>
        <v>-5.237832507232083</v>
      </c>
      <c r="Z637">
        <f t="shared" si="73"/>
        <v>-7.2966199971623862</v>
      </c>
      <c r="AA637">
        <f t="shared" si="73"/>
        <v>-9.7225617023355397</v>
      </c>
      <c r="AB637">
        <f t="shared" si="74"/>
        <v>-2339662.1989369728</v>
      </c>
      <c r="AC637">
        <f t="shared" si="74"/>
        <v>-2857244.0205944125</v>
      </c>
      <c r="AD637">
        <f t="shared" si="74"/>
        <v>-4360753.5142409094</v>
      </c>
      <c r="AE637">
        <f t="shared" si="74"/>
        <v>-6529397.6811024444</v>
      </c>
      <c r="AF637">
        <f t="shared" si="75"/>
        <v>-9095849.0222006664</v>
      </c>
      <c r="AG637">
        <f t="shared" si="75"/>
        <v>-12119988.897306727</v>
      </c>
      <c r="AH637">
        <f>(('ROD '!AH637/2)+'Gudgeon pin'!D637)/'Gudgeon pin'!$I$2</f>
        <v>-1207591.7864819355</v>
      </c>
      <c r="AI637">
        <f>(('ROD '!AI637/2)+'Gudgeon pin'!E637)/'Gudgeon pin'!$I$2</f>
        <v>-1555947.8990947029</v>
      </c>
      <c r="AJ637">
        <f>(('ROD '!AJ637/2)+'Gudgeon pin'!F637)/'Gudgeon pin'!$I$2</f>
        <v>-2459315.8612237563</v>
      </c>
      <c r="AK637">
        <f>(('ROD '!AK637/2)+'Gudgeon pin'!G637)/'Gudgeon pin'!$I$2</f>
        <v>-3756128.9337161486</v>
      </c>
      <c r="AL637">
        <f>(('ROD '!AL637/2)+'Gudgeon pin'!H637)/'Gudgeon pin'!$I$2</f>
        <v>-5311748.1672777617</v>
      </c>
      <c r="AM637">
        <f>(('ROD '!AM637/2)+'Gudgeon pin'!I637)/'Gudgeon pin'!$I$2</f>
        <v>-7156332.6865504729</v>
      </c>
    </row>
    <row r="638" spans="1:39">
      <c r="A638">
        <f t="shared" si="69"/>
        <v>4.7298422729046328</v>
      </c>
      <c r="B638" s="3">
        <v>271</v>
      </c>
      <c r="D638">
        <f>$F$2*'ROD '!N638</f>
        <v>-2.9726462963562801</v>
      </c>
      <c r="E638">
        <f>$F$2*'ROD '!O638</f>
        <v>-11.89058518542512</v>
      </c>
      <c r="F638">
        <f>$F$2*'ROD '!P638</f>
        <v>-26.753816667206529</v>
      </c>
      <c r="G638">
        <f>$F$2*'ROD '!Q638</f>
        <v>-47.562340741700481</v>
      </c>
      <c r="H638">
        <f>$F$2*'ROD '!R638</f>
        <v>-74.316157408907031</v>
      </c>
      <c r="I638">
        <f>$F$2*'ROD '!S638</f>
        <v>-107.01526666882611</v>
      </c>
      <c r="J638">
        <f t="shared" si="70"/>
        <v>-2.303800879676117E-2</v>
      </c>
      <c r="K638">
        <f t="shared" si="70"/>
        <v>-9.2152035187044679E-2</v>
      </c>
      <c r="L638">
        <f t="shared" si="70"/>
        <v>-0.2073420791708506</v>
      </c>
      <c r="M638">
        <f t="shared" si="70"/>
        <v>-0.36860814074817871</v>
      </c>
      <c r="N638">
        <f t="shared" si="71"/>
        <v>-0.5759502199190295</v>
      </c>
      <c r="O638">
        <f t="shared" si="71"/>
        <v>-0.82936831668340238</v>
      </c>
      <c r="P638">
        <f>('ROD '!AH638/2)*'Gudgeon pin'!$H$2</f>
        <v>-1.8797622978011985</v>
      </c>
      <c r="Q638">
        <f>('ROD '!AI638/2)*'Gudgeon pin'!$H$2</f>
        <v>-2.3311217290759334</v>
      </c>
      <c r="R638">
        <f>('ROD '!AJ638/2)*'Gudgeon pin'!$H$2</f>
        <v>-3.5894848689412369</v>
      </c>
      <c r="S638">
        <f>('ROD '!AK638/2)*'Gudgeon pin'!$H$2</f>
        <v>-5.4232478128377837</v>
      </c>
      <c r="T638">
        <f>('ROD '!AL638/2)*'Gudgeon pin'!$H$2</f>
        <v>-7.5956599027716027</v>
      </c>
      <c r="U638">
        <f>('ROD '!AM638/2)*'Gudgeon pin'!$H$2</f>
        <v>-10.146179581741682</v>
      </c>
      <c r="V638">
        <f t="shared" si="72"/>
        <v>-1.8567242890044373</v>
      </c>
      <c r="W638">
        <f t="shared" si="72"/>
        <v>-2.2389696938888886</v>
      </c>
      <c r="X638">
        <f t="shared" si="72"/>
        <v>-3.3821427897703864</v>
      </c>
      <c r="Y638">
        <f t="shared" si="72"/>
        <v>-5.0546396720896052</v>
      </c>
      <c r="Z638">
        <f t="shared" si="73"/>
        <v>-7.0197096828525734</v>
      </c>
      <c r="AA638">
        <f t="shared" si="73"/>
        <v>-9.3168112650582806</v>
      </c>
      <c r="AB638">
        <f t="shared" si="74"/>
        <v>-2314562.6077834768</v>
      </c>
      <c r="AC638">
        <f t="shared" si="74"/>
        <v>-2791063.5758496583</v>
      </c>
      <c r="AD638">
        <f t="shared" si="74"/>
        <v>-4216124.7535488671</v>
      </c>
      <c r="AE638">
        <f t="shared" si="74"/>
        <v>-6301032.441984484</v>
      </c>
      <c r="AF638">
        <f t="shared" si="75"/>
        <v>-8750657.082284417</v>
      </c>
      <c r="AG638">
        <f t="shared" si="75"/>
        <v>-11614186.93426067</v>
      </c>
      <c r="AH638">
        <f>(('ROD '!AH638/2)+'Gudgeon pin'!D638)/'Gudgeon pin'!$I$2</f>
        <v>-1193253.3163616525</v>
      </c>
      <c r="AI638">
        <f>(('ROD '!AI638/2)+'Gudgeon pin'!E638)/'Gudgeon pin'!$I$2</f>
        <v>-1515827.8041232184</v>
      </c>
      <c r="AJ638">
        <f>(('ROD '!AJ638/2)+'Gudgeon pin'!F638)/'Gudgeon pin'!$I$2</f>
        <v>-2371199.8707266226</v>
      </c>
      <c r="AK638">
        <f>(('ROD '!AK638/2)+'Gudgeon pin'!G638)/'Gudgeon pin'!$I$2</f>
        <v>-3613959.4509342127</v>
      </c>
      <c r="AL638">
        <f>(('ROD '!AL638/2)+'Gudgeon pin'!H638)/'Gudgeon pin'!$I$2</f>
        <v>-5095465.1447252808</v>
      </c>
      <c r="AM638">
        <f>(('ROD '!AM638/2)+'Gudgeon pin'!I638)/'Gudgeon pin'!$I$2</f>
        <v>-6840490.5187699422</v>
      </c>
    </row>
    <row r="639" spans="1:39">
      <c r="A639">
        <f t="shared" si="69"/>
        <v>4.7472955654245768</v>
      </c>
      <c r="B639" s="3">
        <v>272</v>
      </c>
      <c r="D639">
        <f>$F$2*'ROD '!N639</f>
        <v>-2.7855979289435484</v>
      </c>
      <c r="E639">
        <f>$F$2*'ROD '!O639</f>
        <v>-11.142391715774194</v>
      </c>
      <c r="F639">
        <f>$F$2*'ROD '!P639</f>
        <v>-25.07038136049194</v>
      </c>
      <c r="G639">
        <f>$F$2*'ROD '!Q639</f>
        <v>-44.569566863096775</v>
      </c>
      <c r="H639">
        <f>$F$2*'ROD '!R639</f>
        <v>-69.639948223588732</v>
      </c>
      <c r="I639">
        <f>$F$2*'ROD '!S639</f>
        <v>-100.28152544196776</v>
      </c>
      <c r="J639">
        <f t="shared" si="70"/>
        <v>-2.1588383949312499E-2</v>
      </c>
      <c r="K639">
        <f t="shared" si="70"/>
        <v>-8.6353535797249997E-2</v>
      </c>
      <c r="L639">
        <f t="shared" si="70"/>
        <v>-0.19429545554381253</v>
      </c>
      <c r="M639">
        <f t="shared" si="70"/>
        <v>-0.34541414318899999</v>
      </c>
      <c r="N639">
        <f t="shared" si="71"/>
        <v>-0.53970959873281266</v>
      </c>
      <c r="O639">
        <f t="shared" si="71"/>
        <v>-0.77718182217525011</v>
      </c>
      <c r="P639">
        <f>('ROD '!AH639/2)*'Gudgeon pin'!$H$2</f>
        <v>-1.8613703023699883</v>
      </c>
      <c r="Q639">
        <f>('ROD '!AI639/2)*'Gudgeon pin'!$H$2</f>
        <v>-2.2695628386986124</v>
      </c>
      <c r="R639">
        <f>('ROD '!AJ639/2)*'Gudgeon pin'!$H$2</f>
        <v>-3.4616997685811217</v>
      </c>
      <c r="S639">
        <f>('ROD '!AK639/2)*'Gudgeon pin'!$H$2</f>
        <v>-5.2113239408928438</v>
      </c>
      <c r="T639">
        <f>('ROD '!AL639/2)*'Gudgeon pin'!$H$2</f>
        <v>-7.2696756062922843</v>
      </c>
      <c r="U639">
        <f>('ROD '!AM639/2)*'Gudgeon pin'!$H$2</f>
        <v>-9.7088093128645614</v>
      </c>
      <c r="V639">
        <f t="shared" si="72"/>
        <v>-1.8397819184206758</v>
      </c>
      <c r="W639">
        <f t="shared" si="72"/>
        <v>-2.1832093029013624</v>
      </c>
      <c r="X639">
        <f t="shared" si="72"/>
        <v>-3.2674043130373094</v>
      </c>
      <c r="Y639">
        <f t="shared" si="72"/>
        <v>-4.8659097977038437</v>
      </c>
      <c r="Z639">
        <f t="shared" si="73"/>
        <v>-6.7299660075594714</v>
      </c>
      <c r="AA639">
        <f t="shared" si="73"/>
        <v>-8.9316274906893121</v>
      </c>
      <c r="AB639">
        <f t="shared" si="74"/>
        <v>-2293442.5213642856</v>
      </c>
      <c r="AC639">
        <f t="shared" si="74"/>
        <v>-2721553.5701156799</v>
      </c>
      <c r="AD639">
        <f t="shared" si="74"/>
        <v>-4073093.6155963335</v>
      </c>
      <c r="AE639">
        <f t="shared" si="74"/>
        <v>-6065764.8188851066</v>
      </c>
      <c r="AF639">
        <f t="shared" si="75"/>
        <v>-8389467.281167116</v>
      </c>
      <c r="AG639">
        <f t="shared" si="75"/>
        <v>-11134023.042099085</v>
      </c>
      <c r="AH639">
        <f>(('ROD '!AH639/2)+'Gudgeon pin'!D639)/'Gudgeon pin'!$I$2</f>
        <v>-1180884.0418966548</v>
      </c>
      <c r="AI639">
        <f>(('ROD '!AI639/2)+'Gudgeon pin'!E639)/'Gudgeon pin'!$I$2</f>
        <v>-1473890.4874236977</v>
      </c>
      <c r="AJ639">
        <f>(('ROD '!AJ639/2)+'Gudgeon pin'!F639)/'Gudgeon pin'!$I$2</f>
        <v>-2283572.8556174072</v>
      </c>
      <c r="AK639">
        <f>(('ROD '!AK639/2)+'Gudgeon pin'!G639)/'Gudgeon pin'!$I$2</f>
        <v>-3467752.4160231887</v>
      </c>
      <c r="AL639">
        <f>(('ROD '!AL639/2)+'Gudgeon pin'!H639)/'Gudgeon pin'!$I$2</f>
        <v>-4870247.9874598654</v>
      </c>
      <c r="AM639">
        <f>(('ROD '!AM639/2)+'Gudgeon pin'!I639)/'Gudgeon pin'!$I$2</f>
        <v>-6536298.256890255</v>
      </c>
    </row>
    <row r="640" spans="1:39">
      <c r="A640">
        <f t="shared" si="69"/>
        <v>4.7647488579445199</v>
      </c>
      <c r="B640" s="3">
        <v>273</v>
      </c>
      <c r="D640">
        <f>$F$2*'ROD '!N640</f>
        <v>-2.5948243989450877</v>
      </c>
      <c r="E640">
        <f>$F$2*'ROD '!O640</f>
        <v>-10.379297595780351</v>
      </c>
      <c r="F640">
        <f>$F$2*'ROD '!P640</f>
        <v>-23.353419590505791</v>
      </c>
      <c r="G640">
        <f>$F$2*'ROD '!Q640</f>
        <v>-41.517190383121402</v>
      </c>
      <c r="H640">
        <f>$F$2*'ROD '!R640</f>
        <v>-64.870609973627211</v>
      </c>
      <c r="I640">
        <f>$F$2*'ROD '!S640</f>
        <v>-93.413678362023163</v>
      </c>
      <c r="J640">
        <f t="shared" si="70"/>
        <v>-2.0109889091824429E-2</v>
      </c>
      <c r="K640">
        <f t="shared" si="70"/>
        <v>-8.0439556367297715E-2</v>
      </c>
      <c r="L640">
        <f t="shared" si="70"/>
        <v>-0.18098900182641989</v>
      </c>
      <c r="M640">
        <f t="shared" si="70"/>
        <v>-0.32175822546919086</v>
      </c>
      <c r="N640">
        <f t="shared" si="71"/>
        <v>-0.50274722729561083</v>
      </c>
      <c r="O640">
        <f t="shared" si="71"/>
        <v>-0.72395600730567955</v>
      </c>
      <c r="P640">
        <f>('ROD '!AH640/2)*'Gudgeon pin'!$H$2</f>
        <v>-1.8461456902198441</v>
      </c>
      <c r="Q640">
        <f>('ROD '!AI640/2)*'Gudgeon pin'!$H$2</f>
        <v>-2.2309669883148588</v>
      </c>
      <c r="R640">
        <f>('ROD '!AJ640/2)*'Gudgeon pin'!$H$2</f>
        <v>-3.3366873505773436</v>
      </c>
      <c r="S640">
        <f>('ROD '!AK640/2)*'Gudgeon pin'!$H$2</f>
        <v>-4.9917483291855751</v>
      </c>
      <c r="T640">
        <f>('ROD '!AL640/2)*'Gudgeon pin'!$H$2</f>
        <v>-6.9250875765812365</v>
      </c>
      <c r="U640">
        <f>('ROD '!AM640/2)*'Gudgeon pin'!$H$2</f>
        <v>-9.2516492528048779</v>
      </c>
      <c r="V640">
        <f t="shared" si="72"/>
        <v>-1.8260358011280196</v>
      </c>
      <c r="W640">
        <f t="shared" si="72"/>
        <v>-2.1505274319475611</v>
      </c>
      <c r="X640">
        <f t="shared" si="72"/>
        <v>-3.1556983487509238</v>
      </c>
      <c r="Y640">
        <f t="shared" si="72"/>
        <v>-4.6699901037163842</v>
      </c>
      <c r="Z640">
        <f t="shared" si="73"/>
        <v>-6.4223403492856255</v>
      </c>
      <c r="AA640">
        <f t="shared" si="73"/>
        <v>-8.5276932454991989</v>
      </c>
      <c r="AB640">
        <f t="shared" si="74"/>
        <v>-2276306.8328421907</v>
      </c>
      <c r="AC640">
        <f t="shared" si="74"/>
        <v>-2680812.8759210492</v>
      </c>
      <c r="AD640">
        <f t="shared" si="74"/>
        <v>-3933842.7588402675</v>
      </c>
      <c r="AE640">
        <f t="shared" si="74"/>
        <v>-5821534.4824171634</v>
      </c>
      <c r="AF640">
        <f t="shared" si="75"/>
        <v>-8005986.0879431069</v>
      </c>
      <c r="AG640">
        <f t="shared" si="75"/>
        <v>-10630485.114870491</v>
      </c>
      <c r="AH640">
        <f>(('ROD '!AH640/2)+'Gudgeon pin'!D640)/'Gudgeon pin'!$I$2</f>
        <v>-1170487.0039423464</v>
      </c>
      <c r="AI640">
        <f>(('ROD '!AI640/2)+'Gudgeon pin'!E640)/'Gudgeon pin'!$I$2</f>
        <v>-1446304.7863330536</v>
      </c>
      <c r="AJ640">
        <f>(('ROD '!AJ640/2)+'Gudgeon pin'!F640)/'Gudgeon pin'!$I$2</f>
        <v>-2197539.2951891036</v>
      </c>
      <c r="AK640">
        <f>(('ROD '!AK640/2)+'Gudgeon pin'!G640)/'Gudgeon pin'!$I$2</f>
        <v>-3316479.3710751985</v>
      </c>
      <c r="AL640">
        <f>(('ROD '!AL640/2)+'Gudgeon pin'!H640)/'Gudgeon pin'!$I$2</f>
        <v>-4632941.3820835697</v>
      </c>
      <c r="AM640">
        <f>(('ROD '!AM640/2)+'Gudgeon pin'!I640)/'Gudgeon pin'!$I$2</f>
        <v>-6219091.8050358659</v>
      </c>
    </row>
    <row r="641" spans="1:39">
      <c r="A641">
        <f t="shared" si="69"/>
        <v>4.782202150464463</v>
      </c>
      <c r="B641" s="3">
        <v>274</v>
      </c>
      <c r="D641">
        <f>$F$2*'ROD '!N641</f>
        <v>-2.4003925903876762</v>
      </c>
      <c r="E641">
        <f>$F$2*'ROD '!O641</f>
        <v>-9.6015703615507046</v>
      </c>
      <c r="F641">
        <f>$F$2*'ROD '!P641</f>
        <v>-21.603533313489095</v>
      </c>
      <c r="G641">
        <f>$F$2*'ROD '!Q641</f>
        <v>-38.406281446202819</v>
      </c>
      <c r="H641">
        <f>$F$2*'ROD '!R641</f>
        <v>-60.009814759691942</v>
      </c>
      <c r="I641">
        <f>$F$2*'ROD '!S641</f>
        <v>-86.414133253956379</v>
      </c>
      <c r="J641">
        <f t="shared" si="70"/>
        <v>-1.8603042575504491E-2</v>
      </c>
      <c r="K641">
        <f t="shared" si="70"/>
        <v>-7.4412170302017966E-2</v>
      </c>
      <c r="L641">
        <f t="shared" si="70"/>
        <v>-0.16742738317954048</v>
      </c>
      <c r="M641">
        <f t="shared" si="70"/>
        <v>-0.29764868120807186</v>
      </c>
      <c r="N641">
        <f t="shared" si="71"/>
        <v>-0.46507606438761256</v>
      </c>
      <c r="O641">
        <f t="shared" si="71"/>
        <v>-0.66970953271816192</v>
      </c>
      <c r="P641">
        <f>('ROD '!AH641/2)*'Gudgeon pin'!$H$2</f>
        <v>-1.8272308596199478</v>
      </c>
      <c r="Q641">
        <f>('ROD '!AI641/2)*'Gudgeon pin'!$H$2</f>
        <v>-2.2033440313053561</v>
      </c>
      <c r="R641">
        <f>('ROD '!AJ641/2)*'Gudgeon pin'!$H$2</f>
        <v>-3.2144902405683604</v>
      </c>
      <c r="S641">
        <f>('ROD '!AK641/2)*'Gudgeon pin'!$H$2</f>
        <v>-4.7663123411070112</v>
      </c>
      <c r="T641">
        <f>('ROD '!AL641/2)*'Gudgeon pin'!$H$2</f>
        <v>-6.5740233095372567</v>
      </c>
      <c r="U641">
        <f>('ROD '!AM641/2)*'Gudgeon pin'!$H$2</f>
        <v>-8.7765854885946837</v>
      </c>
      <c r="V641">
        <f t="shared" si="72"/>
        <v>-1.8086278170444432</v>
      </c>
      <c r="W641">
        <f t="shared" si="72"/>
        <v>-2.1289318610033381</v>
      </c>
      <c r="X641">
        <f t="shared" si="72"/>
        <v>-3.0470628573888199</v>
      </c>
      <c r="Y641">
        <f t="shared" si="72"/>
        <v>-4.4686636598989393</v>
      </c>
      <c r="Z641">
        <f t="shared" si="73"/>
        <v>-6.1089472451496443</v>
      </c>
      <c r="AA641">
        <f t="shared" si="73"/>
        <v>-8.1068759558765215</v>
      </c>
      <c r="AB641">
        <f t="shared" si="74"/>
        <v>-2254606.3201299128</v>
      </c>
      <c r="AC641">
        <f t="shared" si="74"/>
        <v>-2653892.184843089</v>
      </c>
      <c r="AD641">
        <f t="shared" si="74"/>
        <v>-3798419.5042009191</v>
      </c>
      <c r="AE641">
        <f t="shared" si="74"/>
        <v>-5570564.1786529282</v>
      </c>
      <c r="AF641">
        <f t="shared" si="75"/>
        <v>-7615315.2895558728</v>
      </c>
      <c r="AG641">
        <f t="shared" si="75"/>
        <v>-10105901.056247715</v>
      </c>
      <c r="AH641">
        <f>(('ROD '!AH641/2)+'Gudgeon pin'!D641)/'Gudgeon pin'!$I$2</f>
        <v>-1157757.0236302007</v>
      </c>
      <c r="AI641">
        <f>(('ROD '!AI641/2)+'Gudgeon pin'!E641)/'Gudgeon pin'!$I$2</f>
        <v>-1425543.9897263537</v>
      </c>
      <c r="AJ641">
        <f>(('ROD '!AJ641/2)+'Gudgeon pin'!F641)/'Gudgeon pin'!$I$2</f>
        <v>-2113128.5970216752</v>
      </c>
      <c r="AK641">
        <f>(('ROD '!AK641/2)+'Gudgeon pin'!G641)/'Gudgeon pin'!$I$2</f>
        <v>-3161269.7078267499</v>
      </c>
      <c r="AL641">
        <f>(('ROD '!AL641/2)+'Gudgeon pin'!H641)/'Gudgeon pin'!$I$2</f>
        <v>-4391166.7974789888</v>
      </c>
      <c r="AM641">
        <f>(('ROD '!AM641/2)+'Gudgeon pin'!I641)/'Gudgeon pin'!$I$2</f>
        <v>-5890065.9051209763</v>
      </c>
    </row>
    <row r="642" spans="1:39">
      <c r="A642">
        <f t="shared" si="69"/>
        <v>4.7996554429844061</v>
      </c>
      <c r="B642" s="3">
        <v>275</v>
      </c>
      <c r="D642">
        <f>$F$2*'ROD '!N642</f>
        <v>-2.2023739957029163</v>
      </c>
      <c r="E642">
        <f>$F$2*'ROD '!O642</f>
        <v>-8.809495982811665</v>
      </c>
      <c r="F642">
        <f>$F$2*'ROD '!P642</f>
        <v>-19.821365961326251</v>
      </c>
      <c r="G642">
        <f>$F$2*'ROD '!Q642</f>
        <v>-35.23798393124666</v>
      </c>
      <c r="H642">
        <f>$F$2*'ROD '!R642</f>
        <v>-55.059349892572925</v>
      </c>
      <c r="I642">
        <f>$F$2*'ROD '!S642</f>
        <v>-79.285463845305003</v>
      </c>
      <c r="J642">
        <f t="shared" si="70"/>
        <v>-1.7068398466697599E-2</v>
      </c>
      <c r="K642">
        <f t="shared" si="70"/>
        <v>-6.8273593866790397E-2</v>
      </c>
      <c r="L642">
        <f t="shared" si="70"/>
        <v>-0.15361558620027843</v>
      </c>
      <c r="M642">
        <f t="shared" si="70"/>
        <v>-0.27309437546716159</v>
      </c>
      <c r="N642">
        <f t="shared" si="71"/>
        <v>-0.42670996166744019</v>
      </c>
      <c r="O642">
        <f t="shared" si="71"/>
        <v>-0.61446234480111372</v>
      </c>
      <c r="P642">
        <f>('ROD '!AH642/2)*'Gudgeon pin'!$H$2</f>
        <v>-1.8114932109949167</v>
      </c>
      <c r="Q642">
        <f>('ROD '!AI642/2)*'Gudgeon pin'!$H$2</f>
        <v>-2.1901453866735308</v>
      </c>
      <c r="R642">
        <f>('ROD '!AJ642/2)*'Gudgeon pin'!$H$2</f>
        <v>-3.0797137408559494</v>
      </c>
      <c r="S642">
        <f>('ROD '!AK642/2)*'Gudgeon pin'!$H$2</f>
        <v>-4.5436748992362075</v>
      </c>
      <c r="T642">
        <f>('ROD '!AL642/2)*'Gudgeon pin'!$H$2</f>
        <v>-6.2183249524322575</v>
      </c>
      <c r="U642">
        <f>('ROD '!AM642/2)*'Gudgeon pin'!$H$2</f>
        <v>-8.287231439613338</v>
      </c>
      <c r="V642">
        <f t="shared" si="72"/>
        <v>-1.7944248125282192</v>
      </c>
      <c r="W642">
        <f t="shared" si="72"/>
        <v>-2.1218717928067403</v>
      </c>
      <c r="X642">
        <f t="shared" si="72"/>
        <v>-2.926098154655671</v>
      </c>
      <c r="Y642">
        <f t="shared" si="72"/>
        <v>-4.2705805237690457</v>
      </c>
      <c r="Z642">
        <f t="shared" si="73"/>
        <v>-5.7916149907648169</v>
      </c>
      <c r="AA642">
        <f t="shared" si="73"/>
        <v>-7.6727690948122245</v>
      </c>
      <c r="AB642">
        <f t="shared" si="74"/>
        <v>-2236901.0833502193</v>
      </c>
      <c r="AC642">
        <f t="shared" si="74"/>
        <v>-2645091.2174872905</v>
      </c>
      <c r="AD642">
        <f t="shared" si="74"/>
        <v>-3647626.8531509815</v>
      </c>
      <c r="AE642">
        <f t="shared" si="74"/>
        <v>-5323636.9300388824</v>
      </c>
      <c r="AF642">
        <f t="shared" si="75"/>
        <v>-7219734.009883713</v>
      </c>
      <c r="AG642">
        <f t="shared" si="75"/>
        <v>-9564750.4318109397</v>
      </c>
      <c r="AH642">
        <f>(('ROD '!AH642/2)+'Gudgeon pin'!D642)/'Gudgeon pin'!$I$2</f>
        <v>-1147006.0399825356</v>
      </c>
      <c r="AI642">
        <f>(('ROD '!AI642/2)+'Gudgeon pin'!E642)/'Gudgeon pin'!$I$2</f>
        <v>-1413776.2913719297</v>
      </c>
      <c r="AJ642">
        <f>(('ROD '!AJ642/2)+'Gudgeon pin'!F642)/'Gudgeon pin'!$I$2</f>
        <v>-2020678.1905701018</v>
      </c>
      <c r="AK642">
        <f>(('ROD '!AK642/2)+'Gudgeon pin'!G642)/'Gudgeon pin'!$I$2</f>
        <v>-3007564.8665681109</v>
      </c>
      <c r="AL642">
        <f>(('ROD '!AL642/2)+'Gudgeon pin'!H642)/'Gudgeon pin'!$I$2</f>
        <v>-4146088.6613631286</v>
      </c>
      <c r="AM642">
        <f>(('ROD '!AM642/2)+'Gudgeon pin'!I642)/'Gudgeon pin'!$I$2</f>
        <v>-5551500.5155509189</v>
      </c>
    </row>
    <row r="643" spans="1:39">
      <c r="A643">
        <f t="shared" si="69"/>
        <v>4.8171087355043491</v>
      </c>
      <c r="B643" s="3">
        <v>276</v>
      </c>
      <c r="D643">
        <f>$F$2*'ROD '!N643</f>
        <v>-2.000844679004945</v>
      </c>
      <c r="E643">
        <f>$F$2*'ROD '!O643</f>
        <v>-8.00337871601978</v>
      </c>
      <c r="F643">
        <f>$F$2*'ROD '!P643</f>
        <v>-18.007602111044502</v>
      </c>
      <c r="G643">
        <f>$F$2*'ROD '!Q643</f>
        <v>-32.01351486407912</v>
      </c>
      <c r="H643">
        <f>$F$2*'ROD '!R643</f>
        <v>-50.021116975123633</v>
      </c>
      <c r="I643">
        <f>$F$2*'ROD '!S643</f>
        <v>-72.030408444178008</v>
      </c>
      <c r="J643">
        <f t="shared" si="70"/>
        <v>-1.5506546262288324E-2</v>
      </c>
      <c r="K643">
        <f t="shared" si="70"/>
        <v>-6.2026185049153297E-2</v>
      </c>
      <c r="L643">
        <f t="shared" si="70"/>
        <v>-0.13955891636059489</v>
      </c>
      <c r="M643">
        <f t="shared" si="70"/>
        <v>-0.24810474019661319</v>
      </c>
      <c r="N643">
        <f t="shared" si="71"/>
        <v>-0.38766365655720814</v>
      </c>
      <c r="O643">
        <f t="shared" si="71"/>
        <v>-0.55823566544237957</v>
      </c>
      <c r="P643">
        <f>('ROD '!AH643/2)*'Gudgeon pin'!$H$2</f>
        <v>-1.8006537150640398</v>
      </c>
      <c r="Q643">
        <f>('ROD '!AI643/2)*'Gudgeon pin'!$H$2</f>
        <v>-2.1622276632539785</v>
      </c>
      <c r="R643">
        <f>('ROD '!AJ643/2)*'Gudgeon pin'!$H$2</f>
        <v>-2.9495621723919303</v>
      </c>
      <c r="S643">
        <f>('ROD '!AK643/2)*'Gudgeon pin'!$H$2</f>
        <v>-4.3239221834303132</v>
      </c>
      <c r="T643">
        <f>('ROD '!AL643/2)*'Gudgeon pin'!$H$2</f>
        <v>-5.8615583302494754</v>
      </c>
      <c r="U643">
        <f>('ROD '!AM643/2)*'Gudgeon pin'!$H$2</f>
        <v>-7.7786342571047831</v>
      </c>
      <c r="V643">
        <f t="shared" si="72"/>
        <v>-1.7851471688017515</v>
      </c>
      <c r="W643">
        <f t="shared" si="72"/>
        <v>-2.1002014782048253</v>
      </c>
      <c r="X643">
        <f t="shared" si="72"/>
        <v>-2.8100032560313353</v>
      </c>
      <c r="Y643">
        <f t="shared" si="72"/>
        <v>-4.0758174432337002</v>
      </c>
      <c r="Z643">
        <f t="shared" si="73"/>
        <v>-5.4738946736922669</v>
      </c>
      <c r="AA643">
        <f t="shared" si="73"/>
        <v>-7.2203985916624038</v>
      </c>
      <c r="AB643">
        <f t="shared" si="74"/>
        <v>-2225335.7220390183</v>
      </c>
      <c r="AC643">
        <f t="shared" si="74"/>
        <v>-2618077.3521689284</v>
      </c>
      <c r="AD643">
        <f t="shared" si="74"/>
        <v>-3502904.8215054641</v>
      </c>
      <c r="AE643">
        <f t="shared" si="74"/>
        <v>-5080848.4092803458</v>
      </c>
      <c r="AF643">
        <f t="shared" si="75"/>
        <v>-6823668.9775123522</v>
      </c>
      <c r="AG643">
        <f t="shared" si="75"/>
        <v>-9000832.6451716591</v>
      </c>
      <c r="AH643">
        <f>(('ROD '!AH643/2)+'Gudgeon pin'!D643)/'Gudgeon pin'!$I$2</f>
        <v>-1139314.8805806257</v>
      </c>
      <c r="AI643">
        <f>(('ROD '!AI643/2)+'Gudgeon pin'!E643)/'Gudgeon pin'!$I$2</f>
        <v>-1392705.6581134666</v>
      </c>
      <c r="AJ643">
        <f>(('ROD '!AJ643/2)+'Gudgeon pin'!F643)/'Gudgeon pin'!$I$2</f>
        <v>-1930992.635660205</v>
      </c>
      <c r="AK643">
        <f>(('ROD '!AK643/2)+'Gudgeon pin'!G643)/'Gudgeon pin'!$I$2</f>
        <v>-2855424.3030900205</v>
      </c>
      <c r="AL643">
        <f>(('ROD '!AL643/2)+'Gudgeon pin'!H643)/'Gudgeon pin'!$I$2</f>
        <v>-3899954.0965977288</v>
      </c>
      <c r="AM643">
        <f>(('ROD '!AM643/2)+'Gudgeon pin'!I643)/'Gudgeon pin'!$I$2</f>
        <v>-5200298.0770718027</v>
      </c>
    </row>
    <row r="644" spans="1:39">
      <c r="A644">
        <f t="shared" si="69"/>
        <v>4.8345620280242931</v>
      </c>
      <c r="B644" s="3">
        <v>277</v>
      </c>
      <c r="D644">
        <f>$F$2*'ROD '!N644</f>
        <v>-1.7958852337368143</v>
      </c>
      <c r="E644">
        <f>$F$2*'ROD '!O644</f>
        <v>-7.1835409349472572</v>
      </c>
      <c r="F644">
        <f>$F$2*'ROD '!P644</f>
        <v>-16.162967103631328</v>
      </c>
      <c r="G644">
        <f>$F$2*'ROD '!Q644</f>
        <v>-28.734163739789029</v>
      </c>
      <c r="H644">
        <f>$F$2*'ROD '!R644</f>
        <v>-44.897130843420371</v>
      </c>
      <c r="I644">
        <f>$F$2*'ROD '!S644</f>
        <v>-64.65186841452531</v>
      </c>
      <c r="J644">
        <f t="shared" si="70"/>
        <v>-1.3918110561460311E-2</v>
      </c>
      <c r="K644">
        <f t="shared" si="70"/>
        <v>-5.5672442245841246E-2</v>
      </c>
      <c r="L644">
        <f t="shared" si="70"/>
        <v>-0.12526299505314278</v>
      </c>
      <c r="M644">
        <f t="shared" si="70"/>
        <v>-0.22268976898336498</v>
      </c>
      <c r="N644">
        <f t="shared" si="71"/>
        <v>-0.34795276403650788</v>
      </c>
      <c r="O644">
        <f t="shared" si="71"/>
        <v>-0.50105198021257114</v>
      </c>
      <c r="P644">
        <f>('ROD '!AH644/2)*'Gudgeon pin'!$H$2</f>
        <v>-1.7895713253639229</v>
      </c>
      <c r="Q644">
        <f>('ROD '!AI644/2)*'Gudgeon pin'!$H$2</f>
        <v>-2.1247604423663802</v>
      </c>
      <c r="R644">
        <f>('ROD '!AJ644/2)*'Gudgeon pin'!$H$2</f>
        <v>-2.8155089755265346</v>
      </c>
      <c r="S644">
        <f>('ROD '!AK644/2)*'Gudgeon pin'!$H$2</f>
        <v>-4.0951364138819271</v>
      </c>
      <c r="T644">
        <f>('ROD '!AL644/2)*'Gudgeon pin'!$H$2</f>
        <v>-5.5038661172703458</v>
      </c>
      <c r="U644">
        <f>('ROD '!AM644/2)*'Gudgeon pin'!$H$2</f>
        <v>-7.2544305609907207</v>
      </c>
      <c r="V644">
        <f t="shared" si="72"/>
        <v>-1.7756532148024626</v>
      </c>
      <c r="W644">
        <f t="shared" si="72"/>
        <v>-2.069088000120539</v>
      </c>
      <c r="X644">
        <f t="shared" si="72"/>
        <v>-2.6902459804733918</v>
      </c>
      <c r="Y644">
        <f t="shared" si="72"/>
        <v>-3.8724466448985622</v>
      </c>
      <c r="Z644">
        <f t="shared" si="73"/>
        <v>-5.1559133532338377</v>
      </c>
      <c r="AA644">
        <f t="shared" si="73"/>
        <v>-6.7533785807781497</v>
      </c>
      <c r="AB644">
        <f t="shared" si="74"/>
        <v>-2213500.7118240381</v>
      </c>
      <c r="AC644">
        <f t="shared" si="74"/>
        <v>-2579291.7912763129</v>
      </c>
      <c r="AD644">
        <f t="shared" si="74"/>
        <v>-3353617.3297341024</v>
      </c>
      <c r="AE644">
        <f t="shared" si="74"/>
        <v>-4827329.64608585</v>
      </c>
      <c r="AF644">
        <f t="shared" si="75"/>
        <v>-6427278.582521975</v>
      </c>
      <c r="AG644">
        <f t="shared" si="75"/>
        <v>-8418653.0180289969</v>
      </c>
      <c r="AH644">
        <f>(('ROD '!AH644/2)+'Gudgeon pin'!D644)/'Gudgeon pin'!$I$2</f>
        <v>-1131456.1479012317</v>
      </c>
      <c r="AI644">
        <f>(('ROD '!AI644/2)+'Gudgeon pin'!E644)/'Gudgeon pin'!$I$2</f>
        <v>-1365579.1737733018</v>
      </c>
      <c r="AJ644">
        <f>(('ROD '!AJ644/2)+'Gudgeon pin'!F644)/'Gudgeon pin'!$I$2</f>
        <v>-1838721.8096585984</v>
      </c>
      <c r="AK644">
        <f>(('ROD '!AK644/2)+'Gudgeon pin'!G644)/'Gudgeon pin'!$I$2</f>
        <v>-2697371.2323891246</v>
      </c>
      <c r="AL644">
        <f>(('ROD '!AL644/2)+'Gudgeon pin'!H644)/'Gudgeon pin'!$I$2</f>
        <v>-3652861.534678285</v>
      </c>
      <c r="AM644">
        <f>(('ROD '!AM644/2)+'Gudgeon pin'!I644)/'Gudgeon pin'!$I$2</f>
        <v>-4838754.5542258462</v>
      </c>
    </row>
    <row r="645" spans="1:39">
      <c r="A645">
        <f t="shared" si="69"/>
        <v>4.8520153205442362</v>
      </c>
      <c r="B645" s="3">
        <v>278</v>
      </c>
      <c r="D645">
        <f>$F$2*'ROD '!N645</f>
        <v>-1.5875807347218489</v>
      </c>
      <c r="E645">
        <f>$F$2*'ROD '!O645</f>
        <v>-6.3503229388873956</v>
      </c>
      <c r="F645">
        <f>$F$2*'ROD '!P645</f>
        <v>-14.288226612496643</v>
      </c>
      <c r="G645">
        <f>$F$2*'ROD '!Q645</f>
        <v>-25.401291755549583</v>
      </c>
      <c r="H645">
        <f>$F$2*'ROD '!R645</f>
        <v>-39.68951836804623</v>
      </c>
      <c r="I645">
        <f>$F$2*'ROD '!S645</f>
        <v>-57.152906449986574</v>
      </c>
      <c r="J645">
        <f t="shared" si="70"/>
        <v>-1.2303750694094329E-2</v>
      </c>
      <c r="K645">
        <f t="shared" si="70"/>
        <v>-4.9215002776377317E-2</v>
      </c>
      <c r="L645">
        <f t="shared" si="70"/>
        <v>-0.11073375624684899</v>
      </c>
      <c r="M645">
        <f t="shared" si="70"/>
        <v>-0.19686001110550927</v>
      </c>
      <c r="N645">
        <f t="shared" si="71"/>
        <v>-0.30759376735235827</v>
      </c>
      <c r="O645">
        <f t="shared" si="71"/>
        <v>-0.44293502498739595</v>
      </c>
      <c r="P645">
        <f>('ROD '!AH645/2)*'Gudgeon pin'!$H$2</f>
        <v>-1.779967650678894</v>
      </c>
      <c r="Q645">
        <f>('ROD '!AI645/2)*'Gudgeon pin'!$H$2</f>
        <v>-2.0691898988440913</v>
      </c>
      <c r="R645">
        <f>('ROD '!AJ645/2)*'Gudgeon pin'!$H$2</f>
        <v>-2.6741772000583208</v>
      </c>
      <c r="S645">
        <f>('ROD '!AK645/2)*'Gudgeon pin'!$H$2</f>
        <v>-3.8642763174016856</v>
      </c>
      <c r="T645">
        <f>('ROD '!AL645/2)*'Gudgeon pin'!$H$2</f>
        <v>-5.1505456745822782</v>
      </c>
      <c r="U645">
        <f>('ROD '!AM645/2)*'Gudgeon pin'!$H$2</f>
        <v>-6.7405709934643836</v>
      </c>
      <c r="V645">
        <f t="shared" si="72"/>
        <v>-1.7676638999847996</v>
      </c>
      <c r="W645">
        <f t="shared" si="72"/>
        <v>-2.0199748960677142</v>
      </c>
      <c r="X645">
        <f t="shared" si="72"/>
        <v>-2.5634434438114719</v>
      </c>
      <c r="Y645">
        <f t="shared" si="72"/>
        <v>-3.6674163062961762</v>
      </c>
      <c r="Z645">
        <f t="shared" si="73"/>
        <v>-4.8429519072299199</v>
      </c>
      <c r="AA645">
        <f t="shared" si="73"/>
        <v>-6.297635968476988</v>
      </c>
      <c r="AB645">
        <f t="shared" si="74"/>
        <v>-2203541.3605901026</v>
      </c>
      <c r="AC645">
        <f t="shared" si="74"/>
        <v>-2518068.1864223043</v>
      </c>
      <c r="AD645">
        <f t="shared" si="74"/>
        <v>-3195547.3288902277</v>
      </c>
      <c r="AE645">
        <f t="shared" si="74"/>
        <v>-4571742.1267106812</v>
      </c>
      <c r="AF645">
        <f t="shared" si="75"/>
        <v>-6037145.8822130254</v>
      </c>
      <c r="AG645">
        <f t="shared" si="75"/>
        <v>-7850531.6144083068</v>
      </c>
      <c r="AH645">
        <f>(('ROD '!AH645/2)+'Gudgeon pin'!D645)/'Gudgeon pin'!$I$2</f>
        <v>-1124511.1097289727</v>
      </c>
      <c r="AI645">
        <f>(('ROD '!AI645/2)+'Gudgeon pin'!E645)/'Gudgeon pin'!$I$2</f>
        <v>-1327027.9051407366</v>
      </c>
      <c r="AJ645">
        <f>(('ROD '!AJ645/2)+'Gudgeon pin'!F645)/'Gudgeon pin'!$I$2</f>
        <v>-1741748.895088973</v>
      </c>
      <c r="AK645">
        <f>(('ROD '!AK645/2)+'Gudgeon pin'!G645)/'Gudgeon pin'!$I$2</f>
        <v>-2537780.5998870987</v>
      </c>
      <c r="AL645">
        <f>(('ROD '!AL645/2)+'Gudgeon pin'!H645)/'Gudgeon pin'!$I$2</f>
        <v>-3408146.2151445164</v>
      </c>
      <c r="AM645">
        <f>(('ROD '!AM645/2)+'Gudgeon pin'!I645)/'Gudgeon pin'!$I$2</f>
        <v>-4483176.2437779354</v>
      </c>
    </row>
    <row r="646" spans="1:39">
      <c r="A646">
        <f t="shared" si="69"/>
        <v>4.8694686130641793</v>
      </c>
      <c r="B646" s="3">
        <v>279</v>
      </c>
      <c r="D646">
        <f>$F$2*'ROD '!N646</f>
        <v>-1.3760206846629455</v>
      </c>
      <c r="E646">
        <f>$F$2*'ROD '!O646</f>
        <v>-5.5040827386517819</v>
      </c>
      <c r="F646">
        <f>$F$2*'ROD '!P646</f>
        <v>-12.384186161966515</v>
      </c>
      <c r="G646">
        <f>$F$2*'ROD '!Q646</f>
        <v>-22.016330954607128</v>
      </c>
      <c r="H646">
        <f>$F$2*'ROD '!R646</f>
        <v>-34.400517116573653</v>
      </c>
      <c r="I646">
        <f>$F$2*'ROD '!S646</f>
        <v>-49.536744647866058</v>
      </c>
      <c r="J646">
        <f t="shared" si="70"/>
        <v>-1.0664160306137828E-2</v>
      </c>
      <c r="K646">
        <f t="shared" si="70"/>
        <v>-4.265664122455131E-2</v>
      </c>
      <c r="L646">
        <f t="shared" si="70"/>
        <v>-9.5977442755240491E-2</v>
      </c>
      <c r="M646">
        <f t="shared" si="70"/>
        <v>-0.17062656489820524</v>
      </c>
      <c r="N646">
        <f t="shared" si="71"/>
        <v>-0.26660400765344583</v>
      </c>
      <c r="O646">
        <f t="shared" si="71"/>
        <v>-0.38390977102096197</v>
      </c>
      <c r="P646">
        <f>('ROD '!AH646/2)*'Gudgeon pin'!$H$2</f>
        <v>-1.7684178599049976</v>
      </c>
      <c r="Q646">
        <f>('ROD '!AI646/2)*'Gudgeon pin'!$H$2</f>
        <v>-2.016128397835637</v>
      </c>
      <c r="R646">
        <f>('ROD '!AJ646/2)*'Gudgeon pin'!$H$2</f>
        <v>-2.5324862245724744</v>
      </c>
      <c r="S646">
        <f>('ROD '!AK646/2)*'Gudgeon pin'!$H$2</f>
        <v>-3.6245809617163913</v>
      </c>
      <c r="T646">
        <f>('ROD '!AL646/2)*'Gudgeon pin'!$H$2</f>
        <v>-4.7811684347586594</v>
      </c>
      <c r="U646">
        <f>('ROD '!AM646/2)*'Gudgeon pin'!$H$2</f>
        <v>-6.2149811189982112</v>
      </c>
      <c r="V646">
        <f t="shared" si="72"/>
        <v>-1.7577536995988596</v>
      </c>
      <c r="W646">
        <f t="shared" si="72"/>
        <v>-1.9734717566110858</v>
      </c>
      <c r="X646">
        <f t="shared" si="72"/>
        <v>-2.436508781817234</v>
      </c>
      <c r="Y646">
        <f t="shared" si="72"/>
        <v>-3.4539543968181863</v>
      </c>
      <c r="Z646">
        <f t="shared" si="73"/>
        <v>-4.5145644271052134</v>
      </c>
      <c r="AA646">
        <f t="shared" si="73"/>
        <v>-5.8310713479772494</v>
      </c>
      <c r="AB646">
        <f t="shared" si="74"/>
        <v>-2191187.4643305577</v>
      </c>
      <c r="AC646">
        <f t="shared" si="74"/>
        <v>-2460098.1214168179</v>
      </c>
      <c r="AD646">
        <f t="shared" si="74"/>
        <v>-3037312.622734135</v>
      </c>
      <c r="AE646">
        <f t="shared" si="74"/>
        <v>-4305643.9468195066</v>
      </c>
      <c r="AF646">
        <f t="shared" si="75"/>
        <v>-5627783.3361085467</v>
      </c>
      <c r="AG646">
        <f t="shared" si="75"/>
        <v>-7268919.6695877779</v>
      </c>
      <c r="AH646">
        <f>(('ROD '!AH646/2)+'Gudgeon pin'!D646)/'Gudgeon pin'!$I$2</f>
        <v>-1116329.9153821676</v>
      </c>
      <c r="AI646">
        <f>(('ROD '!AI646/2)+'Gudgeon pin'!E646)/'Gudgeon pin'!$I$2</f>
        <v>-1289994.6813761045</v>
      </c>
      <c r="AJ646">
        <f>(('ROD '!AJ646/2)+'Gudgeon pin'!F646)/'Gudgeon pin'!$I$2</f>
        <v>-1644421.690891962</v>
      </c>
      <c r="AK646">
        <f>(('ROD '!AK646/2)+'Gudgeon pin'!G646)/'Gudgeon pin'!$I$2</f>
        <v>-2372413.9193189219</v>
      </c>
      <c r="AL646">
        <f>(('ROD '!AL646/2)+'Gudgeon pin'!H646)/'Gudgeon pin'!$I$2</f>
        <v>-3152992.1115397997</v>
      </c>
      <c r="AM646">
        <f>(('ROD '!AM646/2)+'Gudgeon pin'!I646)/'Gudgeon pin'!$I$2</f>
        <v>-4119718.1052543623</v>
      </c>
    </row>
    <row r="647" spans="1:39">
      <c r="A647">
        <f t="shared" si="69"/>
        <v>4.8869219055841224</v>
      </c>
      <c r="B647" s="3">
        <v>280</v>
      </c>
      <c r="D647">
        <f>$F$2*'ROD '!N647</f>
        <v>-1.1612989551399313</v>
      </c>
      <c r="E647">
        <f>$F$2*'ROD '!O647</f>
        <v>-4.6451958205597252</v>
      </c>
      <c r="F647">
        <f>$F$2*'ROD '!P647</f>
        <v>-10.451690596259379</v>
      </c>
      <c r="G647">
        <f>$F$2*'ROD '!Q647</f>
        <v>-18.580783282238901</v>
      </c>
      <c r="H647">
        <f>$F$2*'ROD '!R647</f>
        <v>-29.032473878498291</v>
      </c>
      <c r="I647">
        <f>$F$2*'ROD '!S647</f>
        <v>-41.806762385037516</v>
      </c>
      <c r="J647">
        <f t="shared" si="70"/>
        <v>-9.0000669023344668E-3</v>
      </c>
      <c r="K647">
        <f t="shared" si="70"/>
        <v>-3.6000267609337867E-2</v>
      </c>
      <c r="L647">
        <f t="shared" si="70"/>
        <v>-8.1000602121010193E-2</v>
      </c>
      <c r="M647">
        <f t="shared" ref="M647:O710" si="76">G647*$G$2</f>
        <v>-0.14400107043735147</v>
      </c>
      <c r="N647">
        <f t="shared" si="71"/>
        <v>-0.22500167255836176</v>
      </c>
      <c r="O647">
        <f t="shared" si="71"/>
        <v>-0.32400240848404077</v>
      </c>
      <c r="P647">
        <f>('ROD '!AH647/2)*'Gudgeon pin'!$H$2</f>
        <v>-1.7583597692194306</v>
      </c>
      <c r="Q647">
        <f>('ROD '!AI647/2)*'Gudgeon pin'!$H$2</f>
        <v>-1.9604557747894138</v>
      </c>
      <c r="R647">
        <f>('ROD '!AJ647/2)*'Gudgeon pin'!$H$2</f>
        <v>-2.3836335361429861</v>
      </c>
      <c r="S647">
        <f>('ROD '!AK647/2)*'Gudgeon pin'!$H$2</f>
        <v>-3.381303455792894</v>
      </c>
      <c r="T647">
        <f>('ROD '!AL647/2)*'Gudgeon pin'!$H$2</f>
        <v>-4.4061940851878454</v>
      </c>
      <c r="U647">
        <f>('ROD '!AM647/2)*'Gudgeon pin'!$H$2</f>
        <v>-5.6967716668000312</v>
      </c>
      <c r="V647">
        <f t="shared" si="72"/>
        <v>-1.7493597023170961</v>
      </c>
      <c r="W647">
        <f t="shared" si="72"/>
        <v>-1.924455507180076</v>
      </c>
      <c r="X647">
        <f t="shared" si="72"/>
        <v>-2.3026329340219758</v>
      </c>
      <c r="Y647">
        <f t="shared" ref="Y647:AA710" si="77">S647-M647</f>
        <v>-3.2373023853555427</v>
      </c>
      <c r="Z647">
        <f t="shared" si="73"/>
        <v>-4.1811924126294837</v>
      </c>
      <c r="AA647">
        <f t="shared" si="73"/>
        <v>-5.3727692583159907</v>
      </c>
      <c r="AB647">
        <f t="shared" si="74"/>
        <v>-2180723.6424517459</v>
      </c>
      <c r="AC647">
        <f t="shared" si="74"/>
        <v>-2398995.2539751288</v>
      </c>
      <c r="AD647">
        <f t="shared" si="74"/>
        <v>-2870425.1461027157</v>
      </c>
      <c r="AE647">
        <f t="shared" ref="AE647:AG710" si="78">(Y647*(0.5*$D$2))/$C$7</f>
        <v>-4035569.0371508296</v>
      </c>
      <c r="AF647">
        <f t="shared" si="75"/>
        <v>-5212207.1497267177</v>
      </c>
      <c r="AG647">
        <f t="shared" si="75"/>
        <v>-6697607.6626943061</v>
      </c>
      <c r="AH647">
        <f>(('ROD '!AH647/2)+'Gudgeon pin'!D647)/'Gudgeon pin'!$I$2</f>
        <v>-1109071.3739908282</v>
      </c>
      <c r="AI647">
        <f>(('ROD '!AI647/2)+'Gudgeon pin'!E647)/'Gudgeon pin'!$I$2</f>
        <v>-1251266.5114615697</v>
      </c>
      <c r="AJ647">
        <f>(('ROD '!AJ647/2)+'Gudgeon pin'!F647)/'Gudgeon pin'!$I$2</f>
        <v>-1542473.0241619055</v>
      </c>
      <c r="AK647">
        <f>(('ROD '!AK647/2)+'Gudgeon pin'!G647)/'Gudgeon pin'!$I$2</f>
        <v>-2204575.9005285483</v>
      </c>
      <c r="AL647">
        <f>(('ROD '!AL647/2)+'Gudgeon pin'!H647)/'Gudgeon pin'!$I$2</f>
        <v>-2893976.5419628993</v>
      </c>
      <c r="AM647">
        <f>(('ROD '!AM647/2)+'Gudgeon pin'!I647)/'Gudgeon pin'!$I$2</f>
        <v>-3760393.4600800201</v>
      </c>
    </row>
    <row r="648" spans="1:39">
      <c r="A648">
        <f t="shared" ref="A648:A711" si="79">B648*(PI()/180)</f>
        <v>4.9043751981040664</v>
      </c>
      <c r="B648" s="3">
        <v>281</v>
      </c>
      <c r="D648">
        <f>$F$2*'ROD '!N648</f>
        <v>-0.94351372216144769</v>
      </c>
      <c r="E648">
        <f>$F$2*'ROD '!O648</f>
        <v>-3.7740548886457908</v>
      </c>
      <c r="F648">
        <f>$F$2*'ROD '!P648</f>
        <v>-8.4916234994530324</v>
      </c>
      <c r="G648">
        <f>$F$2*'ROD '!Q648</f>
        <v>-15.096219554583163</v>
      </c>
      <c r="H648">
        <f>$F$2*'ROD '!R648</f>
        <v>-23.587843054036213</v>
      </c>
      <c r="I648">
        <f>$F$2*'ROD '!S648</f>
        <v>-33.96649399781213</v>
      </c>
      <c r="J648">
        <f t="shared" ref="J648:O711" si="80">D648*$G$2</f>
        <v>-7.3122313467512195E-3</v>
      </c>
      <c r="K648">
        <f t="shared" si="80"/>
        <v>-2.9248925387004878E-2</v>
      </c>
      <c r="L648">
        <f t="shared" si="80"/>
        <v>-6.5810082120761004E-2</v>
      </c>
      <c r="M648">
        <f t="shared" si="76"/>
        <v>-0.11699570154801951</v>
      </c>
      <c r="N648">
        <f t="shared" si="76"/>
        <v>-0.18280578366878064</v>
      </c>
      <c r="O648">
        <f t="shared" si="76"/>
        <v>-0.26324032848304402</v>
      </c>
      <c r="P648">
        <f>('ROD '!AH648/2)*'Gudgeon pin'!$H$2</f>
        <v>-1.7498003306475469</v>
      </c>
      <c r="Q648">
        <f>('ROD '!AI648/2)*'Gudgeon pin'!$H$2</f>
        <v>-1.9090621757197084</v>
      </c>
      <c r="R648">
        <f>('ROD '!AJ648/2)*'Gudgeon pin'!$H$2</f>
        <v>-2.2311128719544797</v>
      </c>
      <c r="S648">
        <f>('ROD '!AK648/2)*'Gudgeon pin'!$H$2</f>
        <v>-3.1294082786022073</v>
      </c>
      <c r="T648">
        <f>('ROD '!AL648/2)*'Gudgeon pin'!$H$2</f>
        <v>-4.0189340885908251</v>
      </c>
      <c r="U648">
        <f>('ROD '!AM648/2)*'Gudgeon pin'!$H$2</f>
        <v>-5.1827617408261686</v>
      </c>
      <c r="V648">
        <f t="shared" ref="V648:AA711" si="81">P648-J648</f>
        <v>-1.7424880993007956</v>
      </c>
      <c r="W648">
        <f t="shared" si="81"/>
        <v>-1.8798132503327034</v>
      </c>
      <c r="X648">
        <f t="shared" si="81"/>
        <v>-2.1653027898337189</v>
      </c>
      <c r="Y648">
        <f t="shared" si="77"/>
        <v>-3.0124125770541879</v>
      </c>
      <c r="Z648">
        <f t="shared" si="77"/>
        <v>-3.8361283049220445</v>
      </c>
      <c r="AA648">
        <f t="shared" si="77"/>
        <v>-4.9195214123431246</v>
      </c>
      <c r="AB648">
        <f t="shared" ref="AB648:AG711" si="82">(V648*(0.5*$D$2))/$C$7</f>
        <v>-2172157.6127556572</v>
      </c>
      <c r="AC648">
        <f t="shared" si="82"/>
        <v>-2343344.9352725078</v>
      </c>
      <c r="AD648">
        <f t="shared" si="82"/>
        <v>-2699231.5991975442</v>
      </c>
      <c r="AE648">
        <f t="shared" si="78"/>
        <v>-3755225.0225610221</v>
      </c>
      <c r="AF648">
        <f t="shared" si="78"/>
        <v>-4782055.7881500069</v>
      </c>
      <c r="AG648">
        <f t="shared" si="78"/>
        <v>-6132596.1946159163</v>
      </c>
      <c r="AH648">
        <f>(('ROD '!AH648/2)+'Gudgeon pin'!D648)/'Gudgeon pin'!$I$2</f>
        <v>-1102740.2817820348</v>
      </c>
      <c r="AI648">
        <f>(('ROD '!AI648/2)+'Gudgeon pin'!E648)/'Gudgeon pin'!$I$2</f>
        <v>-1215171.0266828672</v>
      </c>
      <c r="AJ648">
        <f>(('ROD '!AJ648/2)+'Gudgeon pin'!F648)/'Gudgeon pin'!$I$2</f>
        <v>-1438100.2841312368</v>
      </c>
      <c r="AK648">
        <f>(('ROD '!AK648/2)+'Gudgeon pin'!G648)/'Gudgeon pin'!$I$2</f>
        <v>-2031111.9483662085</v>
      </c>
      <c r="AL648">
        <f>(('ROD '!AL648/2)+'Gudgeon pin'!H648)/'Gudgeon pin'!$I$2</f>
        <v>-2626910.9657134209</v>
      </c>
      <c r="AM648">
        <f>(('ROD '!AM648/2)+'Gudgeon pin'!I648)/'Gudgeon pin'!$I$2</f>
        <v>-3403220.7492411113</v>
      </c>
    </row>
    <row r="649" spans="1:39">
      <c r="A649">
        <f t="shared" si="79"/>
        <v>4.9218284906240095</v>
      </c>
      <c r="B649" s="3">
        <v>282</v>
      </c>
      <c r="D649">
        <f>$F$2*'ROD '!N649</f>
        <v>-0.72276739633481735</v>
      </c>
      <c r="E649">
        <f>$F$2*'ROD '!O649</f>
        <v>-2.8910695853392694</v>
      </c>
      <c r="F649">
        <f>$F$2*'ROD '!P649</f>
        <v>-6.5049065670133599</v>
      </c>
      <c r="G649">
        <f>$F$2*'ROD '!Q649</f>
        <v>-11.564278341357078</v>
      </c>
      <c r="H649">
        <f>$F$2*'ROD '!R649</f>
        <v>-18.069184908370453</v>
      </c>
      <c r="I649">
        <f>$F$2*'ROD '!S649</f>
        <v>-26.01962626805344</v>
      </c>
      <c r="J649">
        <f t="shared" si="80"/>
        <v>-5.6014473215948348E-3</v>
      </c>
      <c r="K649">
        <f t="shared" si="80"/>
        <v>-2.2405789286379339E-2</v>
      </c>
      <c r="L649">
        <f t="shared" si="80"/>
        <v>-5.0413025894353536E-2</v>
      </c>
      <c r="M649">
        <f t="shared" si="76"/>
        <v>-8.9623157145517357E-2</v>
      </c>
      <c r="N649">
        <f t="shared" si="76"/>
        <v>-0.140036183039871</v>
      </c>
      <c r="O649">
        <f t="shared" si="76"/>
        <v>-0.20165210357741414</v>
      </c>
      <c r="P649">
        <f>('ROD '!AH649/2)*'Gudgeon pin'!$H$2</f>
        <v>-1.7410312115962752</v>
      </c>
      <c r="Q649">
        <f>('ROD '!AI649/2)*'Gudgeon pin'!$H$2</f>
        <v>-1.8499675168195793</v>
      </c>
      <c r="R649">
        <f>('ROD '!AJ649/2)*'Gudgeon pin'!$H$2</f>
        <v>-2.0887141747989939</v>
      </c>
      <c r="S649">
        <f>('ROD '!AK649/2)*'Gudgeon pin'!$H$2</f>
        <v>-2.8775893826977357</v>
      </c>
      <c r="T649">
        <f>('ROD '!AL649/2)*'Gudgeon pin'!$H$2</f>
        <v>-3.6178541576179994</v>
      </c>
      <c r="U649">
        <f>('ROD '!AM649/2)*'Gudgeon pin'!$H$2</f>
        <v>-4.6509098107250066</v>
      </c>
      <c r="V649">
        <f t="shared" si="81"/>
        <v>-1.7354297642746803</v>
      </c>
      <c r="W649">
        <f t="shared" si="81"/>
        <v>-1.8275617275331999</v>
      </c>
      <c r="X649">
        <f t="shared" si="81"/>
        <v>-2.0383011489046403</v>
      </c>
      <c r="Y649">
        <f t="shared" si="77"/>
        <v>-2.7879662255522182</v>
      </c>
      <c r="Z649">
        <f t="shared" si="77"/>
        <v>-3.4778179745781284</v>
      </c>
      <c r="AA649">
        <f t="shared" si="77"/>
        <v>-4.4492577071475923</v>
      </c>
      <c r="AB649">
        <f t="shared" si="82"/>
        <v>-2163358.8059422802</v>
      </c>
      <c r="AC649">
        <f t="shared" si="82"/>
        <v>-2278209.0281334226</v>
      </c>
      <c r="AD649">
        <f t="shared" si="82"/>
        <v>-2540913.3981795544</v>
      </c>
      <c r="AE649">
        <f t="shared" si="78"/>
        <v>-3475433.8140782397</v>
      </c>
      <c r="AF649">
        <f t="shared" si="78"/>
        <v>-4335391.8986819293</v>
      </c>
      <c r="AG649">
        <f t="shared" si="78"/>
        <v>-5546373.0303641511</v>
      </c>
      <c r="AH649">
        <f>(('ROD '!AH649/2)+'Gudgeon pin'!D649)/'Gudgeon pin'!$I$2</f>
        <v>-1096264.5302628546</v>
      </c>
      <c r="AI649">
        <f>(('ROD '!AI649/2)+'Gudgeon pin'!E649)/'Gudgeon pin'!$I$2</f>
        <v>-1174188.4582852041</v>
      </c>
      <c r="AJ649">
        <f>(('ROD '!AJ649/2)+'Gudgeon pin'!F649)/'Gudgeon pin'!$I$2</f>
        <v>-1339965.3914675529</v>
      </c>
      <c r="AK649">
        <f>(('ROD '!AK649/2)+'Gudgeon pin'!G649)/'Gudgeon pin'!$I$2</f>
        <v>-1857487.670426379</v>
      </c>
      <c r="AL649">
        <f>(('ROD '!AL649/2)+'Gudgeon pin'!H649)/'Gudgeon pin'!$I$2</f>
        <v>-2350843.3487324957</v>
      </c>
      <c r="AM649">
        <f>(('ROD '!AM649/2)+'Gudgeon pin'!I649)/'Gudgeon pin'!$I$2</f>
        <v>-3034377.6336621428</v>
      </c>
    </row>
    <row r="650" spans="1:39">
      <c r="A650">
        <f t="shared" si="79"/>
        <v>4.9392817831439526</v>
      </c>
      <c r="B650" s="3">
        <v>283</v>
      </c>
      <c r="D650">
        <f>$F$2*'ROD '!N650</f>
        <v>-0.49916654772361313</v>
      </c>
      <c r="E650">
        <f>$F$2*'ROD '!O650</f>
        <v>-1.9966661908944525</v>
      </c>
      <c r="F650">
        <f>$F$2*'ROD '!P650</f>
        <v>-4.4924989295125206</v>
      </c>
      <c r="G650">
        <f>$F$2*'ROD '!Q650</f>
        <v>-7.9866647635778101</v>
      </c>
      <c r="H650">
        <f>$F$2*'ROD '!R650</f>
        <v>-12.479163693090348</v>
      </c>
      <c r="I650">
        <f>$F$2*'ROD '!S650</f>
        <v>-17.969995718050082</v>
      </c>
      <c r="J650">
        <f t="shared" si="80"/>
        <v>-3.8685407448580018E-3</v>
      </c>
      <c r="K650">
        <f t="shared" si="80"/>
        <v>-1.5474162979432007E-2</v>
      </c>
      <c r="L650">
        <f t="shared" si="80"/>
        <v>-3.4816866703722034E-2</v>
      </c>
      <c r="M650">
        <f t="shared" si="76"/>
        <v>-6.1896651917728029E-2</v>
      </c>
      <c r="N650">
        <f t="shared" si="76"/>
        <v>-9.6713518621450195E-2</v>
      </c>
      <c r="O650">
        <f t="shared" si="76"/>
        <v>-0.13926746681488814</v>
      </c>
      <c r="P650">
        <f>('ROD '!AH650/2)*'Gudgeon pin'!$H$2</f>
        <v>-1.7303443740113578</v>
      </c>
      <c r="Q650">
        <f>('ROD '!AI650/2)*'Gudgeon pin'!$H$2</f>
        <v>-1.7832019837848683</v>
      </c>
      <c r="R650">
        <f>('ROD '!AJ650/2)*'Gudgeon pin'!$H$2</f>
        <v>-1.9359183487535683</v>
      </c>
      <c r="S650">
        <f>('ROD '!AK650/2)*'Gudgeon pin'!$H$2</f>
        <v>-2.6242519263846291</v>
      </c>
      <c r="T650">
        <f>('ROD '!AL650/2)*'Gudgeon pin'!$H$2</f>
        <v>-3.2065741218248154</v>
      </c>
      <c r="U650">
        <f>('ROD '!AM650/2)*'Gudgeon pin'!$H$2</f>
        <v>-4.1134966391066428</v>
      </c>
      <c r="V650">
        <f t="shared" si="81"/>
        <v>-1.7264758332664998</v>
      </c>
      <c r="W650">
        <f t="shared" si="81"/>
        <v>-1.7677278208054363</v>
      </c>
      <c r="X650">
        <f t="shared" si="81"/>
        <v>-1.9011014820498462</v>
      </c>
      <c r="Y650">
        <f t="shared" si="77"/>
        <v>-2.5623552744669009</v>
      </c>
      <c r="Z650">
        <f t="shared" si="77"/>
        <v>-3.1098606032033653</v>
      </c>
      <c r="AA650">
        <f t="shared" si="77"/>
        <v>-3.9742291722917544</v>
      </c>
      <c r="AB650">
        <f t="shared" si="82"/>
        <v>-2152196.9796943348</v>
      </c>
      <c r="AC650">
        <f t="shared" si="82"/>
        <v>-2203621.0432560649</v>
      </c>
      <c r="AD650">
        <f t="shared" si="82"/>
        <v>-2369882.5022177589</v>
      </c>
      <c r="AE650">
        <f t="shared" si="78"/>
        <v>-3194190.8345034225</v>
      </c>
      <c r="AF650">
        <f t="shared" si="78"/>
        <v>-3876702.1631698362</v>
      </c>
      <c r="AG650">
        <f t="shared" si="78"/>
        <v>-4954210.1061655199</v>
      </c>
      <c r="AH650">
        <f>(('ROD '!AH650/2)+'Gudgeon pin'!D650)/'Gudgeon pin'!$I$2</f>
        <v>-1088572.2141437326</v>
      </c>
      <c r="AI650">
        <f>(('ROD '!AI650/2)+'Gudgeon pin'!E650)/'Gudgeon pin'!$I$2</f>
        <v>-1128339.6314877744</v>
      </c>
      <c r="AJ650">
        <f>(('ROD '!AJ650/2)+'Gudgeon pin'!F650)/'Gudgeon pin'!$I$2</f>
        <v>-1235189.8637818068</v>
      </c>
      <c r="AK650">
        <f>(('ROD '!AK650/2)+'Gudgeon pin'!G650)/'Gudgeon pin'!$I$2</f>
        <v>-1682709.255991484</v>
      </c>
      <c r="AL650">
        <f>(('ROD '!AL650/2)+'Gudgeon pin'!H650)/'Gudgeon pin'!$I$2</f>
        <v>-2068058.0718287956</v>
      </c>
      <c r="AM650">
        <f>(('ROD '!AM650/2)+'Gudgeon pin'!I650)/'Gudgeon pin'!$I$2</f>
        <v>-2661591.3214763352</v>
      </c>
    </row>
    <row r="651" spans="1:39">
      <c r="A651">
        <f t="shared" si="79"/>
        <v>4.9567350756638957</v>
      </c>
      <c r="B651" s="3">
        <v>284</v>
      </c>
      <c r="D651">
        <f>$F$2*'ROD '!N651</f>
        <v>-0.27282182546959677</v>
      </c>
      <c r="E651">
        <f>$F$2*'ROD '!O651</f>
        <v>-1.0912873018783871</v>
      </c>
      <c r="F651">
        <f>$F$2*'ROD '!P651</f>
        <v>-2.4553964292263721</v>
      </c>
      <c r="G651">
        <f>$F$2*'ROD '!Q651</f>
        <v>-4.3651492075135483</v>
      </c>
      <c r="H651">
        <f>$F$2*'ROD '!R651</f>
        <v>-6.8205456367399178</v>
      </c>
      <c r="I651">
        <f>$F$2*'ROD '!S651</f>
        <v>-9.8215857169054885</v>
      </c>
      <c r="J651">
        <f t="shared" si="80"/>
        <v>-2.1143691473893751E-3</v>
      </c>
      <c r="K651">
        <f t="shared" si="80"/>
        <v>-8.4574765895575003E-3</v>
      </c>
      <c r="L651">
        <f t="shared" si="80"/>
        <v>-1.9029322326504384E-2</v>
      </c>
      <c r="M651">
        <f t="shared" si="76"/>
        <v>-3.3829906358230001E-2</v>
      </c>
      <c r="N651">
        <f t="shared" si="76"/>
        <v>-5.2859228684734361E-2</v>
      </c>
      <c r="O651">
        <f t="shared" si="76"/>
        <v>-7.6117289306017535E-2</v>
      </c>
      <c r="P651">
        <f>('ROD '!AH651/2)*'Gudgeon pin'!$H$2</f>
        <v>-1.7211788221202855</v>
      </c>
      <c r="Q651">
        <f>('ROD '!AI651/2)*'Gudgeon pin'!$H$2</f>
        <v>-1.71565925561267</v>
      </c>
      <c r="R651">
        <f>('ROD '!AJ651/2)*'Gudgeon pin'!$H$2</f>
        <v>-1.7882361715616648</v>
      </c>
      <c r="S651">
        <f>('ROD '!AK651/2)*'Gudgeon pin'!$H$2</f>
        <v>-2.3712368584780084</v>
      </c>
      <c r="T651">
        <f>('ROD '!AL651/2)*'Gudgeon pin'!$H$2</f>
        <v>-2.7990145388134207</v>
      </c>
      <c r="U651">
        <f>('ROD '!AM651/2)*'Gudgeon pin'!$H$2</f>
        <v>-3.5656575422944603</v>
      </c>
      <c r="V651">
        <f t="shared" si="81"/>
        <v>-1.7190644529728962</v>
      </c>
      <c r="W651">
        <f t="shared" si="81"/>
        <v>-1.7072017790231124</v>
      </c>
      <c r="X651">
        <f t="shared" si="81"/>
        <v>-1.7692068492351605</v>
      </c>
      <c r="Y651">
        <f t="shared" si="77"/>
        <v>-2.3374069521197782</v>
      </c>
      <c r="Z651">
        <f t="shared" si="77"/>
        <v>-2.7461553101286862</v>
      </c>
      <c r="AA651">
        <f t="shared" si="77"/>
        <v>-3.4895402529884429</v>
      </c>
      <c r="AB651">
        <f t="shared" si="82"/>
        <v>-2142958.0723340847</v>
      </c>
      <c r="AC651">
        <f t="shared" si="82"/>
        <v>-2128170.2539621829</v>
      </c>
      <c r="AD651">
        <f t="shared" si="82"/>
        <v>-2205464.7762860907</v>
      </c>
      <c r="AE651">
        <f t="shared" si="78"/>
        <v>-2913773.8772461619</v>
      </c>
      <c r="AF651">
        <f t="shared" si="78"/>
        <v>-3423313.0000135978</v>
      </c>
      <c r="AG651">
        <f t="shared" si="78"/>
        <v>-4350004.7022345178</v>
      </c>
      <c r="AH651">
        <f>(('ROD '!AH651/2)+'Gudgeon pin'!D651)/'Gudgeon pin'!$I$2</f>
        <v>-1081822.9621948148</v>
      </c>
      <c r="AI651">
        <f>(('ROD '!AI651/2)+'Gudgeon pin'!E651)/'Gudgeon pin'!$I$2</f>
        <v>-1081954.6149937506</v>
      </c>
      <c r="AJ651">
        <f>(('ROD '!AJ651/2)+'Gudgeon pin'!F651)/'Gudgeon pin'!$I$2</f>
        <v>-1133516.3556561349</v>
      </c>
      <c r="AK651">
        <f>(('ROD '!AK651/2)+'Gudgeon pin'!G651)/'Gudgeon pin'!$I$2</f>
        <v>-1507940.3059589171</v>
      </c>
      <c r="AL651">
        <f>(('ROD '!AL651/2)+'Gudgeon pin'!H651)/'Gudgeon pin'!$I$2</f>
        <v>-1787307.1672931439</v>
      </c>
      <c r="AM651">
        <f>(('ROD '!AM651/2)+'Gudgeon pin'!I651)/'Gudgeon pin'!$I$2</f>
        <v>-2281825.0788324717</v>
      </c>
    </row>
    <row r="652" spans="1:39">
      <c r="A652">
        <f t="shared" si="79"/>
        <v>4.9741883681838388</v>
      </c>
      <c r="B652" s="3">
        <v>285</v>
      </c>
      <c r="D652">
        <f>$F$2*'ROD '!N652</f>
        <v>-4.3847872261711926E-2</v>
      </c>
      <c r="E652">
        <f>$F$2*'ROD '!O652</f>
        <v>-0.1753914890468477</v>
      </c>
      <c r="F652">
        <f>$F$2*'ROD '!P652</f>
        <v>-0.39463085035540635</v>
      </c>
      <c r="G652">
        <f>$F$2*'ROD '!Q652</f>
        <v>-0.70156595618739082</v>
      </c>
      <c r="H652">
        <f>$F$2*'ROD '!R652</f>
        <v>-1.0961968065428129</v>
      </c>
      <c r="I652">
        <f>$F$2*'ROD '!S652</f>
        <v>-1.5785234014216254</v>
      </c>
      <c r="J652">
        <f t="shared" si="80"/>
        <v>-3.3982101002826741E-4</v>
      </c>
      <c r="K652">
        <f t="shared" si="80"/>
        <v>-1.3592840401130696E-3</v>
      </c>
      <c r="L652">
        <f t="shared" si="80"/>
        <v>-3.0583890902543993E-3</v>
      </c>
      <c r="M652">
        <f t="shared" si="76"/>
        <v>-5.4371361604522786E-3</v>
      </c>
      <c r="N652">
        <f t="shared" si="76"/>
        <v>-8.4955252507067994E-3</v>
      </c>
      <c r="O652">
        <f t="shared" si="76"/>
        <v>-1.2233556361017597E-2</v>
      </c>
      <c r="P652">
        <f>('ROD '!AH652/2)*'Gudgeon pin'!$H$2</f>
        <v>-1.7083959205499502</v>
      </c>
      <c r="Q652">
        <f>('ROD '!AI652/2)*'Gudgeon pin'!$H$2</f>
        <v>-1.6542341424620257</v>
      </c>
      <c r="R652">
        <f>('ROD '!AJ652/2)*'Gudgeon pin'!$H$2</f>
        <v>-1.6388783678643029</v>
      </c>
      <c r="S652">
        <f>('ROD '!AK652/2)*'Gudgeon pin'!$H$2</f>
        <v>-2.1049493921368243</v>
      </c>
      <c r="T652">
        <f>('ROD '!AL652/2)*'Gudgeon pin'!$H$2</f>
        <v>-2.3799380998184412</v>
      </c>
      <c r="U652">
        <f>('ROD '!AM652/2)*'Gudgeon pin'!$H$2</f>
        <v>-3.0128315239386607</v>
      </c>
      <c r="V652">
        <f t="shared" si="81"/>
        <v>-1.7080560995399219</v>
      </c>
      <c r="W652">
        <f t="shared" si="81"/>
        <v>-1.6528748584219126</v>
      </c>
      <c r="X652">
        <f t="shared" si="81"/>
        <v>-1.6358199787740484</v>
      </c>
      <c r="Y652">
        <f t="shared" si="77"/>
        <v>-2.0995122559763719</v>
      </c>
      <c r="Z652">
        <f t="shared" si="77"/>
        <v>-2.3714425745677343</v>
      </c>
      <c r="AA652">
        <f t="shared" si="77"/>
        <v>-3.0005979675776433</v>
      </c>
      <c r="AB652">
        <f t="shared" si="82"/>
        <v>-2129235.236164968</v>
      </c>
      <c r="AC652">
        <f t="shared" si="82"/>
        <v>-2060447.1893347567</v>
      </c>
      <c r="AD652">
        <f t="shared" si="82"/>
        <v>-2039186.8509275073</v>
      </c>
      <c r="AE652">
        <f t="shared" si="78"/>
        <v>-2617218.1788345361</v>
      </c>
      <c r="AF652">
        <f t="shared" si="78"/>
        <v>-2956202.136259736</v>
      </c>
      <c r="AG652">
        <f t="shared" si="78"/>
        <v>-3740497.1205876828</v>
      </c>
      <c r="AH652">
        <f>(('ROD '!AH652/2)+'Gudgeon pin'!D652)/'Gudgeon pin'!$I$2</f>
        <v>-1072791.0403126478</v>
      </c>
      <c r="AI652">
        <f>(('ROD '!AI652/2)+'Gudgeon pin'!E652)/'Gudgeon pin'!$I$2</f>
        <v>-1039364.2578989643</v>
      </c>
      <c r="AJ652">
        <f>(('ROD '!AJ652/2)+'Gudgeon pin'!F652)/'Gudgeon pin'!$I$2</f>
        <v>-1030686.8268295715</v>
      </c>
      <c r="AK652">
        <f>(('ROD '!AK652/2)+'Gudgeon pin'!G652)/'Gudgeon pin'!$I$2</f>
        <v>-1324653.5384475368</v>
      </c>
      <c r="AL652">
        <f>(('ROD '!AL652/2)+'Gudgeon pin'!H652)/'Gudgeon pin'!$I$2</f>
        <v>-1499036.6477664951</v>
      </c>
      <c r="AM652">
        <f>(('ROD '!AM652/2)+'Gudgeon pin'!I652)/'Gudgeon pin'!$I$2</f>
        <v>-1898511.8649793961</v>
      </c>
    </row>
    <row r="653" spans="1:39">
      <c r="A653">
        <f t="shared" si="79"/>
        <v>4.9916416607037828</v>
      </c>
      <c r="B653" s="3">
        <v>286</v>
      </c>
      <c r="D653">
        <f>$F$2*'ROD '!N653</f>
        <v>0.18763676625860481</v>
      </c>
      <c r="E653">
        <f>$F$2*'ROD '!O653</f>
        <v>0.75054706503441926</v>
      </c>
      <c r="F653">
        <f>$F$2*'ROD '!P653</f>
        <v>1.688730896327441</v>
      </c>
      <c r="G653">
        <f>$F$2*'ROD '!Q653</f>
        <v>3.002188260137677</v>
      </c>
      <c r="H653">
        <f>$F$2*'ROD '!R653</f>
        <v>4.6909191564650969</v>
      </c>
      <c r="I653">
        <f>$F$2*'ROD '!S653</f>
        <v>6.754923585309764</v>
      </c>
      <c r="J653">
        <f t="shared" si="80"/>
        <v>1.4541849385041872E-3</v>
      </c>
      <c r="K653">
        <f t="shared" si="80"/>
        <v>5.8167397540167488E-3</v>
      </c>
      <c r="L653">
        <f t="shared" si="80"/>
        <v>1.3087664446537667E-2</v>
      </c>
      <c r="M653">
        <f t="shared" si="76"/>
        <v>2.3266959016066995E-2</v>
      </c>
      <c r="N653">
        <f t="shared" si="76"/>
        <v>3.6354623462604499E-2</v>
      </c>
      <c r="O653">
        <f t="shared" si="76"/>
        <v>5.2350657786150667E-2</v>
      </c>
      <c r="P653">
        <f>('ROD '!AH653/2)*'Gudgeon pin'!$H$2</f>
        <v>-1.6937196482154209</v>
      </c>
      <c r="Q653">
        <f>('ROD '!AI653/2)*'Gudgeon pin'!$H$2</f>
        <v>-1.5903822996892563</v>
      </c>
      <c r="R653">
        <f>('ROD '!AJ653/2)*'Gudgeon pin'!$H$2</f>
        <v>-1.4827737341584972</v>
      </c>
      <c r="S653">
        <f>('ROD '!AK653/2)*'Gudgeon pin'!$H$2</f>
        <v>-1.8358173452200088</v>
      </c>
      <c r="T653">
        <f>('ROD '!AL653/2)*'Gudgeon pin'!$H$2</f>
        <v>-1.9529858347176035</v>
      </c>
      <c r="U653">
        <f>('ROD '!AM653/2)*'Gudgeon pin'!$H$2</f>
        <v>-2.4536051992876917</v>
      </c>
      <c r="V653">
        <f t="shared" si="81"/>
        <v>-1.695173833153925</v>
      </c>
      <c r="W653">
        <f t="shared" si="81"/>
        <v>-1.596199039443273</v>
      </c>
      <c r="X653">
        <f t="shared" si="81"/>
        <v>-1.4958613986050349</v>
      </c>
      <c r="Y653">
        <f t="shared" si="77"/>
        <v>-1.8590843042360758</v>
      </c>
      <c r="Z653">
        <f t="shared" si="77"/>
        <v>-1.9893404581802079</v>
      </c>
      <c r="AA653">
        <f t="shared" si="77"/>
        <v>-2.5059558570738423</v>
      </c>
      <c r="AB653">
        <f t="shared" si="82"/>
        <v>-2113176.4102762188</v>
      </c>
      <c r="AC653">
        <f t="shared" si="82"/>
        <v>-1989796.025804278</v>
      </c>
      <c r="AD653">
        <f t="shared" si="82"/>
        <v>-1864716.7380431863</v>
      </c>
      <c r="AE653">
        <f t="shared" si="78"/>
        <v>-2317504.5647780066</v>
      </c>
      <c r="AF653">
        <f t="shared" si="78"/>
        <v>-2479879.7893270594</v>
      </c>
      <c r="AG653">
        <f t="shared" si="78"/>
        <v>-3123884.2287398162</v>
      </c>
      <c r="AH653">
        <f>(('ROD '!AH653/2)+'Gudgeon pin'!D653)/'Gudgeon pin'!$I$2</f>
        <v>-1062559.3514435003</v>
      </c>
      <c r="AI653">
        <f>(('ROD '!AI653/2)+'Gudgeon pin'!E653)/'Gudgeon pin'!$I$2</f>
        <v>-995206.16763931536</v>
      </c>
      <c r="AJ653">
        <f>(('ROD '!AJ653/2)+'Gudgeon pin'!F653)/'Gudgeon pin'!$I$2</f>
        <v>-923522.06468630256</v>
      </c>
      <c r="AK653">
        <f>(('ROD '!AK653/2)+'Gudgeon pin'!G653)/'Gudgeon pin'!$I$2</f>
        <v>-1139404.2846541172</v>
      </c>
      <c r="AL653">
        <f>(('ROD '!AL653/2)+'Gudgeon pin'!H653)/'Gudgeon pin'!$I$2</f>
        <v>-1205545.5202354537</v>
      </c>
      <c r="AM653">
        <f>(('ROD '!AM653/2)+'Gudgeon pin'!I653)/'Gudgeon pin'!$I$2</f>
        <v>-1510783.0569917327</v>
      </c>
    </row>
    <row r="654" spans="1:39">
      <c r="A654">
        <f t="shared" si="79"/>
        <v>5.0090949532237259</v>
      </c>
      <c r="B654" s="3">
        <v>287</v>
      </c>
      <c r="D654">
        <f>$F$2*'ROD '!N654</f>
        <v>0.42150973706032346</v>
      </c>
      <c r="E654">
        <f>$F$2*'ROD '!O654</f>
        <v>1.6860389482412939</v>
      </c>
      <c r="F654">
        <f>$F$2*'ROD '!P654</f>
        <v>3.7935876335429111</v>
      </c>
      <c r="G654">
        <f>$F$2*'ROD '!Q654</f>
        <v>6.7441557929651754</v>
      </c>
      <c r="H654">
        <f>$F$2*'ROD '!R654</f>
        <v>10.537743426508078</v>
      </c>
      <c r="I654">
        <f>$F$2*'ROD '!S654</f>
        <v>15.174350534171644</v>
      </c>
      <c r="J654">
        <f t="shared" si="80"/>
        <v>3.2667004622175069E-3</v>
      </c>
      <c r="K654">
        <f t="shared" si="80"/>
        <v>1.3066801848870028E-2</v>
      </c>
      <c r="L654">
        <f t="shared" si="80"/>
        <v>2.940030415995756E-2</v>
      </c>
      <c r="M654">
        <f t="shared" si="76"/>
        <v>5.226720739548011E-2</v>
      </c>
      <c r="N654">
        <f t="shared" si="76"/>
        <v>8.1667511555437597E-2</v>
      </c>
      <c r="O654">
        <f t="shared" si="76"/>
        <v>0.11760121663983024</v>
      </c>
      <c r="P654">
        <f>('ROD '!AH654/2)*'Gudgeon pin'!$H$2</f>
        <v>-1.6771586691618714</v>
      </c>
      <c r="Q654">
        <f>('ROD '!AI654/2)*'Gudgeon pin'!$H$2</f>
        <v>-1.5241383834750581</v>
      </c>
      <c r="R654">
        <f>('ROD '!AJ654/2)*'Gudgeon pin'!$H$2</f>
        <v>-1.3268625847636824</v>
      </c>
      <c r="S654">
        <f>('ROD '!AK654/2)*'Gudgeon pin'!$H$2</f>
        <v>-1.5691260958849991</v>
      </c>
      <c r="T654">
        <f>('ROD '!AL654/2)*'Gudgeon pin'!$H$2</f>
        <v>-1.5303834359877779</v>
      </c>
      <c r="U654">
        <f>('ROD '!AM654/2)*'Gudgeon pin'!$H$2</f>
        <v>-1.8882904739678181</v>
      </c>
      <c r="V654">
        <f t="shared" si="81"/>
        <v>-1.6804253696240889</v>
      </c>
      <c r="W654">
        <f t="shared" si="81"/>
        <v>-1.5372051853239281</v>
      </c>
      <c r="X654">
        <f t="shared" si="81"/>
        <v>-1.3562628889236399</v>
      </c>
      <c r="Y654">
        <f t="shared" si="77"/>
        <v>-1.6213933032804793</v>
      </c>
      <c r="Z654">
        <f t="shared" si="77"/>
        <v>-1.6120509475432154</v>
      </c>
      <c r="AA654">
        <f t="shared" si="77"/>
        <v>-2.0058916906076485</v>
      </c>
      <c r="AB654">
        <f t="shared" si="82"/>
        <v>-2094791.2130713498</v>
      </c>
      <c r="AC654">
        <f t="shared" si="82"/>
        <v>-1916255.236984801</v>
      </c>
      <c r="AD654">
        <f t="shared" si="82"/>
        <v>-1690695.4832320556</v>
      </c>
      <c r="AE654">
        <f t="shared" si="78"/>
        <v>-2021202.7895082722</v>
      </c>
      <c r="AF654">
        <f t="shared" si="78"/>
        <v>-2009556.7592461936</v>
      </c>
      <c r="AG654">
        <f t="shared" si="78"/>
        <v>-2500512.289217406</v>
      </c>
      <c r="AH654">
        <f>(('ROD '!AH654/2)+'Gudgeon pin'!D654)/'Gudgeon pin'!$I$2</f>
        <v>-1051133.8729430314</v>
      </c>
      <c r="AI654">
        <f>(('ROD '!AI654/2)+'Gudgeon pin'!E654)/'Gudgeon pin'!$I$2</f>
        <v>-949504.25363743945</v>
      </c>
      <c r="AJ654">
        <f>(('ROD '!AJ654/2)+'Gudgeon pin'!F654)/'Gudgeon pin'!$I$2</f>
        <v>-816384.31180466979</v>
      </c>
      <c r="AK654">
        <f>(('ROD '!AK654/2)+'Gudgeon pin'!G654)/'Gudgeon pin'!$I$2</f>
        <v>-955519.51705226069</v>
      </c>
      <c r="AL654">
        <f>(('ROD '!AL654/2)+'Gudgeon pin'!H654)/'Gudgeon pin'!$I$2</f>
        <v>-914522.999751964</v>
      </c>
      <c r="AM654">
        <f>(('ROD '!AM654/2)+'Gudgeon pin'!I654)/'Gudgeon pin'!$I$2</f>
        <v>-1118853.839673203</v>
      </c>
    </row>
    <row r="655" spans="1:39">
      <c r="A655">
        <f t="shared" si="79"/>
        <v>5.026548245743669</v>
      </c>
      <c r="B655" s="3">
        <v>288</v>
      </c>
      <c r="D655">
        <f>$F$2*'ROD '!N655</f>
        <v>0.65764498015255868</v>
      </c>
      <c r="E655">
        <f>$F$2*'ROD '!O655</f>
        <v>2.6305799206102347</v>
      </c>
      <c r="F655">
        <f>$F$2*'ROD '!P655</f>
        <v>5.9188048213730289</v>
      </c>
      <c r="G655">
        <f>$F$2*'ROD '!Q655</f>
        <v>10.522319682440939</v>
      </c>
      <c r="H655">
        <f>$F$2*'ROD '!R655</f>
        <v>16.441124503813956</v>
      </c>
      <c r="I655">
        <f>$F$2*'ROD '!S655</f>
        <v>23.675219285492116</v>
      </c>
      <c r="J655">
        <f t="shared" si="80"/>
        <v>5.09674859618233E-3</v>
      </c>
      <c r="K655">
        <f t="shared" si="80"/>
        <v>2.038699438472932E-2</v>
      </c>
      <c r="L655">
        <f t="shared" si="80"/>
        <v>4.5870737365640971E-2</v>
      </c>
      <c r="M655">
        <f t="shared" si="76"/>
        <v>8.154797753891728E-2</v>
      </c>
      <c r="N655">
        <f t="shared" si="76"/>
        <v>0.12741871490455817</v>
      </c>
      <c r="O655">
        <f t="shared" si="76"/>
        <v>0.18348294946256388</v>
      </c>
      <c r="P655">
        <f>('ROD '!AH655/2)*'Gudgeon pin'!$H$2</f>
        <v>-1.6604374944093991</v>
      </c>
      <c r="Q655">
        <f>('ROD '!AI655/2)*'Gudgeon pin'!$H$2</f>
        <v>-1.4589692689433869</v>
      </c>
      <c r="R655">
        <f>('ROD '!AJ655/2)*'Gudgeon pin'!$H$2</f>
        <v>-1.1712252585567819</v>
      </c>
      <c r="S655">
        <f>('ROD '!AK655/2)*'Gudgeon pin'!$H$2</f>
        <v>-1.2947249619325774</v>
      </c>
      <c r="T655">
        <f>('ROD '!AL655/2)*'Gudgeon pin'!$H$2</f>
        <v>-1.1192164050888449</v>
      </c>
      <c r="U655">
        <f>('ROD '!AM655/2)*'Gudgeon pin'!$H$2</f>
        <v>-1.3120619500520811</v>
      </c>
      <c r="V655">
        <f t="shared" si="81"/>
        <v>-1.6655342430055815</v>
      </c>
      <c r="W655">
        <f t="shared" si="81"/>
        <v>-1.4793562633281161</v>
      </c>
      <c r="X655">
        <f t="shared" si="81"/>
        <v>-1.217095995922423</v>
      </c>
      <c r="Y655">
        <f t="shared" si="77"/>
        <v>-1.3762729394714945</v>
      </c>
      <c r="Z655">
        <f t="shared" si="77"/>
        <v>-1.2466351199934032</v>
      </c>
      <c r="AA655">
        <f t="shared" si="77"/>
        <v>-1.495544899514645</v>
      </c>
      <c r="AB655">
        <f t="shared" si="82"/>
        <v>-2076228.1743568361</v>
      </c>
      <c r="AC655">
        <f t="shared" si="82"/>
        <v>-1844141.7021185751</v>
      </c>
      <c r="AD655">
        <f t="shared" si="82"/>
        <v>-1517212.2748259578</v>
      </c>
      <c r="AE655">
        <f t="shared" si="78"/>
        <v>-1715639.6901087563</v>
      </c>
      <c r="AF655">
        <f t="shared" si="78"/>
        <v>-1554035.2713506743</v>
      </c>
      <c r="AG655">
        <f t="shared" si="78"/>
        <v>-1864322.1953723372</v>
      </c>
      <c r="AH655">
        <f>(('ROD '!AH655/2)+'Gudgeon pin'!D655)/'Gudgeon pin'!$I$2</f>
        <v>-1039597.8748586664</v>
      </c>
      <c r="AI655">
        <f>(('ROD '!AI655/2)+'Gudgeon pin'!E655)/'Gudgeon pin'!$I$2</f>
        <v>-904437.37289433286</v>
      </c>
      <c r="AJ655">
        <f>(('ROD '!AJ655/2)+'Gudgeon pin'!F655)/'Gudgeon pin'!$I$2</f>
        <v>-709328.99426232697</v>
      </c>
      <c r="AK655">
        <f>(('ROD '!AK655/2)+'Gudgeon pin'!G655)/'Gudgeon pin'!$I$2</f>
        <v>-766635.10132501111</v>
      </c>
      <c r="AL655">
        <f>(('ROD '!AL655/2)+'Gudgeon pin'!H655)/'Gudgeon pin'!$I$2</f>
        <v>-630431.49402025412</v>
      </c>
      <c r="AM655">
        <f>(('ROD '!AM655/2)+'Gudgeon pin'!I655)/'Gudgeon pin'!$I$2</f>
        <v>-719714.58255136199</v>
      </c>
    </row>
    <row r="656" spans="1:39">
      <c r="A656">
        <f t="shared" si="79"/>
        <v>5.0440015382636121</v>
      </c>
      <c r="B656" s="3">
        <v>289</v>
      </c>
      <c r="D656">
        <f>$F$2*'ROD '!N656</f>
        <v>0.89591283377336073</v>
      </c>
      <c r="E656">
        <f>$F$2*'ROD '!O656</f>
        <v>3.5836513350934429</v>
      </c>
      <c r="F656">
        <f>$F$2*'ROD '!P656</f>
        <v>8.0632155039602456</v>
      </c>
      <c r="G656">
        <f>$F$2*'ROD '!Q656</f>
        <v>14.334605340373772</v>
      </c>
      <c r="H656">
        <f>$F$2*'ROD '!R656</f>
        <v>22.397820844333996</v>
      </c>
      <c r="I656">
        <f>$F$2*'ROD '!S656</f>
        <v>32.252862015840982</v>
      </c>
      <c r="J656">
        <f t="shared" si="80"/>
        <v>6.943324461743546E-3</v>
      </c>
      <c r="K656">
        <f t="shared" si="80"/>
        <v>2.7773297846974184E-2</v>
      </c>
      <c r="L656">
        <f t="shared" si="80"/>
        <v>6.2489920155691901E-2</v>
      </c>
      <c r="M656">
        <f t="shared" si="76"/>
        <v>0.11109319138789674</v>
      </c>
      <c r="N656">
        <f t="shared" si="76"/>
        <v>0.17358311154358846</v>
      </c>
      <c r="O656">
        <f t="shared" si="76"/>
        <v>0.2499596806227676</v>
      </c>
      <c r="P656">
        <f>('ROD '!AH656/2)*'Gudgeon pin'!$H$2</f>
        <v>-1.6349873831568915</v>
      </c>
      <c r="Q656">
        <f>('ROD '!AI656/2)*'Gudgeon pin'!$H$2</f>
        <v>-1.3846181755848324</v>
      </c>
      <c r="R656">
        <f>('ROD '!AJ656/2)*'Gudgeon pin'!$H$2</f>
        <v>-1.0142288053693371</v>
      </c>
      <c r="S656">
        <f>('ROD '!AK656/2)*'Gudgeon pin'!$H$2</f>
        <v>-1.0161920177587473</v>
      </c>
      <c r="T656">
        <f>('ROD '!AL656/2)*'Gudgeon pin'!$H$2</f>
        <v>-0.69398051459687449</v>
      </c>
      <c r="U656">
        <f>('ROD '!AM656/2)*'Gudgeon pin'!$H$2</f>
        <v>-0.72868133373594879</v>
      </c>
      <c r="V656">
        <f t="shared" si="81"/>
        <v>-1.6419307076186351</v>
      </c>
      <c r="W656">
        <f t="shared" si="81"/>
        <v>-1.4123914734318066</v>
      </c>
      <c r="X656">
        <f t="shared" si="81"/>
        <v>-1.076718725525029</v>
      </c>
      <c r="Y656">
        <f t="shared" si="77"/>
        <v>-1.1272852091466441</v>
      </c>
      <c r="Z656">
        <f t="shared" si="77"/>
        <v>-0.8675636261404629</v>
      </c>
      <c r="AA656">
        <f t="shared" si="77"/>
        <v>-0.97864101435871642</v>
      </c>
      <c r="AB656">
        <f t="shared" si="82"/>
        <v>-2046804.3871302397</v>
      </c>
      <c r="AC656">
        <f t="shared" si="82"/>
        <v>-1760664.473081419</v>
      </c>
      <c r="AD656">
        <f t="shared" si="82"/>
        <v>-1342220.2294433156</v>
      </c>
      <c r="AE656">
        <f t="shared" si="78"/>
        <v>-1405255.5938702233</v>
      </c>
      <c r="AF656">
        <f t="shared" si="78"/>
        <v>-1081490.8496804612</v>
      </c>
      <c r="AG656">
        <f t="shared" si="78"/>
        <v>-1219958.1336292652</v>
      </c>
      <c r="AH656">
        <f>(('ROD '!AH656/2)+'Gudgeon pin'!D656)/'Gudgeon pin'!$I$2</f>
        <v>-1022572.1336303019</v>
      </c>
      <c r="AI656">
        <f>(('ROD '!AI656/2)+'Gudgeon pin'!E656)/'Gudgeon pin'!$I$2</f>
        <v>-853568.19349052291</v>
      </c>
      <c r="AJ656">
        <f>(('ROD '!AJ656/2)+'Gudgeon pin'!F656)/'Gudgeon pin'!$I$2</f>
        <v>-601336.01016987208</v>
      </c>
      <c r="AK656">
        <f>(('ROD '!AK656/2)+'Gudgeon pin'!G656)/'Gudgeon pin'!$I$2</f>
        <v>-575006.61124765337</v>
      </c>
      <c r="AL656">
        <f>(('ROD '!AL656/2)+'Gudgeon pin'!H656)/'Gudgeon pin'!$I$2</f>
        <v>-337272.68941656011</v>
      </c>
      <c r="AM656">
        <f>(('ROD '!AM656/2)+'Gudgeon pin'!I656)/'Gudgeon pin'!$I$2</f>
        <v>-315747.54763471987</v>
      </c>
    </row>
    <row r="657" spans="1:39">
      <c r="A657">
        <f t="shared" si="79"/>
        <v>5.0614548307835561</v>
      </c>
      <c r="B657" s="3">
        <v>290</v>
      </c>
      <c r="D657">
        <f>$F$2*'ROD '!N657</f>
        <v>1.1361801442243453</v>
      </c>
      <c r="E657">
        <f>$F$2*'ROD '!O657</f>
        <v>4.5447205768973813</v>
      </c>
      <c r="F657">
        <f>$F$2*'ROD '!P657</f>
        <v>10.225621298019114</v>
      </c>
      <c r="G657">
        <f>$F$2*'ROD '!Q657</f>
        <v>18.178882307589525</v>
      </c>
      <c r="H657">
        <f>$F$2*'ROD '!R657</f>
        <v>28.404503605608639</v>
      </c>
      <c r="I657">
        <f>$F$2*'ROD '!S657</f>
        <v>40.902485192076455</v>
      </c>
      <c r="J657">
        <f t="shared" si="80"/>
        <v>8.8053961177386765E-3</v>
      </c>
      <c r="K657">
        <f t="shared" si="80"/>
        <v>3.5221584470954706E-2</v>
      </c>
      <c r="L657">
        <f t="shared" si="80"/>
        <v>7.9248565059648127E-2</v>
      </c>
      <c r="M657">
        <f t="shared" si="76"/>
        <v>0.14088633788381882</v>
      </c>
      <c r="N657">
        <f t="shared" si="76"/>
        <v>0.22013490294346694</v>
      </c>
      <c r="O657">
        <f t="shared" si="76"/>
        <v>0.31699426023859251</v>
      </c>
      <c r="P657">
        <f>('ROD '!AH657/2)*'Gudgeon pin'!$H$2</f>
        <v>-1.6128268556123408</v>
      </c>
      <c r="Q657">
        <f>('ROD '!AI657/2)*'Gudgeon pin'!$H$2</f>
        <v>-1.3079851567541503</v>
      </c>
      <c r="R657">
        <f>('ROD '!AJ657/2)*'Gudgeon pin'!$H$2</f>
        <v>-0.85595808494559422</v>
      </c>
      <c r="S657">
        <f>('ROD '!AK657/2)*'Gudgeon pin'!$H$2</f>
        <v>-0.73367812513106034</v>
      </c>
      <c r="T657">
        <f>('ROD '!AL657/2)*'Gudgeon pin'!$H$2</f>
        <v>-0.25834265498009495</v>
      </c>
      <c r="U657">
        <f>('ROD '!AM657/2)*'Gudgeon pin'!$H$2</f>
        <v>-0.14191923295284231</v>
      </c>
      <c r="V657">
        <f t="shared" si="81"/>
        <v>-1.6216322517300796</v>
      </c>
      <c r="W657">
        <f t="shared" si="81"/>
        <v>-1.343206741225105</v>
      </c>
      <c r="X657">
        <f t="shared" si="81"/>
        <v>-0.93520665000524239</v>
      </c>
      <c r="Y657">
        <f t="shared" si="77"/>
        <v>-0.87456446301487922</v>
      </c>
      <c r="Z657">
        <f t="shared" si="77"/>
        <v>-0.47847755792356189</v>
      </c>
      <c r="AA657">
        <f t="shared" si="77"/>
        <v>-0.45891349319143482</v>
      </c>
      <c r="AB657">
        <f t="shared" si="82"/>
        <v>-2021500.6587987791</v>
      </c>
      <c r="AC657">
        <f t="shared" si="82"/>
        <v>-1674419.8996983632</v>
      </c>
      <c r="AD657">
        <f t="shared" si="82"/>
        <v>-1165813.5542640118</v>
      </c>
      <c r="AE657">
        <f t="shared" si="78"/>
        <v>-1090217.980223577</v>
      </c>
      <c r="AF657">
        <f t="shared" si="78"/>
        <v>-596462.42082999018</v>
      </c>
      <c r="AG657">
        <f t="shared" si="78"/>
        <v>-572074.1726913735</v>
      </c>
      <c r="AH657">
        <f>(('ROD '!AH657/2)+'Gudgeon pin'!D657)/'Gudgeon pin'!$I$2</f>
        <v>-1007602.9354228688</v>
      </c>
      <c r="AI657">
        <f>(('ROD '!AI657/2)+'Gudgeon pin'!E657)/'Gudgeon pin'!$I$2</f>
        <v>-801231.18182126118</v>
      </c>
      <c r="AJ657">
        <f>(('ROD '!AJ657/2)+'Gudgeon pin'!F657)/'Gudgeon pin'!$I$2</f>
        <v>-492463.90456744505</v>
      </c>
      <c r="AK657">
        <f>(('ROD '!AK657/2)+'Gudgeon pin'!G657)/'Gudgeon pin'!$I$2</f>
        <v>-380738.12689154822</v>
      </c>
      <c r="AL657">
        <f>(('ROD '!AL657/2)+'Gudgeon pin'!H657)/'Gudgeon pin'!$I$2</f>
        <v>-37363.434241086055</v>
      </c>
      <c r="AM657">
        <f>(('ROD '!AM657/2)+'Gudgeon pin'!I657)/'Gudgeon pin'!$I$2</f>
        <v>90658.861727457814</v>
      </c>
    </row>
    <row r="658" spans="1:39">
      <c r="A658">
        <f t="shared" si="79"/>
        <v>5.0789081233034992</v>
      </c>
      <c r="B658" s="3">
        <v>291</v>
      </c>
      <c r="D658">
        <f>$F$2*'ROD '!N658</f>
        <v>1.3783103802318675</v>
      </c>
      <c r="E658">
        <f>$F$2*'ROD '!O658</f>
        <v>5.5132415209274699</v>
      </c>
      <c r="F658">
        <f>$F$2*'ROD '!P658</f>
        <v>12.404793422086804</v>
      </c>
      <c r="G658">
        <f>$F$2*'ROD '!Q658</f>
        <v>22.05296608370988</v>
      </c>
      <c r="H658">
        <f>$F$2*'ROD '!R658</f>
        <v>34.457759505796673</v>
      </c>
      <c r="I658">
        <f>$F$2*'ROD '!S658</f>
        <v>49.619173688347217</v>
      </c>
      <c r="J658">
        <f t="shared" si="80"/>
        <v>1.0681905446796973E-2</v>
      </c>
      <c r="K658">
        <f t="shared" si="80"/>
        <v>4.2727621787187892E-2</v>
      </c>
      <c r="L658">
        <f t="shared" si="80"/>
        <v>9.6137149021172735E-2</v>
      </c>
      <c r="M658">
        <f t="shared" si="76"/>
        <v>0.17091048714875157</v>
      </c>
      <c r="N658">
        <f t="shared" si="76"/>
        <v>0.26704763616992422</v>
      </c>
      <c r="O658">
        <f t="shared" si="76"/>
        <v>0.38454859608469094</v>
      </c>
      <c r="P658">
        <f>('ROD '!AH658/2)*'Gudgeon pin'!$H$2</f>
        <v>-1.5888188263739396</v>
      </c>
      <c r="Q658">
        <f>('ROD '!AI658/2)*'Gudgeon pin'!$H$2</f>
        <v>-1.2256777156262819</v>
      </c>
      <c r="R658">
        <f>('ROD '!AJ658/2)*'Gudgeon pin'!$H$2</f>
        <v>-0.70507803197223518</v>
      </c>
      <c r="S658">
        <f>('ROD '!AK658/2)*'Gudgeon pin'!$H$2</f>
        <v>-0.45076914153145192</v>
      </c>
      <c r="T658">
        <f>('ROD '!AL658/2)*'Gudgeon pin'!$H$2</f>
        <v>0.173730797114655</v>
      </c>
      <c r="U658">
        <f>('ROD '!AM658/2)*'Gudgeon pin'!$H$2</f>
        <v>0.46331656341881056</v>
      </c>
      <c r="V658">
        <f t="shared" si="81"/>
        <v>-1.5995007318207366</v>
      </c>
      <c r="W658">
        <f t="shared" si="81"/>
        <v>-1.2684053374134698</v>
      </c>
      <c r="X658">
        <f t="shared" si="81"/>
        <v>-0.80121518099340794</v>
      </c>
      <c r="Y658">
        <f t="shared" si="77"/>
        <v>-0.62167962868020354</v>
      </c>
      <c r="Z658">
        <f t="shared" si="77"/>
        <v>-9.3316839055269218E-2</v>
      </c>
      <c r="AA658">
        <f t="shared" si="77"/>
        <v>7.8767967334119615E-2</v>
      </c>
      <c r="AB658">
        <f t="shared" si="82"/>
        <v>-1993911.8623689939</v>
      </c>
      <c r="AC658">
        <f t="shared" si="82"/>
        <v>-1581173.6739138362</v>
      </c>
      <c r="AD658">
        <f t="shared" si="82"/>
        <v>-998781.94608536246</v>
      </c>
      <c r="AE658">
        <f t="shared" si="78"/>
        <v>-774975.81686479284</v>
      </c>
      <c r="AF658">
        <f t="shared" si="78"/>
        <v>-116327.26928438364</v>
      </c>
      <c r="AG658">
        <f t="shared" si="78"/>
        <v>98190.880015049945</v>
      </c>
      <c r="AH658">
        <f>(('ROD '!AH658/2)+'Gudgeon pin'!D658)/'Gudgeon pin'!$I$2</f>
        <v>-991465.61546364042</v>
      </c>
      <c r="AI658">
        <f>(('ROD '!AI658/2)+'Gudgeon pin'!E658)/'Gudgeon pin'!$I$2</f>
        <v>-745298.79473917093</v>
      </c>
      <c r="AJ658">
        <f>(('ROD '!AJ658/2)+'Gudgeon pin'!F658)/'Gudgeon pin'!$I$2</f>
        <v>-388158.2655198017</v>
      </c>
      <c r="AK658">
        <f>(('ROD '!AK658/2)+'Gudgeon pin'!G658)/'Gudgeon pin'!$I$2</f>
        <v>-186090.59161071744</v>
      </c>
      <c r="AL658">
        <f>(('ROD '!AL658/2)+'Gudgeon pin'!H658)/'Gudgeon pin'!$I$2</f>
        <v>260512.62849303498</v>
      </c>
      <c r="AM658">
        <f>(('ROD '!AM658/2)+'Gudgeon pin'!I658)/'Gudgeon pin'!$I$2</f>
        <v>508958.52951238409</v>
      </c>
    </row>
    <row r="659" spans="1:39">
      <c r="A659">
        <f t="shared" si="79"/>
        <v>5.0963614158234423</v>
      </c>
      <c r="B659" s="3">
        <v>292</v>
      </c>
      <c r="D659">
        <f>$F$2*'ROD '!N659</f>
        <v>1.6221637517101566</v>
      </c>
      <c r="E659">
        <f>$F$2*'ROD '!O659</f>
        <v>6.4886550068406263</v>
      </c>
      <c r="F659">
        <f>$F$2*'ROD '!P659</f>
        <v>14.599473765391416</v>
      </c>
      <c r="G659">
        <f>$F$2*'ROD '!Q659</f>
        <v>25.954620027362505</v>
      </c>
      <c r="H659">
        <f>$F$2*'ROD '!R659</f>
        <v>40.554093792753918</v>
      </c>
      <c r="I659">
        <f>$F$2*'ROD '!S659</f>
        <v>58.397895061565663</v>
      </c>
      <c r="J659">
        <f t="shared" si="80"/>
        <v>1.2571769075753714E-2</v>
      </c>
      <c r="K659">
        <f t="shared" si="80"/>
        <v>5.0287076303014856E-2</v>
      </c>
      <c r="L659">
        <f t="shared" si="80"/>
        <v>0.11314592168178347</v>
      </c>
      <c r="M659">
        <f t="shared" si="76"/>
        <v>0.20114830521205943</v>
      </c>
      <c r="N659">
        <f t="shared" si="76"/>
        <v>0.31429422689384284</v>
      </c>
      <c r="O659">
        <f t="shared" si="76"/>
        <v>0.45258368672713389</v>
      </c>
      <c r="P659">
        <f>('ROD '!AH659/2)*'Gudgeon pin'!$H$2</f>
        <v>-1.5595420252806302</v>
      </c>
      <c r="Q659">
        <f>('ROD '!AI659/2)*'Gudgeon pin'!$H$2</f>
        <v>-1.1480289542520412</v>
      </c>
      <c r="R659">
        <f>('ROD '!AJ659/2)*'Gudgeon pin'!$H$2</f>
        <v>-0.54966864426013662</v>
      </c>
      <c r="S659">
        <f>('ROD '!AK659/2)*'Gudgeon pin'!$H$2</f>
        <v>-0.16076110977309538</v>
      </c>
      <c r="T659">
        <f>('ROD '!AL659/2)*'Gudgeon pin'!$H$2</f>
        <v>0.60713912523758895</v>
      </c>
      <c r="U659">
        <f>('ROD '!AM659/2)*'Gudgeon pin'!$H$2</f>
        <v>1.0832385297889875</v>
      </c>
      <c r="V659">
        <f t="shared" si="81"/>
        <v>-1.5721137943563839</v>
      </c>
      <c r="W659">
        <f t="shared" si="81"/>
        <v>-1.198316030555056</v>
      </c>
      <c r="X659">
        <f t="shared" si="81"/>
        <v>-0.66281456594192012</v>
      </c>
      <c r="Y659">
        <f t="shared" si="77"/>
        <v>-0.36190941498515483</v>
      </c>
      <c r="Z659">
        <f t="shared" si="77"/>
        <v>0.29284489834374611</v>
      </c>
      <c r="AA659">
        <f t="shared" si="77"/>
        <v>0.6306548430618536</v>
      </c>
      <c r="AB659">
        <f t="shared" si="82"/>
        <v>-1959771.7470206437</v>
      </c>
      <c r="AC659">
        <f t="shared" si="82"/>
        <v>-1493801.4723324527</v>
      </c>
      <c r="AD659">
        <f t="shared" si="82"/>
        <v>-826253.96743530058</v>
      </c>
      <c r="AE659">
        <f t="shared" si="78"/>
        <v>-451150.4504411805</v>
      </c>
      <c r="AF659">
        <f t="shared" si="78"/>
        <v>365055.73584650207</v>
      </c>
      <c r="AG659">
        <f t="shared" si="78"/>
        <v>786164.17462347029</v>
      </c>
      <c r="AH659">
        <f>(('ROD '!AH659/2)+'Gudgeon pin'!D659)/'Gudgeon pin'!$I$2</f>
        <v>-972012.77977813769</v>
      </c>
      <c r="AI659">
        <f>(('ROD '!AI659/2)+'Gudgeon pin'!E659)/'Gudgeon pin'!$I$2</f>
        <v>-692261.01866727846</v>
      </c>
      <c r="AJ659">
        <f>(('ROD '!AJ659/2)+'Gudgeon pin'!F659)/'Gudgeon pin'!$I$2</f>
        <v>-280940.77479451423</v>
      </c>
      <c r="AK659">
        <f>(('ROD '!AK659/2)+'Gudgeon pin'!G659)/'Gudgeon pin'!$I$2</f>
        <v>13135.173544616902</v>
      </c>
      <c r="AL659">
        <f>(('ROD '!AL659/2)+'Gudgeon pin'!H659)/'Gudgeon pin'!$I$2</f>
        <v>559416.10321318568</v>
      </c>
      <c r="AM659">
        <f>(('ROD '!AM659/2)+'Gudgeon pin'!I659)/'Gudgeon pin'!$I$2</f>
        <v>936751.3808191811</v>
      </c>
    </row>
    <row r="660" spans="1:39">
      <c r="A660">
        <f t="shared" si="79"/>
        <v>5.1138147083433854</v>
      </c>
      <c r="B660" s="3">
        <v>293</v>
      </c>
      <c r="D660">
        <f>$F$2*'ROD '!N660</f>
        <v>1.8675973327960131</v>
      </c>
      <c r="E660">
        <f>$F$2*'ROD '!O660</f>
        <v>7.4703893311840526</v>
      </c>
      <c r="F660">
        <f>$F$2*'ROD '!P660</f>
        <v>16.808375995164123</v>
      </c>
      <c r="G660">
        <f>$F$2*'ROD '!Q660</f>
        <v>29.88155732473621</v>
      </c>
      <c r="H660">
        <f>$F$2*'ROD '!R660</f>
        <v>46.689933319900312</v>
      </c>
      <c r="I660">
        <f>$F$2*'ROD '!S660</f>
        <v>67.233503980656494</v>
      </c>
      <c r="J660">
        <f t="shared" si="80"/>
        <v>1.4473879329169102E-2</v>
      </c>
      <c r="K660">
        <f t="shared" si="80"/>
        <v>5.7895517316676408E-2</v>
      </c>
      <c r="L660">
        <f t="shared" si="80"/>
        <v>0.13026491396252196</v>
      </c>
      <c r="M660">
        <f t="shared" si="76"/>
        <v>0.23158206926670563</v>
      </c>
      <c r="N660">
        <f t="shared" si="76"/>
        <v>0.36184698322922743</v>
      </c>
      <c r="O660">
        <f t="shared" si="76"/>
        <v>0.52105965585008784</v>
      </c>
      <c r="P660">
        <f>('ROD '!AH660/2)*'Gudgeon pin'!$H$2</f>
        <v>-1.5318689110908787</v>
      </c>
      <c r="Q660">
        <f>('ROD '!AI660/2)*'Gudgeon pin'!$H$2</f>
        <v>-1.0682170181009452</v>
      </c>
      <c r="R660">
        <f>('ROD '!AJ660/2)*'Gudgeon pin'!$H$2</f>
        <v>-0.39496776285432011</v>
      </c>
      <c r="S660">
        <f>('ROD '!AK660/2)*'Gudgeon pin'!$H$2</f>
        <v>0.13446845213624822</v>
      </c>
      <c r="T660">
        <f>('ROD '!AL660/2)*'Gudgeon pin'!$H$2</f>
        <v>1.0502072306398793</v>
      </c>
      <c r="U660">
        <f>('ROD '!AM660/2)*'Gudgeon pin'!$H$2</f>
        <v>1.7174823157162089</v>
      </c>
      <c r="V660">
        <f t="shared" si="81"/>
        <v>-1.5463427904200477</v>
      </c>
      <c r="W660">
        <f t="shared" si="81"/>
        <v>-1.1261125354176216</v>
      </c>
      <c r="X660">
        <f t="shared" si="81"/>
        <v>-0.52523267681684205</v>
      </c>
      <c r="Y660">
        <f t="shared" si="77"/>
        <v>-9.7113617130457408E-2</v>
      </c>
      <c r="Z660">
        <f t="shared" si="77"/>
        <v>0.68836024741065183</v>
      </c>
      <c r="AA660">
        <f t="shared" si="77"/>
        <v>1.196422659866121</v>
      </c>
      <c r="AB660">
        <f t="shared" si="82"/>
        <v>-1927646.0283938528</v>
      </c>
      <c r="AC660">
        <f t="shared" si="82"/>
        <v>-1403793.757678173</v>
      </c>
      <c r="AD660">
        <f t="shared" si="82"/>
        <v>-654746.59934465948</v>
      </c>
      <c r="AE660">
        <f t="shared" si="78"/>
        <v>-121060.27170963587</v>
      </c>
      <c r="AF660">
        <f t="shared" si="78"/>
        <v>858098.80270137941</v>
      </c>
      <c r="AG660">
        <f t="shared" si="78"/>
        <v>1491441.2269124759</v>
      </c>
      <c r="AH660">
        <f>(('ROD '!AH660/2)+'Gudgeon pin'!D660)/'Gudgeon pin'!$I$2</f>
        <v>-953559.85715123755</v>
      </c>
      <c r="AI660">
        <f>(('ROD '!AI660/2)+'Gudgeon pin'!E660)/'Gudgeon pin'!$I$2</f>
        <v>-637837.33685803122</v>
      </c>
      <c r="AJ660">
        <f>(('ROD '!AJ660/2)+'Gudgeon pin'!F660)/'Gudgeon pin'!$I$2</f>
        <v>-174105.60884182641</v>
      </c>
      <c r="AK660">
        <f>(('ROD '!AK660/2)+'Gudgeon pin'!G660)/'Gudgeon pin'!$I$2</f>
        <v>215750.33846066374</v>
      </c>
      <c r="AL660">
        <f>(('ROD '!AL660/2)+'Gudgeon pin'!H660)/'Gudgeon pin'!$I$2</f>
        <v>864557.98770450777</v>
      </c>
      <c r="AM660">
        <f>(('ROD '!AM660/2)+'Gudgeon pin'!I660)/'Gudgeon pin'!$I$2</f>
        <v>1373786.0489791092</v>
      </c>
    </row>
    <row r="661" spans="1:39">
      <c r="A661">
        <f t="shared" si="79"/>
        <v>5.1312680008633285</v>
      </c>
      <c r="B661" s="3">
        <v>294</v>
      </c>
      <c r="D661">
        <f>$F$2*'ROD '!N661</f>
        <v>2.1144651890197017</v>
      </c>
      <c r="E661">
        <f>$F$2*'ROD '!O661</f>
        <v>8.4578607560788068</v>
      </c>
      <c r="F661">
        <f>$F$2*'ROD '!P661</f>
        <v>19.030186701177325</v>
      </c>
      <c r="G661">
        <f>$F$2*'ROD '!Q661</f>
        <v>33.831443024315227</v>
      </c>
      <c r="H661">
        <f>$F$2*'ROD '!R661</f>
        <v>52.861629725492541</v>
      </c>
      <c r="I661">
        <f>$F$2*'ROD '!S661</f>
        <v>76.120746804709299</v>
      </c>
      <c r="J661">
        <f t="shared" si="80"/>
        <v>1.6387105214902688E-2</v>
      </c>
      <c r="K661">
        <f t="shared" si="80"/>
        <v>6.5548420859610754E-2</v>
      </c>
      <c r="L661">
        <f t="shared" si="80"/>
        <v>0.14748394693412425</v>
      </c>
      <c r="M661">
        <f t="shared" si="76"/>
        <v>0.26219368343844301</v>
      </c>
      <c r="N661">
        <f t="shared" si="76"/>
        <v>0.40967763037256721</v>
      </c>
      <c r="O661">
        <f t="shared" si="76"/>
        <v>0.58993578773649702</v>
      </c>
      <c r="P661">
        <f>('ROD '!AH661/2)*'Gudgeon pin'!$H$2</f>
        <v>-1.5075254021735103</v>
      </c>
      <c r="Q661">
        <f>('ROD '!AI661/2)*'Gudgeon pin'!$H$2</f>
        <v>-0.9982923340829466</v>
      </c>
      <c r="R661">
        <f>('ROD '!AJ661/2)*'Gudgeon pin'!$H$2</f>
        <v>-0.23935280829204075</v>
      </c>
      <c r="S661">
        <f>('ROD '!AK661/2)*'Gudgeon pin'!$H$2</f>
        <v>0.43303861746863154</v>
      </c>
      <c r="T661">
        <f>('ROD '!AL661/2)*'Gudgeon pin'!$H$2</f>
        <v>1.4923832591870223</v>
      </c>
      <c r="U661">
        <f>('ROD '!AM661/2)*'Gudgeon pin'!$H$2</f>
        <v>2.3725382390514538</v>
      </c>
      <c r="V661">
        <f t="shared" si="81"/>
        <v>-1.523912507388413</v>
      </c>
      <c r="W661">
        <f t="shared" si="81"/>
        <v>-1.0638407549425573</v>
      </c>
      <c r="X661">
        <f t="shared" si="81"/>
        <v>-0.38683675522616501</v>
      </c>
      <c r="Y661">
        <f t="shared" si="77"/>
        <v>0.17084493403018852</v>
      </c>
      <c r="Z661">
        <f t="shared" si="77"/>
        <v>1.082705628814455</v>
      </c>
      <c r="AA661">
        <f t="shared" si="77"/>
        <v>1.7826024513149568</v>
      </c>
      <c r="AB661">
        <f t="shared" si="82"/>
        <v>-1899684.7986655235</v>
      </c>
      <c r="AC661">
        <f t="shared" si="82"/>
        <v>-1326166.7586340837</v>
      </c>
      <c r="AD661">
        <f t="shared" si="82"/>
        <v>-482224.47148728563</v>
      </c>
      <c r="AE661">
        <f t="shared" si="78"/>
        <v>212972.54437681576</v>
      </c>
      <c r="AF661">
        <f t="shared" si="78"/>
        <v>1349683.4067024181</v>
      </c>
      <c r="AG661">
        <f t="shared" si="78"/>
        <v>2222163.518186681</v>
      </c>
      <c r="AH661">
        <f>(('ROD '!AH661/2)+'Gudgeon pin'!D661)/'Gudgeon pin'!$I$2</f>
        <v>-937191.08856527088</v>
      </c>
      <c r="AI661">
        <f>(('ROD '!AI661/2)+'Gudgeon pin'!E661)/'Gudgeon pin'!$I$2</f>
        <v>-589596.04802381271</v>
      </c>
      <c r="AJ661">
        <f>(('ROD '!AJ661/2)+'Gudgeon pin'!F661)/'Gudgeon pin'!$I$2</f>
        <v>-66639.820559187501</v>
      </c>
      <c r="AK661">
        <f>(('ROD '!AK661/2)+'Gudgeon pin'!G661)/'Gudgeon pin'!$I$2</f>
        <v>420563.72133542097</v>
      </c>
      <c r="AL661">
        <f>(('ROD '!AL661/2)+'Gudgeon pin'!H661)/'Gudgeon pin'!$I$2</f>
        <v>1169297.3777014336</v>
      </c>
      <c r="AM661">
        <f>(('ROD '!AM661/2)+'Gudgeon pin'!I661)/'Gudgeon pin'!$I$2</f>
        <v>1824114.3224023716</v>
      </c>
    </row>
    <row r="662" spans="1:39">
      <c r="A662">
        <f t="shared" si="79"/>
        <v>5.1487212933832724</v>
      </c>
      <c r="B662" s="3">
        <v>295</v>
      </c>
      <c r="D662">
        <f>$F$2*'ROD '!N662</f>
        <v>2.3626185084713889</v>
      </c>
      <c r="E662">
        <f>$F$2*'ROD '!O662</f>
        <v>9.4504740338855555</v>
      </c>
      <c r="F662">
        <f>$F$2*'ROD '!P662</f>
        <v>21.263566576242507</v>
      </c>
      <c r="G662">
        <f>$F$2*'ROD '!Q662</f>
        <v>37.801896135542222</v>
      </c>
      <c r="H662">
        <f>$F$2*'ROD '!R662</f>
        <v>59.065462711784726</v>
      </c>
      <c r="I662">
        <f>$F$2*'ROD '!S662</f>
        <v>85.054266304970028</v>
      </c>
      <c r="J662">
        <f t="shared" si="80"/>
        <v>1.8310293440653262E-2</v>
      </c>
      <c r="K662">
        <f t="shared" si="80"/>
        <v>7.3241173762613049E-2</v>
      </c>
      <c r="L662">
        <f t="shared" si="80"/>
        <v>0.16479264096587942</v>
      </c>
      <c r="M662">
        <f t="shared" si="76"/>
        <v>0.2929646950504522</v>
      </c>
      <c r="N662">
        <f t="shared" si="76"/>
        <v>0.45775733601633162</v>
      </c>
      <c r="O662">
        <f t="shared" si="76"/>
        <v>0.65917056386351769</v>
      </c>
      <c r="P662">
        <f>('ROD '!AH662/2)*'Gudgeon pin'!$H$2</f>
        <v>-1.4727973603502682</v>
      </c>
      <c r="Q662">
        <f>('ROD '!AI662/2)*'Gudgeon pin'!$H$2</f>
        <v>-0.92800354591866707</v>
      </c>
      <c r="R662">
        <f>('ROD '!AJ662/2)*'Gudgeon pin'!$H$2</f>
        <v>-7.2625112531326211E-2</v>
      </c>
      <c r="S662">
        <f>('ROD '!AK662/2)*'Gudgeon pin'!$H$2</f>
        <v>0.72791844595148725</v>
      </c>
      <c r="T662">
        <f>('ROD '!AL662/2)*'Gudgeon pin'!$H$2</f>
        <v>1.9231102628226833</v>
      </c>
      <c r="U662">
        <f>('ROD '!AM662/2)*'Gudgeon pin'!$H$2</f>
        <v>3.0240087617903568</v>
      </c>
      <c r="V662">
        <f t="shared" si="81"/>
        <v>-1.4911076537909214</v>
      </c>
      <c r="W662">
        <f t="shared" si="81"/>
        <v>-1.0012447196812801</v>
      </c>
      <c r="X662">
        <f t="shared" si="81"/>
        <v>-0.23741775349720562</v>
      </c>
      <c r="Y662">
        <f t="shared" si="77"/>
        <v>0.43495375090103505</v>
      </c>
      <c r="Z662">
        <f t="shared" si="77"/>
        <v>1.4653529268063517</v>
      </c>
      <c r="AA662">
        <f t="shared" si="77"/>
        <v>2.3648381979268391</v>
      </c>
      <c r="AB662">
        <f t="shared" si="82"/>
        <v>-1858790.7962871317</v>
      </c>
      <c r="AC662">
        <f t="shared" si="82"/>
        <v>-1248135.5487935892</v>
      </c>
      <c r="AD662">
        <f t="shared" si="82"/>
        <v>-295961.14938703948</v>
      </c>
      <c r="AE662">
        <f t="shared" si="78"/>
        <v>542206.34367340815</v>
      </c>
      <c r="AF662">
        <f t="shared" si="78"/>
        <v>1826685.3682463751</v>
      </c>
      <c r="AG662">
        <f t="shared" si="78"/>
        <v>2947969.2266612244</v>
      </c>
      <c r="AH662">
        <f>(('ROD '!AH662/2)+'Gudgeon pin'!D662)/'Gudgeon pin'!$I$2</f>
        <v>-914296.85122598545</v>
      </c>
      <c r="AI662">
        <f>(('ROD '!AI662/2)+'Gudgeon pin'!E662)/'Gudgeon pin'!$I$2</f>
        <v>-541103.56244078989</v>
      </c>
      <c r="AJ662">
        <f>(('ROD '!AJ662/2)+'Gudgeon pin'!F662)/'Gudgeon pin'!$I$2</f>
        <v>47853.82997437835</v>
      </c>
      <c r="AK662">
        <f>(('ROD '!AK662/2)+'Gudgeon pin'!G662)/'Gudgeon pin'!$I$2</f>
        <v>623150.55642233579</v>
      </c>
      <c r="AL662">
        <f>(('ROD '!AL662/2)+'Gudgeon pin'!H662)/'Gudgeon pin'!$I$2</f>
        <v>1466989.8546235613</v>
      </c>
      <c r="AM662">
        <f>(('ROD '!AM662/2)+'Gudgeon pin'!I662)/'Gudgeon pin'!$I$2</f>
        <v>2272394.9201874584</v>
      </c>
    </row>
    <row r="663" spans="1:39">
      <c r="A663">
        <f t="shared" si="79"/>
        <v>5.1661745859032155</v>
      </c>
      <c r="B663" s="3">
        <v>296</v>
      </c>
      <c r="D663">
        <f>$F$2*'ROD '!N663</f>
        <v>2.6119057368174352</v>
      </c>
      <c r="E663">
        <f>$F$2*'ROD '!O663</f>
        <v>10.447622947269741</v>
      </c>
      <c r="F663">
        <f>$F$2*'ROD '!P663</f>
        <v>23.507151631356919</v>
      </c>
      <c r="G663">
        <f>$F$2*'ROD '!Q663</f>
        <v>41.790491789078963</v>
      </c>
      <c r="H663">
        <f>$F$2*'ROD '!R663</f>
        <v>65.297643420435875</v>
      </c>
      <c r="I663">
        <f>$F$2*'ROD '!S663</f>
        <v>94.028606525427676</v>
      </c>
      <c r="J663">
        <f t="shared" si="80"/>
        <v>2.0242269460335124E-2</v>
      </c>
      <c r="K663">
        <f t="shared" si="80"/>
        <v>8.0969077841340498E-2</v>
      </c>
      <c r="L663">
        <f t="shared" si="80"/>
        <v>0.18218042514301613</v>
      </c>
      <c r="M663">
        <f t="shared" si="76"/>
        <v>0.32387631136536199</v>
      </c>
      <c r="N663">
        <f t="shared" si="76"/>
        <v>0.50605673650837801</v>
      </c>
      <c r="O663">
        <f t="shared" si="76"/>
        <v>0.72872170057206453</v>
      </c>
      <c r="P663">
        <f>('ROD '!AH663/2)*'Gudgeon pin'!$H$2</f>
        <v>-1.4448513622469248</v>
      </c>
      <c r="Q663">
        <f>('ROD '!AI663/2)*'Gudgeon pin'!$H$2</f>
        <v>-0.86082474993894043</v>
      </c>
      <c r="R663">
        <f>('ROD '!AJ663/2)*'Gudgeon pin'!$H$2</f>
        <v>9.3109646487905026E-2</v>
      </c>
      <c r="S663">
        <f>('ROD '!AK663/2)*'Gudgeon pin'!$H$2</f>
        <v>1.0223673970436518</v>
      </c>
      <c r="T663">
        <f>('ROD '!AL663/2)*'Gudgeon pin'!$H$2</f>
        <v>2.3678537126301236</v>
      </c>
      <c r="U663">
        <f>('ROD '!AM663/2)*'Gudgeon pin'!$H$2</f>
        <v>3.6766542909979782</v>
      </c>
      <c r="V663">
        <f t="shared" si="81"/>
        <v>-1.4650936317072598</v>
      </c>
      <c r="W663">
        <f t="shared" si="81"/>
        <v>-0.94179382778028087</v>
      </c>
      <c r="X663">
        <f t="shared" si="81"/>
        <v>-8.9070778655111107E-2</v>
      </c>
      <c r="Y663">
        <f t="shared" si="77"/>
        <v>0.69849108567828977</v>
      </c>
      <c r="Z663">
        <f t="shared" si="77"/>
        <v>1.8617969761217457</v>
      </c>
      <c r="AA663">
        <f t="shared" si="77"/>
        <v>2.9479325904259137</v>
      </c>
      <c r="AB663">
        <f t="shared" si="82"/>
        <v>-1826362.1351501672</v>
      </c>
      <c r="AC663">
        <f t="shared" si="82"/>
        <v>-1174025.0240332263</v>
      </c>
      <c r="AD663">
        <f t="shared" si="82"/>
        <v>-111034.19874569547</v>
      </c>
      <c r="AE663">
        <f t="shared" si="78"/>
        <v>870727.74259226094</v>
      </c>
      <c r="AF663">
        <f t="shared" si="78"/>
        <v>2320886.1378801302</v>
      </c>
      <c r="AG663">
        <f t="shared" si="78"/>
        <v>3674845.3092756392</v>
      </c>
      <c r="AH663">
        <f>(('ROD '!AH663/2)+'Gudgeon pin'!D663)/'Gudgeon pin'!$I$2</f>
        <v>-895655.66501407698</v>
      </c>
      <c r="AI663">
        <f>(('ROD '!AI663/2)+'Gudgeon pin'!E663)/'Gudgeon pin'!$I$2</f>
        <v>-494543.71904633311</v>
      </c>
      <c r="AJ663">
        <f>(('ROD '!AJ663/2)+'Gudgeon pin'!F663)/'Gudgeon pin'!$I$2</f>
        <v>161768.92616390644</v>
      </c>
      <c r="AK663">
        <f>(('ROD '!AK663/2)+'Gudgeon pin'!G663)/'Gudgeon pin'!$I$2</f>
        <v>825546.6039154575</v>
      </c>
      <c r="AL663">
        <f>(('ROD '!AL663/2)+'Gudgeon pin'!H663)/'Gudgeon pin'!$I$2</f>
        <v>1773606.9939570338</v>
      </c>
      <c r="AM663">
        <f>(('ROD '!AM663/2)+'Gudgeon pin'!I663)/'Gudgeon pin'!$I$2</f>
        <v>2721592.6353794523</v>
      </c>
    </row>
    <row r="664" spans="1:39">
      <c r="A664">
        <f t="shared" si="79"/>
        <v>5.1836278784231586</v>
      </c>
      <c r="B664" s="3">
        <v>297</v>
      </c>
      <c r="D664">
        <f>$F$2*'ROD '!N664</f>
        <v>2.8621727160163428</v>
      </c>
      <c r="E664">
        <f>$F$2*'ROD '!O664</f>
        <v>11.448690864065371</v>
      </c>
      <c r="F664">
        <f>$F$2*'ROD '!P664</f>
        <v>25.759554444147099</v>
      </c>
      <c r="G664">
        <f>$F$2*'ROD '!Q664</f>
        <v>45.794763456261485</v>
      </c>
      <c r="H664">
        <f>$F$2*'ROD '!R664</f>
        <v>71.554317900408591</v>
      </c>
      <c r="I664">
        <f>$F$2*'ROD '!S664</f>
        <v>103.0382177765884</v>
      </c>
      <c r="J664">
        <f t="shared" si="80"/>
        <v>2.2181838549126656E-2</v>
      </c>
      <c r="K664">
        <f t="shared" si="80"/>
        <v>8.8727354196506625E-2</v>
      </c>
      <c r="L664">
        <f t="shared" si="80"/>
        <v>0.19963654694214003</v>
      </c>
      <c r="M664">
        <f t="shared" si="76"/>
        <v>0.3549094167860265</v>
      </c>
      <c r="N664">
        <f t="shared" si="76"/>
        <v>0.55454596372816656</v>
      </c>
      <c r="O664">
        <f t="shared" si="76"/>
        <v>0.79854618776856012</v>
      </c>
      <c r="P664">
        <f>('ROD '!AH664/2)*'Gudgeon pin'!$H$2</f>
        <v>-1.4236983240804646</v>
      </c>
      <c r="Q664">
        <f>('ROD '!AI664/2)*'Gudgeon pin'!$H$2</f>
        <v>-0.78479051966418589</v>
      </c>
      <c r="R664">
        <f>('ROD '!AJ664/2)*'Gudgeon pin'!$H$2</f>
        <v>0.25432205385635437</v>
      </c>
      <c r="S664">
        <f>('ROD '!AK664/2)*'Gudgeon pin'!$H$2</f>
        <v>1.3196419802298014</v>
      </c>
      <c r="T664">
        <f>('ROD '!AL664/2)*'Gudgeon pin'!$H$2</f>
        <v>2.8091848584025514</v>
      </c>
      <c r="U664">
        <f>('ROD '!AM664/2)*'Gudgeon pin'!$H$2</f>
        <v>4.3438065186886003</v>
      </c>
      <c r="V664">
        <f t="shared" si="81"/>
        <v>-1.4458801626295912</v>
      </c>
      <c r="W664">
        <f t="shared" si="81"/>
        <v>-0.87351787386069257</v>
      </c>
      <c r="X664">
        <f t="shared" si="81"/>
        <v>5.4685506914214338E-2</v>
      </c>
      <c r="Y664">
        <f t="shared" si="77"/>
        <v>0.96473256344377489</v>
      </c>
      <c r="Z664">
        <f t="shared" si="77"/>
        <v>2.2546388946743847</v>
      </c>
      <c r="AA664">
        <f t="shared" si="77"/>
        <v>3.5452603309200401</v>
      </c>
      <c r="AB664">
        <f t="shared" si="82"/>
        <v>-1802410.9339102563</v>
      </c>
      <c r="AC664">
        <f t="shared" si="82"/>
        <v>-1088913.3190327166</v>
      </c>
      <c r="AD664">
        <f t="shared" si="82"/>
        <v>68170.072552448197</v>
      </c>
      <c r="AE664">
        <f t="shared" si="78"/>
        <v>1202620.0826269935</v>
      </c>
      <c r="AF664">
        <f t="shared" si="78"/>
        <v>2810596.549294739</v>
      </c>
      <c r="AG664">
        <f t="shared" si="78"/>
        <v>4419464.454361964</v>
      </c>
      <c r="AH664">
        <f>(('ROD '!AH664/2)+'Gudgeon pin'!D664)/'Gudgeon pin'!$I$2</f>
        <v>-881275.0610665672</v>
      </c>
      <c r="AI664">
        <f>(('ROD '!AI664/2)+'Gudgeon pin'!E664)/'Gudgeon pin'!$I$2</f>
        <v>-442406.8612280587</v>
      </c>
      <c r="AJ664">
        <f>(('ROD '!AJ664/2)+'Gudgeon pin'!F664)/'Gudgeon pin'!$I$2</f>
        <v>272883.46458749467</v>
      </c>
      <c r="AK664">
        <f>(('ROD '!AK664/2)+'Gudgeon pin'!G664)/'Gudgeon pin'!$I$2</f>
        <v>1029785.5888111433</v>
      </c>
      <c r="AL664">
        <f>(('ROD '!AL664/2)+'Gudgeon pin'!H664)/'Gudgeon pin'!$I$2</f>
        <v>2078189.4013327791</v>
      </c>
      <c r="AM664">
        <f>(('ROD '!AM664/2)+'Gudgeon pin'!I664)/'Gudgeon pin'!$I$2</f>
        <v>3180053.2398003945</v>
      </c>
    </row>
    <row r="665" spans="1:39">
      <c r="A665">
        <f t="shared" si="79"/>
        <v>5.2010811709431017</v>
      </c>
      <c r="B665" s="3">
        <v>298</v>
      </c>
      <c r="D665">
        <f>$F$2*'ROD '!N665</f>
        <v>3.1132628265790951</v>
      </c>
      <c r="E665">
        <f>$F$2*'ROD '!O665</f>
        <v>12.453051306316381</v>
      </c>
      <c r="F665">
        <f>$F$2*'ROD '!P665</f>
        <v>28.019365439211864</v>
      </c>
      <c r="G665">
        <f>$F$2*'ROD '!Q665</f>
        <v>49.812205225265522</v>
      </c>
      <c r="H665">
        <f>$F$2*'ROD '!R665</f>
        <v>77.831570664477383</v>
      </c>
      <c r="I665">
        <f>$F$2*'ROD '!S665</f>
        <v>112.07746175684746</v>
      </c>
      <c r="J665">
        <f t="shared" si="80"/>
        <v>2.4127786905987988E-2</v>
      </c>
      <c r="K665">
        <f t="shared" si="80"/>
        <v>9.6511147623951951E-2</v>
      </c>
      <c r="L665">
        <f t="shared" si="80"/>
        <v>0.21715008215389195</v>
      </c>
      <c r="M665">
        <f t="shared" si="76"/>
        <v>0.3860445904958078</v>
      </c>
      <c r="N665">
        <f t="shared" si="76"/>
        <v>0.60319467264969973</v>
      </c>
      <c r="O665">
        <f t="shared" si="76"/>
        <v>0.8686003286155678</v>
      </c>
      <c r="P665">
        <f>('ROD '!AH665/2)*'Gudgeon pin'!$H$2</f>
        <v>-1.3939090760635842</v>
      </c>
      <c r="Q665">
        <f>('ROD '!AI665/2)*'Gudgeon pin'!$H$2</f>
        <v>-0.70852313955209489</v>
      </c>
      <c r="R665">
        <f>('ROD '!AJ665/2)*'Gudgeon pin'!$H$2</f>
        <v>0.4229213862716788</v>
      </c>
      <c r="S665">
        <f>('ROD '!AK665/2)*'Gudgeon pin'!$H$2</f>
        <v>1.6075556558959929</v>
      </c>
      <c r="T665">
        <f>('ROD '!AL665/2)*'Gudgeon pin'!$H$2</f>
        <v>3.2416796837890254</v>
      </c>
      <c r="U665">
        <f>('ROD '!AM665/2)*'Gudgeon pin'!$H$2</f>
        <v>4.9941856656548564</v>
      </c>
      <c r="V665">
        <f t="shared" si="81"/>
        <v>-1.4180368629695721</v>
      </c>
      <c r="W665">
        <f t="shared" si="81"/>
        <v>-0.80503428717604686</v>
      </c>
      <c r="X665">
        <f t="shared" si="81"/>
        <v>0.20577130411778685</v>
      </c>
      <c r="Y665">
        <f t="shared" si="77"/>
        <v>1.2215110654001851</v>
      </c>
      <c r="Z665">
        <f t="shared" si="77"/>
        <v>2.6384850111393257</v>
      </c>
      <c r="AA665">
        <f t="shared" si="77"/>
        <v>4.125585337039289</v>
      </c>
      <c r="AB665">
        <f t="shared" si="82"/>
        <v>-1767701.9247956364</v>
      </c>
      <c r="AC665">
        <f t="shared" si="82"/>
        <v>-1003542.7823699088</v>
      </c>
      <c r="AD665">
        <f t="shared" si="82"/>
        <v>256511.19505806896</v>
      </c>
      <c r="AE665">
        <f t="shared" si="78"/>
        <v>1522716.0293599567</v>
      </c>
      <c r="AF665">
        <f t="shared" si="78"/>
        <v>3289092.938647747</v>
      </c>
      <c r="AG665">
        <f t="shared" si="78"/>
        <v>5142888.2644988708</v>
      </c>
      <c r="AH665">
        <f>(('ROD '!AH665/2)+'Gudgeon pin'!D665)/'Gudgeon pin'!$I$2</f>
        <v>-861468.68642126245</v>
      </c>
      <c r="AI665">
        <f>(('ROD '!AI665/2)+'Gudgeon pin'!E665)/'Gudgeon pin'!$I$2</f>
        <v>-390109.15250566433</v>
      </c>
      <c r="AJ665">
        <f>(('ROD '!AJ665/2)+'Gudgeon pin'!F665)/'Gudgeon pin'!$I$2</f>
        <v>388668.36392276414</v>
      </c>
      <c r="AK665">
        <f>(('ROD '!AK665/2)+'Gudgeon pin'!G665)/'Gudgeon pin'!$I$2</f>
        <v>1228205.3077571911</v>
      </c>
      <c r="AL665">
        <f>(('ROD '!AL665/2)+'Gudgeon pin'!H665)/'Gudgeon pin'!$I$2</f>
        <v>2377314.4572931537</v>
      </c>
      <c r="AM665">
        <f>(('ROD '!AM665/2)+'Gudgeon pin'!I665)/'Gudgeon pin'!$I$2</f>
        <v>3628113.2748205303</v>
      </c>
    </row>
    <row r="666" spans="1:39">
      <c r="A666">
        <f t="shared" si="79"/>
        <v>5.2185344634630457</v>
      </c>
      <c r="B666" s="3">
        <v>299</v>
      </c>
      <c r="D666">
        <f>$F$2*'ROD '!N666</f>
        <v>3.3650171332146397</v>
      </c>
      <c r="E666">
        <f>$F$2*'ROD '!O666</f>
        <v>13.460068532858559</v>
      </c>
      <c r="F666">
        <f>$F$2*'ROD '!P666</f>
        <v>30.285154198931764</v>
      </c>
      <c r="G666">
        <f>$F$2*'ROD '!Q666</f>
        <v>53.840274131434235</v>
      </c>
      <c r="H666">
        <f>$F$2*'ROD '!R666</f>
        <v>84.125428330365992</v>
      </c>
      <c r="I666">
        <f>$F$2*'ROD '!S666</f>
        <v>121.14061679572706</v>
      </c>
      <c r="J666">
        <f t="shared" si="80"/>
        <v>2.6078882782413458E-2</v>
      </c>
      <c r="K666">
        <f t="shared" si="80"/>
        <v>0.10431553112965383</v>
      </c>
      <c r="L666">
        <f t="shared" si="80"/>
        <v>0.23470994504172116</v>
      </c>
      <c r="M666">
        <f t="shared" si="76"/>
        <v>0.41726212451861533</v>
      </c>
      <c r="N666">
        <f t="shared" si="76"/>
        <v>0.65197206956033649</v>
      </c>
      <c r="O666">
        <f t="shared" si="76"/>
        <v>0.93883978016688463</v>
      </c>
      <c r="P666">
        <f>('ROD '!AH666/2)*'Gudgeon pin'!$H$2</f>
        <v>-1.3675039640466951</v>
      </c>
      <c r="Q666">
        <f>('ROD '!AI666/2)*'Gudgeon pin'!$H$2</f>
        <v>-0.62177412074492766</v>
      </c>
      <c r="R666">
        <f>('ROD '!AJ666/2)*'Gudgeon pin'!$H$2</f>
        <v>0.57650375499103745</v>
      </c>
      <c r="S666">
        <f>('ROD '!AK666/2)*'Gudgeon pin'!$H$2</f>
        <v>1.8927906899088418</v>
      </c>
      <c r="T666">
        <f>('ROD '!AL666/2)*'Gudgeon pin'!$H$2</f>
        <v>3.6804970865212336</v>
      </c>
      <c r="U666">
        <f>('ROD '!AM666/2)*'Gudgeon pin'!$H$2</f>
        <v>5.629102154270897</v>
      </c>
      <c r="V666">
        <f t="shared" si="81"/>
        <v>-1.3935828468291085</v>
      </c>
      <c r="W666">
        <f t="shared" si="81"/>
        <v>-0.72608965187458152</v>
      </c>
      <c r="X666">
        <f t="shared" si="81"/>
        <v>0.3417938099493163</v>
      </c>
      <c r="Y666">
        <f t="shared" si="77"/>
        <v>1.4755285653902264</v>
      </c>
      <c r="Z666">
        <f t="shared" si="77"/>
        <v>3.0285250169608973</v>
      </c>
      <c r="AA666">
        <f t="shared" si="77"/>
        <v>4.6902623741040124</v>
      </c>
      <c r="AB666">
        <f t="shared" si="82"/>
        <v>-1737217.9419533592</v>
      </c>
      <c r="AC666">
        <f t="shared" si="82"/>
        <v>-905131.67091089417</v>
      </c>
      <c r="AD666">
        <f t="shared" si="82"/>
        <v>426074.66103905154</v>
      </c>
      <c r="AE666">
        <f t="shared" si="78"/>
        <v>1839370.1554902496</v>
      </c>
      <c r="AF666">
        <f t="shared" si="78"/>
        <v>3775310.530759023</v>
      </c>
      <c r="AG666">
        <f t="shared" si="78"/>
        <v>5846805.5683247223</v>
      </c>
      <c r="AH666">
        <f>(('ROD '!AH666/2)+'Gudgeon pin'!D666)/'Gudgeon pin'!$I$2</f>
        <v>-843784.08676030824</v>
      </c>
      <c r="AI666">
        <f>(('ROD '!AI666/2)+'Gudgeon pin'!E666)/'Gudgeon pin'!$I$2</f>
        <v>-331218.98139973043</v>
      </c>
      <c r="AJ666">
        <f>(('ROD '!AJ666/2)+'Gudgeon pin'!F666)/'Gudgeon pin'!$I$2</f>
        <v>495051.29274805577</v>
      </c>
      <c r="AK666">
        <f>(('ROD '!AK666/2)+'Gudgeon pin'!G666)/'Gudgeon pin'!$I$2</f>
        <v>1424989.9747842194</v>
      </c>
      <c r="AL666">
        <f>(('ROD '!AL666/2)+'Gudgeon pin'!H666)/'Gudgeon pin'!$I$2</f>
        <v>2680482.0531454748</v>
      </c>
      <c r="AM666">
        <f>(('ROD '!AM666/2)+'Gudgeon pin'!I666)/'Gudgeon pin'!$I$2</f>
        <v>4066570.3292539325</v>
      </c>
    </row>
    <row r="667" spans="1:39">
      <c r="A667">
        <f t="shared" si="79"/>
        <v>5.2359877559829888</v>
      </c>
      <c r="B667" s="3">
        <v>300</v>
      </c>
      <c r="D667">
        <f>$F$2*'ROD '!N667</f>
        <v>3.6172745336966794</v>
      </c>
      <c r="E667">
        <f>$F$2*'ROD '!O667</f>
        <v>14.469098134786718</v>
      </c>
      <c r="F667">
        <f>$F$2*'ROD '!P667</f>
        <v>32.555470803270126</v>
      </c>
      <c r="G667">
        <f>$F$2*'ROD '!Q667</f>
        <v>57.87639253914687</v>
      </c>
      <c r="H667">
        <f>$F$2*'ROD '!R667</f>
        <v>90.431863342416975</v>
      </c>
      <c r="I667">
        <f>$F$2*'ROD '!S667</f>
        <v>130.2218832130805</v>
      </c>
      <c r="J667">
        <f t="shared" si="80"/>
        <v>2.8033877636149264E-2</v>
      </c>
      <c r="K667">
        <f t="shared" si="80"/>
        <v>0.11213551054459706</v>
      </c>
      <c r="L667">
        <f t="shared" si="80"/>
        <v>0.25230489872534345</v>
      </c>
      <c r="M667">
        <f t="shared" si="76"/>
        <v>0.44854204217838822</v>
      </c>
      <c r="N667">
        <f t="shared" si="76"/>
        <v>0.70084694090373156</v>
      </c>
      <c r="O667">
        <f t="shared" si="76"/>
        <v>1.0092195949013738</v>
      </c>
      <c r="P667">
        <f>('ROD '!AH667/2)*'Gudgeon pin'!$H$2</f>
        <v>-1.3462099804556109</v>
      </c>
      <c r="Q667">
        <f>('ROD '!AI667/2)*'Gudgeon pin'!$H$2</f>
        <v>-0.53659818638059165</v>
      </c>
      <c r="R667">
        <f>('ROD '!AJ667/2)*'Gudgeon pin'!$H$2</f>
        <v>0.72182882639892887</v>
      </c>
      <c r="S667">
        <f>('ROD '!AK667/2)*'Gudgeon pin'!$H$2</f>
        <v>2.1837424774978871</v>
      </c>
      <c r="T667">
        <f>('ROD '!AL667/2)*'Gudgeon pin'!$H$2</f>
        <v>4.1373609592567764</v>
      </c>
      <c r="U667">
        <f>('ROD '!AM667/2)*'Gudgeon pin'!$H$2</f>
        <v>6.263585558727196</v>
      </c>
      <c r="V667">
        <f t="shared" si="81"/>
        <v>-1.3742438580917602</v>
      </c>
      <c r="W667">
        <f t="shared" si="81"/>
        <v>-0.64873369692518867</v>
      </c>
      <c r="X667">
        <f t="shared" si="81"/>
        <v>0.46952392767358542</v>
      </c>
      <c r="Y667">
        <f t="shared" si="77"/>
        <v>1.735200435319499</v>
      </c>
      <c r="Z667">
        <f t="shared" si="77"/>
        <v>3.4365140183530447</v>
      </c>
      <c r="AA667">
        <f t="shared" si="77"/>
        <v>5.2543659638258227</v>
      </c>
      <c r="AB667">
        <f t="shared" si="82"/>
        <v>-1713110.2699263978</v>
      </c>
      <c r="AC667">
        <f t="shared" si="82"/>
        <v>-808700.9828030488</v>
      </c>
      <c r="AD667">
        <f t="shared" si="82"/>
        <v>585300.96950238012</v>
      </c>
      <c r="AE667">
        <f t="shared" si="78"/>
        <v>2163072.9281586544</v>
      </c>
      <c r="AF667">
        <f t="shared" si="78"/>
        <v>4283903.0517926775</v>
      </c>
      <c r="AG667">
        <f t="shared" si="78"/>
        <v>6550008.0219246671</v>
      </c>
      <c r="AH667">
        <f>(('ROD '!AH667/2)+'Gudgeon pin'!D667)/'Gudgeon pin'!$I$2</f>
        <v>-829306.24406178191</v>
      </c>
      <c r="AI667">
        <f>(('ROD '!AI667/2)+'Gudgeon pin'!E667)/'Gudgeon pin'!$I$2</f>
        <v>-273307.61060562468</v>
      </c>
      <c r="AJ667">
        <f>(('ROD '!AJ667/2)+'Gudgeon pin'!F667)/'Gudgeon pin'!$I$2</f>
        <v>596269.86398726341</v>
      </c>
      <c r="AK667">
        <f>(('ROD '!AK667/2)+'Gudgeon pin'!G667)/'Gudgeon pin'!$I$2</f>
        <v>1625399.2217244061</v>
      </c>
      <c r="AL667">
        <f>(('ROD '!AL667/2)+'Gudgeon pin'!H667)/'Gudgeon pin'!$I$2</f>
        <v>2995035.2104571038</v>
      </c>
      <c r="AM667">
        <f>(('ROD '!AM667/2)+'Gudgeon pin'!I667)/'Gudgeon pin'!$I$2</f>
        <v>4504835.0736357048</v>
      </c>
    </row>
    <row r="668" spans="1:39">
      <c r="A668">
        <f t="shared" si="79"/>
        <v>5.2534410485029319</v>
      </c>
      <c r="B668" s="3">
        <v>301</v>
      </c>
      <c r="D668">
        <f>$F$2*'ROD '!N668</f>
        <v>3.869871910784239</v>
      </c>
      <c r="E668">
        <f>$F$2*'ROD '!O668</f>
        <v>15.479487643136956</v>
      </c>
      <c r="F668">
        <f>$F$2*'ROD '!P668</f>
        <v>34.828847197058167</v>
      </c>
      <c r="G668">
        <f>$F$2*'ROD '!Q668</f>
        <v>61.917950572547824</v>
      </c>
      <c r="H668">
        <f>$F$2*'ROD '!R668</f>
        <v>96.74679776960599</v>
      </c>
      <c r="I668">
        <f>$F$2*'ROD '!S668</f>
        <v>139.31538878823267</v>
      </c>
      <c r="J668">
        <f t="shared" si="80"/>
        <v>2.9991507308577851E-2</v>
      </c>
      <c r="K668">
        <f t="shared" si="80"/>
        <v>0.11996602923431141</v>
      </c>
      <c r="L668">
        <f t="shared" si="80"/>
        <v>0.26992356577720078</v>
      </c>
      <c r="M668">
        <f t="shared" si="76"/>
        <v>0.47986411693724562</v>
      </c>
      <c r="N668">
        <f t="shared" si="76"/>
        <v>0.7497876827144464</v>
      </c>
      <c r="O668">
        <f t="shared" si="76"/>
        <v>1.0796942631088031</v>
      </c>
      <c r="P668">
        <f>('ROD '!AH668/2)*'Gudgeon pin'!$H$2</f>
        <v>-1.3248919224902058</v>
      </c>
      <c r="Q668">
        <f>('ROD '!AI668/2)*'Gudgeon pin'!$H$2</f>
        <v>-0.4496103700407531</v>
      </c>
      <c r="R668">
        <f>('ROD '!AJ668/2)*'Gudgeon pin'!$H$2</f>
        <v>0.86908615165392988</v>
      </c>
      <c r="S668">
        <f>('ROD '!AK668/2)*'Gudgeon pin'!$H$2</f>
        <v>2.4647859482067696</v>
      </c>
      <c r="T668">
        <f>('ROD '!AL668/2)*'Gudgeon pin'!$H$2</f>
        <v>4.5828176000028327</v>
      </c>
      <c r="U668">
        <f>('ROD '!AM668/2)*'Gudgeon pin'!$H$2</f>
        <v>6.9109447320065858</v>
      </c>
      <c r="V668">
        <f t="shared" si="81"/>
        <v>-1.3548834297987837</v>
      </c>
      <c r="W668">
        <f t="shared" si="81"/>
        <v>-0.56957639927506454</v>
      </c>
      <c r="X668">
        <f t="shared" si="81"/>
        <v>0.5991625858767291</v>
      </c>
      <c r="Y668">
        <f t="shared" si="77"/>
        <v>1.9849218312695238</v>
      </c>
      <c r="Z668">
        <f t="shared" si="77"/>
        <v>3.8330299172883864</v>
      </c>
      <c r="AA668">
        <f t="shared" si="77"/>
        <v>5.8312504688977826</v>
      </c>
      <c r="AB668">
        <f t="shared" si="82"/>
        <v>-1688975.8716945399</v>
      </c>
      <c r="AC668">
        <f t="shared" si="82"/>
        <v>-710024.76988378842</v>
      </c>
      <c r="AD668">
        <f t="shared" si="82"/>
        <v>746906.43380160967</v>
      </c>
      <c r="AE668">
        <f t="shared" si="78"/>
        <v>2474371.6001544506</v>
      </c>
      <c r="AF668">
        <f t="shared" si="78"/>
        <v>4778193.3880059719</v>
      </c>
      <c r="AG668">
        <f t="shared" si="78"/>
        <v>7269142.9588436969</v>
      </c>
      <c r="AH668">
        <f>(('ROD '!AH668/2)+'Gudgeon pin'!D668)/'Gudgeon pin'!$I$2</f>
        <v>-814811.7923665694</v>
      </c>
      <c r="AI668">
        <f>(('ROD '!AI668/2)+'Gudgeon pin'!E668)/'Gudgeon pin'!$I$2</f>
        <v>-214252.69223042132</v>
      </c>
      <c r="AJ668">
        <f>(('ROD '!AJ668/2)+'Gudgeon pin'!F668)/'Gudgeon pin'!$I$2</f>
        <v>698715.02779099997</v>
      </c>
      <c r="AK668">
        <f>(('ROD '!AK668/2)+'Gudgeon pin'!G668)/'Gudgeon pin'!$I$2</f>
        <v>1819611.5430454537</v>
      </c>
      <c r="AL668">
        <f>(('ROD '!AL668/2)+'Gudgeon pin'!H668)/'Gudgeon pin'!$I$2</f>
        <v>3302463.8115254184</v>
      </c>
      <c r="AM668">
        <f>(('ROD '!AM668/2)+'Gudgeon pin'!I668)/'Gudgeon pin'!$I$2</f>
        <v>4951237.5230586529</v>
      </c>
    </row>
    <row r="669" spans="1:39">
      <c r="A669">
        <f t="shared" si="79"/>
        <v>5.270894341022875</v>
      </c>
      <c r="B669" s="3">
        <v>302</v>
      </c>
      <c r="D669">
        <f>$F$2*'ROD '!N669</f>
        <v>4.1226442870241815</v>
      </c>
      <c r="E669">
        <f>$F$2*'ROD '!O669</f>
        <v>16.490577148096726</v>
      </c>
      <c r="F669">
        <f>$F$2*'ROD '!P669</f>
        <v>37.103798583217646</v>
      </c>
      <c r="G669">
        <f>$F$2*'ROD '!Q669</f>
        <v>65.962308592386904</v>
      </c>
      <c r="H669">
        <f>$F$2*'ROD '!R669</f>
        <v>103.06610717560454</v>
      </c>
      <c r="I669">
        <f>$F$2*'ROD '!S669</f>
        <v>148.41519433287058</v>
      </c>
      <c r="J669">
        <f t="shared" si="80"/>
        <v>3.195049322443741E-2</v>
      </c>
      <c r="K669">
        <f t="shared" si="80"/>
        <v>0.12780197289774964</v>
      </c>
      <c r="L669">
        <f t="shared" si="80"/>
        <v>0.28755443901993677</v>
      </c>
      <c r="M669">
        <f t="shared" si="76"/>
        <v>0.51120789159099855</v>
      </c>
      <c r="N669">
        <f t="shared" si="76"/>
        <v>0.79876233061093516</v>
      </c>
      <c r="O669">
        <f t="shared" si="76"/>
        <v>1.1502177560797471</v>
      </c>
      <c r="P669">
        <f>('ROD '!AH669/2)*'Gudgeon pin'!$H$2</f>
        <v>-1.3069926414665141</v>
      </c>
      <c r="Q669">
        <f>('ROD '!AI669/2)*'Gudgeon pin'!$H$2</f>
        <v>-0.36257298564203111</v>
      </c>
      <c r="R669">
        <f>('ROD '!AJ669/2)*'Gudgeon pin'!$H$2</f>
        <v>1.0164550050414183</v>
      </c>
      <c r="S669">
        <f>('ROD '!AK669/2)*'Gudgeon pin'!$H$2</f>
        <v>2.7511744445858382</v>
      </c>
      <c r="T669">
        <f>('ROD '!AL669/2)*'Gudgeon pin'!$H$2</f>
        <v>5.0268684566386916</v>
      </c>
      <c r="U669">
        <f>('ROD '!AM669/2)*'Gudgeon pin'!$H$2</f>
        <v>7.5587500178159246</v>
      </c>
      <c r="V669">
        <f t="shared" si="81"/>
        <v>-1.3389431346909515</v>
      </c>
      <c r="W669">
        <f t="shared" si="81"/>
        <v>-0.49037495853978075</v>
      </c>
      <c r="X669">
        <f t="shared" si="81"/>
        <v>0.72890056602148157</v>
      </c>
      <c r="Y669">
        <f t="shared" si="77"/>
        <v>2.2399665529948396</v>
      </c>
      <c r="Z669">
        <f t="shared" si="77"/>
        <v>4.2281061260277566</v>
      </c>
      <c r="AA669">
        <f t="shared" si="77"/>
        <v>6.4085322617361777</v>
      </c>
      <c r="AB669">
        <f t="shared" si="82"/>
        <v>-1669104.9564315067</v>
      </c>
      <c r="AC669">
        <f t="shared" si="82"/>
        <v>-611293.52890521532</v>
      </c>
      <c r="AD669">
        <f t="shared" si="82"/>
        <v>908635.71123429236</v>
      </c>
      <c r="AE669">
        <f t="shared" si="78"/>
        <v>2792306.2443629783</v>
      </c>
      <c r="AF669">
        <f t="shared" si="78"/>
        <v>5270689.029598142</v>
      </c>
      <c r="AG669">
        <f t="shared" si="78"/>
        <v>7988773.1482965378</v>
      </c>
      <c r="AH669">
        <f>(('ROD '!AH669/2)+'Gudgeon pin'!D669)/'Gudgeon pin'!$I$2</f>
        <v>-802463.01456492057</v>
      </c>
      <c r="AI669">
        <f>(('ROD '!AI669/2)+'Gudgeon pin'!E669)/'Gudgeon pin'!$I$2</f>
        <v>-155163.57667464955</v>
      </c>
      <c r="AJ669">
        <f>(('ROD '!AJ669/2)+'Gudgeon pin'!F669)/'Gudgeon pin'!$I$2</f>
        <v>801237.13525101508</v>
      </c>
      <c r="AK669">
        <f>(('ROD '!AK669/2)+'Gudgeon pin'!G669)/'Gudgeon pin'!$I$2</f>
        <v>2017191.9878718341</v>
      </c>
      <c r="AL669">
        <f>(('ROD '!AL669/2)+'Gudgeon pin'!H669)/'Gudgeon pin'!$I$2</f>
        <v>3609029.0333779305</v>
      </c>
      <c r="AM669">
        <f>(('ROD '!AM669/2)+'Gudgeon pin'!I669)/'Gudgeon pin'!$I$2</f>
        <v>5397947.7471067151</v>
      </c>
    </row>
    <row r="670" spans="1:39">
      <c r="A670">
        <f t="shared" si="79"/>
        <v>5.2883476335428181</v>
      </c>
      <c r="B670" s="3">
        <v>303</v>
      </c>
      <c r="D670">
        <f>$F$2*'ROD '!N670</f>
        <v>4.3754249822606246</v>
      </c>
      <c r="E670">
        <f>$F$2*'ROD '!O670</f>
        <v>17.501699929042498</v>
      </c>
      <c r="F670">
        <f>$F$2*'ROD '!P670</f>
        <v>39.378824840345622</v>
      </c>
      <c r="G670">
        <f>$F$2*'ROD '!Q670</f>
        <v>70.006799716169994</v>
      </c>
      <c r="H670">
        <f>$F$2*'ROD '!R670</f>
        <v>109.38562455651559</v>
      </c>
      <c r="I670">
        <f>$F$2*'ROD '!S670</f>
        <v>157.51529936138249</v>
      </c>
      <c r="J670">
        <f t="shared" si="80"/>
        <v>3.3909543612519841E-2</v>
      </c>
      <c r="K670">
        <f t="shared" si="80"/>
        <v>0.13563817445007936</v>
      </c>
      <c r="L670">
        <f t="shared" si="80"/>
        <v>0.30518589251267858</v>
      </c>
      <c r="M670">
        <f t="shared" si="76"/>
        <v>0.54255269780031745</v>
      </c>
      <c r="N670">
        <f t="shared" si="76"/>
        <v>0.84773859031299581</v>
      </c>
      <c r="O670">
        <f t="shared" si="76"/>
        <v>1.2207435700507143</v>
      </c>
      <c r="P670">
        <f>('ROD '!AH670/2)*'Gudgeon pin'!$H$2</f>
        <v>-1.2856616024028082</v>
      </c>
      <c r="Q670">
        <f>('ROD '!AI670/2)*'Gudgeon pin'!$H$2</f>
        <v>-0.26867090699612195</v>
      </c>
      <c r="R670">
        <f>('ROD '!AJ670/2)*'Gudgeon pin'!$H$2</f>
        <v>1.1741226670504248</v>
      </c>
      <c r="S670">
        <f>('ROD '!AK670/2)*'Gudgeon pin'!$H$2</f>
        <v>3.0427191197368306</v>
      </c>
      <c r="T670">
        <f>('ROD '!AL670/2)*'Gudgeon pin'!$H$2</f>
        <v>5.494952223059081</v>
      </c>
      <c r="U670">
        <f>('ROD '!AM670/2)*'Gudgeon pin'!$H$2</f>
        <v>8.1997141727212544</v>
      </c>
      <c r="V670">
        <f t="shared" si="81"/>
        <v>-1.3195711460153281</v>
      </c>
      <c r="W670">
        <f t="shared" si="81"/>
        <v>-0.40430908144620131</v>
      </c>
      <c r="X670">
        <f t="shared" si="81"/>
        <v>0.8689367745377462</v>
      </c>
      <c r="Y670">
        <f t="shared" si="77"/>
        <v>2.5001664219365134</v>
      </c>
      <c r="Z670">
        <f t="shared" si="77"/>
        <v>4.6472136327460856</v>
      </c>
      <c r="AA670">
        <f t="shared" si="77"/>
        <v>6.9789706026705396</v>
      </c>
      <c r="AB670">
        <f t="shared" si="82"/>
        <v>-1644956.1472127484</v>
      </c>
      <c r="AC670">
        <f t="shared" si="82"/>
        <v>-504005.19207104819</v>
      </c>
      <c r="AD670">
        <f t="shared" si="82"/>
        <v>1083202.5943665793</v>
      </c>
      <c r="AE670">
        <f t="shared" si="78"/>
        <v>3116667.2121001328</v>
      </c>
      <c r="AF670">
        <f t="shared" si="78"/>
        <v>5793141.7003776794</v>
      </c>
      <c r="AG670">
        <f t="shared" si="78"/>
        <v>8699872.400776647</v>
      </c>
      <c r="AH670">
        <f>(('ROD '!AH670/2)+'Gudgeon pin'!D670)/'Gudgeon pin'!$I$2</f>
        <v>-787959.60716370388</v>
      </c>
      <c r="AI670">
        <f>(('ROD '!AI670/2)+'Gudgeon pin'!E670)/'Gudgeon pin'!$I$2</f>
        <v>-91764.389098017738</v>
      </c>
      <c r="AJ670">
        <f>(('ROD '!AJ670/2)+'Gudgeon pin'!F670)/'Gudgeon pin'!$I$2</f>
        <v>910225.56997490558</v>
      </c>
      <c r="AK670">
        <f>(('ROD '!AK670/2)+'Gudgeon pin'!G670)/'Gudgeon pin'!$I$2</f>
        <v>2218010.2700550654</v>
      </c>
      <c r="AL670">
        <f>(('ROD '!AL670/2)+'Gudgeon pin'!H670)/'Gudgeon pin'!$I$2</f>
        <v>3930683.9778229357</v>
      </c>
      <c r="AM670">
        <f>(('ROD '!AM670/2)+'Gudgeon pin'!I670)/'Gudgeon pin'!$I$2</f>
        <v>5840364.1555683939</v>
      </c>
    </row>
    <row r="671" spans="1:39">
      <c r="A671">
        <f t="shared" si="79"/>
        <v>5.3058009260627621</v>
      </c>
      <c r="B671" s="3">
        <v>304</v>
      </c>
      <c r="D671">
        <f>$F$2*'ROD '!N671</f>
        <v>4.6280457736725609</v>
      </c>
      <c r="E671">
        <f>$F$2*'ROD '!O671</f>
        <v>18.512183094690243</v>
      </c>
      <c r="F671">
        <f>$F$2*'ROD '!P671</f>
        <v>41.652411963053055</v>
      </c>
      <c r="G671">
        <f>$F$2*'ROD '!Q671</f>
        <v>74.048732378760974</v>
      </c>
      <c r="H671">
        <f>$F$2*'ROD '!R671</f>
        <v>115.70114434181401</v>
      </c>
      <c r="I671">
        <f>$F$2*'ROD '!S671</f>
        <v>166.60964785221222</v>
      </c>
      <c r="J671">
        <f t="shared" si="80"/>
        <v>3.5867354745962345E-2</v>
      </c>
      <c r="K671">
        <f t="shared" si="80"/>
        <v>0.14346941898384938</v>
      </c>
      <c r="L671">
        <f t="shared" si="80"/>
        <v>0.32280619271366118</v>
      </c>
      <c r="M671">
        <f t="shared" si="76"/>
        <v>0.57387767593539751</v>
      </c>
      <c r="N671">
        <f t="shared" si="76"/>
        <v>0.89668386864905858</v>
      </c>
      <c r="O671">
        <f t="shared" si="76"/>
        <v>1.2912247708546447</v>
      </c>
      <c r="P671">
        <f>('ROD '!AH671/2)*'Gudgeon pin'!$H$2</f>
        <v>-1.2677730553820792</v>
      </c>
      <c r="Q671">
        <f>('ROD '!AI671/2)*'Gudgeon pin'!$H$2</f>
        <v>-0.17481412069638114</v>
      </c>
      <c r="R671">
        <f>('ROD '!AJ671/2)*'Gudgeon pin'!$H$2</f>
        <v>1.3368351747152054</v>
      </c>
      <c r="S671">
        <f>('ROD '!AK671/2)*'Gudgeon pin'!$H$2</f>
        <v>3.3237891186338473</v>
      </c>
      <c r="T671">
        <f>('ROD '!AL671/2)*'Gudgeon pin'!$H$2</f>
        <v>5.9781931726198749</v>
      </c>
      <c r="U671">
        <f>('ROD '!AM671/2)*'Gudgeon pin'!$H$2</f>
        <v>8.8437018654675086</v>
      </c>
      <c r="V671">
        <f t="shared" si="81"/>
        <v>-1.3036404101280414</v>
      </c>
      <c r="W671">
        <f t="shared" si="81"/>
        <v>-0.31828353968023049</v>
      </c>
      <c r="X671">
        <f t="shared" si="81"/>
        <v>1.0140289820015442</v>
      </c>
      <c r="Y671">
        <f t="shared" si="77"/>
        <v>2.7499114426984499</v>
      </c>
      <c r="Z671">
        <f t="shared" si="77"/>
        <v>5.0815093039708161</v>
      </c>
      <c r="AA671">
        <f t="shared" si="77"/>
        <v>7.5524770946128639</v>
      </c>
      <c r="AB671">
        <f t="shared" si="82"/>
        <v>-1625097.1483201564</v>
      </c>
      <c r="AC671">
        <f t="shared" si="82"/>
        <v>-396767.13660693076</v>
      </c>
      <c r="AD671">
        <f t="shared" si="82"/>
        <v>1264072.2043917363</v>
      </c>
      <c r="AE671">
        <f t="shared" si="78"/>
        <v>3427995.3344061286</v>
      </c>
      <c r="AF671">
        <f t="shared" si="78"/>
        <v>6334527.6925208494</v>
      </c>
      <c r="AG671">
        <f t="shared" si="78"/>
        <v>9414796.3609099705</v>
      </c>
      <c r="AH671">
        <f>(('ROD '!AH671/2)+'Gudgeon pin'!D671)/'Gudgeon pin'!$I$2</f>
        <v>-775618.23478897323</v>
      </c>
      <c r="AI671">
        <f>(('ROD '!AI671/2)+'Gudgeon pin'!E671)/'Gudgeon pin'!$I$2</f>
        <v>-28396.448872506215</v>
      </c>
      <c r="AJ671">
        <f>(('ROD '!AJ671/2)+'Gudgeon pin'!F671)/'Gudgeon pin'!$I$2</f>
        <v>1022375.0329418351</v>
      </c>
      <c r="AK671">
        <f>(('ROD '!AK671/2)+'Gudgeon pin'!G671)/'Gudgeon pin'!$I$2</f>
        <v>2412240.8932676977</v>
      </c>
      <c r="AL671">
        <f>(('ROD '!AL671/2)+'Gudgeon pin'!H671)/'Gudgeon pin'!$I$2</f>
        <v>4261837.6306726169</v>
      </c>
      <c r="AM671">
        <f>(('ROD '!AM671/2)+'Gudgeon pin'!I671)/'Gudgeon pin'!$I$2</f>
        <v>6284653.561058701</v>
      </c>
    </row>
    <row r="672" spans="1:39">
      <c r="A672">
        <f t="shared" si="79"/>
        <v>5.3232542185827052</v>
      </c>
      <c r="B672" s="3">
        <v>305</v>
      </c>
      <c r="D672">
        <f>$F$2*'ROD '!N672</f>
        <v>4.8803370581577337</v>
      </c>
      <c r="E672">
        <f>$F$2*'ROD '!O672</f>
        <v>19.521348232630935</v>
      </c>
      <c r="F672">
        <f>$F$2*'ROD '!P672</f>
        <v>43.923033523419612</v>
      </c>
      <c r="G672">
        <f>$F$2*'ROD '!Q672</f>
        <v>78.085392930523739</v>
      </c>
      <c r="H672">
        <f>$F$2*'ROD '!R672</f>
        <v>122.00842645394333</v>
      </c>
      <c r="I672">
        <f>$F$2*'ROD '!S672</f>
        <v>175.69213409367845</v>
      </c>
      <c r="J672">
        <f t="shared" si="80"/>
        <v>3.7822612200722437E-2</v>
      </c>
      <c r="K672">
        <f t="shared" si="80"/>
        <v>0.15129044880288975</v>
      </c>
      <c r="L672">
        <f t="shared" si="80"/>
        <v>0.34040350980650197</v>
      </c>
      <c r="M672">
        <f t="shared" si="76"/>
        <v>0.60516179521155899</v>
      </c>
      <c r="N672">
        <f t="shared" si="76"/>
        <v>0.9455653050180608</v>
      </c>
      <c r="O672">
        <f t="shared" si="76"/>
        <v>1.3616140392260079</v>
      </c>
      <c r="P672">
        <f>('ROD '!AH672/2)*'Gudgeon pin'!$H$2</f>
        <v>-1.2481922568800727</v>
      </c>
      <c r="Q672">
        <f>('ROD '!AI672/2)*'Gudgeon pin'!$H$2</f>
        <v>-8.7913004297270336E-2</v>
      </c>
      <c r="R672">
        <f>('ROD '!AJ672/2)*'Gudgeon pin'!$H$2</f>
        <v>1.4959065164510896</v>
      </c>
      <c r="S672">
        <f>('ROD '!AK672/2)*'Gudgeon pin'!$H$2</f>
        <v>3.6199260498837735</v>
      </c>
      <c r="T672">
        <f>('ROD '!AL672/2)*'Gudgeon pin'!$H$2</f>
        <v>6.4265391076928156</v>
      </c>
      <c r="U672">
        <f>('ROD '!AM672/2)*'Gudgeon pin'!$H$2</f>
        <v>9.4919963237585652</v>
      </c>
      <c r="V672">
        <f t="shared" si="81"/>
        <v>-1.2860148690807951</v>
      </c>
      <c r="W672">
        <f t="shared" si="81"/>
        <v>-0.23920345310016008</v>
      </c>
      <c r="X672">
        <f t="shared" si="81"/>
        <v>1.1555030066445877</v>
      </c>
      <c r="Y672">
        <f t="shared" si="77"/>
        <v>3.0147642546722144</v>
      </c>
      <c r="Z672">
        <f t="shared" si="77"/>
        <v>5.4809738026747548</v>
      </c>
      <c r="AA672">
        <f t="shared" si="77"/>
        <v>8.1303822845325566</v>
      </c>
      <c r="AB672">
        <f t="shared" si="82"/>
        <v>-1603125.4325993566</v>
      </c>
      <c r="AC672">
        <f t="shared" si="82"/>
        <v>-298187.17376459978</v>
      </c>
      <c r="AD672">
        <f t="shared" si="82"/>
        <v>1440431.4459606628</v>
      </c>
      <c r="AE672">
        <f t="shared" si="78"/>
        <v>3758156.5860206475</v>
      </c>
      <c r="AF672">
        <f t="shared" si="78"/>
        <v>6832493.7057369864</v>
      </c>
      <c r="AG672">
        <f t="shared" si="78"/>
        <v>10135203.66712846</v>
      </c>
      <c r="AH672">
        <f>(('ROD '!AH672/2)+'Gudgeon pin'!D672)/'Gudgeon pin'!$I$2</f>
        <v>-762215.84833767696</v>
      </c>
      <c r="AI672">
        <f>(('ROD '!AI672/2)+'Gudgeon pin'!E672)/'Gudgeon pin'!$I$2</f>
        <v>30598.654904443458</v>
      </c>
      <c r="AJ672">
        <f>(('ROD '!AJ672/2)+'Gudgeon pin'!F672)/'Gudgeon pin'!$I$2</f>
        <v>1132225.3950599716</v>
      </c>
      <c r="AK672">
        <f>(('ROD '!AK672/2)+'Gudgeon pin'!G672)/'Gudgeon pin'!$I$2</f>
        <v>2615907.9605449075</v>
      </c>
      <c r="AL672">
        <f>(('ROD '!AL672/2)+'Gudgeon pin'!H672)/'Gudgeon pin'!$I$2</f>
        <v>4571046.6136905495</v>
      </c>
      <c r="AM672">
        <f>(('ROD '!AM672/2)+'Gudgeon pin'!I672)/'Gudgeon pin'!$I$2</f>
        <v>6731594.7906917166</v>
      </c>
    </row>
    <row r="673" spans="1:39">
      <c r="A673">
        <f t="shared" si="79"/>
        <v>5.3407075111026483</v>
      </c>
      <c r="B673" s="3">
        <v>306</v>
      </c>
      <c r="D673">
        <f>$F$2*'ROD '!N673</f>
        <v>5.1321280168780978</v>
      </c>
      <c r="E673">
        <f>$F$2*'ROD '!O673</f>
        <v>20.528512067512391</v>
      </c>
      <c r="F673">
        <f>$F$2*'ROD '!P673</f>
        <v>46.189152151902888</v>
      </c>
      <c r="G673">
        <f>$F$2*'ROD '!Q673</f>
        <v>82.114048270049565</v>
      </c>
      <c r="H673">
        <f>$F$2*'ROD '!R673</f>
        <v>128.30320042195248</v>
      </c>
      <c r="I673">
        <f>$F$2*'ROD '!S673</f>
        <v>184.75660860761155</v>
      </c>
      <c r="J673">
        <f t="shared" si="80"/>
        <v>3.9773992130805257E-2</v>
      </c>
      <c r="K673">
        <f t="shared" si="80"/>
        <v>0.15909596852322103</v>
      </c>
      <c r="L673">
        <f t="shared" si="80"/>
        <v>0.3579659291772474</v>
      </c>
      <c r="M673">
        <f t="shared" si="76"/>
        <v>0.63638387409288411</v>
      </c>
      <c r="N673">
        <f t="shared" si="76"/>
        <v>0.99434980327013178</v>
      </c>
      <c r="O673">
        <f t="shared" si="76"/>
        <v>1.4318637167089896</v>
      </c>
      <c r="P673">
        <f>('ROD '!AH673/2)*'Gudgeon pin'!$H$2</f>
        <v>-1.2320780563303466</v>
      </c>
      <c r="Q673">
        <f>('ROD '!AI673/2)*'Gudgeon pin'!$H$2</f>
        <v>-2.8691883597591074E-3</v>
      </c>
      <c r="R673">
        <f>('ROD '!AJ673/2)*'Gudgeon pin'!$H$2</f>
        <v>1.6495122437897103</v>
      </c>
      <c r="S673">
        <f>('ROD '!AK673/2)*'Gudgeon pin'!$H$2</f>
        <v>3.9292207930259098</v>
      </c>
      <c r="T673">
        <f>('ROD '!AL673/2)*'Gudgeon pin'!$H$2</f>
        <v>6.8619902265220976</v>
      </c>
      <c r="U673">
        <f>('ROD '!AM673/2)*'Gudgeon pin'!$H$2</f>
        <v>10.135584169242742</v>
      </c>
      <c r="V673">
        <f t="shared" si="81"/>
        <v>-1.271852048461152</v>
      </c>
      <c r="W673">
        <f t="shared" si="81"/>
        <v>-0.16196515688298013</v>
      </c>
      <c r="X673">
        <f t="shared" si="81"/>
        <v>1.2915463146124628</v>
      </c>
      <c r="Y673">
        <f t="shared" si="77"/>
        <v>3.2928369189330255</v>
      </c>
      <c r="Z673">
        <f t="shared" si="77"/>
        <v>5.8676404232519657</v>
      </c>
      <c r="AA673">
        <f t="shared" si="77"/>
        <v>8.7037204525337533</v>
      </c>
      <c r="AB673">
        <f t="shared" si="82"/>
        <v>-1585470.2884182313</v>
      </c>
      <c r="AC673">
        <f t="shared" si="82"/>
        <v>-201903.15713817568</v>
      </c>
      <c r="AD673">
        <f t="shared" si="82"/>
        <v>1610020.8435499261</v>
      </c>
      <c r="AE673">
        <f t="shared" si="78"/>
        <v>4104797.4926734632</v>
      </c>
      <c r="AF673">
        <f t="shared" si="78"/>
        <v>7314506.0901098372</v>
      </c>
      <c r="AG673">
        <f t="shared" si="78"/>
        <v>10849917.797346573</v>
      </c>
      <c r="AH673">
        <f>(('ROD '!AH673/2)+'Gudgeon pin'!D673)/'Gudgeon pin'!$I$2</f>
        <v>-750992.12766564963</v>
      </c>
      <c r="AI673">
        <f>(('ROD '!AI673/2)+'Gudgeon pin'!E673)/'Gudgeon pin'!$I$2</f>
        <v>88418.876724788468</v>
      </c>
      <c r="AJ673">
        <f>(('ROD '!AJ673/2)+'Gudgeon pin'!F673)/'Gudgeon pin'!$I$2</f>
        <v>1238624.439079982</v>
      </c>
      <c r="AK673">
        <f>(('ROD '!AK673/2)+'Gudgeon pin'!G673)/'Gudgeon pin'!$I$2</f>
        <v>2827800.8391279345</v>
      </c>
      <c r="AL673">
        <f>(('ROD '!AL673/2)+'Gudgeon pin'!H673)/'Gudgeon pin'!$I$2</f>
        <v>4872104.7507839398</v>
      </c>
      <c r="AM673">
        <f>(('ROD '!AM673/2)+'Gudgeon pin'!I673)/'Gudgeon pin'!$I$2</f>
        <v>7175501.8638757598</v>
      </c>
    </row>
    <row r="674" spans="1:39">
      <c r="A674">
        <f t="shared" si="79"/>
        <v>5.3581608036225914</v>
      </c>
      <c r="B674" s="3">
        <v>307</v>
      </c>
      <c r="D674">
        <f>$F$2*'ROD '!N674</f>
        <v>5.3832467817789418</v>
      </c>
      <c r="E674">
        <f>$F$2*'ROD '!O674</f>
        <v>21.532987127115767</v>
      </c>
      <c r="F674">
        <f>$F$2*'ROD '!P674</f>
        <v>48.449221036010485</v>
      </c>
      <c r="G674">
        <f>$F$2*'ROD '!Q674</f>
        <v>86.131948508463068</v>
      </c>
      <c r="H674">
        <f>$F$2*'ROD '!R674</f>
        <v>134.58116954447357</v>
      </c>
      <c r="I674">
        <f>$F$2*'ROD '!S674</f>
        <v>193.79688414404194</v>
      </c>
      <c r="J674">
        <f t="shared" si="80"/>
        <v>4.17201625587868E-2</v>
      </c>
      <c r="K674">
        <f t="shared" si="80"/>
        <v>0.1668806502351472</v>
      </c>
      <c r="L674">
        <f t="shared" si="80"/>
        <v>0.37548146302908125</v>
      </c>
      <c r="M674">
        <f t="shared" si="76"/>
        <v>0.6675226009405888</v>
      </c>
      <c r="N674">
        <f t="shared" si="76"/>
        <v>1.04300406396967</v>
      </c>
      <c r="O674">
        <f t="shared" si="76"/>
        <v>1.501925852116325</v>
      </c>
      <c r="P674">
        <f>('ROD '!AH674/2)*'Gudgeon pin'!$H$2</f>
        <v>-1.2160114550723506</v>
      </c>
      <c r="Q674">
        <f>('ROD '!AI674/2)*'Gudgeon pin'!$H$2</f>
        <v>6.825955458509339E-2</v>
      </c>
      <c r="R674">
        <f>('ROD '!AJ674/2)*'Gudgeon pin'!$H$2</f>
        <v>1.8009739930245423</v>
      </c>
      <c r="S674">
        <f>('ROD '!AK674/2)*'Gudgeon pin'!$H$2</f>
        <v>4.2274604406310567</v>
      </c>
      <c r="T674">
        <f>('ROD '!AL674/2)*'Gudgeon pin'!$H$2</f>
        <v>7.3237007147095969</v>
      </c>
      <c r="U674">
        <f>('ROD '!AM674/2)*'Gudgeon pin'!$H$2</f>
        <v>10.760302595442459</v>
      </c>
      <c r="V674">
        <f t="shared" si="81"/>
        <v>-1.2577316176311375</v>
      </c>
      <c r="W674">
        <f t="shared" si="81"/>
        <v>-9.8621095650053808E-2</v>
      </c>
      <c r="X674">
        <f t="shared" si="81"/>
        <v>1.4254925299954611</v>
      </c>
      <c r="Y674">
        <f t="shared" si="77"/>
        <v>3.559937839690468</v>
      </c>
      <c r="Z674">
        <f t="shared" si="77"/>
        <v>6.2806966507399267</v>
      </c>
      <c r="AA674">
        <f t="shared" si="77"/>
        <v>9.258376743326135</v>
      </c>
      <c r="AB674">
        <f t="shared" si="82"/>
        <v>-1567867.9866664356</v>
      </c>
      <c r="AC674">
        <f t="shared" si="82"/>
        <v>-122939.47016368607</v>
      </c>
      <c r="AD674">
        <f t="shared" si="82"/>
        <v>1776996.0392833939</v>
      </c>
      <c r="AE674">
        <f t="shared" si="78"/>
        <v>4437761.2005060352</v>
      </c>
      <c r="AF674">
        <f t="shared" si="78"/>
        <v>7829415.3336186642</v>
      </c>
      <c r="AG674">
        <f t="shared" si="78"/>
        <v>11541343.400190538</v>
      </c>
      <c r="AH674">
        <f>(('ROD '!AH674/2)+'Gudgeon pin'!D674)/'Gudgeon pin'!$I$2</f>
        <v>-739801.24591471138</v>
      </c>
      <c r="AI674">
        <f>(('ROD '!AI674/2)+'Gudgeon pin'!E674)/'Gudgeon pin'!$I$2</f>
        <v>137490.85010595238</v>
      </c>
      <c r="AJ674">
        <f>(('ROD '!AJ674/2)+'Gudgeon pin'!F674)/'Gudgeon pin'!$I$2</f>
        <v>1343650.8212158359</v>
      </c>
      <c r="AK674">
        <f>(('ROD '!AK674/2)+'Gudgeon pin'!G674)/'Gudgeon pin'!$I$2</f>
        <v>3032705.6254074131</v>
      </c>
      <c r="AL674">
        <f>(('ROD '!AL674/2)+'Gudgeon pin'!H674)/'Gudgeon pin'!$I$2</f>
        <v>5189575.700359744</v>
      </c>
      <c r="AM674">
        <f>(('ROD '!AM674/2)+'Gudgeon pin'!I674)/'Gudgeon pin'!$I$2</f>
        <v>7607455.6199570578</v>
      </c>
    </row>
    <row r="675" spans="1:39">
      <c r="A675">
        <f t="shared" si="79"/>
        <v>5.3756140961425354</v>
      </c>
      <c r="B675" s="3">
        <v>308</v>
      </c>
      <c r="D675">
        <f>$F$2*'ROD '!N675</f>
        <v>5.6335206038916796</v>
      </c>
      <c r="E675">
        <f>$F$2*'ROD '!O675</f>
        <v>22.534082415566719</v>
      </c>
      <c r="F675">
        <f>$F$2*'ROD '!P675</f>
        <v>50.701685435025141</v>
      </c>
      <c r="G675">
        <f>$F$2*'ROD '!Q675</f>
        <v>90.136329662266874</v>
      </c>
      <c r="H675">
        <f>$F$2*'ROD '!R675</f>
        <v>140.83801509729201</v>
      </c>
      <c r="I675">
        <f>$F$2*'ROD '!S675</f>
        <v>202.80674174010056</v>
      </c>
      <c r="J675">
        <f t="shared" si="80"/>
        <v>4.3659784680160518E-2</v>
      </c>
      <c r="K675">
        <f t="shared" si="80"/>
        <v>0.17463913872064207</v>
      </c>
      <c r="L675">
        <f t="shared" si="80"/>
        <v>0.39293806212144483</v>
      </c>
      <c r="M675">
        <f t="shared" si="76"/>
        <v>0.69855655488256829</v>
      </c>
      <c r="N675">
        <f t="shared" si="76"/>
        <v>1.0914946170040132</v>
      </c>
      <c r="O675">
        <f t="shared" si="76"/>
        <v>1.5717522484857793</v>
      </c>
      <c r="P675">
        <f>('ROD '!AH675/2)*'Gudgeon pin'!$H$2</f>
        <v>-1.1914267633900297</v>
      </c>
      <c r="Q675">
        <f>('ROD '!AI675/2)*'Gudgeon pin'!$H$2</f>
        <v>0.14086455414111967</v>
      </c>
      <c r="R675">
        <f>('ROD '!AJ675/2)*'Gudgeon pin'!$H$2</f>
        <v>1.9467505011238762</v>
      </c>
      <c r="S675">
        <f>('ROD '!AK675/2)*'Gudgeon pin'!$H$2</f>
        <v>4.5384674525937685</v>
      </c>
      <c r="T675">
        <f>('ROD '!AL675/2)*'Gudgeon pin'!$H$2</f>
        <v>7.785630988206294</v>
      </c>
      <c r="U675">
        <f>('ROD '!AM675/2)*'Gudgeon pin'!$H$2</f>
        <v>11.38286707083879</v>
      </c>
      <c r="V675">
        <f t="shared" si="81"/>
        <v>-1.2350865480701902</v>
      </c>
      <c r="W675">
        <f t="shared" si="81"/>
        <v>-3.3774584579522399E-2</v>
      </c>
      <c r="X675">
        <f t="shared" si="81"/>
        <v>1.5538124390024313</v>
      </c>
      <c r="Y675">
        <f t="shared" si="77"/>
        <v>3.8399108977112002</v>
      </c>
      <c r="Z675">
        <f t="shared" si="77"/>
        <v>6.6941363712022808</v>
      </c>
      <c r="AA675">
        <f t="shared" si="77"/>
        <v>9.8111148223530105</v>
      </c>
      <c r="AB675">
        <f t="shared" si="82"/>
        <v>-1539639.0075084541</v>
      </c>
      <c r="AC675">
        <f t="shared" si="82"/>
        <v>-42102.853409161246</v>
      </c>
      <c r="AD675">
        <f t="shared" si="82"/>
        <v>1936957.5720648512</v>
      </c>
      <c r="AE675">
        <f t="shared" si="78"/>
        <v>4786771.1074260557</v>
      </c>
      <c r="AF675">
        <f t="shared" si="78"/>
        <v>8344802.6332956227</v>
      </c>
      <c r="AG675">
        <f t="shared" si="78"/>
        <v>12230377.791128384</v>
      </c>
      <c r="AH675">
        <f>(('ROD '!AH675/2)+'Gudgeon pin'!D675)/'Gudgeon pin'!$I$2</f>
        <v>-723266.08447921975</v>
      </c>
      <c r="AI675">
        <f>(('ROD '!AI675/2)+'Gudgeon pin'!E675)/'Gudgeon pin'!$I$2</f>
        <v>187474.82193262546</v>
      </c>
      <c r="AJ675">
        <f>(('ROD '!AJ675/2)+'Gudgeon pin'!F675)/'Gudgeon pin'!$I$2</f>
        <v>1445074.3639837331</v>
      </c>
      <c r="AK675">
        <f>(('ROD '!AK675/2)+'Gudgeon pin'!G675)/'Gudgeon pin'!$I$2</f>
        <v>3245566.8518463415</v>
      </c>
      <c r="AL675">
        <f>(('ROD '!AL675/2)+'Gudgeon pin'!H675)/'Gudgeon pin'!$I$2</f>
        <v>5507091.8043496292</v>
      </c>
      <c r="AM675">
        <f>(('ROD '!AM675/2)+'Gudgeon pin'!I675)/'Gudgeon pin'!$I$2</f>
        <v>8037923.3576987647</v>
      </c>
    </row>
    <row r="676" spans="1:39">
      <c r="A676">
        <f t="shared" si="79"/>
        <v>5.3930673886624785</v>
      </c>
      <c r="B676" s="3">
        <v>309</v>
      </c>
      <c r="D676">
        <f>$F$2*'ROD '!N676</f>
        <v>5.8827760232276312</v>
      </c>
      <c r="E676">
        <f>$F$2*'ROD '!O676</f>
        <v>23.531104092910525</v>
      </c>
      <c r="F676">
        <f>$F$2*'ROD '!P676</f>
        <v>52.944984209048698</v>
      </c>
      <c r="G676">
        <f>$F$2*'ROD '!Q676</f>
        <v>94.124416371642099</v>
      </c>
      <c r="H676">
        <f>$F$2*'ROD '!R676</f>
        <v>147.0694005806908</v>
      </c>
      <c r="I676">
        <f>$F$2*'ROD '!S676</f>
        <v>211.77993683619479</v>
      </c>
      <c r="J676">
        <f t="shared" si="80"/>
        <v>4.5591514180014142E-2</v>
      </c>
      <c r="K676">
        <f t="shared" si="80"/>
        <v>0.18236605672005657</v>
      </c>
      <c r="L676">
        <f t="shared" si="80"/>
        <v>0.41032362762012742</v>
      </c>
      <c r="M676">
        <f t="shared" si="76"/>
        <v>0.72946422688022627</v>
      </c>
      <c r="N676">
        <f t="shared" si="76"/>
        <v>1.1397878545003537</v>
      </c>
      <c r="O676">
        <f t="shared" si="76"/>
        <v>1.6412945104805097</v>
      </c>
      <c r="P676">
        <f>('ROD '!AH676/2)*'Gudgeon pin'!$H$2</f>
        <v>-1.1720609401328039</v>
      </c>
      <c r="Q676">
        <f>('ROD '!AI676/2)*'Gudgeon pin'!$H$2</f>
        <v>0.20460317134428435</v>
      </c>
      <c r="R676">
        <f>('ROD '!AJ676/2)*'Gudgeon pin'!$H$2</f>
        <v>2.1056026501349518</v>
      </c>
      <c r="S676">
        <f>('ROD '!AK676/2)*'Gudgeon pin'!$H$2</f>
        <v>4.8466050402311609</v>
      </c>
      <c r="T676">
        <f>('ROD '!AL676/2)*'Gudgeon pin'!$H$2</f>
        <v>8.2423272179854568</v>
      </c>
      <c r="U676">
        <f>('ROD '!AM676/2)*'Gudgeon pin'!$H$2</f>
        <v>12.030284758230612</v>
      </c>
      <c r="V676">
        <f t="shared" si="81"/>
        <v>-1.217652454312818</v>
      </c>
      <c r="W676">
        <f t="shared" si="81"/>
        <v>2.2237114624227783E-2</v>
      </c>
      <c r="X676">
        <f t="shared" si="81"/>
        <v>1.6952790225148244</v>
      </c>
      <c r="Y676">
        <f t="shared" si="77"/>
        <v>4.1171408133509342</v>
      </c>
      <c r="Z676">
        <f t="shared" si="77"/>
        <v>7.1025393634851035</v>
      </c>
      <c r="AA676">
        <f t="shared" si="77"/>
        <v>10.388990247750103</v>
      </c>
      <c r="AB676">
        <f t="shared" si="82"/>
        <v>-1517905.9468971549</v>
      </c>
      <c r="AC676">
        <f t="shared" si="82"/>
        <v>27720.429101420425</v>
      </c>
      <c r="AD676">
        <f t="shared" si="82"/>
        <v>2113307.5376401017</v>
      </c>
      <c r="AE676">
        <f t="shared" si="78"/>
        <v>5132361.457215013</v>
      </c>
      <c r="AF676">
        <f t="shared" si="78"/>
        <v>8853911.228708867</v>
      </c>
      <c r="AG676">
        <f t="shared" si="78"/>
        <v>12950747.993372172</v>
      </c>
      <c r="AH676">
        <f>(('ROD '!AH676/2)+'Gudgeon pin'!D676)/'Gudgeon pin'!$I$2</f>
        <v>-710012.01021583402</v>
      </c>
      <c r="AI676">
        <f>(('ROD '!AI676/2)+'Gudgeon pin'!E676)/'Gudgeon pin'!$I$2</f>
        <v>231874.22623134407</v>
      </c>
      <c r="AJ676">
        <f>(('ROD '!AJ676/2)+'Gudgeon pin'!F676)/'Gudgeon pin'!$I$2</f>
        <v>1554667.028005027</v>
      </c>
      <c r="AK676">
        <f>(('ROD '!AK676/2)+'Gudgeon pin'!G676)/'Gudgeon pin'!$I$2</f>
        <v>3456554.928466158</v>
      </c>
      <c r="AL676">
        <f>(('ROD '!AL676/2)+'Gudgeon pin'!H676)/'Gudgeon pin'!$I$2</f>
        <v>5821209.8754246198</v>
      </c>
      <c r="AM676">
        <f>(('ROD '!AM676/2)+'Gudgeon pin'!I676)/'Gudgeon pin'!$I$2</f>
        <v>8483833.7949444111</v>
      </c>
    </row>
    <row r="677" spans="1:39">
      <c r="A677">
        <f t="shared" si="79"/>
        <v>5.4105206811824216</v>
      </c>
      <c r="B677" s="3">
        <v>310</v>
      </c>
      <c r="D677">
        <f>$F$2*'ROD '!N677</f>
        <v>6.1308390400683495</v>
      </c>
      <c r="E677">
        <f>$F$2*'ROD '!O677</f>
        <v>24.523356160273398</v>
      </c>
      <c r="F677">
        <f>$F$2*'ROD '!P677</f>
        <v>55.177551360615148</v>
      </c>
      <c r="G677">
        <f>$F$2*'ROD '!Q677</f>
        <v>98.093424641093591</v>
      </c>
      <c r="H677">
        <f>$F$2*'ROD '!R677</f>
        <v>153.27097600170876</v>
      </c>
      <c r="I677">
        <f>$F$2*'ROD '!S677</f>
        <v>220.71020544246059</v>
      </c>
      <c r="J677">
        <f t="shared" si="80"/>
        <v>4.7514002560529706E-2</v>
      </c>
      <c r="K677">
        <f t="shared" si="80"/>
        <v>0.19005601024211882</v>
      </c>
      <c r="L677">
        <f t="shared" si="80"/>
        <v>0.42762602304476738</v>
      </c>
      <c r="M677">
        <f t="shared" si="76"/>
        <v>0.76022404096847529</v>
      </c>
      <c r="N677">
        <f t="shared" si="76"/>
        <v>1.1878500640132428</v>
      </c>
      <c r="O677">
        <f t="shared" si="76"/>
        <v>1.7105040921790695</v>
      </c>
      <c r="P677">
        <f>('ROD '!AH677/2)*'Gudgeon pin'!$H$2</f>
        <v>-1.1579263065436232</v>
      </c>
      <c r="Q677">
        <f>('ROD '!AI677/2)*'Gudgeon pin'!$H$2</f>
        <v>0.26800404361387664</v>
      </c>
      <c r="R677">
        <f>('ROD '!AJ677/2)*'Gudgeon pin'!$H$2</f>
        <v>2.2585481196108361</v>
      </c>
      <c r="S677">
        <f>('ROD '!AK677/2)*'Gudgeon pin'!$H$2</f>
        <v>5.132804634395657</v>
      </c>
      <c r="T677">
        <f>('ROD '!AL677/2)*'Gudgeon pin'!$H$2</f>
        <v>8.7140683867119684</v>
      </c>
      <c r="U677">
        <f>('ROD '!AM677/2)*'Gudgeon pin'!$H$2</f>
        <v>12.684956248089579</v>
      </c>
      <c r="V677">
        <f t="shared" si="81"/>
        <v>-1.2054403091041528</v>
      </c>
      <c r="W677">
        <f t="shared" si="81"/>
        <v>7.7948033371757819E-2</v>
      </c>
      <c r="X677">
        <f t="shared" si="81"/>
        <v>1.8309220965660686</v>
      </c>
      <c r="Y677">
        <f t="shared" si="77"/>
        <v>4.3725805934271822</v>
      </c>
      <c r="Z677">
        <f t="shared" si="77"/>
        <v>7.5262183226987256</v>
      </c>
      <c r="AA677">
        <f t="shared" si="77"/>
        <v>10.974452155910509</v>
      </c>
      <c r="AB677">
        <f t="shared" si="82"/>
        <v>-1502682.4832799721</v>
      </c>
      <c r="AC677">
        <f t="shared" si="82"/>
        <v>97168.763537459221</v>
      </c>
      <c r="AD677">
        <f t="shared" si="82"/>
        <v>2282398.0100721475</v>
      </c>
      <c r="AE677">
        <f t="shared" si="78"/>
        <v>5450788.5748038786</v>
      </c>
      <c r="AF677">
        <f t="shared" si="78"/>
        <v>9382062.5985744931</v>
      </c>
      <c r="AG677">
        <f t="shared" si="78"/>
        <v>13680575.382896023</v>
      </c>
      <c r="AH677">
        <f>(('ROD '!AH677/2)+'Gudgeon pin'!D677)/'Gudgeon pin'!$I$2</f>
        <v>-700047.52359399933</v>
      </c>
      <c r="AI677">
        <f>(('ROD '!AI677/2)+'Gudgeon pin'!E677)/'Gudgeon pin'!$I$2</f>
        <v>276040.61909609515</v>
      </c>
      <c r="AJ677">
        <f>(('ROD '!AJ677/2)+'Gudgeon pin'!F677)/'Gudgeon pin'!$I$2</f>
        <v>1660504.0815168337</v>
      </c>
      <c r="AK677">
        <f>(('ROD '!AK677/2)+'Gudgeon pin'!G677)/'Gudgeon pin'!$I$2</f>
        <v>3653685.6202178691</v>
      </c>
      <c r="AL677">
        <f>(('ROD '!AL677/2)+'Gudgeon pin'!H677)/'Gudgeon pin'!$I$2</f>
        <v>6144642.7409808459</v>
      </c>
      <c r="AM677">
        <f>(('ROD '!AM677/2)+'Gudgeon pin'!I677)/'Gudgeon pin'!$I$2</f>
        <v>8934109.7988504618</v>
      </c>
    </row>
    <row r="678" spans="1:39">
      <c r="A678">
        <f t="shared" si="79"/>
        <v>5.4279739737023647</v>
      </c>
      <c r="B678" s="3">
        <v>311</v>
      </c>
      <c r="D678">
        <f>$F$2*'ROD '!N678</f>
        <v>6.3775352874557552</v>
      </c>
      <c r="E678">
        <f>$F$2*'ROD '!O678</f>
        <v>25.510141149823021</v>
      </c>
      <c r="F678">
        <f>$F$2*'ROD '!P678</f>
        <v>57.397817587101805</v>
      </c>
      <c r="G678">
        <f>$F$2*'ROD '!Q678</f>
        <v>102.04056459929208</v>
      </c>
      <c r="H678">
        <f>$F$2*'ROD '!R678</f>
        <v>159.43838218639388</v>
      </c>
      <c r="I678">
        <f>$F$2*'ROD '!S678</f>
        <v>229.59127034840722</v>
      </c>
      <c r="J678">
        <f t="shared" si="80"/>
        <v>4.9425898477782101E-2</v>
      </c>
      <c r="K678">
        <f t="shared" si="80"/>
        <v>0.19770359391112841</v>
      </c>
      <c r="L678">
        <f t="shared" si="80"/>
        <v>0.44483308630003898</v>
      </c>
      <c r="M678">
        <f t="shared" si="76"/>
        <v>0.79081437564451362</v>
      </c>
      <c r="N678">
        <f t="shared" si="76"/>
        <v>1.2356474619445525</v>
      </c>
      <c r="O678">
        <f t="shared" si="76"/>
        <v>1.7793323452001559</v>
      </c>
      <c r="P678">
        <f>('ROD '!AH678/2)*'Gudgeon pin'!$H$2</f>
        <v>-1.1353105340446186</v>
      </c>
      <c r="Q678">
        <f>('ROD '!AI678/2)*'Gudgeon pin'!$H$2</f>
        <v>0.3293021974802024</v>
      </c>
      <c r="R678">
        <f>('ROD '!AJ678/2)*'Gudgeon pin'!$H$2</f>
        <v>2.4054757843207102</v>
      </c>
      <c r="S678">
        <f>('ROD '!AK678/2)*'Gudgeon pin'!$H$2</f>
        <v>5.4260336152510424</v>
      </c>
      <c r="T678">
        <f>('ROD '!AL678/2)*'Gudgeon pin'!$H$2</f>
        <v>9.1953990597544397</v>
      </c>
      <c r="U678">
        <f>('ROD '!AM678/2)*'Gudgeon pin'!$H$2</f>
        <v>13.339574701579549</v>
      </c>
      <c r="V678">
        <f t="shared" si="81"/>
        <v>-1.1847364325224006</v>
      </c>
      <c r="W678">
        <f t="shared" si="81"/>
        <v>0.13159860356907399</v>
      </c>
      <c r="X678">
        <f t="shared" si="81"/>
        <v>1.9606426980206713</v>
      </c>
      <c r="Y678">
        <f t="shared" si="77"/>
        <v>4.6352192396065286</v>
      </c>
      <c r="Z678">
        <f t="shared" si="77"/>
        <v>7.9597515978098876</v>
      </c>
      <c r="AA678">
        <f t="shared" si="77"/>
        <v>11.560242356379392</v>
      </c>
      <c r="AB678">
        <f t="shared" si="82"/>
        <v>-1476873.3640391277</v>
      </c>
      <c r="AC678">
        <f t="shared" si="82"/>
        <v>164048.7006397814</v>
      </c>
      <c r="AD678">
        <f t="shared" si="82"/>
        <v>2444105.6235094639</v>
      </c>
      <c r="AE678">
        <f t="shared" si="78"/>
        <v>5778189.6829843177</v>
      </c>
      <c r="AF678">
        <f t="shared" si="78"/>
        <v>9922498.1999960896</v>
      </c>
      <c r="AG678">
        <f t="shared" si="78"/>
        <v>14410812.016326537</v>
      </c>
      <c r="AH678">
        <f>(('ROD '!AH678/2)+'Gudgeon pin'!D678)/'Gudgeon pin'!$I$2</f>
        <v>-684764.25026922312</v>
      </c>
      <c r="AI678">
        <f>(('ROD '!AI678/2)+'Gudgeon pin'!E678)/'Gudgeon pin'!$I$2</f>
        <v>318862.81529119977</v>
      </c>
      <c r="AJ678">
        <f>(('ROD '!AJ678/2)+'Gudgeon pin'!F678)/'Gudgeon pin'!$I$2</f>
        <v>1762508.8588261725</v>
      </c>
      <c r="AK678">
        <f>(('ROD '!AK678/2)+'Gudgeon pin'!G678)/'Gudgeon pin'!$I$2</f>
        <v>3855133.5296401707</v>
      </c>
      <c r="AL678">
        <f>(('ROD '!AL678/2)+'Gudgeon pin'!H678)/'Gudgeon pin'!$I$2</f>
        <v>6473946.1059769569</v>
      </c>
      <c r="AM678">
        <f>(('ROD '!AM678/2)+'Gudgeon pin'!I678)/'Gudgeon pin'!$I$2</f>
        <v>9384136.2602675837</v>
      </c>
    </row>
    <row r="679" spans="1:39">
      <c r="A679">
        <f t="shared" si="79"/>
        <v>5.4454272662223078</v>
      </c>
      <c r="B679" s="3">
        <v>312</v>
      </c>
      <c r="D679">
        <f>$F$2*'ROD '!N679</f>
        <v>6.6226902046841518</v>
      </c>
      <c r="E679">
        <f>$F$2*'ROD '!O679</f>
        <v>26.490760818736607</v>
      </c>
      <c r="F679">
        <f>$F$2*'ROD '!P679</f>
        <v>59.604211842157376</v>
      </c>
      <c r="G679">
        <f>$F$2*'ROD '!Q679</f>
        <v>105.96304327494643</v>
      </c>
      <c r="H679">
        <f>$F$2*'ROD '!R679</f>
        <v>165.5672551171038</v>
      </c>
      <c r="I679">
        <f>$F$2*'ROD '!S679</f>
        <v>238.4168473686295</v>
      </c>
      <c r="J679">
        <f t="shared" si="80"/>
        <v>5.1325849086302174E-2</v>
      </c>
      <c r="K679">
        <f t="shared" si="80"/>
        <v>0.20530339634520869</v>
      </c>
      <c r="L679">
        <f t="shared" si="80"/>
        <v>0.46193264177671967</v>
      </c>
      <c r="M679">
        <f t="shared" si="76"/>
        <v>0.82121358538083478</v>
      </c>
      <c r="N679">
        <f t="shared" si="76"/>
        <v>1.2831462271575544</v>
      </c>
      <c r="O679">
        <f t="shared" si="76"/>
        <v>1.8477305671068787</v>
      </c>
      <c r="P679">
        <f>('ROD '!AH679/2)*'Gudgeon pin'!$H$2</f>
        <v>-1.1162350749508081</v>
      </c>
      <c r="Q679">
        <f>('ROD '!AI679/2)*'Gudgeon pin'!$H$2</f>
        <v>0.39187935802970703</v>
      </c>
      <c r="R679">
        <f>('ROD '!AJ679/2)*'Gudgeon pin'!$H$2</f>
        <v>2.5565679024263983</v>
      </c>
      <c r="S679">
        <f>('ROD '!AK679/2)*'Gudgeon pin'!$H$2</f>
        <v>5.7140851159698389</v>
      </c>
      <c r="T679">
        <f>('ROD '!AL679/2)*'Gudgeon pin'!$H$2</f>
        <v>9.6585608612739637</v>
      </c>
      <c r="U679">
        <f>('ROD '!AM679/2)*'Gudgeon pin'!$H$2</f>
        <v>14.000557461783469</v>
      </c>
      <c r="V679">
        <f t="shared" si="81"/>
        <v>-1.1675609240371103</v>
      </c>
      <c r="W679">
        <f t="shared" si="81"/>
        <v>0.18657596168449833</v>
      </c>
      <c r="X679">
        <f t="shared" si="81"/>
        <v>2.0946352606496785</v>
      </c>
      <c r="Y679">
        <f t="shared" si="77"/>
        <v>4.8928715305890043</v>
      </c>
      <c r="Z679">
        <f t="shared" si="77"/>
        <v>8.3754146341164102</v>
      </c>
      <c r="AA679">
        <f t="shared" si="77"/>
        <v>12.15282689467659</v>
      </c>
      <c r="AB679">
        <f t="shared" si="82"/>
        <v>-1455462.6516651132</v>
      </c>
      <c r="AC679">
        <f t="shared" si="82"/>
        <v>232582.59020122638</v>
      </c>
      <c r="AD679">
        <f t="shared" si="82"/>
        <v>2611138.594973675</v>
      </c>
      <c r="AE679">
        <f t="shared" si="78"/>
        <v>6099374.8810502859</v>
      </c>
      <c r="AF679">
        <f t="shared" si="78"/>
        <v>10440657.049411844</v>
      </c>
      <c r="AG679">
        <f t="shared" si="78"/>
        <v>15149518.361913666</v>
      </c>
      <c r="AH679">
        <f>(('ROD '!AH679/2)+'Gudgeon pin'!D679)/'Gudgeon pin'!$I$2</f>
        <v>-671710.49927752803</v>
      </c>
      <c r="AI679">
        <f>(('ROD '!AI679/2)+'Gudgeon pin'!E679)/'Gudgeon pin'!$I$2</f>
        <v>362460.92650315625</v>
      </c>
      <c r="AJ679">
        <f>(('ROD '!AJ679/2)+'Gudgeon pin'!F679)/'Gudgeon pin'!$I$2</f>
        <v>1867067.2786191923</v>
      </c>
      <c r="AK679">
        <f>(('ROD '!AK679/2)+'Gudgeon pin'!G679)/'Gudgeon pin'!$I$2</f>
        <v>4053222.4295637622</v>
      </c>
      <c r="AL679">
        <f>(('ROD '!AL679/2)+'Gudgeon pin'!H679)/'Gudgeon pin'!$I$2</f>
        <v>6791672.988014508</v>
      </c>
      <c r="AM679">
        <f>(('ROD '!AM679/2)+'Gudgeon pin'!I679)/'Gudgeon pin'!$I$2</f>
        <v>9837914.6220533103</v>
      </c>
    </row>
    <row r="680" spans="1:39">
      <c r="A680">
        <f t="shared" si="79"/>
        <v>5.4628805587422518</v>
      </c>
      <c r="B680" s="3">
        <v>313</v>
      </c>
      <c r="D680">
        <f>$F$2*'ROD '!N680</f>
        <v>6.866129211594548</v>
      </c>
      <c r="E680">
        <f>$F$2*'ROD '!O680</f>
        <v>27.464516846378192</v>
      </c>
      <c r="F680">
        <f>$F$2*'ROD '!P680</f>
        <v>61.795162904350946</v>
      </c>
      <c r="G680">
        <f>$F$2*'ROD '!Q680</f>
        <v>109.85806738551277</v>
      </c>
      <c r="H680">
        <f>$F$2*'ROD '!R680</f>
        <v>171.6532302898637</v>
      </c>
      <c r="I680">
        <f>$F$2*'ROD '!S680</f>
        <v>247.18065161740378</v>
      </c>
      <c r="J680">
        <f t="shared" si="80"/>
        <v>5.3212501389857746E-2</v>
      </c>
      <c r="K680">
        <f t="shared" si="80"/>
        <v>0.21285000555943098</v>
      </c>
      <c r="L680">
        <f t="shared" si="80"/>
        <v>0.4789125125087198</v>
      </c>
      <c r="M680">
        <f t="shared" si="76"/>
        <v>0.85140002223772393</v>
      </c>
      <c r="N680">
        <f t="shared" si="76"/>
        <v>1.3303125347464437</v>
      </c>
      <c r="O680">
        <f t="shared" si="76"/>
        <v>1.9156500500348792</v>
      </c>
      <c r="P680">
        <f>('ROD '!AH680/2)*'Gudgeon pin'!$H$2</f>
        <v>-1.093849953694344</v>
      </c>
      <c r="Q680">
        <f>('ROD '!AI680/2)*'Gudgeon pin'!$H$2</f>
        <v>0.44710815349121802</v>
      </c>
      <c r="R680">
        <f>('ROD '!AJ680/2)*'Gudgeon pin'!$H$2</f>
        <v>2.7065664593880574</v>
      </c>
      <c r="S680">
        <f>('ROD '!AK680/2)*'Gudgeon pin'!$H$2</f>
        <v>5.9950457545534857</v>
      </c>
      <c r="T680">
        <f>('ROD '!AL680/2)*'Gudgeon pin'!$H$2</f>
        <v>10.113538239514313</v>
      </c>
      <c r="U680">
        <f>('ROD '!AM680/2)*'Gudgeon pin'!$H$2</f>
        <v>14.648588055020186</v>
      </c>
      <c r="V680">
        <f t="shared" si="81"/>
        <v>-1.1470624550842017</v>
      </c>
      <c r="W680">
        <f t="shared" si="81"/>
        <v>0.23425814793178704</v>
      </c>
      <c r="X680">
        <f t="shared" si="81"/>
        <v>2.2276539468793377</v>
      </c>
      <c r="Y680">
        <f t="shared" si="77"/>
        <v>5.1436457323157621</v>
      </c>
      <c r="Z680">
        <f t="shared" si="77"/>
        <v>8.7832257047678688</v>
      </c>
      <c r="AA680">
        <f t="shared" si="77"/>
        <v>12.732938004985307</v>
      </c>
      <c r="AB680">
        <f t="shared" si="82"/>
        <v>-1429909.5902675844</v>
      </c>
      <c r="AC680">
        <f t="shared" si="82"/>
        <v>292022.43595480255</v>
      </c>
      <c r="AD680">
        <f t="shared" si="82"/>
        <v>2776957.5477966252</v>
      </c>
      <c r="AE680">
        <f t="shared" si="78"/>
        <v>6411985.9637785293</v>
      </c>
      <c r="AF680">
        <f t="shared" si="78"/>
        <v>10949027.764848612</v>
      </c>
      <c r="AG680">
        <f t="shared" si="78"/>
        <v>15872675.532976616</v>
      </c>
      <c r="AH680">
        <f>(('ROD '!AH680/2)+'Gudgeon pin'!D680)/'Gudgeon pin'!$I$2</f>
        <v>-656586.35306741286</v>
      </c>
      <c r="AI680">
        <f>(('ROD '!AI680/2)+'Gudgeon pin'!E680)/'Gudgeon pin'!$I$2</f>
        <v>401415.27945655701</v>
      </c>
      <c r="AJ680">
        <f>(('ROD '!AJ680/2)+'Gudgeon pin'!F680)/'Gudgeon pin'!$I$2</f>
        <v>1970871.2466796394</v>
      </c>
      <c r="AK680">
        <f>(('ROD '!AK680/2)+'Gudgeon pin'!G680)/'Gudgeon pin'!$I$2</f>
        <v>4246738.7471797187</v>
      </c>
      <c r="AL680">
        <f>(('ROD '!AL680/2)+'Gudgeon pin'!H680)/'Gudgeon pin'!$I$2</f>
        <v>7104072.8360118549</v>
      </c>
      <c r="AM680">
        <f>(('ROD '!AM680/2)+'Gudgeon pin'!I680)/'Gudgeon pin'!$I$2</f>
        <v>10283289.618936982</v>
      </c>
    </row>
    <row r="681" spans="1:39">
      <c r="A681">
        <f t="shared" si="79"/>
        <v>5.4803338512621949</v>
      </c>
      <c r="B681" s="3">
        <v>314</v>
      </c>
      <c r="D681">
        <f>$F$2*'ROD '!N681</f>
        <v>7.1076778834705543</v>
      </c>
      <c r="E681">
        <f>$F$2*'ROD '!O681</f>
        <v>28.430711533882217</v>
      </c>
      <c r="F681">
        <f>$F$2*'ROD '!P681</f>
        <v>63.969100951234999</v>
      </c>
      <c r="G681">
        <f>$F$2*'ROD '!Q681</f>
        <v>113.72284613552887</v>
      </c>
      <c r="H681">
        <f>$F$2*'ROD '!R681</f>
        <v>177.69194708676386</v>
      </c>
      <c r="I681">
        <f>$F$2*'ROD '!S681</f>
        <v>255.87640380494</v>
      </c>
      <c r="J681">
        <f t="shared" si="80"/>
        <v>5.5084503596896796E-2</v>
      </c>
      <c r="K681">
        <f t="shared" si="80"/>
        <v>0.22033801438758718</v>
      </c>
      <c r="L681">
        <f t="shared" si="80"/>
        <v>0.49576053237207124</v>
      </c>
      <c r="M681">
        <f t="shared" si="76"/>
        <v>0.88135205755034873</v>
      </c>
      <c r="N681">
        <f t="shared" si="76"/>
        <v>1.3771125899224199</v>
      </c>
      <c r="O681">
        <f t="shared" si="76"/>
        <v>1.983042129488285</v>
      </c>
      <c r="P681">
        <f>('ROD '!AH681/2)*'Gudgeon pin'!$H$2</f>
        <v>-1.0698831060912863</v>
      </c>
      <c r="Q681">
        <f>('ROD '!AI681/2)*'Gudgeon pin'!$H$2</f>
        <v>0.51037943881732184</v>
      </c>
      <c r="R681">
        <f>('ROD '!AJ681/2)*'Gudgeon pin'!$H$2</f>
        <v>2.8587914621215398</v>
      </c>
      <c r="S681">
        <f>('ROD '!AK681/2)*'Gudgeon pin'!$H$2</f>
        <v>6.2807270009440286</v>
      </c>
      <c r="T681">
        <f>('ROD '!AL681/2)*'Gudgeon pin'!$H$2</f>
        <v>10.568600333420511</v>
      </c>
      <c r="U681">
        <f>('ROD '!AM681/2)*'Gudgeon pin'!$H$2</f>
        <v>15.298662093431329</v>
      </c>
      <c r="V681">
        <f t="shared" si="81"/>
        <v>-1.1249676096881831</v>
      </c>
      <c r="W681">
        <f t="shared" si="81"/>
        <v>0.29004142442973468</v>
      </c>
      <c r="X681">
        <f t="shared" si="81"/>
        <v>2.3630309297494687</v>
      </c>
      <c r="Y681">
        <f t="shared" si="77"/>
        <v>5.3993749433936795</v>
      </c>
      <c r="Z681">
        <f t="shared" si="77"/>
        <v>9.1914877434980902</v>
      </c>
      <c r="AA681">
        <f t="shared" si="77"/>
        <v>13.315619963943044</v>
      </c>
      <c r="AB681">
        <f t="shared" si="82"/>
        <v>-1402366.511695697</v>
      </c>
      <c r="AC681">
        <f t="shared" si="82"/>
        <v>361560.97039764456</v>
      </c>
      <c r="AD681">
        <f t="shared" si="82"/>
        <v>2945716.3152460237</v>
      </c>
      <c r="AE681">
        <f t="shared" si="78"/>
        <v>6730773.8813946061</v>
      </c>
      <c r="AF681">
        <f t="shared" si="78"/>
        <v>11457960.649832359</v>
      </c>
      <c r="AG681">
        <f t="shared" si="78"/>
        <v>16599037.482578052</v>
      </c>
      <c r="AH681">
        <f>(('ROD '!AH681/2)+'Gudgeon pin'!D681)/'Gudgeon pin'!$I$2</f>
        <v>-640477.44446524919</v>
      </c>
      <c r="AI681">
        <f>(('ROD '!AI681/2)+'Gudgeon pin'!E681)/'Gudgeon pin'!$I$2</f>
        <v>445385.79357250506</v>
      </c>
      <c r="AJ681">
        <f>(('ROD '!AJ681/2)+'Gudgeon pin'!F681)/'Gudgeon pin'!$I$2</f>
        <v>2075998.2951080517</v>
      </c>
      <c r="AK681">
        <f>(('ROD '!AK681/2)+'Gudgeon pin'!G681)/'Gudgeon pin'!$I$2</f>
        <v>4443085.923936218</v>
      </c>
      <c r="AL681">
        <f>(('ROD '!AL681/2)+'Gudgeon pin'!H681)/'Gudgeon pin'!$I$2</f>
        <v>7416318.1771402964</v>
      </c>
      <c r="AM681">
        <f>(('ROD '!AM681/2)+'Gudgeon pin'!I681)/'Gudgeon pin'!$I$2</f>
        <v>10729648.490915101</v>
      </c>
    </row>
    <row r="682" spans="1:39">
      <c r="A682">
        <f t="shared" si="79"/>
        <v>5.497787143782138</v>
      </c>
      <c r="B682" s="3">
        <v>315</v>
      </c>
      <c r="D682">
        <f>$F$2*'ROD '!N682</f>
        <v>7.3471621263344842</v>
      </c>
      <c r="E682">
        <f>$F$2*'ROD '!O682</f>
        <v>29.388648505337937</v>
      </c>
      <c r="F682">
        <f>$F$2*'ROD '!P682</f>
        <v>66.124459137010376</v>
      </c>
      <c r="G682">
        <f>$F$2*'ROD '!Q682</f>
        <v>117.55459402135175</v>
      </c>
      <c r="H682">
        <f>$F$2*'ROD '!R682</f>
        <v>183.67905315836211</v>
      </c>
      <c r="I682">
        <f>$F$2*'ROD '!S682</f>
        <v>264.49783654804151</v>
      </c>
      <c r="J682">
        <f t="shared" si="80"/>
        <v>5.6940506479092254E-2</v>
      </c>
      <c r="K682">
        <f t="shared" si="80"/>
        <v>0.22776202591636902</v>
      </c>
      <c r="L682">
        <f t="shared" si="80"/>
        <v>0.51246455831183046</v>
      </c>
      <c r="M682">
        <f t="shared" si="76"/>
        <v>0.91104810366547606</v>
      </c>
      <c r="N682">
        <f t="shared" si="76"/>
        <v>1.4235126619773064</v>
      </c>
      <c r="O682">
        <f t="shared" si="76"/>
        <v>2.0498582332473219</v>
      </c>
      <c r="P682">
        <f>('ROD '!AH682/2)*'Gudgeon pin'!$H$2</f>
        <v>-1.0460624445374729</v>
      </c>
      <c r="Q682">
        <f>('ROD '!AI682/2)*'Gudgeon pin'!$H$2</f>
        <v>0.56620364203357965</v>
      </c>
      <c r="R682">
        <f>('ROD '!AJ682/2)*'Gudgeon pin'!$H$2</f>
        <v>3.0114163748900404</v>
      </c>
      <c r="S682">
        <f>('ROD '!AK682/2)*'Gudgeon pin'!$H$2</f>
        <v>6.5675004395030969</v>
      </c>
      <c r="T682">
        <f>('ROD '!AL682/2)*'Gudgeon pin'!$H$2</f>
        <v>11.014861022660945</v>
      </c>
      <c r="U682">
        <f>('ROD '!AM682/2)*'Gudgeon pin'!$H$2</f>
        <v>15.940042265113242</v>
      </c>
      <c r="V682">
        <f t="shared" si="81"/>
        <v>-1.1030029510165651</v>
      </c>
      <c r="W682">
        <f t="shared" si="81"/>
        <v>0.33844161611721063</v>
      </c>
      <c r="X682">
        <f t="shared" si="81"/>
        <v>2.4989518165782099</v>
      </c>
      <c r="Y682">
        <f t="shared" si="77"/>
        <v>5.6564523358376206</v>
      </c>
      <c r="Z682">
        <f t="shared" si="77"/>
        <v>9.5913483606836394</v>
      </c>
      <c r="AA682">
        <f t="shared" si="77"/>
        <v>13.890184031865919</v>
      </c>
      <c r="AB682">
        <f t="shared" si="82"/>
        <v>-1374985.7217986069</v>
      </c>
      <c r="AC682">
        <f t="shared" si="82"/>
        <v>421895.87017398758</v>
      </c>
      <c r="AD682">
        <f t="shared" si="82"/>
        <v>3115153.1046140664</v>
      </c>
      <c r="AE682">
        <f t="shared" si="78"/>
        <v>7051242.4201975707</v>
      </c>
      <c r="AF682">
        <f t="shared" si="78"/>
        <v>11956420.457970669</v>
      </c>
      <c r="AG682">
        <f t="shared" si="78"/>
        <v>17315279.79990311</v>
      </c>
      <c r="AH682">
        <f>(('ROD '!AH682/2)+'Gudgeon pin'!D682)/'Gudgeon pin'!$I$2</f>
        <v>-624469.39013971423</v>
      </c>
      <c r="AI682">
        <f>(('ROD '!AI682/2)+'Gudgeon pin'!E682)/'Gudgeon pin'!$I$2</f>
        <v>484644.44420452631</v>
      </c>
      <c r="AJ682">
        <f>(('ROD '!AJ682/2)+'Gudgeon pin'!F682)/'Gudgeon pin'!$I$2</f>
        <v>2181294.7666411586</v>
      </c>
      <c r="AK682">
        <f>(('ROD '!AK682/2)+'Gudgeon pin'!G682)/'Gudgeon pin'!$I$2</f>
        <v>4639973.655455363</v>
      </c>
      <c r="AL682">
        <f>(('ROD '!AL682/2)+'Gudgeon pin'!H682)/'Gudgeon pin'!$I$2</f>
        <v>7722810.8265699595</v>
      </c>
      <c r="AM682">
        <f>(('ROD '!AM682/2)+'Gudgeon pin'!I682)/'Gudgeon pin'!$I$2</f>
        <v>11170222.385745883</v>
      </c>
    </row>
    <row r="683" spans="1:39">
      <c r="A683">
        <f t="shared" si="79"/>
        <v>5.5152404363020811</v>
      </c>
      <c r="B683" s="3">
        <v>316</v>
      </c>
      <c r="D683">
        <f>$F$2*'ROD '!N683</f>
        <v>7.5844083524411747</v>
      </c>
      <c r="E683">
        <f>$F$2*'ROD '!O683</f>
        <v>30.337633409764699</v>
      </c>
      <c r="F683">
        <f>$F$2*'ROD '!P683</f>
        <v>68.259675171970585</v>
      </c>
      <c r="G683">
        <f>$F$2*'ROD '!Q683</f>
        <v>121.3505336390588</v>
      </c>
      <c r="H683">
        <f>$F$2*'ROD '!R683</f>
        <v>189.61020881102939</v>
      </c>
      <c r="I683">
        <f>$F$2*'ROD '!S683</f>
        <v>273.03870068788234</v>
      </c>
      <c r="J683">
        <f t="shared" si="80"/>
        <v>5.8779164731419101E-2</v>
      </c>
      <c r="K683">
        <f t="shared" si="80"/>
        <v>0.2351166589256764</v>
      </c>
      <c r="L683">
        <f t="shared" si="80"/>
        <v>0.529012482582772</v>
      </c>
      <c r="M683">
        <f t="shared" si="76"/>
        <v>0.94046663570270561</v>
      </c>
      <c r="N683">
        <f t="shared" si="76"/>
        <v>1.4694791182854778</v>
      </c>
      <c r="O683">
        <f t="shared" si="76"/>
        <v>2.116049930331088</v>
      </c>
      <c r="P683">
        <f>('ROD '!AH683/2)*'Gudgeon pin'!$H$2</f>
        <v>-1.0224002611032603</v>
      </c>
      <c r="Q683">
        <f>('ROD '!AI683/2)*'Gudgeon pin'!$H$2</f>
        <v>0.6316874396407367</v>
      </c>
      <c r="R683">
        <f>('ROD '!AJ683/2)*'Gudgeon pin'!$H$2</f>
        <v>3.1626149845821332</v>
      </c>
      <c r="S683">
        <f>('ROD '!AK683/2)*'Gudgeon pin'!$H$2</f>
        <v>6.8448758902356799</v>
      </c>
      <c r="T683">
        <f>('ROD '!AL683/2)*'Gudgeon pin'!$H$2</f>
        <v>11.440003914129189</v>
      </c>
      <c r="U683">
        <f>('ROD '!AM683/2)*'Gudgeon pin'!$H$2</f>
        <v>16.570570471054872</v>
      </c>
      <c r="V683">
        <f t="shared" si="81"/>
        <v>-1.0811794258346794</v>
      </c>
      <c r="W683">
        <f t="shared" si="81"/>
        <v>0.3965707807150603</v>
      </c>
      <c r="X683">
        <f t="shared" si="81"/>
        <v>2.633602501999361</v>
      </c>
      <c r="Y683">
        <f t="shared" si="77"/>
        <v>5.9044092545329745</v>
      </c>
      <c r="Z683">
        <f t="shared" si="77"/>
        <v>9.970524795843712</v>
      </c>
      <c r="AA683">
        <f t="shared" si="77"/>
        <v>14.454520540723784</v>
      </c>
      <c r="AB683">
        <f t="shared" si="82"/>
        <v>-1347780.8666377484</v>
      </c>
      <c r="AC683">
        <f t="shared" si="82"/>
        <v>494358.75095636549</v>
      </c>
      <c r="AD683">
        <f t="shared" si="82"/>
        <v>3283006.481356028</v>
      </c>
      <c r="AE683">
        <f t="shared" si="78"/>
        <v>7360341.5232535237</v>
      </c>
      <c r="AF683">
        <f t="shared" si="78"/>
        <v>12429095.697784934</v>
      </c>
      <c r="AG683">
        <f t="shared" si="78"/>
        <v>18018772.606748357</v>
      </c>
      <c r="AH683">
        <f>(('ROD '!AH683/2)+'Gudgeon pin'!D683)/'Gudgeon pin'!$I$2</f>
        <v>-608570.67043397692</v>
      </c>
      <c r="AI683">
        <f>(('ROD '!AI683/2)+'Gudgeon pin'!E683)/'Gudgeon pin'!$I$2</f>
        <v>529928.42592347495</v>
      </c>
      <c r="AJ683">
        <f>(('ROD '!AJ683/2)+'Gudgeon pin'!F683)/'Gudgeon pin'!$I$2</f>
        <v>2285607.2265960877</v>
      </c>
      <c r="AK683">
        <f>(('ROD '!AK683/2)+'Gudgeon pin'!G683)/'Gudgeon pin'!$I$2</f>
        <v>4830803.5866803341</v>
      </c>
      <c r="AL683">
        <f>(('ROD '!AL683/2)+'Gudgeon pin'!H683)/'Gudgeon pin'!$I$2</f>
        <v>8015798.9945611553</v>
      </c>
      <c r="AM683">
        <f>(('ROD '!AM683/2)+'Gudgeon pin'!I683)/'Gudgeon pin'!$I$2</f>
        <v>11603628.899480894</v>
      </c>
    </row>
    <row r="684" spans="1:39">
      <c r="A684">
        <f t="shared" si="79"/>
        <v>5.532693728822025</v>
      </c>
      <c r="B684" s="3">
        <v>317</v>
      </c>
      <c r="D684">
        <f>$F$2*'ROD '!N684</f>
        <v>7.8192436557670595</v>
      </c>
      <c r="E684">
        <f>$F$2*'ROD '!O684</f>
        <v>31.276974623068238</v>
      </c>
      <c r="F684">
        <f>$F$2*'ROD '!P684</f>
        <v>70.37319290190355</v>
      </c>
      <c r="G684">
        <f>$F$2*'ROD '!Q684</f>
        <v>125.10789849227295</v>
      </c>
      <c r="H684">
        <f>$F$2*'ROD '!R684</f>
        <v>195.48109139417653</v>
      </c>
      <c r="I684">
        <f>$F$2*'ROD '!S684</f>
        <v>281.4927716076142</v>
      </c>
      <c r="J684">
        <f t="shared" si="80"/>
        <v>6.0599138332194713E-2</v>
      </c>
      <c r="K684">
        <f t="shared" si="80"/>
        <v>0.24239655332877885</v>
      </c>
      <c r="L684">
        <f t="shared" si="80"/>
        <v>0.54539224498975247</v>
      </c>
      <c r="M684">
        <f t="shared" si="76"/>
        <v>0.96958621331511541</v>
      </c>
      <c r="N684">
        <f t="shared" si="76"/>
        <v>1.514978458304868</v>
      </c>
      <c r="O684">
        <f t="shared" si="76"/>
        <v>2.1815689799590099</v>
      </c>
      <c r="P684">
        <f>('ROD '!AH684/2)*'Gudgeon pin'!$H$2</f>
        <v>-0.99719321510681691</v>
      </c>
      <c r="Q684">
        <f>('ROD '!AI684/2)*'Gudgeon pin'!$H$2</f>
        <v>0.6896260116710804</v>
      </c>
      <c r="R684">
        <f>('ROD '!AJ684/2)*'Gudgeon pin'!$H$2</f>
        <v>3.3139926815085676</v>
      </c>
      <c r="S684">
        <f>('ROD '!AK684/2)*'Gudgeon pin'!$H$2</f>
        <v>7.1195197903124852</v>
      </c>
      <c r="T684">
        <f>('ROD '!AL684/2)*'Gudgeon pin'!$H$2</f>
        <v>11.867741095610647</v>
      </c>
      <c r="U684">
        <f>('ROD '!AM684/2)*'Gudgeon pin'!$H$2</f>
        <v>17.198383856977433</v>
      </c>
      <c r="V684">
        <f t="shared" si="81"/>
        <v>-1.0577923534390117</v>
      </c>
      <c r="W684">
        <f t="shared" si="81"/>
        <v>0.44722945834230154</v>
      </c>
      <c r="X684">
        <f t="shared" si="81"/>
        <v>2.768600436518815</v>
      </c>
      <c r="Y684">
        <f t="shared" si="77"/>
        <v>6.1499335769973698</v>
      </c>
      <c r="Z684">
        <f t="shared" si="77"/>
        <v>10.35276263730578</v>
      </c>
      <c r="AA684">
        <f t="shared" si="77"/>
        <v>15.016814877018422</v>
      </c>
      <c r="AB684">
        <f t="shared" si="82"/>
        <v>-1318626.9186913022</v>
      </c>
      <c r="AC684">
        <f t="shared" si="82"/>
        <v>557509.04294648103</v>
      </c>
      <c r="AD684">
        <f t="shared" si="82"/>
        <v>3451292.7332336665</v>
      </c>
      <c r="AE684">
        <f t="shared" si="78"/>
        <v>7666408.1910096556</v>
      </c>
      <c r="AF684">
        <f t="shared" si="78"/>
        <v>12905587.237410532</v>
      </c>
      <c r="AG684">
        <f t="shared" si="78"/>
        <v>18719719.674152657</v>
      </c>
      <c r="AH684">
        <f>(('ROD '!AH684/2)+'Gudgeon pin'!D684)/'Gudgeon pin'!$I$2</f>
        <v>-591712.62079246808</v>
      </c>
      <c r="AI684">
        <f>(('ROD '!AI684/2)+'Gudgeon pin'!E684)/'Gudgeon pin'!$I$2</f>
        <v>570432.83463068621</v>
      </c>
      <c r="AJ684">
        <f>(('ROD '!AJ684/2)+'Gudgeon pin'!F684)/'Gudgeon pin'!$I$2</f>
        <v>2389936.763218137</v>
      </c>
      <c r="AK684">
        <f>(('ROD '!AK684/2)+'Gudgeon pin'!G684)/'Gudgeon pin'!$I$2</f>
        <v>5019749.0113680037</v>
      </c>
      <c r="AL684">
        <f>(('ROD '!AL684/2)+'Gudgeon pin'!H684)/'Gudgeon pin'!$I$2</f>
        <v>8310151.0674652271</v>
      </c>
      <c r="AM684">
        <f>(('ROD '!AM684/2)+'Gudgeon pin'!I684)/'Gudgeon pin'!$I$2</f>
        <v>12034949.496695679</v>
      </c>
    </row>
    <row r="685" spans="1:39">
      <c r="A685">
        <f t="shared" si="79"/>
        <v>5.5501470213419681</v>
      </c>
      <c r="B685" s="3">
        <v>318</v>
      </c>
      <c r="D685">
        <f>$F$2*'ROD '!N685</f>
        <v>8.0514959872915117</v>
      </c>
      <c r="E685">
        <f>$F$2*'ROD '!O685</f>
        <v>32.205983949166047</v>
      </c>
      <c r="F685">
        <f>$F$2*'ROD '!P685</f>
        <v>72.463463885623611</v>
      </c>
      <c r="G685">
        <f>$F$2*'ROD '!Q685</f>
        <v>128.82393579666419</v>
      </c>
      <c r="H685">
        <f>$F$2*'ROD '!R685</f>
        <v>201.2873996822878</v>
      </c>
      <c r="I685">
        <f>$F$2*'ROD '!S685</f>
        <v>289.85385554249444</v>
      </c>
      <c r="J685">
        <f t="shared" si="80"/>
        <v>6.2399093901509217E-2</v>
      </c>
      <c r="K685">
        <f t="shared" si="80"/>
        <v>0.24959637560603687</v>
      </c>
      <c r="L685">
        <f t="shared" si="80"/>
        <v>0.56159184511358295</v>
      </c>
      <c r="M685">
        <f t="shared" si="76"/>
        <v>0.99838550242414748</v>
      </c>
      <c r="N685">
        <f t="shared" si="76"/>
        <v>1.5599773475377303</v>
      </c>
      <c r="O685">
        <f t="shared" si="76"/>
        <v>2.2463673804543318</v>
      </c>
      <c r="P685">
        <f>('ROD '!AH685/2)*'Gudgeon pin'!$H$2</f>
        <v>-0.97388465861499385</v>
      </c>
      <c r="Q685">
        <f>('ROD '!AI685/2)*'Gudgeon pin'!$H$2</f>
        <v>0.7434017946393775</v>
      </c>
      <c r="R685">
        <f>('ROD '!AJ685/2)*'Gudgeon pin'!$H$2</f>
        <v>3.4688709866320253</v>
      </c>
      <c r="S685">
        <f>('ROD '!AK685/2)*'Gudgeon pin'!$H$2</f>
        <v>7.3826592875757555</v>
      </c>
      <c r="T685">
        <f>('ROD '!AL685/2)*'Gudgeon pin'!$H$2</f>
        <v>12.309777080692415</v>
      </c>
      <c r="U685">
        <f>('ROD '!AM685/2)*'Gudgeon pin'!$H$2</f>
        <v>17.817897077471265</v>
      </c>
      <c r="V685">
        <f t="shared" si="81"/>
        <v>-1.036283752516503</v>
      </c>
      <c r="W685">
        <f t="shared" si="81"/>
        <v>0.49380541903334063</v>
      </c>
      <c r="X685">
        <f t="shared" si="81"/>
        <v>2.9072791415184422</v>
      </c>
      <c r="Y685">
        <f t="shared" si="77"/>
        <v>6.384273785151608</v>
      </c>
      <c r="Z685">
        <f t="shared" si="77"/>
        <v>10.749799733154685</v>
      </c>
      <c r="AA685">
        <f t="shared" si="77"/>
        <v>15.571529697016933</v>
      </c>
      <c r="AB685">
        <f t="shared" si="82"/>
        <v>-1291814.6430423048</v>
      </c>
      <c r="AC685">
        <f t="shared" si="82"/>
        <v>615569.88573045481</v>
      </c>
      <c r="AD685">
        <f t="shared" si="82"/>
        <v>3624167.3743361863</v>
      </c>
      <c r="AE685">
        <f t="shared" si="78"/>
        <v>7958532.9219167018</v>
      </c>
      <c r="AF685">
        <f t="shared" si="78"/>
        <v>13400527.28930567</v>
      </c>
      <c r="AG685">
        <f t="shared" si="78"/>
        <v>19411218.238562737</v>
      </c>
      <c r="AH685">
        <f>(('ROD '!AH685/2)+'Gudgeon pin'!D685)/'Gudgeon pin'!$I$2</f>
        <v>-576057.86957521155</v>
      </c>
      <c r="AI685">
        <f>(('ROD '!AI685/2)+'Gudgeon pin'!E685)/'Gudgeon pin'!$I$2</f>
        <v>608278.27282959444</v>
      </c>
      <c r="AJ685">
        <f>(('ROD '!AJ685/2)+'Gudgeon pin'!F685)/'Gudgeon pin'!$I$2</f>
        <v>2496361.9531541513</v>
      </c>
      <c r="AK685">
        <f>(('ROD '!AK685/2)+'Gudgeon pin'!G685)/'Gudgeon pin'!$I$2</f>
        <v>5201289.8888055207</v>
      </c>
      <c r="AL685">
        <f>(('ROD '!AL685/2)+'Gudgeon pin'!H685)/'Gudgeon pin'!$I$2</f>
        <v>8613196.6971596982</v>
      </c>
      <c r="AM685">
        <f>(('ROD '!AM685/2)+'Gudgeon pin'!I685)/'Gudgeon pin'!$I$2</f>
        <v>12460650.256439738</v>
      </c>
    </row>
    <row r="686" spans="1:39">
      <c r="A686">
        <f t="shared" si="79"/>
        <v>5.5676003138619112</v>
      </c>
      <c r="B686" s="3">
        <v>319</v>
      </c>
      <c r="D686">
        <f>$F$2*'ROD '!N686</f>
        <v>8.2809943298678661</v>
      </c>
      <c r="E686">
        <f>$F$2*'ROD '!O686</f>
        <v>33.123977319471464</v>
      </c>
      <c r="F686">
        <f>$F$2*'ROD '!P686</f>
        <v>74.528948968810823</v>
      </c>
      <c r="G686">
        <f>$F$2*'ROD '!Q686</f>
        <v>132.49590927788586</v>
      </c>
      <c r="H686">
        <f>$F$2*'ROD '!R686</f>
        <v>207.02485824669668</v>
      </c>
      <c r="I686">
        <f>$F$2*'ROD '!S686</f>
        <v>298.11579587524329</v>
      </c>
      <c r="J686">
        <f t="shared" si="80"/>
        <v>6.4177706056475964E-2</v>
      </c>
      <c r="K686">
        <f t="shared" si="80"/>
        <v>0.25671082422590386</v>
      </c>
      <c r="L686">
        <f t="shared" si="80"/>
        <v>0.57759935450828392</v>
      </c>
      <c r="M686">
        <f t="shared" si="76"/>
        <v>1.0268432969036154</v>
      </c>
      <c r="N686">
        <f t="shared" si="76"/>
        <v>1.6044426514118992</v>
      </c>
      <c r="O686">
        <f t="shared" si="76"/>
        <v>2.3103974180331357</v>
      </c>
      <c r="P686">
        <f>('ROD '!AH686/2)*'Gudgeon pin'!$H$2</f>
        <v>-0.9507711171910801</v>
      </c>
      <c r="Q686">
        <f>('ROD '!AI686/2)*'Gudgeon pin'!$H$2</f>
        <v>0.79639751733603603</v>
      </c>
      <c r="R686">
        <f>('ROD '!AJ686/2)*'Gudgeon pin'!$H$2</f>
        <v>3.6117006492749946</v>
      </c>
      <c r="S686">
        <f>('ROD '!AK686/2)*'Gudgeon pin'!$H$2</f>
        <v>7.6426785437524716</v>
      </c>
      <c r="T686">
        <f>('ROD '!AL686/2)*'Gudgeon pin'!$H$2</f>
        <v>12.731497428772489</v>
      </c>
      <c r="U686">
        <f>('ROD '!AM686/2)*'Gudgeon pin'!$H$2</f>
        <v>18.433820924476787</v>
      </c>
      <c r="V686">
        <f t="shared" si="81"/>
        <v>-1.0149488232475561</v>
      </c>
      <c r="W686">
        <f t="shared" si="81"/>
        <v>0.53968669311013218</v>
      </c>
      <c r="X686">
        <f t="shared" si="81"/>
        <v>3.0341012947667108</v>
      </c>
      <c r="Y686">
        <f t="shared" si="77"/>
        <v>6.6158352468488566</v>
      </c>
      <c r="Z686">
        <f t="shared" si="77"/>
        <v>11.127054777360589</v>
      </c>
      <c r="AA686">
        <f t="shared" si="77"/>
        <v>16.12342350644365</v>
      </c>
      <c r="AB686">
        <f t="shared" si="82"/>
        <v>-1265218.8636807455</v>
      </c>
      <c r="AC686">
        <f t="shared" si="82"/>
        <v>672764.74336467485</v>
      </c>
      <c r="AD686">
        <f t="shared" si="82"/>
        <v>3782261.8289008006</v>
      </c>
      <c r="AE686">
        <f t="shared" si="78"/>
        <v>8247193.7122247331</v>
      </c>
      <c r="AF686">
        <f t="shared" si="78"/>
        <v>13870807.354088409</v>
      </c>
      <c r="AG686">
        <f t="shared" si="78"/>
        <v>20099200.176608685</v>
      </c>
      <c r="AH686">
        <f>(('ROD '!AH686/2)+'Gudgeon pin'!D686)/'Gudgeon pin'!$I$2</f>
        <v>-560537.65994867019</v>
      </c>
      <c r="AI686">
        <f>(('ROD '!AI686/2)+'Gudgeon pin'!E686)/'Gudgeon pin'!$I$2</f>
        <v>645585.54466564103</v>
      </c>
      <c r="AJ686">
        <f>(('ROD '!AJ686/2)+'Gudgeon pin'!F686)/'Gudgeon pin'!$I$2</f>
        <v>2595113.5992076099</v>
      </c>
      <c r="AK686">
        <f>(('ROD '!AK686/2)+'Gudgeon pin'!G686)/'Gudgeon pin'!$I$2</f>
        <v>5380678.1007915894</v>
      </c>
      <c r="AL686">
        <f>(('ROD '!AL686/2)+'Gudgeon pin'!H686)/'Gudgeon pin'!$I$2</f>
        <v>8903184.7827371079</v>
      </c>
      <c r="AM686">
        <f>(('ROD '!AM686/2)+'Gudgeon pin'!I686)/'Gudgeon pin'!$I$2</f>
        <v>12883661.742106751</v>
      </c>
    </row>
    <row r="687" spans="1:39">
      <c r="A687">
        <f t="shared" si="79"/>
        <v>5.5850536063818543</v>
      </c>
      <c r="B687" s="3">
        <v>320</v>
      </c>
      <c r="D687">
        <f>$F$2*'ROD '!N687</f>
        <v>8.5075688724814285</v>
      </c>
      <c r="E687">
        <f>$F$2*'ROD '!O687</f>
        <v>34.030275489925714</v>
      </c>
      <c r="F687">
        <f>$F$2*'ROD '!P687</f>
        <v>76.568119852332856</v>
      </c>
      <c r="G687">
        <f>$F$2*'ROD '!Q687</f>
        <v>136.12110195970286</v>
      </c>
      <c r="H687">
        <f>$F$2*'ROD '!R687</f>
        <v>212.6892218120357</v>
      </c>
      <c r="I687">
        <f>$F$2*'ROD '!S687</f>
        <v>306.27247940933142</v>
      </c>
      <c r="J687">
        <f t="shared" si="80"/>
        <v>6.5933658761731073E-2</v>
      </c>
      <c r="K687">
        <f t="shared" si="80"/>
        <v>0.26373463504692429</v>
      </c>
      <c r="L687">
        <f t="shared" si="80"/>
        <v>0.59340292885557966</v>
      </c>
      <c r="M687">
        <f t="shared" si="76"/>
        <v>1.0549385401876972</v>
      </c>
      <c r="N687">
        <f t="shared" si="76"/>
        <v>1.6483414690432767</v>
      </c>
      <c r="O687">
        <f t="shared" si="76"/>
        <v>2.3736117154223186</v>
      </c>
      <c r="P687">
        <f>('ROD '!AH687/2)*'Gudgeon pin'!$H$2</f>
        <v>-0.92958019994635721</v>
      </c>
      <c r="Q687">
        <f>('ROD '!AI687/2)*'Gudgeon pin'!$H$2</f>
        <v>0.84513391227236567</v>
      </c>
      <c r="R687">
        <f>('ROD '!AJ687/2)*'Gudgeon pin'!$H$2</f>
        <v>3.7681072149131545</v>
      </c>
      <c r="S687">
        <f>('ROD '!AK687/2)*'Gudgeon pin'!$H$2</f>
        <v>7.8942384112789581</v>
      </c>
      <c r="T687">
        <f>('ROD '!AL687/2)*'Gudgeon pin'!$H$2</f>
        <v>13.137748277458918</v>
      </c>
      <c r="U687">
        <f>('ROD '!AM687/2)*'Gudgeon pin'!$H$2</f>
        <v>19.037144588812602</v>
      </c>
      <c r="V687">
        <f t="shared" si="81"/>
        <v>-0.99551385870808828</v>
      </c>
      <c r="W687">
        <f t="shared" si="81"/>
        <v>0.58139927722544138</v>
      </c>
      <c r="X687">
        <f t="shared" si="81"/>
        <v>3.1747042860575747</v>
      </c>
      <c r="Y687">
        <f t="shared" si="77"/>
        <v>6.8392998710912609</v>
      </c>
      <c r="Z687">
        <f t="shared" si="77"/>
        <v>11.489406808415641</v>
      </c>
      <c r="AA687">
        <f t="shared" si="77"/>
        <v>16.663532873390285</v>
      </c>
      <c r="AB687">
        <f t="shared" si="82"/>
        <v>-1240991.5497639498</v>
      </c>
      <c r="AC687">
        <f t="shared" si="82"/>
        <v>724762.9792034945</v>
      </c>
      <c r="AD687">
        <f t="shared" si="82"/>
        <v>3957535.2543154242</v>
      </c>
      <c r="AE687">
        <f t="shared" si="78"/>
        <v>8525761.1153102946</v>
      </c>
      <c r="AF687">
        <f t="shared" si="78"/>
        <v>14322509.56259677</v>
      </c>
      <c r="AG687">
        <f t="shared" si="78"/>
        <v>20772491.818373438</v>
      </c>
      <c r="AH687">
        <f>(('ROD '!AH687/2)+'Gudgeon pin'!D687)/'Gudgeon pin'!$I$2</f>
        <v>-546237.39934442425</v>
      </c>
      <c r="AI687">
        <f>(('ROD '!AI687/2)+'Gudgeon pin'!E687)/'Gudgeon pin'!$I$2</f>
        <v>680167.24360121205</v>
      </c>
      <c r="AJ687">
        <f>(('ROD '!AJ687/2)+'Gudgeon pin'!F687)/'Gudgeon pin'!$I$2</f>
        <v>2702273.7127587623</v>
      </c>
      <c r="AK687">
        <f>(('ROD '!AK687/2)+'Gudgeon pin'!G687)/'Gudgeon pin'!$I$2</f>
        <v>5554549.5791475214</v>
      </c>
      <c r="AL687">
        <f>(('ROD '!AL687/2)+'Gudgeon pin'!H687)/'Gudgeon pin'!$I$2</f>
        <v>9183139.2630498409</v>
      </c>
      <c r="AM687">
        <f>(('ROD '!AM687/2)+'Gudgeon pin'!I687)/'Gudgeon pin'!$I$2</f>
        <v>13298299.745584771</v>
      </c>
    </row>
    <row r="688" spans="1:39">
      <c r="A688">
        <f t="shared" si="79"/>
        <v>5.6025068989017974</v>
      </c>
      <c r="B688" s="3">
        <v>321</v>
      </c>
      <c r="D688">
        <f>$F$2*'ROD '!N688</f>
        <v>8.7310511836926974</v>
      </c>
      <c r="E688">
        <f>$F$2*'ROD '!O688</f>
        <v>34.92420473477079</v>
      </c>
      <c r="F688">
        <f>$F$2*'ROD '!P688</f>
        <v>78.579460653234293</v>
      </c>
      <c r="G688">
        <f>$F$2*'ROD '!Q688</f>
        <v>139.69681893908316</v>
      </c>
      <c r="H688">
        <f>$F$2*'ROD '!R688</f>
        <v>218.27627959231748</v>
      </c>
      <c r="I688">
        <f>$F$2*'ROD '!S688</f>
        <v>314.31784261293717</v>
      </c>
      <c r="J688">
        <f t="shared" si="80"/>
        <v>6.7665646673618407E-2</v>
      </c>
      <c r="K688">
        <f t="shared" si="80"/>
        <v>0.27066258669447363</v>
      </c>
      <c r="L688">
        <f t="shared" si="80"/>
        <v>0.60899082006256577</v>
      </c>
      <c r="M688">
        <f t="shared" si="76"/>
        <v>1.0826503467778945</v>
      </c>
      <c r="N688">
        <f t="shared" si="76"/>
        <v>1.6916411668404605</v>
      </c>
      <c r="O688">
        <f t="shared" si="76"/>
        <v>2.4359632802502631</v>
      </c>
      <c r="P688">
        <f>('ROD '!AH688/2)*'Gudgeon pin'!$H$2</f>
        <v>-0.91203941830182655</v>
      </c>
      <c r="Q688">
        <f>('ROD '!AI688/2)*'Gudgeon pin'!$H$2</f>
        <v>0.88784768719901286</v>
      </c>
      <c r="R688">
        <f>('ROD '!AJ688/2)*'Gudgeon pin'!$H$2</f>
        <v>3.9191119118010627</v>
      </c>
      <c r="S688">
        <f>('ROD '!AK688/2)*'Gudgeon pin'!$H$2</f>
        <v>8.1405792280271037</v>
      </c>
      <c r="T688">
        <f>('ROD '!AL688/2)*'Gudgeon pin'!$H$2</f>
        <v>13.541956129007843</v>
      </c>
      <c r="U688">
        <f>('ROD '!AM688/2)*'Gudgeon pin'!$H$2</f>
        <v>19.637732207407801</v>
      </c>
      <c r="V688">
        <f t="shared" si="81"/>
        <v>-0.97970506497544496</v>
      </c>
      <c r="W688">
        <f t="shared" si="81"/>
        <v>0.61718510050453923</v>
      </c>
      <c r="X688">
        <f t="shared" si="81"/>
        <v>3.3101210917384969</v>
      </c>
      <c r="Y688">
        <f t="shared" si="77"/>
        <v>7.0579288812492091</v>
      </c>
      <c r="Z688">
        <f t="shared" si="77"/>
        <v>11.850314962167383</v>
      </c>
      <c r="AA688">
        <f t="shared" si="77"/>
        <v>17.201768927157538</v>
      </c>
      <c r="AB688">
        <f t="shared" si="82"/>
        <v>-1221284.5619982232</v>
      </c>
      <c r="AC688">
        <f t="shared" si="82"/>
        <v>769373.01039717253</v>
      </c>
      <c r="AD688">
        <f t="shared" si="82"/>
        <v>4126343.6642396585</v>
      </c>
      <c r="AE688">
        <f t="shared" si="78"/>
        <v>8798300.5197253861</v>
      </c>
      <c r="AF688">
        <f t="shared" si="78"/>
        <v>14772411.856903404</v>
      </c>
      <c r="AG688">
        <f t="shared" si="78"/>
        <v>21443448.21808672</v>
      </c>
      <c r="AH688">
        <f>(('ROD '!AH688/2)+'Gudgeon pin'!D688)/'Gudgeon pin'!$I$2</f>
        <v>-534242.42779718142</v>
      </c>
      <c r="AI688">
        <f>(('ROD '!AI688/2)+'Gudgeon pin'!E688)/'Gudgeon pin'!$I$2</f>
        <v>710913.34428053594</v>
      </c>
      <c r="AJ688">
        <f>(('ROD '!AJ688/2)+'Gudgeon pin'!F688)/'Gudgeon pin'!$I$2</f>
        <v>2805920.0103065367</v>
      </c>
      <c r="AK688">
        <f>(('ROD '!AK688/2)+'Gudgeon pin'!G688)/'Gudgeon pin'!$I$2</f>
        <v>5724926.8920163475</v>
      </c>
      <c r="AL688">
        <f>(('ROD '!AL688/2)+'Gudgeon pin'!H688)/'Gudgeon pin'!$I$2</f>
        <v>9461471.3198438548</v>
      </c>
      <c r="AM688">
        <f>(('ROD '!AM688/2)+'Gudgeon pin'!I688)/'Gudgeon pin'!$I$2</f>
        <v>13710730.712587163</v>
      </c>
    </row>
    <row r="689" spans="1:39">
      <c r="A689">
        <f t="shared" si="79"/>
        <v>5.6199601914217414</v>
      </c>
      <c r="B689" s="3">
        <v>322</v>
      </c>
      <c r="D689">
        <f>$F$2*'ROD '!N689</f>
        <v>8.9512743840646607</v>
      </c>
      <c r="E689">
        <f>$F$2*'ROD '!O689</f>
        <v>35.805097536258643</v>
      </c>
      <c r="F689">
        <f>$F$2*'ROD '!P689</f>
        <v>80.56146945658196</v>
      </c>
      <c r="G689">
        <f>$F$2*'ROD '!Q689</f>
        <v>143.22039014503457</v>
      </c>
      <c r="H689">
        <f>$F$2*'ROD '!R689</f>
        <v>223.78185960161659</v>
      </c>
      <c r="I689">
        <f>$F$2*'ROD '!S689</f>
        <v>322.24587782632784</v>
      </c>
      <c r="J689">
        <f t="shared" si="80"/>
        <v>6.9372376476501116E-2</v>
      </c>
      <c r="K689">
        <f t="shared" si="80"/>
        <v>0.27748950590600446</v>
      </c>
      <c r="L689">
        <f t="shared" si="80"/>
        <v>0.62435138828851022</v>
      </c>
      <c r="M689">
        <f t="shared" si="76"/>
        <v>1.1099580236240179</v>
      </c>
      <c r="N689">
        <f t="shared" si="76"/>
        <v>1.7343094119125286</v>
      </c>
      <c r="O689">
        <f t="shared" si="76"/>
        <v>2.4974055531540409</v>
      </c>
      <c r="P689">
        <f>('ROD '!AH689/2)*'Gudgeon pin'!$H$2</f>
        <v>-0.89644500482187905</v>
      </c>
      <c r="Q689">
        <f>('ROD '!AI689/2)*'Gudgeon pin'!$H$2</f>
        <v>0.93478508081484879</v>
      </c>
      <c r="R689">
        <f>('ROD '!AJ689/2)*'Gudgeon pin'!$H$2</f>
        <v>4.0577460486423744</v>
      </c>
      <c r="S689">
        <f>('ROD '!AK689/2)*'Gudgeon pin'!$H$2</f>
        <v>8.3952365971409186</v>
      </c>
      <c r="T689">
        <f>('ROD '!AL689/2)*'Gudgeon pin'!$H$2</f>
        <v>13.931816466006536</v>
      </c>
      <c r="U689">
        <f>('ROD '!AM689/2)*'Gudgeon pin'!$H$2</f>
        <v>20.245451873597784</v>
      </c>
      <c r="V689">
        <f t="shared" si="81"/>
        <v>-0.96581738129838013</v>
      </c>
      <c r="W689">
        <f t="shared" si="81"/>
        <v>0.65729557490884427</v>
      </c>
      <c r="X689">
        <f t="shared" si="81"/>
        <v>3.4333946603538643</v>
      </c>
      <c r="Y689">
        <f t="shared" si="77"/>
        <v>7.2852785735169006</v>
      </c>
      <c r="Z689">
        <f t="shared" si="77"/>
        <v>12.197507054094007</v>
      </c>
      <c r="AA689">
        <f t="shared" si="77"/>
        <v>17.748046320443741</v>
      </c>
      <c r="AB689">
        <f t="shared" si="82"/>
        <v>-1203972.3991003626</v>
      </c>
      <c r="AC689">
        <f t="shared" si="82"/>
        <v>819374.08206217433</v>
      </c>
      <c r="AD689">
        <f t="shared" si="82"/>
        <v>4280014.5103285788</v>
      </c>
      <c r="AE689">
        <f t="shared" si="78"/>
        <v>9081710.9860666394</v>
      </c>
      <c r="AF689">
        <f t="shared" si="78"/>
        <v>15205215.929349924</v>
      </c>
      <c r="AG689">
        <f t="shared" si="78"/>
        <v>22124428.822189029</v>
      </c>
      <c r="AH689">
        <f>(('ROD '!AH689/2)+'Gudgeon pin'!D689)/'Gudgeon pin'!$I$2</f>
        <v>-523483.78633242002</v>
      </c>
      <c r="AI689">
        <f>(('ROD '!AI689/2)+'Gudgeon pin'!E689)/'Gudgeon pin'!$I$2</f>
        <v>744253.90579040546</v>
      </c>
      <c r="AJ689">
        <f>(('ROD '!AJ689/2)+'Gudgeon pin'!F689)/'Gudgeon pin'!$I$2</f>
        <v>2901670.6718950379</v>
      </c>
      <c r="AK689">
        <f>(('ROD '!AK689/2)+'Gudgeon pin'!G689)/'Gudgeon pin'!$I$2</f>
        <v>5900296.4902355913</v>
      </c>
      <c r="AL689">
        <f>(('ROD '!AL689/2)+'Gudgeon pin'!H689)/'Gudgeon pin'!$I$2</f>
        <v>9730437.356462894</v>
      </c>
      <c r="AM689">
        <f>(('ROD '!AM689/2)+'Gudgeon pin'!I689)/'Gudgeon pin'!$I$2</f>
        <v>14127123.818366112</v>
      </c>
    </row>
    <row r="690" spans="1:39">
      <c r="A690">
        <f t="shared" si="79"/>
        <v>5.6374134839416845</v>
      </c>
      <c r="B690" s="3">
        <v>323</v>
      </c>
      <c r="D690">
        <f>$F$2*'ROD '!N690</f>
        <v>9.1680733173739757</v>
      </c>
      <c r="E690">
        <f>$F$2*'ROD '!O690</f>
        <v>36.672293269495903</v>
      </c>
      <c r="F690">
        <f>$F$2*'ROD '!P690</f>
        <v>82.512659856365801</v>
      </c>
      <c r="G690">
        <f>$F$2*'ROD '!Q690</f>
        <v>146.68917307798361</v>
      </c>
      <c r="H690">
        <f>$F$2*'ROD '!R690</f>
        <v>229.2018329343494</v>
      </c>
      <c r="I690">
        <f>$F$2*'ROD '!S690</f>
        <v>330.0506394254632</v>
      </c>
      <c r="J690">
        <f t="shared" si="80"/>
        <v>7.1052568209648309E-2</v>
      </c>
      <c r="K690">
        <f t="shared" si="80"/>
        <v>0.28421027283859324</v>
      </c>
      <c r="L690">
        <f t="shared" si="80"/>
        <v>0.63947311388683492</v>
      </c>
      <c r="M690">
        <f t="shared" si="76"/>
        <v>1.1368410913543729</v>
      </c>
      <c r="N690">
        <f t="shared" si="76"/>
        <v>1.7763142052412078</v>
      </c>
      <c r="O690">
        <f t="shared" si="76"/>
        <v>2.5578924555473397</v>
      </c>
      <c r="P690">
        <f>('ROD '!AH690/2)*'Gudgeon pin'!$H$2</f>
        <v>-0.88280865452516466</v>
      </c>
      <c r="Q690">
        <f>('ROD '!AI690/2)*'Gudgeon pin'!$H$2</f>
        <v>0.99104606647992288</v>
      </c>
      <c r="R690">
        <f>('ROD '!AJ690/2)*'Gudgeon pin'!$H$2</f>
        <v>4.1907667081821058</v>
      </c>
      <c r="S690">
        <f>('ROD '!AK690/2)*'Gudgeon pin'!$H$2</f>
        <v>8.6563078138437781</v>
      </c>
      <c r="T690">
        <f>('ROD '!AL690/2)*'Gudgeon pin'!$H$2</f>
        <v>14.293312237162995</v>
      </c>
      <c r="U690">
        <f>('ROD '!AM690/2)*'Gudgeon pin'!$H$2</f>
        <v>20.854735813276484</v>
      </c>
      <c r="V690">
        <f t="shared" si="81"/>
        <v>-0.953861222734813</v>
      </c>
      <c r="W690">
        <f t="shared" si="81"/>
        <v>0.70683579364132965</v>
      </c>
      <c r="X690">
        <f t="shared" si="81"/>
        <v>3.551293594295271</v>
      </c>
      <c r="Y690">
        <f t="shared" si="77"/>
        <v>7.5194667224894047</v>
      </c>
      <c r="Z690">
        <f t="shared" si="77"/>
        <v>12.516998031921787</v>
      </c>
      <c r="AA690">
        <f t="shared" si="77"/>
        <v>18.296843357729145</v>
      </c>
      <c r="AB690">
        <f t="shared" si="82"/>
        <v>-1189068.0443139011</v>
      </c>
      <c r="AC690">
        <f t="shared" si="82"/>
        <v>881130.12119984697</v>
      </c>
      <c r="AD690">
        <f t="shared" si="82"/>
        <v>4426985.4233576925</v>
      </c>
      <c r="AE690">
        <f t="shared" si="78"/>
        <v>9373646.1624456923</v>
      </c>
      <c r="AF690">
        <f t="shared" si="78"/>
        <v>15603488.238913376</v>
      </c>
      <c r="AG690">
        <f t="shared" si="78"/>
        <v>22808550.373937696</v>
      </c>
      <c r="AH690">
        <f>(('ROD '!AH690/2)+'Gudgeon pin'!D690)/'Gudgeon pin'!$I$2</f>
        <v>-513969.54338520742</v>
      </c>
      <c r="AI690">
        <f>(('ROD '!AI690/2)+'Gudgeon pin'!E690)/'Gudgeon pin'!$I$2</f>
        <v>783387.98917360802</v>
      </c>
      <c r="AJ690">
        <f>(('ROD '!AJ690/2)+'Gudgeon pin'!F690)/'Gudgeon pin'!$I$2</f>
        <v>2993761.5279860678</v>
      </c>
      <c r="AK690">
        <f>(('ROD '!AK690/2)+'Gudgeon pin'!G690)/'Gudgeon pin'!$I$2</f>
        <v>6079452.1672498146</v>
      </c>
      <c r="AL690">
        <f>(('ROD '!AL690/2)+'Gudgeon pin'!H690)/'Gudgeon pin'!$I$2</f>
        <v>9981218.769275438</v>
      </c>
      <c r="AM690">
        <f>(('ROD '!AM690/2)+'Gudgeon pin'!I690)/'Gudgeon pin'!$I$2</f>
        <v>14543957.264476113</v>
      </c>
    </row>
    <row r="691" spans="1:39">
      <c r="A691">
        <f t="shared" si="79"/>
        <v>5.6548667764616276</v>
      </c>
      <c r="B691" s="3">
        <v>324</v>
      </c>
      <c r="D691">
        <f>$F$2*'ROD '!N691</f>
        <v>9.3812847204074021</v>
      </c>
      <c r="E691">
        <f>$F$2*'ROD '!O691</f>
        <v>37.525138881629609</v>
      </c>
      <c r="F691">
        <f>$F$2*'ROD '!P691</f>
        <v>84.431562483666639</v>
      </c>
      <c r="G691">
        <f>$F$2*'ROD '!Q691</f>
        <v>150.10055552651843</v>
      </c>
      <c r="H691">
        <f>$F$2*'ROD '!R691</f>
        <v>234.53211801018509</v>
      </c>
      <c r="I691">
        <f>$F$2*'ROD '!S691</f>
        <v>337.72624993466655</v>
      </c>
      <c r="J691">
        <f t="shared" si="80"/>
        <v>7.2704956583157371E-2</v>
      </c>
      <c r="K691">
        <f t="shared" si="80"/>
        <v>0.29081982633262948</v>
      </c>
      <c r="L691">
        <f t="shared" si="80"/>
        <v>0.65434460924841642</v>
      </c>
      <c r="M691">
        <f t="shared" si="76"/>
        <v>1.1632793053305179</v>
      </c>
      <c r="N691">
        <f t="shared" si="76"/>
        <v>1.8176239145789344</v>
      </c>
      <c r="O691">
        <f t="shared" si="76"/>
        <v>2.6173784369936657</v>
      </c>
      <c r="P691">
        <f>('ROD '!AH691/2)*'Gudgeon pin'!$H$2</f>
        <v>-0.8745730973392104</v>
      </c>
      <c r="Q691">
        <f>('ROD '!AI691/2)*'Gudgeon pin'!$H$2</f>
        <v>1.0428597244841298</v>
      </c>
      <c r="R691">
        <f>('ROD '!AJ691/2)*'Gudgeon pin'!$H$2</f>
        <v>4.3455191933319046</v>
      </c>
      <c r="S691">
        <f>('ROD '!AK691/2)*'Gudgeon pin'!$H$2</f>
        <v>8.9218923181199887</v>
      </c>
      <c r="T691">
        <f>('ROD '!AL691/2)*'Gudgeon pin'!$H$2</f>
        <v>14.648457016416756</v>
      </c>
      <c r="U691">
        <f>('ROD '!AM691/2)*'Gudgeon pin'!$H$2</f>
        <v>21.446296402224206</v>
      </c>
      <c r="V691">
        <f t="shared" si="81"/>
        <v>-0.94727805392236775</v>
      </c>
      <c r="W691">
        <f t="shared" si="81"/>
        <v>0.7520398981515003</v>
      </c>
      <c r="X691">
        <f t="shared" si="81"/>
        <v>3.6911745840834884</v>
      </c>
      <c r="Y691">
        <f t="shared" si="77"/>
        <v>7.7586130127894712</v>
      </c>
      <c r="Z691">
        <f t="shared" si="77"/>
        <v>12.830833101837822</v>
      </c>
      <c r="AA691">
        <f t="shared" si="77"/>
        <v>18.828917965230541</v>
      </c>
      <c r="AB691">
        <f t="shared" si="82"/>
        <v>-1180861.572052916</v>
      </c>
      <c r="AC691">
        <f t="shared" si="82"/>
        <v>937480.8301538825</v>
      </c>
      <c r="AD691">
        <f t="shared" si="82"/>
        <v>4601358.8133224193</v>
      </c>
      <c r="AE691">
        <f t="shared" si="78"/>
        <v>9671762.0779839437</v>
      </c>
      <c r="AF691">
        <f t="shared" si="78"/>
        <v>15994709.984726943</v>
      </c>
      <c r="AG691">
        <f t="shared" si="78"/>
        <v>23471826.013927374</v>
      </c>
      <c r="AH691">
        <f>(('ROD '!AH691/2)+'Gudgeon pin'!D691)/'Gudgeon pin'!$I$2</f>
        <v>-507861.8980994295</v>
      </c>
      <c r="AI691">
        <f>(('ROD '!AI691/2)+'Gudgeon pin'!E691)/'Gudgeon pin'!$I$2</f>
        <v>819666.79785460292</v>
      </c>
      <c r="AJ691">
        <f>(('ROD '!AJ691/2)+'Gudgeon pin'!F691)/'Gudgeon pin'!$I$2</f>
        <v>3099354.5804926604</v>
      </c>
      <c r="AK691">
        <f>(('ROD '!AK691/2)+'Gudgeon pin'!G691)/'Gudgeon pin'!$I$2</f>
        <v>6261189.1961817946</v>
      </c>
      <c r="AL691">
        <f>(('ROD '!AL691/2)+'Gudgeon pin'!H691)/'Gudgeon pin'!$I$2</f>
        <v>10227618.6101286</v>
      </c>
      <c r="AM691">
        <f>(('ROD '!AM691/2)+'Gudgeon pin'!I691)/'Gudgeon pin'!$I$2</f>
        <v>14949095.688992836</v>
      </c>
    </row>
    <row r="692" spans="1:39">
      <c r="A692">
        <f t="shared" si="79"/>
        <v>5.6723200689815707</v>
      </c>
      <c r="B692" s="3">
        <v>325</v>
      </c>
      <c r="D692">
        <f>$F$2*'ROD '!N692</f>
        <v>9.5907473911459871</v>
      </c>
      <c r="E692">
        <f>$F$2*'ROD '!O692</f>
        <v>38.362989564583948</v>
      </c>
      <c r="F692">
        <f>$F$2*'ROD '!P692</f>
        <v>86.316726520313907</v>
      </c>
      <c r="G692">
        <f>$F$2*'ROD '!Q692</f>
        <v>153.45195825833579</v>
      </c>
      <c r="H692">
        <f>$F$2*'ROD '!R692</f>
        <v>239.76868477864971</v>
      </c>
      <c r="I692">
        <f>$F$2*'ROD '!S692</f>
        <v>345.26690608125563</v>
      </c>
      <c r="J692">
        <f t="shared" si="80"/>
        <v>7.4328292281381395E-2</v>
      </c>
      <c r="K692">
        <f t="shared" si="80"/>
        <v>0.29731316912552558</v>
      </c>
      <c r="L692">
        <f t="shared" si="80"/>
        <v>0.66895463053243276</v>
      </c>
      <c r="M692">
        <f t="shared" si="76"/>
        <v>1.1892526765021023</v>
      </c>
      <c r="N692">
        <f t="shared" si="76"/>
        <v>1.8582073070345353</v>
      </c>
      <c r="O692">
        <f t="shared" si="76"/>
        <v>2.675818522129731</v>
      </c>
      <c r="P692">
        <f>('ROD '!AH692/2)*'Gudgeon pin'!$H$2</f>
        <v>-0.86831857932168144</v>
      </c>
      <c r="Q692">
        <f>('ROD '!AI692/2)*'Gudgeon pin'!$H$2</f>
        <v>1.1021894861185897</v>
      </c>
      <c r="R692">
        <f>('ROD '!AJ692/2)*'Gudgeon pin'!$H$2</f>
        <v>4.4755799880530045</v>
      </c>
      <c r="S692">
        <f>('ROD '!AK692/2)*'Gudgeon pin'!$H$2</f>
        <v>9.1849451318310873</v>
      </c>
      <c r="T692">
        <f>('ROD '!AL692/2)*'Gudgeon pin'!$H$2</f>
        <v>15.003827766328175</v>
      </c>
      <c r="U692">
        <f>('ROD '!AM692/2)*'Gudgeon pin'!$H$2</f>
        <v>22.014575946498688</v>
      </c>
      <c r="V692">
        <f t="shared" si="81"/>
        <v>-0.94264687160306282</v>
      </c>
      <c r="W692">
        <f t="shared" si="81"/>
        <v>0.80487631699306417</v>
      </c>
      <c r="X692">
        <f t="shared" si="81"/>
        <v>3.8066253575205717</v>
      </c>
      <c r="Y692">
        <f t="shared" si="77"/>
        <v>7.9956924553289852</v>
      </c>
      <c r="Z692">
        <f t="shared" si="77"/>
        <v>13.145620459293641</v>
      </c>
      <c r="AA692">
        <f t="shared" si="77"/>
        <v>19.338757424368957</v>
      </c>
      <c r="AB692">
        <f t="shared" si="82"/>
        <v>-1175088.4147297903</v>
      </c>
      <c r="AC692">
        <f t="shared" si="82"/>
        <v>1003345.8592829206</v>
      </c>
      <c r="AD692">
        <f t="shared" si="82"/>
        <v>4745277.8888790999</v>
      </c>
      <c r="AE692">
        <f t="shared" si="78"/>
        <v>9967301.4943774994</v>
      </c>
      <c r="AF692">
        <f t="shared" si="78"/>
        <v>16387118.836856989</v>
      </c>
      <c r="AG692">
        <f t="shared" si="78"/>
        <v>24107383.675925251</v>
      </c>
      <c r="AH692">
        <f>(('ROD '!AH692/2)+'Gudgeon pin'!D692)/'Gudgeon pin'!$I$2</f>
        <v>-503014.50254530995</v>
      </c>
      <c r="AI692">
        <f>(('ROD '!AI692/2)+'Gudgeon pin'!E692)/'Gudgeon pin'!$I$2</f>
        <v>860598.61195814074</v>
      </c>
      <c r="AJ692">
        <f>(('ROD '!AJ692/2)+'Gudgeon pin'!F692)/'Gudgeon pin'!$I$2</f>
        <v>3189296.9390369132</v>
      </c>
      <c r="AK692">
        <f>(('ROD '!AK692/2)+'Gudgeon pin'!G692)/'Gudgeon pin'!$I$2</f>
        <v>6441073.1265112394</v>
      </c>
      <c r="AL692">
        <f>(('ROD '!AL692/2)+'Gudgeon pin'!H692)/'Gudgeon pin'!$I$2</f>
        <v>10473748.443926536</v>
      </c>
      <c r="AM692">
        <f>(('ROD '!AM692/2)+'Gudgeon pin'!I692)/'Gudgeon pin'!$I$2</f>
        <v>15339024.247811731</v>
      </c>
    </row>
    <row r="693" spans="1:39">
      <c r="A693">
        <f t="shared" si="79"/>
        <v>5.6897733615015147</v>
      </c>
      <c r="B693" s="3">
        <v>326</v>
      </c>
      <c r="D693">
        <f>$F$2*'ROD '!N693</f>
        <v>9.7963023551415915</v>
      </c>
      <c r="E693">
        <f>$F$2*'ROD '!O693</f>
        <v>39.185209420566366</v>
      </c>
      <c r="F693">
        <f>$F$2*'ROD '!P693</f>
        <v>88.166721196274324</v>
      </c>
      <c r="G693">
        <f>$F$2*'ROD '!Q693</f>
        <v>156.74083768226546</v>
      </c>
      <c r="H693">
        <f>$F$2*'ROD '!R693</f>
        <v>244.90755887853979</v>
      </c>
      <c r="I693">
        <f>$F$2*'ROD '!S693</f>
        <v>352.6668847850973</v>
      </c>
      <c r="J693">
        <f t="shared" si="80"/>
        <v>7.592134325234734E-2</v>
      </c>
      <c r="K693">
        <f t="shared" si="80"/>
        <v>0.30368537300938936</v>
      </c>
      <c r="L693">
        <f t="shared" si="80"/>
        <v>0.68329208927112606</v>
      </c>
      <c r="M693">
        <f t="shared" si="76"/>
        <v>1.2147414920375574</v>
      </c>
      <c r="N693">
        <f t="shared" si="76"/>
        <v>1.8980335813086833</v>
      </c>
      <c r="O693">
        <f t="shared" si="76"/>
        <v>2.7331683570845042</v>
      </c>
      <c r="P693">
        <f>('ROD '!AH693/2)*'Gudgeon pin'!$H$2</f>
        <v>-0.86405635774825462</v>
      </c>
      <c r="Q693">
        <f>('ROD '!AI693/2)*'Gudgeon pin'!$H$2</f>
        <v>1.1604123998895097</v>
      </c>
      <c r="R693">
        <f>('ROD '!AJ693/2)*'Gudgeon pin'!$H$2</f>
        <v>4.6203062198633109</v>
      </c>
      <c r="S693">
        <f>('ROD '!AK693/2)*'Gudgeon pin'!$H$2</f>
        <v>9.4332770472187217</v>
      </c>
      <c r="T693">
        <f>('ROD '!AL693/2)*'Gudgeon pin'!$H$2</f>
        <v>15.360858639483551</v>
      </c>
      <c r="U693">
        <f>('ROD '!AM693/2)*'Gudgeon pin'!$H$2</f>
        <v>22.584902951348823</v>
      </c>
      <c r="V693">
        <f t="shared" si="81"/>
        <v>-0.93997770100060196</v>
      </c>
      <c r="W693">
        <f t="shared" si="81"/>
        <v>0.85672702688012037</v>
      </c>
      <c r="X693">
        <f t="shared" si="81"/>
        <v>3.9370141305921846</v>
      </c>
      <c r="Y693">
        <f t="shared" si="77"/>
        <v>8.2185355551811643</v>
      </c>
      <c r="Z693">
        <f t="shared" si="77"/>
        <v>13.462825058174868</v>
      </c>
      <c r="AA693">
        <f t="shared" si="77"/>
        <v>19.851734594264318</v>
      </c>
      <c r="AB693">
        <f t="shared" si="82"/>
        <v>-1171761.069627</v>
      </c>
      <c r="AC693">
        <f t="shared" si="82"/>
        <v>1067982.1194979248</v>
      </c>
      <c r="AD693">
        <f t="shared" si="82"/>
        <v>4907818.4342974722</v>
      </c>
      <c r="AE693">
        <f t="shared" si="78"/>
        <v>10245094.115163956</v>
      </c>
      <c r="AF693">
        <f t="shared" si="78"/>
        <v>16782540.983233452</v>
      </c>
      <c r="AG693">
        <f t="shared" si="78"/>
        <v>24746852.757639598</v>
      </c>
      <c r="AH693">
        <f>(('ROD '!AH693/2)+'Gudgeon pin'!D693)/'Gudgeon pin'!$I$2</f>
        <v>-499435.12315747823</v>
      </c>
      <c r="AI693">
        <f>(('ROD '!AI693/2)+'Gudgeon pin'!E693)/'Gudgeon pin'!$I$2</f>
        <v>900766.80777393852</v>
      </c>
      <c r="AJ693">
        <f>(('ROD '!AJ693/2)+'Gudgeon pin'!F693)/'Gudgeon pin'!$I$2</f>
        <v>3288292.2723772819</v>
      </c>
      <c r="AK693">
        <f>(('ROD '!AK693/2)+'Gudgeon pin'!G693)/'Gudgeon pin'!$I$2</f>
        <v>6611439.9141236087</v>
      </c>
      <c r="AL693">
        <f>(('ROD '!AL693/2)+'Gudgeon pin'!H693)/'Gudgeon pin'!$I$2</f>
        <v>10720491.221397856</v>
      </c>
      <c r="AM693">
        <f>(('ROD '!AM693/2)+'Gudgeon pin'!I693)/'Gudgeon pin'!$I$2</f>
        <v>15729620.02320144</v>
      </c>
    </row>
    <row r="694" spans="1:39">
      <c r="A694">
        <f t="shared" si="79"/>
        <v>5.7072266540214578</v>
      </c>
      <c r="B694" s="3">
        <v>327</v>
      </c>
      <c r="D694">
        <f>$F$2*'ROD '!N694</f>
        <v>9.9977930298920974</v>
      </c>
      <c r="E694">
        <f>$F$2*'ROD '!O694</f>
        <v>39.99117211956839</v>
      </c>
      <c r="F694">
        <f>$F$2*'ROD '!P694</f>
        <v>89.980137269028887</v>
      </c>
      <c r="G694">
        <f>$F$2*'ROD '!Q694</f>
        <v>159.96468847827356</v>
      </c>
      <c r="H694">
        <f>$F$2*'ROD '!R694</f>
        <v>249.94482574730247</v>
      </c>
      <c r="I694">
        <f>$F$2*'ROD '!S694</f>
        <v>359.92054907611555</v>
      </c>
      <c r="J694">
        <f t="shared" si="80"/>
        <v>7.748289598166376E-2</v>
      </c>
      <c r="K694">
        <f t="shared" si="80"/>
        <v>0.30993158392665504</v>
      </c>
      <c r="L694">
        <f t="shared" si="80"/>
        <v>0.69734606383497388</v>
      </c>
      <c r="M694">
        <f t="shared" si="76"/>
        <v>1.2397263357066202</v>
      </c>
      <c r="N694">
        <f t="shared" si="76"/>
        <v>1.9370723995415942</v>
      </c>
      <c r="O694">
        <f t="shared" si="76"/>
        <v>2.7893842553398955</v>
      </c>
      <c r="P694">
        <f>('ROD '!AH694/2)*'Gudgeon pin'!$H$2</f>
        <v>-0.86179752051647085</v>
      </c>
      <c r="Q694">
        <f>('ROD '!AI694/2)*'Gudgeon pin'!$H$2</f>
        <v>1.2209152831631622</v>
      </c>
      <c r="R694">
        <f>('ROD '!AJ694/2)*'Gudgeon pin'!$H$2</f>
        <v>4.7572954994681389</v>
      </c>
      <c r="S694">
        <f>('ROD '!AK694/2)*'Gudgeon pin'!$H$2</f>
        <v>9.6752885803133335</v>
      </c>
      <c r="T694">
        <f>('ROD '!AL694/2)*'Gudgeon pin'!$H$2</f>
        <v>15.720988022922603</v>
      </c>
      <c r="U694">
        <f>('ROD '!AM694/2)*'Gudgeon pin'!$H$2</f>
        <v>23.141437992159222</v>
      </c>
      <c r="V694">
        <f t="shared" si="81"/>
        <v>-0.93928041649813465</v>
      </c>
      <c r="W694">
        <f t="shared" si="81"/>
        <v>0.91098369923650724</v>
      </c>
      <c r="X694">
        <f t="shared" si="81"/>
        <v>4.0599494356331647</v>
      </c>
      <c r="Y694">
        <f t="shared" si="77"/>
        <v>8.4355622446067127</v>
      </c>
      <c r="Z694">
        <f t="shared" si="77"/>
        <v>13.783915623381009</v>
      </c>
      <c r="AA694">
        <f t="shared" si="77"/>
        <v>20.352053736819325</v>
      </c>
      <c r="AB694">
        <f t="shared" si="82"/>
        <v>-1170891.8459916143</v>
      </c>
      <c r="AC694">
        <f t="shared" si="82"/>
        <v>1135617.6137942739</v>
      </c>
      <c r="AD694">
        <f t="shared" si="82"/>
        <v>5061067.6064601727</v>
      </c>
      <c r="AE694">
        <f t="shared" si="78"/>
        <v>10515636.092349352</v>
      </c>
      <c r="AF694">
        <f t="shared" si="78"/>
        <v>17182807.312671456</v>
      </c>
      <c r="AG694">
        <f t="shared" si="78"/>
        <v>25370542.546249535</v>
      </c>
      <c r="AH694">
        <f>(('ROD '!AH694/2)+'Gudgeon pin'!D694)/'Gudgeon pin'!$I$2</f>
        <v>-497131.40951598389</v>
      </c>
      <c r="AI694">
        <f>(('ROD '!AI694/2)+'Gudgeon pin'!E694)/'Gudgeon pin'!$I$2</f>
        <v>942295.0101705055</v>
      </c>
      <c r="AJ694">
        <f>(('ROD '!AJ694/2)+'Gudgeon pin'!F694)/'Gudgeon pin'!$I$2</f>
        <v>3382269.2835667348</v>
      </c>
      <c r="AK694">
        <f>(('ROD '!AK694/2)+'Gudgeon pin'!G694)/'Gudgeon pin'!$I$2</f>
        <v>6777552.7237098766</v>
      </c>
      <c r="AL694">
        <f>(('ROD '!AL694/2)+'Gudgeon pin'!H694)/'Gudgeon pin'!$I$2</f>
        <v>10968732.814635694</v>
      </c>
      <c r="AM694">
        <f>(('ROD '!AM694/2)+'Gudgeon pin'!I694)/'Gudgeon pin'!$I$2</f>
        <v>16110913.625931015</v>
      </c>
    </row>
    <row r="695" spans="1:39">
      <c r="A695">
        <f t="shared" si="79"/>
        <v>5.7246799465414009</v>
      </c>
      <c r="B695" s="3">
        <v>328</v>
      </c>
      <c r="D695">
        <f>$F$2*'ROD '!N695</f>
        <v>10.195065387024135</v>
      </c>
      <c r="E695">
        <f>$F$2*'ROD '!O695</f>
        <v>40.78026154809654</v>
      </c>
      <c r="F695">
        <f>$F$2*'ROD '!P695</f>
        <v>91.755588483217224</v>
      </c>
      <c r="G695">
        <f>$F$2*'ROD '!Q695</f>
        <v>163.12104619238616</v>
      </c>
      <c r="H695">
        <f>$F$2*'ROD '!R695</f>
        <v>254.87663467560338</v>
      </c>
      <c r="I695">
        <f>$F$2*'ROD '!S695</f>
        <v>367.0223539328689</v>
      </c>
      <c r="J695">
        <f t="shared" si="80"/>
        <v>7.9011756749437043E-2</v>
      </c>
      <c r="K695">
        <f t="shared" si="80"/>
        <v>0.31604702699774817</v>
      </c>
      <c r="L695">
        <f t="shared" si="80"/>
        <v>0.71110581074493351</v>
      </c>
      <c r="M695">
        <f t="shared" si="76"/>
        <v>1.2641881079909927</v>
      </c>
      <c r="N695">
        <f t="shared" si="76"/>
        <v>1.9752939187359262</v>
      </c>
      <c r="O695">
        <f t="shared" si="76"/>
        <v>2.844423242979734</v>
      </c>
      <c r="P695">
        <f>('ROD '!AH695/2)*'Gudgeon pin'!$H$2</f>
        <v>-0.86155297466127356</v>
      </c>
      <c r="Q695">
        <f>('ROD '!AI695/2)*'Gudgeon pin'!$H$2</f>
        <v>1.2802233388433357</v>
      </c>
      <c r="R695">
        <f>('ROD '!AJ695/2)*'Gudgeon pin'!$H$2</f>
        <v>4.8967431704222903</v>
      </c>
      <c r="S695">
        <f>('ROD '!AK695/2)*'Gudgeon pin'!$H$2</f>
        <v>9.9005117116865069</v>
      </c>
      <c r="T695">
        <f>('ROD '!AL695/2)*'Gudgeon pin'!$H$2</f>
        <v>16.094236747641016</v>
      </c>
      <c r="U695">
        <f>('ROD '!AM695/2)*'Gudgeon pin'!$H$2</f>
        <v>23.659770232976832</v>
      </c>
      <c r="V695">
        <f t="shared" si="81"/>
        <v>-0.94056473141071062</v>
      </c>
      <c r="W695">
        <f t="shared" si="81"/>
        <v>0.9641763118455875</v>
      </c>
      <c r="X695">
        <f t="shared" si="81"/>
        <v>4.1856373596773571</v>
      </c>
      <c r="Y695">
        <f t="shared" si="77"/>
        <v>8.636323603695514</v>
      </c>
      <c r="Z695">
        <f t="shared" si="77"/>
        <v>14.118942828905091</v>
      </c>
      <c r="AA695">
        <f t="shared" si="77"/>
        <v>20.815346989997099</v>
      </c>
      <c r="AB695">
        <f t="shared" si="82"/>
        <v>-1172492.8522858017</v>
      </c>
      <c r="AC695">
        <f t="shared" si="82"/>
        <v>1201926.6683396334</v>
      </c>
      <c r="AD695">
        <f t="shared" si="82"/>
        <v>5217748.1491586268</v>
      </c>
      <c r="AE695">
        <f t="shared" si="78"/>
        <v>10765901.970588004</v>
      </c>
      <c r="AF695">
        <f t="shared" si="78"/>
        <v>17600446.833567701</v>
      </c>
      <c r="AG695">
        <f t="shared" si="78"/>
        <v>25948076.457231335</v>
      </c>
      <c r="AH695">
        <f>(('ROD '!AH695/2)+'Gudgeon pin'!D695)/'Gudgeon pin'!$I$2</f>
        <v>-496110.88642312569</v>
      </c>
      <c r="AI695">
        <f>(('ROD '!AI695/2)+'Gudgeon pin'!E695)/'Gudgeon pin'!$I$2</f>
        <v>982998.89674993895</v>
      </c>
      <c r="AJ695">
        <f>(('ROD '!AJ695/2)+'Gudgeon pin'!F695)/'Gudgeon pin'!$I$2</f>
        <v>3477622.918950696</v>
      </c>
      <c r="AK695">
        <f>(('ROD '!AK695/2)+'Gudgeon pin'!G695)/'Gudgeon pin'!$I$2</f>
        <v>6932828.4888671394</v>
      </c>
      <c r="AL695">
        <f>(('ROD '!AL695/2)+'Gudgeon pin'!H695)/'Gudgeon pin'!$I$2</f>
        <v>11224747.773148684</v>
      </c>
      <c r="AM695">
        <f>(('ROD '!AM695/2)+'Gudgeon pin'!I695)/'Gudgeon pin'!$I$2</f>
        <v>16467554.600796742</v>
      </c>
    </row>
    <row r="696" spans="1:39">
      <c r="A696">
        <f t="shared" si="79"/>
        <v>5.742133239061344</v>
      </c>
      <c r="B696" s="3">
        <v>329</v>
      </c>
      <c r="D696">
        <f>$F$2*'ROD '!N696</f>
        <v>10.387968112094187</v>
      </c>
      <c r="E696">
        <f>$F$2*'ROD '!O696</f>
        <v>41.551872448376749</v>
      </c>
      <c r="F696">
        <f>$F$2*'ROD '!P696</f>
        <v>93.491713008847711</v>
      </c>
      <c r="G696">
        <f>$F$2*'ROD '!Q696</f>
        <v>166.20748979350699</v>
      </c>
      <c r="H696">
        <f>$F$2*'ROD '!R696</f>
        <v>259.6992028023547</v>
      </c>
      <c r="I696">
        <f>$F$2*'ROD '!S696</f>
        <v>373.96685203539084</v>
      </c>
      <c r="J696">
        <f t="shared" si="80"/>
        <v>8.050675286872995E-2</v>
      </c>
      <c r="K696">
        <f t="shared" si="80"/>
        <v>0.3220270114749198</v>
      </c>
      <c r="L696">
        <f t="shared" si="80"/>
        <v>0.7245607758185697</v>
      </c>
      <c r="M696">
        <f t="shared" si="76"/>
        <v>1.2881080458996792</v>
      </c>
      <c r="N696">
        <f t="shared" si="76"/>
        <v>2.0126688217182491</v>
      </c>
      <c r="O696">
        <f t="shared" si="76"/>
        <v>2.8982431032742788</v>
      </c>
      <c r="P696">
        <f>('ROD '!AH696/2)*'Gudgeon pin'!$H$2</f>
        <v>-0.85818668160454681</v>
      </c>
      <c r="Q696">
        <f>('ROD '!AI696/2)*'Gudgeon pin'!$H$2</f>
        <v>1.3400092919821078</v>
      </c>
      <c r="R696">
        <f>('ROD '!AJ696/2)*'Gudgeon pin'!$H$2</f>
        <v>5.0368372145387346</v>
      </c>
      <c r="S696">
        <f>('ROD '!AK696/2)*'Gudgeon pin'!$H$2</f>
        <v>10.115637341546554</v>
      </c>
      <c r="T696">
        <f>('ROD '!AL696/2)*'Gudgeon pin'!$H$2</f>
        <v>16.458034344008588</v>
      </c>
      <c r="U696">
        <f>('ROD '!AM696/2)*'Gudgeon pin'!$H$2</f>
        <v>24.168678875096091</v>
      </c>
      <c r="V696">
        <f t="shared" si="81"/>
        <v>-0.9386934344732768</v>
      </c>
      <c r="W696">
        <f t="shared" si="81"/>
        <v>1.0179822805071881</v>
      </c>
      <c r="X696">
        <f t="shared" si="81"/>
        <v>4.3122764387201649</v>
      </c>
      <c r="Y696">
        <f t="shared" si="77"/>
        <v>8.8275292956468743</v>
      </c>
      <c r="Z696">
        <f t="shared" si="77"/>
        <v>14.44536552229034</v>
      </c>
      <c r="AA696">
        <f t="shared" si="77"/>
        <v>21.270435771821813</v>
      </c>
      <c r="AB696">
        <f t="shared" si="82"/>
        <v>-1170160.123649087</v>
      </c>
      <c r="AC696">
        <f t="shared" si="82"/>
        <v>1269000.3226658157</v>
      </c>
      <c r="AD696">
        <f t="shared" si="82"/>
        <v>5375614.3863659753</v>
      </c>
      <c r="AE696">
        <f t="shared" si="78"/>
        <v>11004255.908007158</v>
      </c>
      <c r="AF696">
        <f t="shared" si="78"/>
        <v>18007360.108153328</v>
      </c>
      <c r="AG696">
        <f t="shared" si="78"/>
        <v>26515382.806305923</v>
      </c>
      <c r="AH696">
        <f>(('ROD '!AH696/2)+'Gudgeon pin'!D696)/'Gudgeon pin'!$I$2</f>
        <v>-493149.61131357454</v>
      </c>
      <c r="AI696">
        <f>(('ROD '!AI696/2)+'Gudgeon pin'!E696)/'Gudgeon pin'!$I$2</f>
        <v>1023926.010235674</v>
      </c>
      <c r="AJ696">
        <f>(('ROD '!AJ696/2)+'Gudgeon pin'!F696)/'Gudgeon pin'!$I$2</f>
        <v>3573209.5369752473</v>
      </c>
      <c r="AK696">
        <f>(('ROD '!AK696/2)+'Gudgeon pin'!G696)/'Gudgeon pin'!$I$2</f>
        <v>7081457.3804891389</v>
      </c>
      <c r="AL696">
        <f>(('ROD '!AL696/2)+'Gudgeon pin'!H696)/'Gudgeon pin'!$I$2</f>
        <v>11474348.840766998</v>
      </c>
      <c r="AM696">
        <f>(('ROD '!AM696/2)+'Gudgeon pin'!I696)/'Gudgeon pin'!$I$2</f>
        <v>16817587.72506436</v>
      </c>
    </row>
    <row r="697" spans="1:39">
      <c r="A697">
        <f t="shared" si="79"/>
        <v>5.7595865315812871</v>
      </c>
      <c r="B697" s="3">
        <v>330</v>
      </c>
      <c r="D697">
        <f>$F$2*'ROD '!N697</f>
        <v>10.576352761822092</v>
      </c>
      <c r="E697">
        <f>$F$2*'ROD '!O697</f>
        <v>42.305411047288366</v>
      </c>
      <c r="F697">
        <f>$F$2*'ROD '!P697</f>
        <v>95.18717485639884</v>
      </c>
      <c r="G697">
        <f>$F$2*'ROD '!Q697</f>
        <v>169.22164418915347</v>
      </c>
      <c r="H697">
        <f>$F$2*'ROD '!R697</f>
        <v>264.40881904555232</v>
      </c>
      <c r="I697">
        <f>$F$2*'ROD '!S697</f>
        <v>380.74869942559536</v>
      </c>
      <c r="J697">
        <f t="shared" si="80"/>
        <v>8.1966733904121208E-2</v>
      </c>
      <c r="K697">
        <f t="shared" si="80"/>
        <v>0.32786693561648483</v>
      </c>
      <c r="L697">
        <f t="shared" si="80"/>
        <v>0.73770060513709101</v>
      </c>
      <c r="M697">
        <f t="shared" si="76"/>
        <v>1.3114677424659393</v>
      </c>
      <c r="N697">
        <f t="shared" si="76"/>
        <v>2.0491683476030307</v>
      </c>
      <c r="O697">
        <f t="shared" si="76"/>
        <v>2.9508024205483641</v>
      </c>
      <c r="P697">
        <f>('ROD '!AH697/2)*'Gudgeon pin'!$H$2</f>
        <v>-0.85514032184685473</v>
      </c>
      <c r="Q697">
        <f>('ROD '!AI697/2)*'Gudgeon pin'!$H$2</f>
        <v>1.3865064205772208</v>
      </c>
      <c r="R697">
        <f>('ROD '!AJ697/2)*'Gudgeon pin'!$H$2</f>
        <v>5.1723362744856463</v>
      </c>
      <c r="S697">
        <f>('ROD '!AK697/2)*'Gudgeon pin'!$H$2</f>
        <v>10.323928454143829</v>
      </c>
      <c r="T697">
        <f>('ROD '!AL697/2)*'Gudgeon pin'!$H$2</f>
        <v>16.808686854465648</v>
      </c>
      <c r="U697">
        <f>('ROD '!AM697/2)*'Gudgeon pin'!$H$2</f>
        <v>24.676363425319398</v>
      </c>
      <c r="V697">
        <f t="shared" si="81"/>
        <v>-0.93710705575097597</v>
      </c>
      <c r="W697">
        <f t="shared" si="81"/>
        <v>1.0586394849607359</v>
      </c>
      <c r="X697">
        <f t="shared" si="81"/>
        <v>4.4346356693485554</v>
      </c>
      <c r="Y697">
        <f t="shared" si="77"/>
        <v>9.012460711677889</v>
      </c>
      <c r="Z697">
        <f t="shared" si="77"/>
        <v>14.759518506862618</v>
      </c>
      <c r="AA697">
        <f t="shared" si="77"/>
        <v>21.725561004771034</v>
      </c>
      <c r="AB697">
        <f t="shared" si="82"/>
        <v>-1168182.5694725383</v>
      </c>
      <c r="AC697">
        <f t="shared" si="82"/>
        <v>1319682.9392085483</v>
      </c>
      <c r="AD697">
        <f t="shared" si="82"/>
        <v>5528145.4334400035</v>
      </c>
      <c r="AE697">
        <f t="shared" si="78"/>
        <v>11234788.434071835</v>
      </c>
      <c r="AF697">
        <f t="shared" si="78"/>
        <v>18398978.161259346</v>
      </c>
      <c r="AG697">
        <f t="shared" si="78"/>
        <v>27082734.594765503</v>
      </c>
      <c r="AH697">
        <f>(('ROD '!AH697/2)+'Gudgeon pin'!D697)/'Gudgeon pin'!$I$2</f>
        <v>-490409.05932781246</v>
      </c>
      <c r="AI697">
        <f>(('ROD '!AI697/2)+'Gudgeon pin'!E697)/'Gudgeon pin'!$I$2</f>
        <v>1056430.4500657821</v>
      </c>
      <c r="AJ697">
        <f>(('ROD '!AJ697/2)+'Gudgeon pin'!F697)/'Gudgeon pin'!$I$2</f>
        <v>3665732.5352913425</v>
      </c>
      <c r="AK697">
        <f>(('ROD '!AK697/2)+'Gudgeon pin'!G697)/'Gudgeon pin'!$I$2</f>
        <v>7225477.5905361585</v>
      </c>
      <c r="AL697">
        <f>(('ROD '!AL697/2)+'Gudgeon pin'!H697)/'Gudgeon pin'!$I$2</f>
        <v>11715200.495507527</v>
      </c>
      <c r="AM697">
        <f>(('ROD '!AM697/2)+'Gudgeon pin'!I697)/'Gudgeon pin'!$I$2</f>
        <v>17166137.486441683</v>
      </c>
    </row>
    <row r="698" spans="1:39">
      <c r="A698">
        <f t="shared" si="79"/>
        <v>5.7770398241012311</v>
      </c>
      <c r="B698" s="3">
        <v>331</v>
      </c>
      <c r="D698">
        <f>$F$2*'ROD '!N698</f>
        <v>10.760073918573514</v>
      </c>
      <c r="E698">
        <f>$F$2*'ROD '!O698</f>
        <v>43.040295674294057</v>
      </c>
      <c r="F698">
        <f>$F$2*'ROD '!P698</f>
        <v>96.84066526716164</v>
      </c>
      <c r="G698">
        <f>$F$2*'ROD '!Q698</f>
        <v>172.16118269717623</v>
      </c>
      <c r="H698">
        <f>$F$2*'ROD '!R698</f>
        <v>269.00184796433786</v>
      </c>
      <c r="I698">
        <f>$F$2*'ROD '!S698</f>
        <v>387.36266106864656</v>
      </c>
      <c r="J698">
        <f t="shared" si="80"/>
        <v>8.3390572868944732E-2</v>
      </c>
      <c r="K698">
        <f t="shared" si="80"/>
        <v>0.33356229147577893</v>
      </c>
      <c r="L698">
        <f t="shared" si="80"/>
        <v>0.75051515582050266</v>
      </c>
      <c r="M698">
        <f t="shared" si="76"/>
        <v>1.3342491659031157</v>
      </c>
      <c r="N698">
        <f t="shared" si="76"/>
        <v>2.0847643217236183</v>
      </c>
      <c r="O698">
        <f t="shared" si="76"/>
        <v>3.0020606232820106</v>
      </c>
      <c r="P698">
        <f>('ROD '!AH698/2)*'Gudgeon pin'!$H$2</f>
        <v>-0.85242419268073188</v>
      </c>
      <c r="Q698">
        <f>('ROD '!AI698/2)*'Gudgeon pin'!$H$2</f>
        <v>1.4505540560664456</v>
      </c>
      <c r="R698">
        <f>('ROD '!AJ698/2)*'Gudgeon pin'!$H$2</f>
        <v>5.2842762453698295</v>
      </c>
      <c r="S698">
        <f>('ROD '!AK698/2)*'Gudgeon pin'!$H$2</f>
        <v>10.521789123841344</v>
      </c>
      <c r="T698">
        <f>('ROD '!AL698/2)*'Gudgeon pin'!$H$2</f>
        <v>17.151083600133468</v>
      </c>
      <c r="U698">
        <f>('ROD '!AM698/2)*'Gudgeon pin'!$H$2</f>
        <v>25.153288244985823</v>
      </c>
      <c r="V698">
        <f t="shared" si="81"/>
        <v>-0.93581476554967657</v>
      </c>
      <c r="W698">
        <f t="shared" si="81"/>
        <v>1.1169917645906666</v>
      </c>
      <c r="X698">
        <f t="shared" si="81"/>
        <v>4.5337610895493272</v>
      </c>
      <c r="Y698">
        <f t="shared" si="77"/>
        <v>9.1875399579382293</v>
      </c>
      <c r="Z698">
        <f t="shared" si="77"/>
        <v>15.06631927840985</v>
      </c>
      <c r="AA698">
        <f t="shared" si="77"/>
        <v>22.151227621703814</v>
      </c>
      <c r="AB698">
        <f t="shared" si="82"/>
        <v>-1166571.6213118199</v>
      </c>
      <c r="AC698">
        <f t="shared" si="82"/>
        <v>1392423.9515980512</v>
      </c>
      <c r="AD698">
        <f t="shared" si="82"/>
        <v>5651713.5864696335</v>
      </c>
      <c r="AE698">
        <f t="shared" si="78"/>
        <v>11453039.40390774</v>
      </c>
      <c r="AF698">
        <f t="shared" si="78"/>
        <v>18781431.063969582</v>
      </c>
      <c r="AG698">
        <f t="shared" si="78"/>
        <v>27613363.74674508</v>
      </c>
      <c r="AH698">
        <f>(('ROD '!AH698/2)+'Gudgeon pin'!D698)/'Gudgeon pin'!$I$2</f>
        <v>-487896.33460467606</v>
      </c>
      <c r="AI698">
        <f>(('ROD '!AI698/2)+'Gudgeon pin'!E698)/'Gudgeon pin'!$I$2</f>
        <v>1099871.8083832697</v>
      </c>
      <c r="AJ698">
        <f>(('ROD '!AJ698/2)+'Gudgeon pin'!F698)/'Gudgeon pin'!$I$2</f>
        <v>3743279.7491115713</v>
      </c>
      <c r="AK698">
        <f>(('ROD '!AK698/2)+'Gudgeon pin'!G698)/'Gudgeon pin'!$I$2</f>
        <v>7362621.2295981077</v>
      </c>
      <c r="AL698">
        <f>(('ROD '!AL698/2)+'Gudgeon pin'!H698)/'Gudgeon pin'!$I$2</f>
        <v>11950356.468682408</v>
      </c>
      <c r="AM698">
        <f>(('ROD '!AM698/2)+'Gudgeon pin'!I698)/'Gudgeon pin'!$I$2</f>
        <v>17494637.238826599</v>
      </c>
    </row>
    <row r="699" spans="1:39">
      <c r="A699">
        <f t="shared" si="79"/>
        <v>5.7944931166211742</v>
      </c>
      <c r="B699" s="3">
        <v>332</v>
      </c>
      <c r="D699">
        <f>$F$2*'ROD '!N699</f>
        <v>10.938989341911213</v>
      </c>
      <c r="E699">
        <f>$F$2*'ROD '!O699</f>
        <v>43.755957367644854</v>
      </c>
      <c r="F699">
        <f>$F$2*'ROD '!P699</f>
        <v>98.45090407720096</v>
      </c>
      <c r="G699">
        <f>$F$2*'ROD '!Q699</f>
        <v>175.02382947057941</v>
      </c>
      <c r="H699">
        <f>$F$2*'ROD '!R699</f>
        <v>273.47473354778043</v>
      </c>
      <c r="I699">
        <f>$F$2*'ROD '!S699</f>
        <v>393.80361630880384</v>
      </c>
      <c r="J699">
        <f t="shared" si="80"/>
        <v>8.4777167399811906E-2</v>
      </c>
      <c r="K699">
        <f t="shared" si="80"/>
        <v>0.33910866959924763</v>
      </c>
      <c r="L699">
        <f t="shared" si="80"/>
        <v>0.76299450659830748</v>
      </c>
      <c r="M699">
        <f t="shared" si="76"/>
        <v>1.3564346783969905</v>
      </c>
      <c r="N699">
        <f t="shared" si="76"/>
        <v>2.1194291849952984</v>
      </c>
      <c r="O699">
        <f t="shared" si="76"/>
        <v>3.0519780263932299</v>
      </c>
      <c r="P699">
        <f>('ROD '!AH699/2)*'Gudgeon pin'!$H$2</f>
        <v>-0.853479535371925</v>
      </c>
      <c r="Q699">
        <f>('ROD '!AI699/2)*'Gudgeon pin'!$H$2</f>
        <v>1.5115248954739271</v>
      </c>
      <c r="R699">
        <f>('ROD '!AJ699/2)*'Gudgeon pin'!$H$2</f>
        <v>5.4223184262757735</v>
      </c>
      <c r="S699">
        <f>('ROD '!AK699/2)*'Gudgeon pin'!$H$2</f>
        <v>10.710773778168319</v>
      </c>
      <c r="T699">
        <f>('ROD '!AL699/2)*'Gudgeon pin'!$H$2</f>
        <v>17.48668835775748</v>
      </c>
      <c r="U699">
        <f>('ROD '!AM699/2)*'Gudgeon pin'!$H$2</f>
        <v>25.628255667089821</v>
      </c>
      <c r="V699">
        <f t="shared" si="81"/>
        <v>-0.93825670277173689</v>
      </c>
      <c r="W699">
        <f t="shared" si="81"/>
        <v>1.1724162258746795</v>
      </c>
      <c r="X699">
        <f t="shared" si="81"/>
        <v>4.6593239196774663</v>
      </c>
      <c r="Y699">
        <f t="shared" si="77"/>
        <v>9.3543390997713285</v>
      </c>
      <c r="Z699">
        <f t="shared" si="77"/>
        <v>15.367259172762182</v>
      </c>
      <c r="AA699">
        <f t="shared" si="77"/>
        <v>22.576277640696592</v>
      </c>
      <c r="AB699">
        <f t="shared" si="82"/>
        <v>-1169615.7009407701</v>
      </c>
      <c r="AC699">
        <f t="shared" si="82"/>
        <v>1461515.192771669</v>
      </c>
      <c r="AD699">
        <f t="shared" si="82"/>
        <v>5808238.1891061887</v>
      </c>
      <c r="AE699">
        <f t="shared" si="78"/>
        <v>11660968.52886375</v>
      </c>
      <c r="AF699">
        <f t="shared" si="78"/>
        <v>19156577.891521294</v>
      </c>
      <c r="AG699">
        <f t="shared" si="78"/>
        <v>28143224.257659089</v>
      </c>
      <c r="AH699">
        <f>(('ROD '!AH699/2)+'Gudgeon pin'!D699)/'Gudgeon pin'!$I$2</f>
        <v>-487772.60925498063</v>
      </c>
      <c r="AI699">
        <f>(('ROD '!AI699/2)+'Gudgeon pin'!E699)/'Gudgeon pin'!$I$2</f>
        <v>1141296.950367464</v>
      </c>
      <c r="AJ699">
        <f>(('ROD '!AJ699/2)+'Gudgeon pin'!F699)/'Gudgeon pin'!$I$2</f>
        <v>3837024.8743731873</v>
      </c>
      <c r="AK699">
        <f>(('ROD '!AK699/2)+'Gudgeon pin'!G699)/'Gudgeon pin'!$I$2</f>
        <v>7493854.2265155911</v>
      </c>
      <c r="AL699">
        <f>(('ROD '!AL699/2)+'Gudgeon pin'!H699)/'Gudgeon pin'!$I$2</f>
        <v>12180720.148833277</v>
      </c>
      <c r="AM699">
        <f>(('ROD '!AM699/2)+'Gudgeon pin'!I699)/'Gudgeon pin'!$I$2</f>
        <v>17821147.718127176</v>
      </c>
    </row>
    <row r="700" spans="1:39">
      <c r="A700">
        <f t="shared" si="79"/>
        <v>5.8119464091411173</v>
      </c>
      <c r="B700" s="3">
        <v>333</v>
      </c>
      <c r="D700">
        <f>$F$2*'ROD '!N700</f>
        <v>11.112960117038392</v>
      </c>
      <c r="E700">
        <f>$F$2*'ROD '!O700</f>
        <v>44.45184046815357</v>
      </c>
      <c r="F700">
        <f>$F$2*'ROD '!P700</f>
        <v>100.01664105334555</v>
      </c>
      <c r="G700">
        <f>$F$2*'ROD '!Q700</f>
        <v>177.80736187261428</v>
      </c>
      <c r="H700">
        <f>$F$2*'ROD '!R700</f>
        <v>277.82400292595986</v>
      </c>
      <c r="I700">
        <f>$F$2*'ROD '!S700</f>
        <v>400.06656421338221</v>
      </c>
      <c r="J700">
        <f t="shared" si="80"/>
        <v>8.6125440907047546E-2</v>
      </c>
      <c r="K700">
        <f t="shared" si="80"/>
        <v>0.34450176362819018</v>
      </c>
      <c r="L700">
        <f t="shared" si="80"/>
        <v>0.77512896816342802</v>
      </c>
      <c r="M700">
        <f t="shared" si="76"/>
        <v>1.3780070545127607</v>
      </c>
      <c r="N700">
        <f t="shared" si="76"/>
        <v>2.1531360226761889</v>
      </c>
      <c r="O700">
        <f t="shared" si="76"/>
        <v>3.1005158726537121</v>
      </c>
      <c r="P700">
        <f>('ROD '!AH700/2)*'Gudgeon pin'!$H$2</f>
        <v>-0.85660060225675838</v>
      </c>
      <c r="Q700">
        <f>('ROD '!AI700/2)*'Gudgeon pin'!$H$2</f>
        <v>1.5676640070632828</v>
      </c>
      <c r="R700">
        <f>('ROD '!AJ700/2)*'Gudgeon pin'!$H$2</f>
        <v>5.546915842873605</v>
      </c>
      <c r="S700">
        <f>('ROD '!AK700/2)*'Gudgeon pin'!$H$2</f>
        <v>10.901018534961398</v>
      </c>
      <c r="T700">
        <f>('ROD '!AL700/2)*'Gudgeon pin'!$H$2</f>
        <v>17.810108453539478</v>
      </c>
      <c r="U700">
        <f>('ROD '!AM700/2)*'Gudgeon pin'!$H$2</f>
        <v>26.085471306003939</v>
      </c>
      <c r="V700">
        <f t="shared" si="81"/>
        <v>-0.94272604316380593</v>
      </c>
      <c r="W700">
        <f t="shared" si="81"/>
        <v>1.2231622434350926</v>
      </c>
      <c r="X700">
        <f t="shared" si="81"/>
        <v>4.7717868747101768</v>
      </c>
      <c r="Y700">
        <f t="shared" si="77"/>
        <v>9.5230114804486377</v>
      </c>
      <c r="Z700">
        <f t="shared" si="77"/>
        <v>15.656972430863288</v>
      </c>
      <c r="AA700">
        <f t="shared" si="77"/>
        <v>22.984955433350226</v>
      </c>
      <c r="AB700">
        <f t="shared" si="82"/>
        <v>-1175187.1087228516</v>
      </c>
      <c r="AC700">
        <f t="shared" si="82"/>
        <v>1524774.3613164152</v>
      </c>
      <c r="AD700">
        <f t="shared" si="82"/>
        <v>5948432.6983400388</v>
      </c>
      <c r="AE700">
        <f t="shared" si="78"/>
        <v>11871232.803206202</v>
      </c>
      <c r="AF700">
        <f t="shared" si="78"/>
        <v>19517729.775056724</v>
      </c>
      <c r="AG700">
        <f t="shared" si="78"/>
        <v>28652675.414790653</v>
      </c>
      <c r="AH700">
        <f>(('ROD '!AH700/2)+'Gudgeon pin'!D700)/'Gudgeon pin'!$I$2</f>
        <v>-488967.55813780043</v>
      </c>
      <c r="AI700">
        <f>(('ROD '!AI700/2)+'Gudgeon pin'!E700)/'Gudgeon pin'!$I$2</f>
        <v>1179601.6186103041</v>
      </c>
      <c r="AJ700">
        <f>(('ROD '!AJ700/2)+'Gudgeon pin'!F700)/'Gudgeon pin'!$I$2</f>
        <v>3922133.2663252228</v>
      </c>
      <c r="AK700">
        <f>(('ROD '!AK700/2)+'Gudgeon pin'!G700)/'Gudgeon pin'!$I$2</f>
        <v>7625530.6675998922</v>
      </c>
      <c r="AL700">
        <f>(('ROD '!AL700/2)+'Gudgeon pin'!H700)/'Gudgeon pin'!$I$2</f>
        <v>12402890.539841378</v>
      </c>
      <c r="AM700">
        <f>(('ROD '!AM700/2)+'Gudgeon pin'!I700)/'Gudgeon pin'!$I$2</f>
        <v>18135730.607670847</v>
      </c>
    </row>
    <row r="701" spans="1:39">
      <c r="A701">
        <f t="shared" si="79"/>
        <v>5.8293997016610604</v>
      </c>
      <c r="B701" s="3">
        <v>334</v>
      </c>
      <c r="D701">
        <f>$F$2*'ROD '!N701</f>
        <v>11.281850799960624</v>
      </c>
      <c r="E701">
        <f>$F$2*'ROD '!O701</f>
        <v>45.127403199842497</v>
      </c>
      <c r="F701">
        <f>$F$2*'ROD '!P701</f>
        <v>101.53665719964565</v>
      </c>
      <c r="G701">
        <f>$F$2*'ROD '!Q701</f>
        <v>180.50961279936999</v>
      </c>
      <c r="H701">
        <f>$F$2*'ROD '!R701</f>
        <v>282.04626999901564</v>
      </c>
      <c r="I701">
        <f>$F$2*'ROD '!S701</f>
        <v>406.14662879858258</v>
      </c>
      <c r="J701">
        <f t="shared" si="80"/>
        <v>8.7434343699694841E-2</v>
      </c>
      <c r="K701">
        <f t="shared" si="80"/>
        <v>0.34973737479877937</v>
      </c>
      <c r="L701">
        <f t="shared" si="80"/>
        <v>0.78690909329725378</v>
      </c>
      <c r="M701">
        <f t="shared" si="76"/>
        <v>1.3989494991951175</v>
      </c>
      <c r="N701">
        <f t="shared" si="76"/>
        <v>2.1858585924923712</v>
      </c>
      <c r="O701">
        <f t="shared" si="76"/>
        <v>3.1476363731890151</v>
      </c>
      <c r="P701">
        <f>('ROD '!AH701/2)*'Gudgeon pin'!$H$2</f>
        <v>-0.85836581541938173</v>
      </c>
      <c r="Q701">
        <f>('ROD '!AI701/2)*'Gudgeon pin'!$H$2</f>
        <v>1.6206486111503917</v>
      </c>
      <c r="R701">
        <f>('ROD '!AJ701/2)*'Gudgeon pin'!$H$2</f>
        <v>5.6648445137109391</v>
      </c>
      <c r="S701">
        <f>('ROD '!AK701/2)*'Gudgeon pin'!$H$2</f>
        <v>11.100947859962313</v>
      </c>
      <c r="T701">
        <f>('ROD '!AL701/2)*'Gudgeon pin'!$H$2</f>
        <v>18.124535280421284</v>
      </c>
      <c r="U701">
        <f>('ROD '!AM701/2)*'Gudgeon pin'!$H$2</f>
        <v>26.540030144571094</v>
      </c>
      <c r="V701">
        <f t="shared" si="81"/>
        <v>-0.94580015911907656</v>
      </c>
      <c r="W701">
        <f t="shared" si="81"/>
        <v>1.2709112363516124</v>
      </c>
      <c r="X701">
        <f t="shared" si="81"/>
        <v>4.8779354204136851</v>
      </c>
      <c r="Y701">
        <f t="shared" si="77"/>
        <v>9.7019983607671954</v>
      </c>
      <c r="Z701">
        <f t="shared" si="77"/>
        <v>15.938676687928913</v>
      </c>
      <c r="AA701">
        <f t="shared" si="77"/>
        <v>23.392393771382078</v>
      </c>
      <c r="AB701">
        <f t="shared" si="82"/>
        <v>-1179019.2521833519</v>
      </c>
      <c r="AC701">
        <f t="shared" si="82"/>
        <v>1584297.4871883527</v>
      </c>
      <c r="AD701">
        <f t="shared" si="82"/>
        <v>6080755.7665580297</v>
      </c>
      <c r="AE701">
        <f t="shared" si="78"/>
        <v>12094354.966751164</v>
      </c>
      <c r="AF701">
        <f t="shared" si="78"/>
        <v>19868897.766836014</v>
      </c>
      <c r="AG701">
        <f t="shared" si="78"/>
        <v>29160581.487744339</v>
      </c>
      <c r="AH701">
        <f>(('ROD '!AH701/2)+'Gudgeon pin'!D701)/'Gudgeon pin'!$I$2</f>
        <v>-489333.57495752739</v>
      </c>
      <c r="AI701">
        <f>(('ROD '!AI701/2)+'Gudgeon pin'!E701)/'Gudgeon pin'!$I$2</f>
        <v>1215836.45713375</v>
      </c>
      <c r="AJ701">
        <f>(('ROD '!AJ701/2)+'Gudgeon pin'!F701)/'Gudgeon pin'!$I$2</f>
        <v>4002853.8193072132</v>
      </c>
      <c r="AK701">
        <f>(('ROD '!AK701/2)+'Gudgeon pin'!G701)/'Gudgeon pin'!$I$2</f>
        <v>7762930.2405332047</v>
      </c>
      <c r="AL701">
        <f>(('ROD '!AL701/2)+'Gudgeon pin'!H701)/'Gudgeon pin'!$I$2</f>
        <v>12618856.442567972</v>
      </c>
      <c r="AM701">
        <f>(('ROD '!AM701/2)+'Gudgeon pin'!I701)/'Gudgeon pin'!$I$2</f>
        <v>18447841.703655276</v>
      </c>
    </row>
    <row r="702" spans="1:39">
      <c r="A702">
        <f t="shared" si="79"/>
        <v>5.8468529941810043</v>
      </c>
      <c r="B702" s="3">
        <v>335</v>
      </c>
      <c r="D702">
        <f>$F$2*'ROD '!N702</f>
        <v>11.445529559197059</v>
      </c>
      <c r="E702">
        <f>$F$2*'ROD '!O702</f>
        <v>45.782118236788236</v>
      </c>
      <c r="F702">
        <f>$F$2*'ROD '!P702</f>
        <v>103.00976603277354</v>
      </c>
      <c r="G702">
        <f>$F$2*'ROD '!Q702</f>
        <v>183.12847294715294</v>
      </c>
      <c r="H702">
        <f>$F$2*'ROD '!R702</f>
        <v>286.13823897992654</v>
      </c>
      <c r="I702">
        <f>$F$2*'ROD '!S702</f>
        <v>412.03906413109416</v>
      </c>
      <c r="J702">
        <f t="shared" si="80"/>
        <v>8.8702854083777205E-2</v>
      </c>
      <c r="K702">
        <f t="shared" si="80"/>
        <v>0.35481141633510882</v>
      </c>
      <c r="L702">
        <f t="shared" si="80"/>
        <v>0.79832568675399496</v>
      </c>
      <c r="M702">
        <f t="shared" si="76"/>
        <v>1.4192456653404353</v>
      </c>
      <c r="N702">
        <f t="shared" si="76"/>
        <v>2.2175713520944305</v>
      </c>
      <c r="O702">
        <f t="shared" si="76"/>
        <v>3.1933027470159798</v>
      </c>
      <c r="P702">
        <f>('ROD '!AH702/2)*'Gudgeon pin'!$H$2</f>
        <v>-0.85878451009159051</v>
      </c>
      <c r="Q702">
        <f>('ROD '!AI702/2)*'Gudgeon pin'!$H$2</f>
        <v>1.6721569512862906</v>
      </c>
      <c r="R702">
        <f>('ROD '!AJ702/2)*'Gudgeon pin'!$H$2</f>
        <v>5.769158083788744</v>
      </c>
      <c r="S702">
        <f>('ROD '!AK702/2)*'Gudgeon pin'!$H$2</f>
        <v>11.28124745333265</v>
      </c>
      <c r="T702">
        <f>('ROD '!AL702/2)*'Gudgeon pin'!$H$2</f>
        <v>18.431451042086255</v>
      </c>
      <c r="U702">
        <f>('ROD '!AM702/2)*'Gudgeon pin'!$H$2</f>
        <v>26.991596114446661</v>
      </c>
      <c r="V702">
        <f t="shared" si="81"/>
        <v>-0.94748736417536772</v>
      </c>
      <c r="W702">
        <f t="shared" si="81"/>
        <v>1.3173455349511818</v>
      </c>
      <c r="X702">
        <f t="shared" si="81"/>
        <v>4.9708323970347488</v>
      </c>
      <c r="Y702">
        <f t="shared" si="77"/>
        <v>9.8620017879922148</v>
      </c>
      <c r="Z702">
        <f t="shared" si="77"/>
        <v>16.213879689991824</v>
      </c>
      <c r="AA702">
        <f t="shared" si="77"/>
        <v>23.798293367430681</v>
      </c>
      <c r="AB702">
        <f t="shared" si="82"/>
        <v>-1181122.4948446781</v>
      </c>
      <c r="AC702">
        <f t="shared" si="82"/>
        <v>1642181.7362896791</v>
      </c>
      <c r="AD702">
        <f t="shared" si="82"/>
        <v>6196559.6420911811</v>
      </c>
      <c r="AE702">
        <f t="shared" si="78"/>
        <v>12293812.663279066</v>
      </c>
      <c r="AF702">
        <f t="shared" si="78"/>
        <v>20211961.398790825</v>
      </c>
      <c r="AG702">
        <f t="shared" si="78"/>
        <v>29666569.389713489</v>
      </c>
      <c r="AH702">
        <f>(('ROD '!AH702/2)+'Gudgeon pin'!D702)/'Gudgeon pin'!$I$2</f>
        <v>-488877.10012386373</v>
      </c>
      <c r="AI702">
        <f>(('ROD '!AI702/2)+'Gudgeon pin'!E702)/'Gudgeon pin'!$I$2</f>
        <v>1251052.8158933471</v>
      </c>
      <c r="AJ702">
        <f>(('ROD '!AJ702/2)+'Gudgeon pin'!F702)/'Gudgeon pin'!$I$2</f>
        <v>4074820.123254423</v>
      </c>
      <c r="AK702">
        <f>(('ROD '!AK702/2)+'Gudgeon pin'!G702)/'Gudgeon pin'!$I$2</f>
        <v>7887639.0016562995</v>
      </c>
      <c r="AL702">
        <f>(('ROD '!AL702/2)+'Gudgeon pin'!H702)/'Gudgeon pin'!$I$2</f>
        <v>12829533.958364869</v>
      </c>
      <c r="AM702">
        <f>(('ROD '!AM702/2)+'Gudgeon pin'!I702)/'Gudgeon pin'!$I$2</f>
        <v>18757249.151331175</v>
      </c>
    </row>
    <row r="703" spans="1:39">
      <c r="A703">
        <f t="shared" si="79"/>
        <v>5.8643062867009474</v>
      </c>
      <c r="B703" s="3">
        <v>336</v>
      </c>
      <c r="D703">
        <f>$F$2*'ROD '!N703</f>
        <v>11.603868313875168</v>
      </c>
      <c r="E703">
        <f>$F$2*'ROD '!O703</f>
        <v>46.415473255500672</v>
      </c>
      <c r="F703">
        <f>$F$2*'ROD '!P703</f>
        <v>104.43481482487654</v>
      </c>
      <c r="G703">
        <f>$F$2*'ROD '!Q703</f>
        <v>185.66189302200269</v>
      </c>
      <c r="H703">
        <f>$F$2*'ROD '!R703</f>
        <v>290.09670784687927</v>
      </c>
      <c r="I703">
        <f>$F$2*'ROD '!S703</f>
        <v>417.73925929950616</v>
      </c>
      <c r="J703">
        <f t="shared" si="80"/>
        <v>8.9929979432532545E-2</v>
      </c>
      <c r="K703">
        <f t="shared" si="80"/>
        <v>0.35971991773013018</v>
      </c>
      <c r="L703">
        <f t="shared" si="80"/>
        <v>0.80936981489279314</v>
      </c>
      <c r="M703">
        <f t="shared" si="76"/>
        <v>1.4388796709205207</v>
      </c>
      <c r="N703">
        <f t="shared" si="76"/>
        <v>2.2482494858133144</v>
      </c>
      <c r="O703">
        <f t="shared" si="76"/>
        <v>3.2374792595711726</v>
      </c>
      <c r="P703">
        <f>('ROD '!AH703/2)*'Gudgeon pin'!$H$2</f>
        <v>-0.85786575591764347</v>
      </c>
      <c r="Q703">
        <f>('ROD '!AI703/2)*'Gudgeon pin'!$H$2</f>
        <v>1.7221527488939432</v>
      </c>
      <c r="R703">
        <f>('ROD '!AJ703/2)*'Gudgeon pin'!$H$2</f>
        <v>5.8872242779601685</v>
      </c>
      <c r="S703">
        <f>('ROD '!AK703/2)*'Gudgeon pin'!$H$2</f>
        <v>11.460643630024654</v>
      </c>
      <c r="T703">
        <f>('ROD '!AL703/2)*'Gudgeon pin'!$H$2</f>
        <v>18.7203354905586</v>
      </c>
      <c r="U703">
        <f>('ROD '!AM703/2)*'Gudgeon pin'!$H$2</f>
        <v>27.420971279176928</v>
      </c>
      <c r="V703">
        <f t="shared" si="81"/>
        <v>-0.94779573535017603</v>
      </c>
      <c r="W703">
        <f t="shared" si="81"/>
        <v>1.362432831163813</v>
      </c>
      <c r="X703">
        <f t="shared" si="81"/>
        <v>5.077854463067375</v>
      </c>
      <c r="Y703">
        <f t="shared" si="77"/>
        <v>10.021763959104133</v>
      </c>
      <c r="Z703">
        <f t="shared" si="77"/>
        <v>16.472086004745286</v>
      </c>
      <c r="AA703">
        <f t="shared" si="77"/>
        <v>24.183492019605755</v>
      </c>
      <c r="AB703">
        <f t="shared" si="82"/>
        <v>-1181506.9053868121</v>
      </c>
      <c r="AC703">
        <f t="shared" si="82"/>
        <v>1698386.8339004663</v>
      </c>
      <c r="AD703">
        <f t="shared" si="82"/>
        <v>6329971.6266888902</v>
      </c>
      <c r="AE703">
        <f t="shared" si="78"/>
        <v>12492969.613820292</v>
      </c>
      <c r="AF703">
        <f t="shared" si="78"/>
        <v>20533837.233970631</v>
      </c>
      <c r="AG703">
        <f t="shared" si="78"/>
        <v>30146751.828308653</v>
      </c>
      <c r="AH703">
        <f>(('ROD '!AH703/2)+'Gudgeon pin'!D703)/'Gudgeon pin'!$I$2</f>
        <v>-487604.39081672311</v>
      </c>
      <c r="AI703">
        <f>(('ROD '!AI703/2)+'Gudgeon pin'!E703)/'Gudgeon pin'!$I$2</f>
        <v>1285225.6661694394</v>
      </c>
      <c r="AJ703">
        <f>(('ROD '!AJ703/2)+'Gudgeon pin'!F703)/'Gudgeon pin'!$I$2</f>
        <v>4155209.6490572779</v>
      </c>
      <c r="AK703">
        <f>(('ROD '!AK703/2)+'Gudgeon pin'!G703)/'Gudgeon pin'!$I$2</f>
        <v>8011405.0636284333</v>
      </c>
      <c r="AL703">
        <f>(('ROD '!AL703/2)+'Gudgeon pin'!H703)/'Gudgeon pin'!$I$2</f>
        <v>13028303.988168092</v>
      </c>
      <c r="AM703">
        <f>(('ROD '!AM703/2)+'Gudgeon pin'!I703)/'Gudgeon pin'!$I$2</f>
        <v>19051879.464683771</v>
      </c>
    </row>
    <row r="704" spans="1:39">
      <c r="A704">
        <f t="shared" si="79"/>
        <v>5.8817595792208905</v>
      </c>
      <c r="B704" s="3">
        <v>337</v>
      </c>
      <c r="D704">
        <f>$F$2*'ROD '!N704</f>
        <v>11.756742868047828</v>
      </c>
      <c r="E704">
        <f>$F$2*'ROD '!O704</f>
        <v>47.026971472191313</v>
      </c>
      <c r="F704">
        <f>$F$2*'ROD '!P704</f>
        <v>105.81068581243048</v>
      </c>
      <c r="G704">
        <f>$F$2*'ROD '!Q704</f>
        <v>188.10788588876525</v>
      </c>
      <c r="H704">
        <f>$F$2*'ROD '!R704</f>
        <v>293.91857170119573</v>
      </c>
      <c r="I704">
        <f>$F$2*'ROD '!S704</f>
        <v>423.24274324972191</v>
      </c>
      <c r="J704">
        <f t="shared" si="80"/>
        <v>9.1114757227370669E-2</v>
      </c>
      <c r="K704">
        <f t="shared" si="80"/>
        <v>0.36445902890948267</v>
      </c>
      <c r="L704">
        <f t="shared" si="80"/>
        <v>0.82003281504633618</v>
      </c>
      <c r="M704">
        <f t="shared" si="76"/>
        <v>1.4578361156379307</v>
      </c>
      <c r="N704">
        <f t="shared" si="76"/>
        <v>2.2778689306842668</v>
      </c>
      <c r="O704">
        <f t="shared" si="76"/>
        <v>3.2801312601853447</v>
      </c>
      <c r="P704">
        <f>('ROD '!AH704/2)*'Gudgeon pin'!$H$2</f>
        <v>-0.85561834744302379</v>
      </c>
      <c r="Q704">
        <f>('ROD '!AI704/2)*'Gudgeon pin'!$H$2</f>
        <v>1.7740319947478522</v>
      </c>
      <c r="R704">
        <f>('ROD '!AJ704/2)*'Gudgeon pin'!$H$2</f>
        <v>6.0189639453158659</v>
      </c>
      <c r="S704">
        <f>('ROD '!AK704/2)*'Gudgeon pin'!$H$2</f>
        <v>11.632133339397729</v>
      </c>
      <c r="T704">
        <f>('ROD '!AL704/2)*'Gudgeon pin'!$H$2</f>
        <v>19.001262269070544</v>
      </c>
      <c r="U704">
        <f>('ROD '!AM704/2)*'Gudgeon pin'!$H$2</f>
        <v>27.829554619602732</v>
      </c>
      <c r="V704">
        <f t="shared" si="81"/>
        <v>-0.9467331046703944</v>
      </c>
      <c r="W704">
        <f t="shared" si="81"/>
        <v>1.4095729658383696</v>
      </c>
      <c r="X704">
        <f t="shared" si="81"/>
        <v>5.1989311302695294</v>
      </c>
      <c r="Y704">
        <f t="shared" si="77"/>
        <v>10.174297223759798</v>
      </c>
      <c r="Z704">
        <f t="shared" si="77"/>
        <v>16.723393338386277</v>
      </c>
      <c r="AA704">
        <f t="shared" si="77"/>
        <v>24.549423359417386</v>
      </c>
      <c r="AB704">
        <f t="shared" si="82"/>
        <v>-1180182.2470883927</v>
      </c>
      <c r="AC704">
        <f t="shared" si="82"/>
        <v>1757150.9668898124</v>
      </c>
      <c r="AD704">
        <f t="shared" si="82"/>
        <v>6480903.8508434054</v>
      </c>
      <c r="AE704">
        <f t="shared" si="78"/>
        <v>12683115.125949314</v>
      </c>
      <c r="AF704">
        <f t="shared" si="78"/>
        <v>20847112.910360415</v>
      </c>
      <c r="AG704">
        <f t="shared" si="78"/>
        <v>30602915.945490662</v>
      </c>
      <c r="AH704">
        <f>(('ROD '!AH704/2)+'Gudgeon pin'!D704)/'Gudgeon pin'!$I$2</f>
        <v>-485521.51442439319</v>
      </c>
      <c r="AI704">
        <f>(('ROD '!AI704/2)+'Gudgeon pin'!E704)/'Gudgeon pin'!$I$2</f>
        <v>1320484.9615975837</v>
      </c>
      <c r="AJ704">
        <f>(('ROD '!AJ704/2)+'Gudgeon pin'!F704)/'Gudgeon pin'!$I$2</f>
        <v>4243967.7902211919</v>
      </c>
      <c r="AK704">
        <f>(('ROD '!AK704/2)+'Gudgeon pin'!G704)/'Gudgeon pin'!$I$2</f>
        <v>8129822.9018595964</v>
      </c>
      <c r="AL704">
        <f>(('ROD '!AL704/2)+'Gudgeon pin'!H704)/'Gudgeon pin'!$I$2</f>
        <v>13221477.516836578</v>
      </c>
      <c r="AM704">
        <f>(('ROD '!AM704/2)+'Gudgeon pin'!I704)/'Gudgeon pin'!$I$2</f>
        <v>19332591.329329073</v>
      </c>
    </row>
    <row r="705" spans="1:39">
      <c r="A705">
        <f t="shared" si="79"/>
        <v>5.8992128717408336</v>
      </c>
      <c r="B705" s="3">
        <v>338</v>
      </c>
      <c r="D705">
        <f>$F$2*'ROD '!N705</f>
        <v>11.904033041075532</v>
      </c>
      <c r="E705">
        <f>$F$2*'ROD '!O705</f>
        <v>47.61613216430213</v>
      </c>
      <c r="F705">
        <f>$F$2*'ROD '!P705</f>
        <v>107.13629736967982</v>
      </c>
      <c r="G705">
        <f>$F$2*'ROD '!Q705</f>
        <v>190.46452865720852</v>
      </c>
      <c r="H705">
        <f>$F$2*'ROD '!R705</f>
        <v>297.6008260268884</v>
      </c>
      <c r="I705">
        <f>$F$2*'ROD '!S705</f>
        <v>428.54518947871929</v>
      </c>
      <c r="J705">
        <f t="shared" si="80"/>
        <v>9.2256256068335374E-2</v>
      </c>
      <c r="K705">
        <f t="shared" si="80"/>
        <v>0.3690250242733415</v>
      </c>
      <c r="L705">
        <f t="shared" si="80"/>
        <v>0.83030630461501864</v>
      </c>
      <c r="M705">
        <f t="shared" si="76"/>
        <v>1.476100097093366</v>
      </c>
      <c r="N705">
        <f t="shared" si="76"/>
        <v>2.3064064017083852</v>
      </c>
      <c r="O705">
        <f t="shared" si="76"/>
        <v>3.3212252184600746</v>
      </c>
      <c r="P705">
        <f>('ROD '!AH705/2)*'Gudgeon pin'!$H$2</f>
        <v>-0.85376637936004751</v>
      </c>
      <c r="Q705">
        <f>('ROD '!AI705/2)*'Gudgeon pin'!$H$2</f>
        <v>1.8294762324698393</v>
      </c>
      <c r="R705">
        <f>('ROD '!AJ705/2)*'Gudgeon pin'!$H$2</f>
        <v>6.1505758181032029</v>
      </c>
      <c r="S705">
        <f>('ROD '!AK705/2)*'Gudgeon pin'!$H$2</f>
        <v>11.811020678330246</v>
      </c>
      <c r="T705">
        <f>('ROD '!AL705/2)*'Gudgeon pin'!$H$2</f>
        <v>19.274018622269622</v>
      </c>
      <c r="U705">
        <f>('ROD '!AM705/2)*'Gudgeon pin'!$H$2</f>
        <v>28.232480028320442</v>
      </c>
      <c r="V705">
        <f t="shared" si="81"/>
        <v>-0.94602263542838294</v>
      </c>
      <c r="W705">
        <f t="shared" si="81"/>
        <v>1.4604512081964978</v>
      </c>
      <c r="X705">
        <f t="shared" si="81"/>
        <v>5.3202695134881841</v>
      </c>
      <c r="Y705">
        <f t="shared" si="77"/>
        <v>10.334920581236879</v>
      </c>
      <c r="Z705">
        <f t="shared" si="77"/>
        <v>16.967612220561236</v>
      </c>
      <c r="AA705">
        <f t="shared" si="77"/>
        <v>24.911254809860367</v>
      </c>
      <c r="AB705">
        <f t="shared" si="82"/>
        <v>-1179296.5875689487</v>
      </c>
      <c r="AC705">
        <f t="shared" si="82"/>
        <v>1820574.9647387399</v>
      </c>
      <c r="AD705">
        <f t="shared" si="82"/>
        <v>6632162.3259707959</v>
      </c>
      <c r="AE705">
        <f t="shared" si="78"/>
        <v>12883345.617549354</v>
      </c>
      <c r="AF705">
        <f t="shared" si="78"/>
        <v>21151552.237267658</v>
      </c>
      <c r="AG705">
        <f t="shared" si="78"/>
        <v>31053969.2065887</v>
      </c>
      <c r="AH705">
        <f>(('ROD '!AH705/2)+'Gudgeon pin'!D705)/'Gudgeon pin'!$I$2</f>
        <v>-483711.45376827841</v>
      </c>
      <c r="AI705">
        <f>(('ROD '!AI705/2)+'Gudgeon pin'!E705)/'Gudgeon pin'!$I$2</f>
        <v>1357884.3288639262</v>
      </c>
      <c r="AJ705">
        <f>(('ROD '!AJ705/2)+'Gudgeon pin'!F705)/'Gudgeon pin'!$I$2</f>
        <v>4332424.812947873</v>
      </c>
      <c r="AK705">
        <f>(('ROD '!AK705/2)+'Gudgeon pin'!G705)/'Gudgeon pin'!$I$2</f>
        <v>8252492.5810661418</v>
      </c>
      <c r="AL705">
        <f>(('ROD '!AL705/2)+'Gudgeon pin'!H705)/'Gudgeon pin'!$I$2</f>
        <v>13408907.763694042</v>
      </c>
      <c r="AM705">
        <f>(('ROD '!AM705/2)+'Gudgeon pin'!I705)/'Gudgeon pin'!$I$2</f>
        <v>19608867.385442384</v>
      </c>
    </row>
    <row r="706" spans="1:39">
      <c r="A706">
        <f t="shared" si="79"/>
        <v>5.9166661642607767</v>
      </c>
      <c r="B706" s="3">
        <v>339</v>
      </c>
      <c r="D706">
        <f>$F$2*'ROD '!N706</f>
        <v>12.045622793921376</v>
      </c>
      <c r="E706">
        <f>$F$2*'ROD '!O706</f>
        <v>48.182491175685506</v>
      </c>
      <c r="F706">
        <f>$F$2*'ROD '!P706</f>
        <v>108.41060514529242</v>
      </c>
      <c r="G706">
        <f>$F$2*'ROD '!Q706</f>
        <v>192.72996470274202</v>
      </c>
      <c r="H706">
        <f>$F$2*'ROD '!R706</f>
        <v>301.14056984803449</v>
      </c>
      <c r="I706">
        <f>$F$2*'ROD '!S706</f>
        <v>433.64242058116969</v>
      </c>
      <c r="J706">
        <f t="shared" si="80"/>
        <v>9.3353576652890666E-2</v>
      </c>
      <c r="K706">
        <f t="shared" si="80"/>
        <v>0.37341430661156266</v>
      </c>
      <c r="L706">
        <f t="shared" si="80"/>
        <v>0.84018218987601623</v>
      </c>
      <c r="M706">
        <f t="shared" si="76"/>
        <v>1.4936572264462507</v>
      </c>
      <c r="N706">
        <f t="shared" si="76"/>
        <v>2.3338394163222671</v>
      </c>
      <c r="O706">
        <f t="shared" si="76"/>
        <v>3.3607287595040649</v>
      </c>
      <c r="P706">
        <f>('ROD '!AH706/2)*'Gudgeon pin'!$H$2</f>
        <v>-0.8523180686082481</v>
      </c>
      <c r="Q706">
        <f>('ROD '!AI706/2)*'Gudgeon pin'!$H$2</f>
        <v>1.8695811650413812</v>
      </c>
      <c r="R706">
        <f>('ROD '!AJ706/2)*'Gudgeon pin'!$H$2</f>
        <v>6.2682612680406491</v>
      </c>
      <c r="S706">
        <f>('ROD '!AK706/2)*'Gudgeon pin'!$H$2</f>
        <v>11.998889760267888</v>
      </c>
      <c r="T706">
        <f>('ROD '!AL706/2)*'Gudgeon pin'!$H$2</f>
        <v>19.526390035319977</v>
      </c>
      <c r="U706">
        <f>('ROD '!AM706/2)*'Gudgeon pin'!$H$2</f>
        <v>28.632882864463323</v>
      </c>
      <c r="V706">
        <f t="shared" si="81"/>
        <v>-0.94567164526113878</v>
      </c>
      <c r="W706">
        <f t="shared" si="81"/>
        <v>1.4961668584298184</v>
      </c>
      <c r="X706">
        <f t="shared" si="81"/>
        <v>5.4280790781646324</v>
      </c>
      <c r="Y706">
        <f t="shared" si="77"/>
        <v>10.505232533821637</v>
      </c>
      <c r="Z706">
        <f t="shared" si="77"/>
        <v>17.192550618997711</v>
      </c>
      <c r="AA706">
        <f t="shared" si="77"/>
        <v>25.272154104959256</v>
      </c>
      <c r="AB706">
        <f t="shared" si="82"/>
        <v>-1178859.0488769554</v>
      </c>
      <c r="AC706">
        <f t="shared" si="82"/>
        <v>1865097.5193432483</v>
      </c>
      <c r="AD706">
        <f t="shared" si="82"/>
        <v>6766555.99370017</v>
      </c>
      <c r="AE706">
        <f t="shared" si="78"/>
        <v>13095653.755836617</v>
      </c>
      <c r="AF706">
        <f t="shared" si="78"/>
        <v>21431956.823537666</v>
      </c>
      <c r="AG706">
        <f t="shared" si="78"/>
        <v>31503860.457841299</v>
      </c>
      <c r="AH706">
        <f>(('ROD '!AH706/2)+'Gudgeon pin'!D706)/'Gudgeon pin'!$I$2</f>
        <v>-482179.87774426211</v>
      </c>
      <c r="AI706">
        <f>(('ROD '!AI706/2)+'Gudgeon pin'!E706)/'Gudgeon pin'!$I$2</f>
        <v>1385552.8648470507</v>
      </c>
      <c r="AJ706">
        <f>(('ROD '!AJ706/2)+'Gudgeon pin'!F706)/'Gudgeon pin'!$I$2</f>
        <v>4411912.804419551</v>
      </c>
      <c r="AK706">
        <f>(('ROD '!AK706/2)+'Gudgeon pin'!G706)/'Gudgeon pin'!$I$2</f>
        <v>8380400.5105082877</v>
      </c>
      <c r="AL706">
        <f>(('ROD '!AL706/2)+'Gudgeon pin'!H706)/'Gudgeon pin'!$I$2</f>
        <v>13582913.225182924</v>
      </c>
      <c r="AM706">
        <f>(('ROD '!AM706/2)+'Gudgeon pin'!I706)/'Gudgeon pin'!$I$2</f>
        <v>19882657.775960628</v>
      </c>
    </row>
    <row r="707" spans="1:39">
      <c r="A707">
        <f t="shared" si="79"/>
        <v>5.9341194567807207</v>
      </c>
      <c r="B707" s="3">
        <v>340</v>
      </c>
      <c r="D707">
        <f>$F$2*'ROD '!N707</f>
        <v>12.181400351211051</v>
      </c>
      <c r="E707">
        <f>$F$2*'ROD '!O707</f>
        <v>48.725601404844205</v>
      </c>
      <c r="F707">
        <f>$F$2*'ROD '!P707</f>
        <v>109.63260316089949</v>
      </c>
      <c r="G707">
        <f>$F$2*'ROD '!Q707</f>
        <v>194.90240561937682</v>
      </c>
      <c r="H707">
        <f>$F$2*'ROD '!R707</f>
        <v>304.53500878027631</v>
      </c>
      <c r="I707">
        <f>$F$2*'ROD '!S707</f>
        <v>438.53041264359797</v>
      </c>
      <c r="J707">
        <f t="shared" si="80"/>
        <v>9.4405852721885647E-2</v>
      </c>
      <c r="K707">
        <f t="shared" si="80"/>
        <v>0.37762341088754259</v>
      </c>
      <c r="L707">
        <f t="shared" si="80"/>
        <v>0.84965267449697102</v>
      </c>
      <c r="M707">
        <f t="shared" si="76"/>
        <v>1.5104936435501704</v>
      </c>
      <c r="N707">
        <f t="shared" si="76"/>
        <v>2.3601463180471414</v>
      </c>
      <c r="O707">
        <f t="shared" si="76"/>
        <v>3.3986106979878841</v>
      </c>
      <c r="P707">
        <f>('ROD '!AH707/2)*'Gudgeon pin'!$H$2</f>
        <v>-0.84956574573108146</v>
      </c>
      <c r="Q707">
        <f>('ROD '!AI707/2)*'Gudgeon pin'!$H$2</f>
        <v>1.9046086392450896</v>
      </c>
      <c r="R707">
        <f>('ROD '!AJ707/2)*'Gudgeon pin'!$H$2</f>
        <v>6.370233475454925</v>
      </c>
      <c r="S707">
        <f>('ROD '!AK707/2)*'Gudgeon pin'!$H$2</f>
        <v>12.14586199499559</v>
      </c>
      <c r="T707">
        <f>('ROD '!AL707/2)*'Gudgeon pin'!$H$2</f>
        <v>19.770187724027299</v>
      </c>
      <c r="U707">
        <f>('ROD '!AM707/2)*'Gudgeon pin'!$H$2</f>
        <v>29.008175589034295</v>
      </c>
      <c r="V707">
        <f t="shared" si="81"/>
        <v>-0.94397159845296708</v>
      </c>
      <c r="W707">
        <f t="shared" si="81"/>
        <v>1.5269852283575469</v>
      </c>
      <c r="X707">
        <f t="shared" si="81"/>
        <v>5.520580800957954</v>
      </c>
      <c r="Y707">
        <f t="shared" si="77"/>
        <v>10.63536835144542</v>
      </c>
      <c r="Z707">
        <f t="shared" si="77"/>
        <v>17.410041405980156</v>
      </c>
      <c r="AA707">
        <f t="shared" si="77"/>
        <v>25.609564891046411</v>
      </c>
      <c r="AB707">
        <f t="shared" si="82"/>
        <v>-1176739.7978944709</v>
      </c>
      <c r="AC707">
        <f t="shared" si="82"/>
        <v>1903515.2031587632</v>
      </c>
      <c r="AD707">
        <f t="shared" si="82"/>
        <v>6881867.152174741</v>
      </c>
      <c r="AE707">
        <f t="shared" si="78"/>
        <v>13257878.971065983</v>
      </c>
      <c r="AF707">
        <f t="shared" si="78"/>
        <v>21703077.337266114</v>
      </c>
      <c r="AG707">
        <f t="shared" si="78"/>
        <v>31924471.311894868</v>
      </c>
      <c r="AH707">
        <f>(('ROD '!AH707/2)+'Gudgeon pin'!D707)/'Gudgeon pin'!$I$2</f>
        <v>-479855.13535966608</v>
      </c>
      <c r="AI707">
        <f>(('ROD '!AI707/2)+'Gudgeon pin'!E707)/'Gudgeon pin'!$I$2</f>
        <v>1409931.3967063769</v>
      </c>
      <c r="AJ707">
        <f>(('ROD '!AJ707/2)+'Gudgeon pin'!F707)/'Gudgeon pin'!$I$2</f>
        <v>4481305.5076267999</v>
      </c>
      <c r="AK707">
        <f>(('ROD '!AK707/2)+'Gudgeon pin'!G707)/'Gudgeon pin'!$I$2</f>
        <v>8482223.0843230039</v>
      </c>
      <c r="AL707">
        <f>(('ROD '!AL707/2)+'Gudgeon pin'!H707)/'Gudgeon pin'!$I$2</f>
        <v>13750897.167421827</v>
      </c>
      <c r="AM707">
        <f>(('ROD '!AM707/2)+'Gudgeon pin'!I707)/'Gudgeon pin'!$I$2</f>
        <v>20139763.468496911</v>
      </c>
    </row>
    <row r="708" spans="1:39">
      <c r="A708">
        <f t="shared" si="79"/>
        <v>5.9515727493006638</v>
      </c>
      <c r="B708" s="3">
        <v>341</v>
      </c>
      <c r="D708">
        <f>$F$2*'ROD '!N708</f>
        <v>12.311258318914966</v>
      </c>
      <c r="E708">
        <f>$F$2*'ROD '!O708</f>
        <v>49.245033275659864</v>
      </c>
      <c r="F708">
        <f>$F$2*'ROD '!P708</f>
        <v>110.80132487023469</v>
      </c>
      <c r="G708">
        <f>$F$2*'ROD '!Q708</f>
        <v>196.98013310263946</v>
      </c>
      <c r="H708">
        <f>$F$2*'ROD '!R708</f>
        <v>307.78145797287414</v>
      </c>
      <c r="I708">
        <f>$F$2*'ROD '!S708</f>
        <v>443.20529948093878</v>
      </c>
      <c r="J708">
        <f t="shared" si="80"/>
        <v>9.5412251971590992E-2</v>
      </c>
      <c r="K708">
        <f t="shared" si="80"/>
        <v>0.38164900788636397</v>
      </c>
      <c r="L708">
        <f t="shared" si="80"/>
        <v>0.85871026774431891</v>
      </c>
      <c r="M708">
        <f t="shared" si="76"/>
        <v>1.5265960315454559</v>
      </c>
      <c r="N708">
        <f t="shared" si="76"/>
        <v>2.3853062992897747</v>
      </c>
      <c r="O708">
        <f t="shared" si="76"/>
        <v>3.4348410709772756</v>
      </c>
      <c r="P708">
        <f>('ROD '!AH708/2)*'Gudgeon pin'!$H$2</f>
        <v>-0.84894818445550491</v>
      </c>
      <c r="Q708">
        <f>('ROD '!AI708/2)*'Gudgeon pin'!$H$2</f>
        <v>1.9396749894335217</v>
      </c>
      <c r="R708">
        <f>('ROD '!AJ708/2)*'Gudgeon pin'!$H$2</f>
        <v>6.4581395818895375</v>
      </c>
      <c r="S708">
        <f>('ROD '!AK708/2)*'Gudgeon pin'!$H$2</f>
        <v>12.294705318140407</v>
      </c>
      <c r="T708">
        <f>('ROD '!AL708/2)*'Gudgeon pin'!$H$2</f>
        <v>20.005221569128512</v>
      </c>
      <c r="U708">
        <f>('ROD '!AM708/2)*'Gudgeon pin'!$H$2</f>
        <v>29.356368845816313</v>
      </c>
      <c r="V708">
        <f t="shared" si="81"/>
        <v>-0.94436043642709588</v>
      </c>
      <c r="W708">
        <f t="shared" si="81"/>
        <v>1.5580259815471578</v>
      </c>
      <c r="X708">
        <f t="shared" si="81"/>
        <v>5.5994293141452189</v>
      </c>
      <c r="Y708">
        <f t="shared" si="77"/>
        <v>10.768109286594951</v>
      </c>
      <c r="Z708">
        <f t="shared" si="77"/>
        <v>17.619915269838739</v>
      </c>
      <c r="AA708">
        <f t="shared" si="77"/>
        <v>25.921527774839038</v>
      </c>
      <c r="AB708">
        <f t="shared" si="82"/>
        <v>-1177224.5170532251</v>
      </c>
      <c r="AC708">
        <f t="shared" si="82"/>
        <v>1942210.1063684544</v>
      </c>
      <c r="AD708">
        <f t="shared" si="82"/>
        <v>6980158.4393536365</v>
      </c>
      <c r="AE708">
        <f t="shared" si="78"/>
        <v>13423351.683863884</v>
      </c>
      <c r="AF708">
        <f t="shared" si="78"/>
        <v>21964702.717251088</v>
      </c>
      <c r="AG708">
        <f t="shared" si="78"/>
        <v>32313359.220626801</v>
      </c>
      <c r="AH708">
        <f>(('ROD '!AH708/2)+'Gudgeon pin'!D708)/'Gudgeon pin'!$I$2</f>
        <v>-478896.69636149646</v>
      </c>
      <c r="AI708">
        <f>(('ROD '!AI708/2)+'Gudgeon pin'!E708)/'Gudgeon pin'!$I$2</f>
        <v>1434230.2729917611</v>
      </c>
      <c r="AJ708">
        <f>(('ROD '!AJ708/2)+'Gudgeon pin'!F708)/'Gudgeon pin'!$I$2</f>
        <v>4541632.8151392685</v>
      </c>
      <c r="AK708">
        <f>(('ROD '!AK708/2)+'Gudgeon pin'!G708)/'Gudgeon pin'!$I$2</f>
        <v>8584804.1474363077</v>
      </c>
      <c r="AL708">
        <f>(('ROD '!AL708/2)+'Gudgeon pin'!H708)/'Gudgeon pin'!$I$2</f>
        <v>13912728.426453244</v>
      </c>
      <c r="AM708">
        <f>(('ROD '!AM708/2)+'Gudgeon pin'!I708)/'Gudgeon pin'!$I$2</f>
        <v>20378918.47535808</v>
      </c>
    </row>
    <row r="709" spans="1:39">
      <c r="A709">
        <f t="shared" si="79"/>
        <v>5.9690260418206069</v>
      </c>
      <c r="B709" s="3">
        <v>342</v>
      </c>
      <c r="D709">
        <f>$F$2*'ROD '!N709</f>
        <v>12.435093797514856</v>
      </c>
      <c r="E709">
        <f>$F$2*'ROD '!O709</f>
        <v>49.740375190059424</v>
      </c>
      <c r="F709">
        <f>$F$2*'ROD '!P709</f>
        <v>111.91584417763374</v>
      </c>
      <c r="G709">
        <f>$F$2*'ROD '!Q709</f>
        <v>198.9615007602377</v>
      </c>
      <c r="H709">
        <f>$F$2*'ROD '!R709</f>
        <v>310.87734493787144</v>
      </c>
      <c r="I709">
        <f>$F$2*'ROD '!S709</f>
        <v>447.66337671053498</v>
      </c>
      <c r="J709">
        <f t="shared" si="80"/>
        <v>9.6371976930740136E-2</v>
      </c>
      <c r="K709">
        <f t="shared" si="80"/>
        <v>0.38548790772296054</v>
      </c>
      <c r="L709">
        <f t="shared" si="80"/>
        <v>0.86734779237666149</v>
      </c>
      <c r="M709">
        <f t="shared" si="76"/>
        <v>1.5419516308918422</v>
      </c>
      <c r="N709">
        <f t="shared" si="76"/>
        <v>2.4092994232685037</v>
      </c>
      <c r="O709">
        <f t="shared" si="76"/>
        <v>3.4693911695066459</v>
      </c>
      <c r="P709">
        <f>('ROD '!AH709/2)*'Gudgeon pin'!$H$2</f>
        <v>-0.84704150233092013</v>
      </c>
      <c r="Q709">
        <f>('ROD '!AI709/2)*'Gudgeon pin'!$H$2</f>
        <v>1.9781822385397705</v>
      </c>
      <c r="R709">
        <f>('ROD '!AJ709/2)*'Gudgeon pin'!$H$2</f>
        <v>6.5336295932701862</v>
      </c>
      <c r="S709">
        <f>('ROD '!AK709/2)*'Gudgeon pin'!$H$2</f>
        <v>12.433294054261447</v>
      </c>
      <c r="T709">
        <f>('ROD '!AL709/2)*'Gudgeon pin'!$H$2</f>
        <v>20.212437978717332</v>
      </c>
      <c r="U709">
        <f>('ROD '!AM709/2)*'Gudgeon pin'!$H$2</f>
        <v>29.694356165381468</v>
      </c>
      <c r="V709">
        <f t="shared" si="81"/>
        <v>-0.9434134792616603</v>
      </c>
      <c r="W709">
        <f t="shared" si="81"/>
        <v>1.59269433081681</v>
      </c>
      <c r="X709">
        <f t="shared" si="81"/>
        <v>5.6662818008935245</v>
      </c>
      <c r="Y709">
        <f t="shared" si="77"/>
        <v>10.891342423369604</v>
      </c>
      <c r="Z709">
        <f t="shared" si="77"/>
        <v>17.803138555448829</v>
      </c>
      <c r="AA709">
        <f t="shared" si="77"/>
        <v>26.224964995874821</v>
      </c>
      <c r="AB709">
        <f t="shared" si="82"/>
        <v>-1176044.0554955939</v>
      </c>
      <c r="AC709">
        <f t="shared" si="82"/>
        <v>1985427.1124518614</v>
      </c>
      <c r="AD709">
        <f t="shared" si="82"/>
        <v>7063495.6730944281</v>
      </c>
      <c r="AE709">
        <f t="shared" si="78"/>
        <v>13576972.128271069</v>
      </c>
      <c r="AF709">
        <f t="shared" si="78"/>
        <v>22193105.91543176</v>
      </c>
      <c r="AG709">
        <f t="shared" si="78"/>
        <v>32691619.175418325</v>
      </c>
      <c r="AH709">
        <f>(('ROD '!AH709/2)+'Gudgeon pin'!D709)/'Gudgeon pin'!$I$2</f>
        <v>-477155.36454740498</v>
      </c>
      <c r="AI709">
        <f>(('ROD '!AI709/2)+'Gudgeon pin'!E709)/'Gudgeon pin'!$I$2</f>
        <v>1460583.6089464803</v>
      </c>
      <c r="AJ709">
        <f>(('ROD '!AJ709/2)+'Gudgeon pin'!F709)/'Gudgeon pin'!$I$2</f>
        <v>4593926.595674092</v>
      </c>
      <c r="AK709">
        <f>(('ROD '!AK709/2)+'Gudgeon pin'!G709)/'Gudgeon pin'!$I$2</f>
        <v>8680523.4869060069</v>
      </c>
      <c r="AL709">
        <f>(('ROD '!AL709/2)+'Gudgeon pin'!H709)/'Gudgeon pin'!$I$2</f>
        <v>14056433.10008036</v>
      </c>
      <c r="AM709">
        <f>(('ROD '!AM709/2)+'Gudgeon pin'!I709)/'Gudgeon pin'!$I$2</f>
        <v>20610712.940978792</v>
      </c>
    </row>
    <row r="710" spans="1:39">
      <c r="A710">
        <f t="shared" si="79"/>
        <v>5.98647933434055</v>
      </c>
      <c r="B710" s="3">
        <v>343</v>
      </c>
      <c r="D710">
        <f>$F$2*'ROD '!N710</f>
        <v>12.552808490522294</v>
      </c>
      <c r="E710">
        <f>$F$2*'ROD '!O710</f>
        <v>50.211233962089175</v>
      </c>
      <c r="F710">
        <f>$F$2*'ROD '!P710</f>
        <v>112.97527641470069</v>
      </c>
      <c r="G710">
        <f>$F$2*'ROD '!Q710</f>
        <v>200.8449358483567</v>
      </c>
      <c r="H710">
        <f>$F$2*'ROD '!R710</f>
        <v>313.82021226305744</v>
      </c>
      <c r="I710">
        <f>$F$2*'ROD '!S710</f>
        <v>451.90110565880275</v>
      </c>
      <c r="J710">
        <f t="shared" si="80"/>
        <v>9.7284265801547781E-2</v>
      </c>
      <c r="K710">
        <f t="shared" si="80"/>
        <v>0.38913706320619112</v>
      </c>
      <c r="L710">
        <f t="shared" si="80"/>
        <v>0.87555839221393028</v>
      </c>
      <c r="M710">
        <f t="shared" si="76"/>
        <v>1.5565482528247645</v>
      </c>
      <c r="N710">
        <f t="shared" si="76"/>
        <v>2.432106645038695</v>
      </c>
      <c r="O710">
        <f t="shared" si="76"/>
        <v>3.5022335688557211</v>
      </c>
      <c r="P710">
        <f>('ROD '!AH710/2)*'Gudgeon pin'!$H$2</f>
        <v>-0.84556824439229572</v>
      </c>
      <c r="Q710">
        <f>('ROD '!AI710/2)*'Gudgeon pin'!$H$2</f>
        <v>2.0063778685110916</v>
      </c>
      <c r="R710">
        <f>('ROD '!AJ710/2)*'Gudgeon pin'!$H$2</f>
        <v>6.6120811248900599</v>
      </c>
      <c r="S710">
        <f>('ROD '!AK710/2)*'Gudgeon pin'!$H$2</f>
        <v>12.520342806973472</v>
      </c>
      <c r="T710">
        <f>('ROD '!AL710/2)*'Gudgeon pin'!$H$2</f>
        <v>20.413965537091798</v>
      </c>
      <c r="U710">
        <f>('ROD '!AM710/2)*'Gudgeon pin'!$H$2</f>
        <v>30.013309045295614</v>
      </c>
      <c r="V710">
        <f t="shared" si="81"/>
        <v>-0.94285251019384353</v>
      </c>
      <c r="W710">
        <f t="shared" si="81"/>
        <v>1.6172408053049003</v>
      </c>
      <c r="X710">
        <f t="shared" si="81"/>
        <v>5.7365227326761294</v>
      </c>
      <c r="Y710">
        <f t="shared" si="77"/>
        <v>10.963794554148707</v>
      </c>
      <c r="Z710">
        <f t="shared" si="77"/>
        <v>17.981858892053104</v>
      </c>
      <c r="AA710">
        <f t="shared" si="77"/>
        <v>26.511075476439892</v>
      </c>
      <c r="AB710">
        <f t="shared" si="82"/>
        <v>-1175344.760486539</v>
      </c>
      <c r="AC710">
        <f t="shared" si="82"/>
        <v>2016026.3523818289</v>
      </c>
      <c r="AD710">
        <f t="shared" si="82"/>
        <v>7151056.8878653413</v>
      </c>
      <c r="AE710">
        <f t="shared" si="78"/>
        <v>13667289.788113538</v>
      </c>
      <c r="AF710">
        <f t="shared" si="78"/>
        <v>22415895.809873506</v>
      </c>
      <c r="AG710">
        <f t="shared" si="78"/>
        <v>33048279.894477461</v>
      </c>
      <c r="AH710">
        <f>(('ROD '!AH710/2)+'Gudgeon pin'!D710)/'Gudgeon pin'!$I$2</f>
        <v>-475713.05362466665</v>
      </c>
      <c r="AI710">
        <f>(('ROD '!AI710/2)+'Gudgeon pin'!E710)/'Gudgeon pin'!$I$2</f>
        <v>1480355.3033640222</v>
      </c>
      <c r="AJ710">
        <f>(('ROD '!AJ710/2)+'Gudgeon pin'!F710)/'Gudgeon pin'!$I$2</f>
        <v>4647837.6345641501</v>
      </c>
      <c r="AK710">
        <f>(('ROD '!AK710/2)+'Gudgeon pin'!G710)/'Gudgeon pin'!$I$2</f>
        <v>8743453.5906608794</v>
      </c>
      <c r="AL710">
        <f>(('ROD '!AL710/2)+'Gudgeon pin'!H710)/'Gudgeon pin'!$I$2</f>
        <v>14195893.586206703</v>
      </c>
      <c r="AM710">
        <f>(('ROD '!AM710/2)+'Gudgeon pin'!I710)/'Gudgeon pin'!$I$2</f>
        <v>20829588.431322079</v>
      </c>
    </row>
    <row r="711" spans="1:39">
      <c r="A711">
        <f t="shared" si="79"/>
        <v>6.003932626860494</v>
      </c>
      <c r="B711" s="3">
        <v>344</v>
      </c>
      <c r="D711">
        <f>$F$2*'ROD '!N711</f>
        <v>12.664308808222058</v>
      </c>
      <c r="E711">
        <f>$F$2*'ROD '!O711</f>
        <v>50.657235232888233</v>
      </c>
      <c r="F711">
        <f>$F$2*'ROD '!P711</f>
        <v>113.97877927399855</v>
      </c>
      <c r="G711">
        <f>$F$2*'ROD '!Q711</f>
        <v>202.62894093155293</v>
      </c>
      <c r="H711">
        <f>$F$2*'ROD '!R711</f>
        <v>316.60772020555146</v>
      </c>
      <c r="I711">
        <f>$F$2*'ROD '!S711</f>
        <v>455.91511709599422</v>
      </c>
      <c r="J711">
        <f t="shared" si="80"/>
        <v>9.8148393263720948E-2</v>
      </c>
      <c r="K711">
        <f t="shared" si="80"/>
        <v>0.39259357305488379</v>
      </c>
      <c r="L711">
        <f t="shared" si="80"/>
        <v>0.88333553937348874</v>
      </c>
      <c r="M711">
        <f t="shared" si="80"/>
        <v>1.5703742922195352</v>
      </c>
      <c r="N711">
        <f t="shared" si="80"/>
        <v>2.4537098315930237</v>
      </c>
      <c r="O711">
        <f t="shared" si="80"/>
        <v>3.533342157493955</v>
      </c>
      <c r="P711">
        <f>('ROD '!AH711/2)*'Gudgeon pin'!$H$2</f>
        <v>-0.84453503790103823</v>
      </c>
      <c r="Q711">
        <f>('ROD '!AI711/2)*'Gudgeon pin'!$H$2</f>
        <v>2.0362444616493804</v>
      </c>
      <c r="R711">
        <f>('ROD '!AJ711/2)*'Gudgeon pin'!$H$2</f>
        <v>6.6728475176578934</v>
      </c>
      <c r="S711">
        <f>('ROD '!AK711/2)*'Gudgeon pin'!$H$2</f>
        <v>12.61922216578802</v>
      </c>
      <c r="T711">
        <f>('ROD '!AL711/2)*'Gudgeon pin'!$H$2</f>
        <v>20.631941160933561</v>
      </c>
      <c r="U711">
        <f>('ROD '!AM711/2)*'Gudgeon pin'!$H$2</f>
        <v>30.319851242060984</v>
      </c>
      <c r="V711">
        <f t="shared" si="81"/>
        <v>-0.94268343116475917</v>
      </c>
      <c r="W711">
        <f t="shared" si="81"/>
        <v>1.6436508885944967</v>
      </c>
      <c r="X711">
        <f t="shared" si="81"/>
        <v>5.7895119782844047</v>
      </c>
      <c r="Y711">
        <f t="shared" si="81"/>
        <v>11.048847873568485</v>
      </c>
      <c r="Z711">
        <f t="shared" si="81"/>
        <v>18.178231329340537</v>
      </c>
      <c r="AA711">
        <f t="shared" si="81"/>
        <v>26.78650908456703</v>
      </c>
      <c r="AB711">
        <f t="shared" si="82"/>
        <v>-1175133.9892908388</v>
      </c>
      <c r="AC711">
        <f t="shared" si="82"/>
        <v>2048948.7370420322</v>
      </c>
      <c r="AD711">
        <f t="shared" si="82"/>
        <v>7217112.4283814458</v>
      </c>
      <c r="AE711">
        <f t="shared" si="82"/>
        <v>13773315.88685243</v>
      </c>
      <c r="AF711">
        <f t="shared" si="82"/>
        <v>22660690.528850611</v>
      </c>
      <c r="AG711">
        <f t="shared" si="82"/>
        <v>33391630.996239465</v>
      </c>
      <c r="AH711">
        <f>(('ROD '!AH711/2)+'Gudgeon pin'!D711)/'Gudgeon pin'!$I$2</f>
        <v>-474574.33576455666</v>
      </c>
      <c r="AI711">
        <f>(('ROD '!AI711/2)+'Gudgeon pin'!E711)/'Gudgeon pin'!$I$2</f>
        <v>1501066.8487197571</v>
      </c>
      <c r="AJ711">
        <f>(('ROD '!AJ711/2)+'Gudgeon pin'!F711)/'Gudgeon pin'!$I$2</f>
        <v>4690399.4431357291</v>
      </c>
      <c r="AK711">
        <f>(('ROD '!AK711/2)+'Gudgeon pin'!G711)/'Gudgeon pin'!$I$2</f>
        <v>8813374.4329515826</v>
      </c>
      <c r="AL711">
        <f>(('ROD '!AL711/2)+'Gudgeon pin'!H711)/'Gudgeon pin'!$I$2</f>
        <v>14344998.031276982</v>
      </c>
      <c r="AM711">
        <f>(('ROD '!AM711/2)+'Gudgeon pin'!I711)/'Gudgeon pin'!$I$2</f>
        <v>21039688.794599455</v>
      </c>
    </row>
    <row r="712" spans="1:39">
      <c r="A712">
        <f t="shared" ref="A712:A726" si="83">B712*(PI()/180)</f>
        <v>6.0213859193804371</v>
      </c>
      <c r="B712" s="3">
        <v>345</v>
      </c>
      <c r="D712">
        <f>$F$2*'ROD '!N712</f>
        <v>12.769505966518825</v>
      </c>
      <c r="E712">
        <f>$F$2*'ROD '!O712</f>
        <v>51.078023866075299</v>
      </c>
      <c r="F712">
        <f>$F$2*'ROD '!P712</f>
        <v>114.92555369866943</v>
      </c>
      <c r="G712">
        <f>$F$2*'ROD '!Q712</f>
        <v>204.31209546430119</v>
      </c>
      <c r="H712">
        <f>$F$2*'ROD '!R712</f>
        <v>319.23764916297063</v>
      </c>
      <c r="I712">
        <f>$F$2*'ROD '!S712</f>
        <v>459.70221479467773</v>
      </c>
      <c r="J712">
        <f t="shared" ref="J712:O726" si="84">D712*$G$2</f>
        <v>9.8963671240520884E-2</v>
      </c>
      <c r="K712">
        <f t="shared" si="84"/>
        <v>0.39585468496208354</v>
      </c>
      <c r="L712">
        <f t="shared" si="84"/>
        <v>0.89067304116468804</v>
      </c>
      <c r="M712">
        <f t="shared" si="84"/>
        <v>1.5834187398483341</v>
      </c>
      <c r="N712">
        <f t="shared" si="84"/>
        <v>2.4740917810130223</v>
      </c>
      <c r="O712">
        <f t="shared" si="84"/>
        <v>3.5626921646587522</v>
      </c>
      <c r="P712">
        <f>('ROD '!AH712/2)*'Gudgeon pin'!$H$2</f>
        <v>-0.84737933878012595</v>
      </c>
      <c r="Q712">
        <f>('ROD '!AI712/2)*'Gudgeon pin'!$H$2</f>
        <v>2.0574633632191559</v>
      </c>
      <c r="R712">
        <f>('ROD '!AJ712/2)*'Gudgeon pin'!$H$2</f>
        <v>6.7193033578312269</v>
      </c>
      <c r="S712">
        <f>('ROD '!AK712/2)*'Gudgeon pin'!$H$2</f>
        <v>12.72468478580573</v>
      </c>
      <c r="T712">
        <f>('ROD '!AL712/2)*'Gudgeon pin'!$H$2</f>
        <v>20.81645572621073</v>
      </c>
      <c r="U712">
        <f>('ROD '!AM712/2)*'Gudgeon pin'!$H$2</f>
        <v>30.603462918012699</v>
      </c>
      <c r="V712">
        <f t="shared" ref="V712:AA726" si="85">P712-J712</f>
        <v>-0.9463430100206468</v>
      </c>
      <c r="W712">
        <f t="shared" si="85"/>
        <v>1.6616086782570725</v>
      </c>
      <c r="X712">
        <f t="shared" si="85"/>
        <v>5.8286303166665387</v>
      </c>
      <c r="Y712">
        <f t="shared" si="85"/>
        <v>11.141266045957396</v>
      </c>
      <c r="Z712">
        <f t="shared" si="85"/>
        <v>18.342363945197707</v>
      </c>
      <c r="AA712">
        <f t="shared" si="85"/>
        <v>27.040770753353947</v>
      </c>
      <c r="AB712">
        <f t="shared" ref="AB712:AG726" si="86">(V712*(0.5*$D$2))/$C$7</f>
        <v>-1179695.9613780431</v>
      </c>
      <c r="AC712">
        <f t="shared" si="86"/>
        <v>2071334.6285379231</v>
      </c>
      <c r="AD712">
        <f t="shared" si="86"/>
        <v>7265876.7192533314</v>
      </c>
      <c r="AE712">
        <f t="shared" si="86"/>
        <v>13888522.892737916</v>
      </c>
      <c r="AF712">
        <f t="shared" si="86"/>
        <v>22865295.605452687</v>
      </c>
      <c r="AG712">
        <f t="shared" si="86"/>
        <v>33708589.499261141</v>
      </c>
      <c r="AH712">
        <f>(('ROD '!AH712/2)+'Gudgeon pin'!D712)/'Gudgeon pin'!$I$2</f>
        <v>-475897.77155641705</v>
      </c>
      <c r="AI712">
        <f>(('ROD '!AI712/2)+'Gudgeon pin'!E712)/'Gudgeon pin'!$I$2</f>
        <v>1516238.2258450219</v>
      </c>
      <c r="AJ712">
        <f>(('ROD '!AJ712/2)+'Gudgeon pin'!F712)/'Gudgeon pin'!$I$2</f>
        <v>4723727.2079718104</v>
      </c>
      <c r="AK712">
        <f>(('ROD '!AK712/2)+'Gudgeon pin'!G712)/'Gudgeon pin'!$I$2</f>
        <v>8886985.2805848774</v>
      </c>
      <c r="AL712">
        <f>(('ROD '!AL712/2)+'Gudgeon pin'!H712)/'Gudgeon pin'!$I$2</f>
        <v>14472401.764039068</v>
      </c>
      <c r="AM712">
        <f>(('ROD '!AM712/2)+'Gudgeon pin'!I712)/'Gudgeon pin'!$I$2</f>
        <v>21234395.214821897</v>
      </c>
    </row>
    <row r="713" spans="1:39">
      <c r="A713">
        <f t="shared" si="83"/>
        <v>6.0388392119003802</v>
      </c>
      <c r="B713" s="3">
        <v>346</v>
      </c>
      <c r="D713">
        <f>$F$2*'ROD '!N713</f>
        <v>12.868316080771439</v>
      </c>
      <c r="E713">
        <f>$F$2*'ROD '!O713</f>
        <v>51.473264323085758</v>
      </c>
      <c r="F713">
        <f>$F$2*'ROD '!P713</f>
        <v>115.81484472694298</v>
      </c>
      <c r="G713">
        <f>$F$2*'ROD '!Q713</f>
        <v>205.89305729234303</v>
      </c>
      <c r="H713">
        <f>$F$2*'ROD '!R713</f>
        <v>321.70790201928605</v>
      </c>
      <c r="I713">
        <f>$F$2*'ROD '!S713</f>
        <v>463.25937890777192</v>
      </c>
      <c r="J713">
        <f t="shared" si="84"/>
        <v>9.9729449625978656E-2</v>
      </c>
      <c r="K713">
        <f t="shared" si="84"/>
        <v>0.39891779850391462</v>
      </c>
      <c r="L713">
        <f t="shared" si="84"/>
        <v>0.89756504663380809</v>
      </c>
      <c r="M713">
        <f t="shared" si="84"/>
        <v>1.5956711940156585</v>
      </c>
      <c r="N713">
        <f t="shared" si="84"/>
        <v>2.493236240649467</v>
      </c>
      <c r="O713">
        <f t="shared" si="84"/>
        <v>3.5902601865352324</v>
      </c>
      <c r="P713">
        <f>('ROD '!AH713/2)*'Gudgeon pin'!$H$2</f>
        <v>-0.84896033362200984</v>
      </c>
      <c r="Q713">
        <f>('ROD '!AI713/2)*'Gudgeon pin'!$H$2</f>
        <v>2.0717263975902283</v>
      </c>
      <c r="R713">
        <f>('ROD '!AJ713/2)*'Gudgeon pin'!$H$2</f>
        <v>6.7668354454700959</v>
      </c>
      <c r="S713">
        <f>('ROD '!AK713/2)*'Gudgeon pin'!$H$2</f>
        <v>12.846929133462275</v>
      </c>
      <c r="T713">
        <f>('ROD '!AL713/2)*'Gudgeon pin'!$H$2</f>
        <v>20.991378914940796</v>
      </c>
      <c r="U713">
        <f>('ROD '!AM713/2)*'Gudgeon pin'!$H$2</f>
        <v>30.887948414870127</v>
      </c>
      <c r="V713">
        <f t="shared" si="85"/>
        <v>-0.94868978324798847</v>
      </c>
      <c r="W713">
        <f t="shared" si="85"/>
        <v>1.6728085990863137</v>
      </c>
      <c r="X713">
        <f t="shared" si="85"/>
        <v>5.8692703988362878</v>
      </c>
      <c r="Y713">
        <f t="shared" si="85"/>
        <v>11.251257939446617</v>
      </c>
      <c r="Z713">
        <f t="shared" si="85"/>
        <v>18.49814267429133</v>
      </c>
      <c r="AA713">
        <f t="shared" si="85"/>
        <v>27.297688228334895</v>
      </c>
      <c r="AB713">
        <f t="shared" si="86"/>
        <v>-1182621.4111031957</v>
      </c>
      <c r="AC713">
        <f t="shared" si="86"/>
        <v>2085296.2695392356</v>
      </c>
      <c r="AD713">
        <f t="shared" si="86"/>
        <v>7316537.9914327273</v>
      </c>
      <c r="AE713">
        <f t="shared" si="86"/>
        <v>14025637.016432587</v>
      </c>
      <c r="AF713">
        <f t="shared" si="86"/>
        <v>23059486.861302238</v>
      </c>
      <c r="AG713">
        <f t="shared" si="86"/>
        <v>34028858.687529206</v>
      </c>
      <c r="AH713">
        <f>(('ROD '!AH713/2)+'Gudgeon pin'!D713)/'Gudgeon pin'!$I$2</f>
        <v>-476456.12426306721</v>
      </c>
      <c r="AI713">
        <f>(('ROD '!AI713/2)+'Gudgeon pin'!E713)/'Gudgeon pin'!$I$2</f>
        <v>1526930.1541506576</v>
      </c>
      <c r="AJ713">
        <f>(('ROD '!AJ713/2)+'Gudgeon pin'!F713)/'Gudgeon pin'!$I$2</f>
        <v>4757478.0510086697</v>
      </c>
      <c r="AK713">
        <f>(('ROD '!AK713/2)+'Gudgeon pin'!G713)/'Gudgeon pin'!$I$2</f>
        <v>8970683.2343928348</v>
      </c>
      <c r="AL713">
        <f>(('ROD '!AL713/2)+'Gudgeon pin'!H713)/'Gudgeon pin'!$I$2</f>
        <v>14593081.895666942</v>
      </c>
      <c r="AM713">
        <f>(('ROD '!AM713/2)+'Gudgeon pin'!I713)/'Gudgeon pin'!$I$2</f>
        <v>21428639.72465875</v>
      </c>
    </row>
    <row r="714" spans="1:39">
      <c r="A714">
        <f t="shared" si="83"/>
        <v>6.0562925044203233</v>
      </c>
      <c r="B714" s="3">
        <v>347</v>
      </c>
      <c r="D714">
        <f>$F$2*'ROD '!N714</f>
        <v>12.960660254504733</v>
      </c>
      <c r="E714">
        <f>$F$2*'ROD '!O714</f>
        <v>51.842641018018931</v>
      </c>
      <c r="F714">
        <f>$F$2*'ROD '!P714</f>
        <v>116.64594229054261</v>
      </c>
      <c r="G714">
        <f>$F$2*'ROD '!Q714</f>
        <v>207.37056407207572</v>
      </c>
      <c r="H714">
        <f>$F$2*'ROD '!R714</f>
        <v>324.01650636261832</v>
      </c>
      <c r="I714">
        <f>$F$2*'ROD '!S714</f>
        <v>466.58376916217043</v>
      </c>
      <c r="J714">
        <f t="shared" si="84"/>
        <v>0.10044511697241168</v>
      </c>
      <c r="K714">
        <f t="shared" si="84"/>
        <v>0.40178046788964672</v>
      </c>
      <c r="L714">
        <f t="shared" si="84"/>
        <v>0.9040060527517052</v>
      </c>
      <c r="M714">
        <f t="shared" si="84"/>
        <v>1.6071218715585869</v>
      </c>
      <c r="N714">
        <f t="shared" si="84"/>
        <v>2.511127924310292</v>
      </c>
      <c r="O714">
        <f t="shared" si="84"/>
        <v>3.6160242110068208</v>
      </c>
      <c r="P714">
        <f>('ROD '!AH714/2)*'Gudgeon pin'!$H$2</f>
        <v>-0.85099919371071864</v>
      </c>
      <c r="Q714">
        <f>('ROD '!AI714/2)*'Gudgeon pin'!$H$2</f>
        <v>2.0807268020175642</v>
      </c>
      <c r="R714">
        <f>('ROD '!AJ714/2)*'Gudgeon pin'!$H$2</f>
        <v>6.8171090838004007</v>
      </c>
      <c r="S714">
        <f>('ROD '!AK714/2)*'Gudgeon pin'!$H$2</f>
        <v>12.979003481951782</v>
      </c>
      <c r="T714">
        <f>('ROD '!AL714/2)*'Gudgeon pin'!$H$2</f>
        <v>21.158286641456652</v>
      </c>
      <c r="U714">
        <f>('ROD '!AM714/2)*'Gudgeon pin'!$H$2</f>
        <v>31.15251959388538</v>
      </c>
      <c r="V714">
        <f t="shared" si="85"/>
        <v>-0.95144431068313029</v>
      </c>
      <c r="W714">
        <f t="shared" si="85"/>
        <v>1.6789463341279176</v>
      </c>
      <c r="X714">
        <f t="shared" si="85"/>
        <v>5.9131030310486956</v>
      </c>
      <c r="Y714">
        <f t="shared" si="85"/>
        <v>11.371881610393196</v>
      </c>
      <c r="Z714">
        <f t="shared" si="85"/>
        <v>18.647158717146361</v>
      </c>
      <c r="AA714">
        <f t="shared" si="85"/>
        <v>27.536495382878559</v>
      </c>
      <c r="AB714">
        <f t="shared" si="86"/>
        <v>-1186055.1606594704</v>
      </c>
      <c r="AC714">
        <f t="shared" si="86"/>
        <v>2092947.4712324047</v>
      </c>
      <c r="AD714">
        <f t="shared" si="86"/>
        <v>7371179.0450993245</v>
      </c>
      <c r="AE714">
        <f t="shared" si="86"/>
        <v>14176004.542747563</v>
      </c>
      <c r="AF714">
        <f t="shared" si="86"/>
        <v>23245247.861357369</v>
      </c>
      <c r="AG714">
        <f t="shared" si="86"/>
        <v>34326551.841893174</v>
      </c>
      <c r="AH714">
        <f>(('ROD '!AH714/2)+'Gudgeon pin'!D714)/'Gudgeon pin'!$I$2</f>
        <v>-477330.35983611032</v>
      </c>
      <c r="AI714">
        <f>(('ROD '!AI714/2)+'Gudgeon pin'!E714)/'Gudgeon pin'!$I$2</f>
        <v>1534204.3278020138</v>
      </c>
      <c r="AJ714">
        <f>(('ROD '!AJ714/2)+'Gudgeon pin'!F714)/'Gudgeon pin'!$I$2</f>
        <v>4792694.3946253965</v>
      </c>
      <c r="AK714">
        <f>(('ROD '!AK714/2)+'Gudgeon pin'!G714)/'Gudgeon pin'!$I$2</f>
        <v>9060098.1782820262</v>
      </c>
      <c r="AL714">
        <f>(('ROD '!AL714/2)+'Gudgeon pin'!H714)/'Gudgeon pin'!$I$2</f>
        <v>14708019.178823683</v>
      </c>
      <c r="AM714">
        <f>(('ROD '!AM714/2)+'Gudgeon pin'!I714)/'Gudgeon pin'!$I$2</f>
        <v>21609358.228116713</v>
      </c>
    </row>
    <row r="715" spans="1:39">
      <c r="A715">
        <f t="shared" si="83"/>
        <v>6.0737457969402664</v>
      </c>
      <c r="B715" s="3">
        <v>348</v>
      </c>
      <c r="D715">
        <f>$F$2*'ROD '!N715</f>
        <v>13.046464662894925</v>
      </c>
      <c r="E715">
        <f>$F$2*'ROD '!O715</f>
        <v>52.1858586515797</v>
      </c>
      <c r="F715">
        <f>$F$2*'ROD '!P715</f>
        <v>117.41818196605435</v>
      </c>
      <c r="G715">
        <f>$F$2*'ROD '!Q715</f>
        <v>208.7434346063188</v>
      </c>
      <c r="H715">
        <f>$F$2*'ROD '!R715</f>
        <v>326.16161657237313</v>
      </c>
      <c r="I715">
        <f>$F$2*'ROD '!S715</f>
        <v>469.67272786421739</v>
      </c>
      <c r="J715">
        <f t="shared" si="84"/>
        <v>0.10111010113743567</v>
      </c>
      <c r="K715">
        <f t="shared" si="84"/>
        <v>0.40444040454974267</v>
      </c>
      <c r="L715">
        <f t="shared" si="84"/>
        <v>0.90999091023692125</v>
      </c>
      <c r="M715">
        <f t="shared" si="84"/>
        <v>1.6177616181989707</v>
      </c>
      <c r="N715">
        <f t="shared" si="84"/>
        <v>2.5277525284358919</v>
      </c>
      <c r="O715">
        <f t="shared" si="84"/>
        <v>3.639963640947685</v>
      </c>
      <c r="P715">
        <f>('ROD '!AH715/2)*'Gudgeon pin'!$H$2</f>
        <v>-0.85350114671902011</v>
      </c>
      <c r="Q715">
        <f>('ROD '!AI715/2)*'Gudgeon pin'!$H$2</f>
        <v>2.0844436658100975</v>
      </c>
      <c r="R715">
        <f>('ROD '!AJ715/2)*'Gudgeon pin'!$H$2</f>
        <v>6.8803707306365514</v>
      </c>
      <c r="S715">
        <f>('ROD '!AK715/2)*'Gudgeon pin'!$H$2</f>
        <v>13.083081329989209</v>
      </c>
      <c r="T715">
        <f>('ROD '!AL715/2)*'Gudgeon pin'!$H$2</f>
        <v>21.305039122591623</v>
      </c>
      <c r="U715">
        <f>('ROD '!AM715/2)*'Gudgeon pin'!$H$2</f>
        <v>31.386694751969593</v>
      </c>
      <c r="V715">
        <f t="shared" si="85"/>
        <v>-0.95461124785645579</v>
      </c>
      <c r="W715">
        <f t="shared" si="85"/>
        <v>1.6800032612603548</v>
      </c>
      <c r="X715">
        <f t="shared" si="85"/>
        <v>5.9703798203996303</v>
      </c>
      <c r="Y715">
        <f t="shared" si="85"/>
        <v>11.465319711790238</v>
      </c>
      <c r="Z715">
        <f t="shared" si="85"/>
        <v>18.777286594155733</v>
      </c>
      <c r="AA715">
        <f t="shared" si="85"/>
        <v>27.746731111021909</v>
      </c>
      <c r="AB715">
        <f t="shared" si="86"/>
        <v>-1190003.0135560944</v>
      </c>
      <c r="AC715">
        <f t="shared" si="86"/>
        <v>2094265.0195805242</v>
      </c>
      <c r="AD715">
        <f t="shared" si="86"/>
        <v>7442579.3686210513</v>
      </c>
      <c r="AE715">
        <f t="shared" si="86"/>
        <v>14292482.975715032</v>
      </c>
      <c r="AF715">
        <f t="shared" si="86"/>
        <v>23407463.177944642</v>
      </c>
      <c r="AG715">
        <f t="shared" si="86"/>
        <v>34588628.31606999</v>
      </c>
      <c r="AH715">
        <f>(('ROD '!AH715/2)+'Gudgeon pin'!D715)/'Gudgeon pin'!$I$2</f>
        <v>-478524.08486562932</v>
      </c>
      <c r="AI715">
        <f>(('ROD '!AI715/2)+'Gudgeon pin'!E715)/'Gudgeon pin'!$I$2</f>
        <v>1538046.3204387627</v>
      </c>
      <c r="AJ715">
        <f>(('ROD '!AJ715/2)+'Gudgeon pin'!F715)/'Gudgeon pin'!$I$2</f>
        <v>4835806.4490773752</v>
      </c>
      <c r="AK715">
        <f>(('ROD '!AK715/2)+'Gudgeon pin'!G715)/'Gudgeon pin'!$I$2</f>
        <v>9131475.9517353754</v>
      </c>
      <c r="AL715">
        <f>(('ROD '!AL715/2)+'Gudgeon pin'!H715)/'Gudgeon pin'!$I$2</f>
        <v>14809583.667596776</v>
      </c>
      <c r="AM715">
        <f>(('ROD '!AM715/2)+'Gudgeon pin'!I715)/'Gudgeon pin'!$I$2</f>
        <v>21769958.218386754</v>
      </c>
    </row>
    <row r="716" spans="1:39">
      <c r="A716">
        <f t="shared" si="83"/>
        <v>6.0911990894602104</v>
      </c>
      <c r="B716" s="3">
        <v>349</v>
      </c>
      <c r="D716">
        <f>$F$2*'ROD '!N716</f>
        <v>13.125660630930815</v>
      </c>
      <c r="E716">
        <f>$F$2*'ROD '!O716</f>
        <v>52.50264252372326</v>
      </c>
      <c r="F716">
        <f>$F$2*'ROD '!P716</f>
        <v>118.13094567837737</v>
      </c>
      <c r="G716">
        <f>$F$2*'ROD '!Q716</f>
        <v>210.01057009489304</v>
      </c>
      <c r="H716">
        <f>$F$2*'ROD '!R716</f>
        <v>328.14151577327044</v>
      </c>
      <c r="I716">
        <f>$F$2*'ROD '!S716</f>
        <v>472.52378271350949</v>
      </c>
      <c r="J716">
        <f t="shared" si="84"/>
        <v>0.10172386988971381</v>
      </c>
      <c r="K716">
        <f t="shared" si="84"/>
        <v>0.40689547955885524</v>
      </c>
      <c r="L716">
        <f t="shared" si="84"/>
        <v>0.91551482900742465</v>
      </c>
      <c r="M716">
        <f t="shared" si="84"/>
        <v>1.627581918235421</v>
      </c>
      <c r="N716">
        <f t="shared" si="84"/>
        <v>2.5430967472428461</v>
      </c>
      <c r="O716">
        <f t="shared" si="84"/>
        <v>3.6620593160296986</v>
      </c>
      <c r="P716">
        <f>('ROD '!AH716/2)*'Gudgeon pin'!$H$2</f>
        <v>-0.85475547117367734</v>
      </c>
      <c r="Q716">
        <f>('ROD '!AI716/2)*'Gudgeon pin'!$H$2</f>
        <v>2.0862887059043373</v>
      </c>
      <c r="R716">
        <f>('ROD '!AJ716/2)*'Gudgeon pin'!$H$2</f>
        <v>6.9514298654990618</v>
      </c>
      <c r="S716">
        <f>('ROD '!AK716/2)*'Gudgeon pin'!$H$2</f>
        <v>13.179671883233462</v>
      </c>
      <c r="T716">
        <f>('ROD '!AL716/2)*'Gudgeon pin'!$H$2</f>
        <v>21.402349847091482</v>
      </c>
      <c r="U716">
        <f>('ROD '!AM716/2)*'Gudgeon pin'!$H$2</f>
        <v>31.600592327812731</v>
      </c>
      <c r="V716">
        <f t="shared" si="85"/>
        <v>-0.95647934106339116</v>
      </c>
      <c r="W716">
        <f t="shared" si="85"/>
        <v>1.679393226345482</v>
      </c>
      <c r="X716">
        <f t="shared" si="85"/>
        <v>6.0359150364916374</v>
      </c>
      <c r="Y716">
        <f t="shared" si="85"/>
        <v>11.552089964998041</v>
      </c>
      <c r="Z716">
        <f t="shared" si="85"/>
        <v>18.859253099848637</v>
      </c>
      <c r="AA716">
        <f t="shared" si="85"/>
        <v>27.938533011783033</v>
      </c>
      <c r="AB716">
        <f t="shared" si="86"/>
        <v>-1192331.7484739455</v>
      </c>
      <c r="AC716">
        <f t="shared" si="86"/>
        <v>2093504.5598764268</v>
      </c>
      <c r="AD716">
        <f t="shared" si="86"/>
        <v>7524274.5139680766</v>
      </c>
      <c r="AE716">
        <f t="shared" si="86"/>
        <v>14400649.376473634</v>
      </c>
      <c r="AF716">
        <f t="shared" si="86"/>
        <v>23509641.304385372</v>
      </c>
      <c r="AG716">
        <f t="shared" si="86"/>
        <v>34827725.477793194</v>
      </c>
      <c r="AH716">
        <f>(('ROD '!AH716/2)+'Gudgeon pin'!D716)/'Gudgeon pin'!$I$2</f>
        <v>-478963.54276174709</v>
      </c>
      <c r="AI716">
        <f>(('ROD '!AI716/2)+'Gudgeon pin'!E716)/'Gudgeon pin'!$I$2</f>
        <v>1540596.9352317038</v>
      </c>
      <c r="AJ716">
        <f>(('ROD '!AJ716/2)+'Gudgeon pin'!F716)/'Gudgeon pin'!$I$2</f>
        <v>4883552.6845412599</v>
      </c>
      <c r="AK716">
        <f>(('ROD '!AK716/2)+'Gudgeon pin'!G716)/'Gudgeon pin'!$I$2</f>
        <v>9197688.213813493</v>
      </c>
      <c r="AL716">
        <f>(('ROD '!AL716/2)+'Gudgeon pin'!H716)/'Gudgeon pin'!$I$2</f>
        <v>14879380.589770308</v>
      </c>
      <c r="AM716">
        <f>(('ROD '!AM716/2)+'Gudgeon pin'!I716)/'Gudgeon pin'!$I$2</f>
        <v>21916781.584873818</v>
      </c>
    </row>
    <row r="717" spans="1:39">
      <c r="A717">
        <f t="shared" si="83"/>
        <v>6.1086523819801535</v>
      </c>
      <c r="B717" s="3">
        <v>350</v>
      </c>
      <c r="D717">
        <f>$F$2*'ROD '!N717</f>
        <v>13.198184706159028</v>
      </c>
      <c r="E717">
        <f>$F$2*'ROD '!O717</f>
        <v>52.79273882463611</v>
      </c>
      <c r="F717">
        <f>$F$2*'ROD '!P717</f>
        <v>118.78366235543126</v>
      </c>
      <c r="G717">
        <f>$F$2*'ROD '!Q717</f>
        <v>211.17095529854444</v>
      </c>
      <c r="H717">
        <f>$F$2*'ROD '!R717</f>
        <v>329.95461765397573</v>
      </c>
      <c r="I717">
        <f>$F$2*'ROD '!S717</f>
        <v>475.13464942172504</v>
      </c>
      <c r="J717">
        <f t="shared" si="84"/>
        <v>0.10228593147273246</v>
      </c>
      <c r="K717">
        <f t="shared" si="84"/>
        <v>0.40914372589092984</v>
      </c>
      <c r="L717">
        <f t="shared" si="84"/>
        <v>0.92057338325459226</v>
      </c>
      <c r="M717">
        <f t="shared" si="84"/>
        <v>1.6365749035637194</v>
      </c>
      <c r="N717">
        <f t="shared" si="84"/>
        <v>2.557148286818312</v>
      </c>
      <c r="O717">
        <f t="shared" si="84"/>
        <v>3.682293533018369</v>
      </c>
      <c r="P717">
        <f>('ROD '!AH717/2)*'Gudgeon pin'!$H$2</f>
        <v>-0.85648224473887857</v>
      </c>
      <c r="Q717">
        <f>('ROD '!AI717/2)*'Gudgeon pin'!$H$2</f>
        <v>2.0965374564257044</v>
      </c>
      <c r="R717">
        <f>('ROD '!AJ717/2)*'Gudgeon pin'!$H$2</f>
        <v>7.0027966980627232</v>
      </c>
      <c r="S717">
        <f>('ROD '!AK717/2)*'Gudgeon pin'!$H$2</f>
        <v>13.282427926534755</v>
      </c>
      <c r="T717">
        <f>('ROD '!AL717/2)*'Gudgeon pin'!$H$2</f>
        <v>21.51701427995744</v>
      </c>
      <c r="U717">
        <f>('ROD '!AM717/2)*'Gudgeon pin'!$H$2</f>
        <v>31.807775242545592</v>
      </c>
      <c r="V717">
        <f t="shared" si="85"/>
        <v>-0.95876817621161103</v>
      </c>
      <c r="W717">
        <f t="shared" si="85"/>
        <v>1.6873937305347746</v>
      </c>
      <c r="X717">
        <f t="shared" si="85"/>
        <v>6.0822233148081306</v>
      </c>
      <c r="Y717">
        <f t="shared" si="85"/>
        <v>11.645853022971036</v>
      </c>
      <c r="Z717">
        <f t="shared" si="85"/>
        <v>18.959865993139129</v>
      </c>
      <c r="AA717">
        <f t="shared" si="85"/>
        <v>28.125481709527222</v>
      </c>
      <c r="AB717">
        <f t="shared" si="86"/>
        <v>-1195184.9735223942</v>
      </c>
      <c r="AC717">
        <f t="shared" si="86"/>
        <v>2103477.8596009007</v>
      </c>
      <c r="AD717">
        <f t="shared" si="86"/>
        <v>7582001.6682132855</v>
      </c>
      <c r="AE717">
        <f t="shared" si="86"/>
        <v>14517532.895077299</v>
      </c>
      <c r="AF717">
        <f t="shared" si="86"/>
        <v>23635063.717422232</v>
      </c>
      <c r="AG717">
        <f t="shared" si="86"/>
        <v>35060772.714765854</v>
      </c>
      <c r="AH717">
        <f>(('ROD '!AH717/2)+'Gudgeon pin'!D717)/'Gudgeon pin'!$I$2</f>
        <v>-479728.94498383912</v>
      </c>
      <c r="AI717">
        <f>(('ROD '!AI717/2)+'Gudgeon pin'!E717)/'Gudgeon pin'!$I$2</f>
        <v>1548306.4422868651</v>
      </c>
      <c r="AJ717">
        <f>(('ROD '!AJ717/2)+'Gudgeon pin'!F717)/'Gudgeon pin'!$I$2</f>
        <v>4918671.4167221971</v>
      </c>
      <c r="AK717">
        <f>(('ROD '!AK717/2)+'Gudgeon pin'!G717)/'Gudgeon pin'!$I$2</f>
        <v>9267302.2594308481</v>
      </c>
      <c r="AL717">
        <f>(('ROD '!AL717/2)+'Gudgeon pin'!H717)/'Gudgeon pin'!$I$2</f>
        <v>14959339.800898479</v>
      </c>
      <c r="AM717">
        <f>(('ROD '!AM717/2)+'Gudgeon pin'!I717)/'Gudgeon pin'!$I$2</f>
        <v>22058333.625191916</v>
      </c>
    </row>
    <row r="718" spans="1:39">
      <c r="A718">
        <f t="shared" si="83"/>
        <v>6.1261056745000966</v>
      </c>
      <c r="B718" s="3">
        <v>351</v>
      </c>
      <c r="D718">
        <f>$F$2*'ROD '!N718</f>
        <v>13.263978725928091</v>
      </c>
      <c r="E718">
        <f>$F$2*'ROD '!O718</f>
        <v>53.055914903712363</v>
      </c>
      <c r="F718">
        <f>$F$2*'ROD '!P718</f>
        <v>119.37580853335285</v>
      </c>
      <c r="G718">
        <f>$F$2*'ROD '!Q718</f>
        <v>212.22365961484945</v>
      </c>
      <c r="H718">
        <f>$F$2*'ROD '!R718</f>
        <v>331.59946814820233</v>
      </c>
      <c r="I718">
        <f>$F$2*'ROD '!S718</f>
        <v>477.50323413341141</v>
      </c>
      <c r="J718">
        <f t="shared" si="84"/>
        <v>0.1027958351259427</v>
      </c>
      <c r="K718">
        <f t="shared" si="84"/>
        <v>0.41118334050377081</v>
      </c>
      <c r="L718">
        <f t="shared" si="84"/>
        <v>0.92516251613348455</v>
      </c>
      <c r="M718">
        <f t="shared" si="84"/>
        <v>1.6447333620150832</v>
      </c>
      <c r="N718">
        <f t="shared" si="84"/>
        <v>2.5698958781485679</v>
      </c>
      <c r="O718">
        <f t="shared" si="84"/>
        <v>3.7006500645339382</v>
      </c>
      <c r="P718">
        <f>('ROD '!AH718/2)*'Gudgeon pin'!$H$2</f>
        <v>-0.85697000154168745</v>
      </c>
      <c r="Q718">
        <f>('ROD '!AI718/2)*'Gudgeon pin'!$H$2</f>
        <v>2.1083111050402072</v>
      </c>
      <c r="R718">
        <f>('ROD '!AJ718/2)*'Gudgeon pin'!$H$2</f>
        <v>7.0498744211839615</v>
      </c>
      <c r="S718">
        <f>('ROD '!AK718/2)*'Gudgeon pin'!$H$2</f>
        <v>13.375843301904627</v>
      </c>
      <c r="T718">
        <f>('ROD '!AL718/2)*'Gudgeon pin'!$H$2</f>
        <v>21.650645040535682</v>
      </c>
      <c r="U718">
        <f>('ROD '!AM718/2)*'Gudgeon pin'!$H$2</f>
        <v>32.004664057421628</v>
      </c>
      <c r="V718">
        <f t="shared" si="85"/>
        <v>-0.95976583666763016</v>
      </c>
      <c r="W718">
        <f t="shared" si="85"/>
        <v>1.6971277645364364</v>
      </c>
      <c r="X718">
        <f t="shared" si="85"/>
        <v>6.1247119050504768</v>
      </c>
      <c r="Y718">
        <f t="shared" si="85"/>
        <v>11.731109939889544</v>
      </c>
      <c r="Z718">
        <f t="shared" si="85"/>
        <v>19.080749162387114</v>
      </c>
      <c r="AA718">
        <f t="shared" si="85"/>
        <v>28.30401399288769</v>
      </c>
      <c r="AB718">
        <f t="shared" si="86"/>
        <v>-1196428.6409858086</v>
      </c>
      <c r="AC718">
        <f t="shared" si="86"/>
        <v>2115612.1496818578</v>
      </c>
      <c r="AD718">
        <f t="shared" si="86"/>
        <v>7634967.2607973618</v>
      </c>
      <c r="AE718">
        <f t="shared" si="86"/>
        <v>14623812.795180447</v>
      </c>
      <c r="AF718">
        <f t="shared" si="86"/>
        <v>23785754.730142146</v>
      </c>
      <c r="AG718">
        <f t="shared" si="86"/>
        <v>35283328.185061291</v>
      </c>
      <c r="AH718">
        <f>(('ROD '!AH718/2)+'Gudgeon pin'!D718)/'Gudgeon pin'!$I$2</f>
        <v>-479746.02137802169</v>
      </c>
      <c r="AI718">
        <f>(('ROD '!AI718/2)+'Gudgeon pin'!E718)/'Gudgeon pin'!$I$2</f>
        <v>1556855.0294649589</v>
      </c>
      <c r="AJ718">
        <f>(('ROD '!AJ718/2)+'Gudgeon pin'!F718)/'Gudgeon pin'!$I$2</f>
        <v>4950831.0770051442</v>
      </c>
      <c r="AK718">
        <f>(('ROD '!AK718/2)+'Gudgeon pin'!G718)/'Gudgeon pin'!$I$2</f>
        <v>9330578.621190751</v>
      </c>
      <c r="AL718">
        <f>(('ROD '!AL718/2)+'Gudgeon pin'!H718)/'Gudgeon pin'!$I$2</f>
        <v>15050467.37656392</v>
      </c>
      <c r="AM718">
        <f>(('ROD '!AM718/2)+'Gudgeon pin'!I718)/'Gudgeon pin'!$I$2</f>
        <v>22192357.824295472</v>
      </c>
    </row>
    <row r="719" spans="1:39">
      <c r="A719">
        <f t="shared" si="83"/>
        <v>6.1435589670200397</v>
      </c>
      <c r="B719" s="3">
        <v>352</v>
      </c>
      <c r="D719">
        <f>$F$2*'ROD '!N719</f>
        <v>13.322989879052438</v>
      </c>
      <c r="E719">
        <f>$F$2*'ROD '!O719</f>
        <v>53.291959516209751</v>
      </c>
      <c r="F719">
        <f>$F$2*'ROD '!P719</f>
        <v>119.90690891147197</v>
      </c>
      <c r="G719">
        <f>$F$2*'ROD '!Q719</f>
        <v>213.167838064839</v>
      </c>
      <c r="H719">
        <f>$F$2*'ROD '!R719</f>
        <v>333.07474697631102</v>
      </c>
      <c r="I719">
        <f>$F$2*'ROD '!S719</f>
        <v>479.62763564588789</v>
      </c>
      <c r="J719">
        <f t="shared" si="84"/>
        <v>0.10325317156265638</v>
      </c>
      <c r="K719">
        <f t="shared" si="84"/>
        <v>0.41301268625062554</v>
      </c>
      <c r="L719">
        <f t="shared" si="84"/>
        <v>0.92927854406390775</v>
      </c>
      <c r="M719">
        <f t="shared" si="84"/>
        <v>1.6520507450025022</v>
      </c>
      <c r="N719">
        <f t="shared" si="84"/>
        <v>2.5813292890664106</v>
      </c>
      <c r="O719">
        <f t="shared" si="84"/>
        <v>3.717114176255631</v>
      </c>
      <c r="P719">
        <f>('ROD '!AH719/2)*'Gudgeon pin'!$H$2</f>
        <v>-0.85622248124015399</v>
      </c>
      <c r="Q719">
        <f>('ROD '!AI719/2)*'Gudgeon pin'!$H$2</f>
        <v>2.1113011862463398</v>
      </c>
      <c r="R719">
        <f>('ROD '!AJ719/2)*'Gudgeon pin'!$H$2</f>
        <v>7.0789047021145848</v>
      </c>
      <c r="S719">
        <f>('ROD '!AK719/2)*'Gudgeon pin'!$H$2</f>
        <v>13.470151681683586</v>
      </c>
      <c r="T719">
        <f>('ROD '!AL719/2)*'Gudgeon pin'!$H$2</f>
        <v>21.755112271984878</v>
      </c>
      <c r="U719">
        <f>('ROD '!AM719/2)*'Gudgeon pin'!$H$2</f>
        <v>32.180830637881726</v>
      </c>
      <c r="V719">
        <f t="shared" si="85"/>
        <v>-0.95947565280281033</v>
      </c>
      <c r="W719">
        <f t="shared" si="85"/>
        <v>1.6982884999957142</v>
      </c>
      <c r="X719">
        <f t="shared" si="85"/>
        <v>6.149626158050677</v>
      </c>
      <c r="Y719">
        <f t="shared" si="85"/>
        <v>11.818100936681084</v>
      </c>
      <c r="Z719">
        <f t="shared" si="85"/>
        <v>19.173782982918468</v>
      </c>
      <c r="AA719">
        <f t="shared" si="85"/>
        <v>28.463716461626095</v>
      </c>
      <c r="AB719">
        <f t="shared" si="86"/>
        <v>-1196066.9024515138</v>
      </c>
      <c r="AC719">
        <f t="shared" si="86"/>
        <v>2117059.1038190355</v>
      </c>
      <c r="AD719">
        <f t="shared" si="86"/>
        <v>7666024.9674997618</v>
      </c>
      <c r="AE719">
        <f t="shared" si="86"/>
        <v>14732254.371336848</v>
      </c>
      <c r="AF719">
        <f t="shared" si="86"/>
        <v>23901729.193090852</v>
      </c>
      <c r="AG719">
        <f t="shared" si="86"/>
        <v>35482410.711584829</v>
      </c>
      <c r="AH719">
        <f>(('ROD '!AH719/2)+'Gudgeon pin'!D719)/'Gudgeon pin'!$I$2</f>
        <v>-479017.35194771795</v>
      </c>
      <c r="AI719">
        <f>(('ROD '!AI719/2)+'Gudgeon pin'!E719)/'Gudgeon pin'!$I$2</f>
        <v>1559769.7071861734</v>
      </c>
      <c r="AJ719">
        <f>(('ROD '!AJ719/2)+'Gudgeon pin'!F719)/'Gudgeon pin'!$I$2</f>
        <v>4971391.5526044648</v>
      </c>
      <c r="AK719">
        <f>(('ROD '!AK719/2)+'Gudgeon pin'!G719)/'Gudgeon pin'!$I$2</f>
        <v>9393938.6886045523</v>
      </c>
      <c r="AL719">
        <f>(('ROD '!AL719/2)+'Gudgeon pin'!H719)/'Gudgeon pin'!$I$2</f>
        <v>15122539.69203916</v>
      </c>
      <c r="AM719">
        <f>(('ROD '!AM719/2)+'Gudgeon pin'!I719)/'Gudgeon pin'!$I$2</f>
        <v>22312298.632495109</v>
      </c>
    </row>
    <row r="720" spans="1:39">
      <c r="A720">
        <f t="shared" si="83"/>
        <v>6.1610122595399837</v>
      </c>
      <c r="B720" s="3">
        <v>353</v>
      </c>
      <c r="D720">
        <f>$F$2*'ROD '!N720</f>
        <v>13.375170761824027</v>
      </c>
      <c r="E720">
        <f>$F$2*'ROD '!O720</f>
        <v>53.500683047296107</v>
      </c>
      <c r="F720">
        <f>$F$2*'ROD '!P720</f>
        <v>120.37653685641627</v>
      </c>
      <c r="G720">
        <f>$F$2*'ROD '!Q720</f>
        <v>214.00273218918443</v>
      </c>
      <c r="H720">
        <f>$F$2*'ROD '!R720</f>
        <v>334.37926904560072</v>
      </c>
      <c r="I720">
        <f>$F$2*'ROD '!S720</f>
        <v>481.50614742566506</v>
      </c>
      <c r="J720">
        <f t="shared" si="84"/>
        <v>0.10365757340413621</v>
      </c>
      <c r="K720">
        <f t="shared" si="84"/>
        <v>0.41463029361654485</v>
      </c>
      <c r="L720">
        <f t="shared" si="84"/>
        <v>0.9329181606372261</v>
      </c>
      <c r="M720">
        <f t="shared" si="84"/>
        <v>1.6585211744661794</v>
      </c>
      <c r="N720">
        <f t="shared" si="84"/>
        <v>2.5914393351034057</v>
      </c>
      <c r="O720">
        <f t="shared" si="84"/>
        <v>3.7316726425489044</v>
      </c>
      <c r="P720">
        <f>('ROD '!AH720/2)*'Gudgeon pin'!$H$2</f>
        <v>-0.85252745610059366</v>
      </c>
      <c r="Q720">
        <f>('ROD '!AI720/2)*'Gudgeon pin'!$H$2</f>
        <v>2.1157877799352782</v>
      </c>
      <c r="R720">
        <f>('ROD '!AJ720/2)*'Gudgeon pin'!$H$2</f>
        <v>7.0984352525448893</v>
      </c>
      <c r="S720">
        <f>('ROD '!AK720/2)*'Gudgeon pin'!$H$2</f>
        <v>13.539565590785855</v>
      </c>
      <c r="T720">
        <f>('ROD '!AL720/2)*'Gudgeon pin'!$H$2</f>
        <v>21.847487900473887</v>
      </c>
      <c r="U720">
        <f>('ROD '!AM720/2)*'Gudgeon pin'!$H$2</f>
        <v>32.325860634253416</v>
      </c>
      <c r="V720">
        <f t="shared" si="85"/>
        <v>-0.95618502950472983</v>
      </c>
      <c r="W720">
        <f t="shared" si="85"/>
        <v>1.7011574863187333</v>
      </c>
      <c r="X720">
        <f t="shared" si="85"/>
        <v>6.1655170919076632</v>
      </c>
      <c r="Y720">
        <f t="shared" si="85"/>
        <v>11.881044416319677</v>
      </c>
      <c r="Z720">
        <f t="shared" si="85"/>
        <v>19.256048565370481</v>
      </c>
      <c r="AA720">
        <f t="shared" si="85"/>
        <v>28.594187991704512</v>
      </c>
      <c r="AB720">
        <f t="shared" si="86"/>
        <v>-1191964.8644229586</v>
      </c>
      <c r="AC720">
        <f t="shared" si="86"/>
        <v>2120635.5359822959</v>
      </c>
      <c r="AD720">
        <f t="shared" si="86"/>
        <v>7685834.3498221431</v>
      </c>
      <c r="AE720">
        <f t="shared" si="86"/>
        <v>14810718.699744692</v>
      </c>
      <c r="AF720">
        <f t="shared" si="86"/>
        <v>24004280.143804736</v>
      </c>
      <c r="AG720">
        <f t="shared" si="86"/>
        <v>35645054.420555599</v>
      </c>
      <c r="AH720">
        <f>(('ROD '!AH720/2)+'Gudgeon pin'!D720)/'Gudgeon pin'!$I$2</f>
        <v>-476468.14092859701</v>
      </c>
      <c r="AI720">
        <f>(('ROD '!AI720/2)+'Gudgeon pin'!E720)/'Gudgeon pin'!$I$2</f>
        <v>1563503.881696539</v>
      </c>
      <c r="AJ720">
        <f>(('ROD '!AJ720/2)+'Gudgeon pin'!F720)/'Gudgeon pin'!$I$2</f>
        <v>4985717.559021729</v>
      </c>
      <c r="AK720">
        <f>(('ROD '!AK720/2)+'Gudgeon pin'!G720)/'Gudgeon pin'!$I$2</f>
        <v>9441188.7344766054</v>
      </c>
      <c r="AL720">
        <f>(('ROD '!AL720/2)+'Gudgeon pin'!H720)/'Gudgeon pin'!$I$2</f>
        <v>15186269.967517182</v>
      </c>
      <c r="AM720">
        <f>(('ROD '!AM720/2)+'Gudgeon pin'!I720)/'Gudgeon pin'!$I$2</f>
        <v>22411610.010343932</v>
      </c>
    </row>
    <row r="721" spans="1:39">
      <c r="A721">
        <f t="shared" si="83"/>
        <v>6.1784655520599268</v>
      </c>
      <c r="B721" s="3">
        <v>354</v>
      </c>
      <c r="D721">
        <f>$F$2*'ROD '!N721</f>
        <v>13.420479428305851</v>
      </c>
      <c r="E721">
        <f>$F$2*'ROD '!O721</f>
        <v>53.681917713223406</v>
      </c>
      <c r="F721">
        <f>$F$2*'ROD '!P721</f>
        <v>120.78431485475271</v>
      </c>
      <c r="G721">
        <f>$F$2*'ROD '!Q721</f>
        <v>214.72767085289362</v>
      </c>
      <c r="H721">
        <f>$F$2*'ROD '!R721</f>
        <v>335.51198570764637</v>
      </c>
      <c r="I721">
        <f>$F$2*'ROD '!S721</f>
        <v>483.13725941901083</v>
      </c>
      <c r="J721">
        <f t="shared" si="84"/>
        <v>0.10400871556937034</v>
      </c>
      <c r="K721">
        <f t="shared" si="84"/>
        <v>0.41603486227748138</v>
      </c>
      <c r="L721">
        <f t="shared" si="84"/>
        <v>0.9360784401243335</v>
      </c>
      <c r="M721">
        <f t="shared" si="84"/>
        <v>1.6641394491099255</v>
      </c>
      <c r="N721">
        <f t="shared" si="84"/>
        <v>2.6002178892342593</v>
      </c>
      <c r="O721">
        <f t="shared" si="84"/>
        <v>3.744313760497334</v>
      </c>
      <c r="P721">
        <f>('ROD '!AH721/2)*'Gudgeon pin'!$H$2</f>
        <v>-0.84760348087086057</v>
      </c>
      <c r="Q721">
        <f>('ROD '!AI721/2)*'Gudgeon pin'!$H$2</f>
        <v>2.1166122515938208</v>
      </c>
      <c r="R721">
        <f>('ROD '!AJ721/2)*'Gudgeon pin'!$H$2</f>
        <v>7.1153016779610114</v>
      </c>
      <c r="S721">
        <f>('ROD '!AK721/2)*'Gudgeon pin'!$H$2</f>
        <v>13.573743998027934</v>
      </c>
      <c r="T721">
        <f>('ROD '!AL721/2)*'Gudgeon pin'!$H$2</f>
        <v>21.934560007174653</v>
      </c>
      <c r="U721">
        <f>('ROD '!AM721/2)*'Gudgeon pin'!$H$2</f>
        <v>32.441362701307987</v>
      </c>
      <c r="V721">
        <f t="shared" si="85"/>
        <v>-0.95161219644023087</v>
      </c>
      <c r="W721">
        <f t="shared" si="85"/>
        <v>1.7005773893163394</v>
      </c>
      <c r="X721">
        <f t="shared" si="85"/>
        <v>6.1792232378366778</v>
      </c>
      <c r="Y721">
        <f t="shared" si="85"/>
        <v>11.90960454891801</v>
      </c>
      <c r="Z721">
        <f t="shared" si="85"/>
        <v>19.334342117940395</v>
      </c>
      <c r="AA721">
        <f t="shared" si="85"/>
        <v>28.697048940810653</v>
      </c>
      <c r="AB721">
        <f t="shared" si="86"/>
        <v>-1186264.4443415257</v>
      </c>
      <c r="AC721">
        <f t="shared" si="86"/>
        <v>2119912.396397932</v>
      </c>
      <c r="AD721">
        <f t="shared" si="86"/>
        <v>7702920.2106858101</v>
      </c>
      <c r="AE721">
        <f t="shared" si="86"/>
        <v>14846321.301260119</v>
      </c>
      <c r="AF721">
        <f t="shared" si="86"/>
        <v>24101879.626012195</v>
      </c>
      <c r="AG721">
        <f t="shared" si="86"/>
        <v>35773279.223781422</v>
      </c>
      <c r="AH721">
        <f>(('ROD '!AH721/2)+'Gudgeon pin'!D721)/'Gudgeon pin'!$I$2</f>
        <v>-473177.54911462555</v>
      </c>
      <c r="AI721">
        <f>(('ROD '!AI721/2)+'Gudgeon pin'!E721)/'Gudgeon pin'!$I$2</f>
        <v>1564818.0214145419</v>
      </c>
      <c r="AJ721">
        <f>(('ROD '!AJ721/2)+'Gudgeon pin'!F721)/'Gudgeon pin'!$I$2</f>
        <v>4998099.0998378247</v>
      </c>
      <c r="AK721">
        <f>(('ROD '!AK721/2)+'Gudgeon pin'!G721)/'Gudgeon pin'!$I$2</f>
        <v>9465833.3020469695</v>
      </c>
      <c r="AL721">
        <f>(('ROD '!AL721/2)+'Gudgeon pin'!H721)/'Gudgeon pin'!$I$2</f>
        <v>15245915.419385061</v>
      </c>
      <c r="AM721">
        <f>(('ROD '!AM721/2)+'Gudgeon pin'!I721)/'Gudgeon pin'!$I$2</f>
        <v>22491295.298250195</v>
      </c>
    </row>
    <row r="722" spans="1:39">
      <c r="A722">
        <f t="shared" si="83"/>
        <v>6.1959188445798699</v>
      </c>
      <c r="B722" s="3">
        <v>355</v>
      </c>
      <c r="D722">
        <f>$F$2*'ROD '!N722</f>
        <v>13.458879434848411</v>
      </c>
      <c r="E722">
        <f>$F$2*'ROD '!O722</f>
        <v>53.835517739393644</v>
      </c>
      <c r="F722">
        <f>$F$2*'ROD '!P722</f>
        <v>121.12991491363573</v>
      </c>
      <c r="G722">
        <f>$F$2*'ROD '!Q722</f>
        <v>215.34207095757458</v>
      </c>
      <c r="H722">
        <f>$F$2*'ROD '!R722</f>
        <v>336.47198587121034</v>
      </c>
      <c r="I722">
        <f>$F$2*'ROD '!S722</f>
        <v>484.51965965454292</v>
      </c>
      <c r="J722">
        <f t="shared" si="84"/>
        <v>0.10430631562007518</v>
      </c>
      <c r="K722">
        <f t="shared" si="84"/>
        <v>0.41722526248030073</v>
      </c>
      <c r="L722">
        <f t="shared" si="84"/>
        <v>0.93875684058067688</v>
      </c>
      <c r="M722">
        <f t="shared" si="84"/>
        <v>1.6689010499212029</v>
      </c>
      <c r="N722">
        <f t="shared" si="84"/>
        <v>2.6076578905018799</v>
      </c>
      <c r="O722">
        <f t="shared" si="84"/>
        <v>3.7550273623227075</v>
      </c>
      <c r="P722">
        <f>('ROD '!AH722/2)*'Gudgeon pin'!$H$2</f>
        <v>-0.84145313619340367</v>
      </c>
      <c r="Q722">
        <f>('ROD '!AI722/2)*'Gudgeon pin'!$H$2</f>
        <v>2.12234220104326</v>
      </c>
      <c r="R722">
        <f>('ROD '!AJ722/2)*'Gudgeon pin'!$H$2</f>
        <v>7.1294807525809123</v>
      </c>
      <c r="S722">
        <f>('ROD '!AK722/2)*'Gudgeon pin'!$H$2</f>
        <v>13.596663795825693</v>
      </c>
      <c r="T722">
        <f>('ROD '!AL722/2)*'Gudgeon pin'!$H$2</f>
        <v>21.988814724374478</v>
      </c>
      <c r="U722">
        <f>('ROD '!AM722/2)*'Gudgeon pin'!$H$2</f>
        <v>32.537537442786586</v>
      </c>
      <c r="V722">
        <f t="shared" si="85"/>
        <v>-0.94575945181347887</v>
      </c>
      <c r="W722">
        <f t="shared" si="85"/>
        <v>1.7051169385629592</v>
      </c>
      <c r="X722">
        <f t="shared" si="85"/>
        <v>6.1907239120002355</v>
      </c>
      <c r="Y722">
        <f t="shared" si="85"/>
        <v>11.92776274590449</v>
      </c>
      <c r="Z722">
        <f t="shared" si="85"/>
        <v>19.381156833872598</v>
      </c>
      <c r="AA722">
        <f t="shared" si="85"/>
        <v>28.782510080463879</v>
      </c>
      <c r="AB722">
        <f t="shared" si="86"/>
        <v>-1178968.5071115294</v>
      </c>
      <c r="AC722">
        <f t="shared" si="86"/>
        <v>2125571.325407824</v>
      </c>
      <c r="AD722">
        <f t="shared" si="86"/>
        <v>7717256.7659519361</v>
      </c>
      <c r="AE722">
        <f t="shared" si="86"/>
        <v>14868957.017299686</v>
      </c>
      <c r="AF722">
        <f t="shared" si="86"/>
        <v>24160238.097236153</v>
      </c>
      <c r="AG722">
        <f t="shared" si="86"/>
        <v>35879813.70465795</v>
      </c>
      <c r="AH722">
        <f>(('ROD '!AH722/2)+'Gudgeon pin'!D722)/'Gudgeon pin'!$I$2</f>
        <v>-469147.35690023081</v>
      </c>
      <c r="AI722">
        <f>(('ROD '!AI722/2)+'Gudgeon pin'!E722)/'Gudgeon pin'!$I$2</f>
        <v>1569090.5627342388</v>
      </c>
      <c r="AJ722">
        <f>(('ROD '!AJ722/2)+'Gudgeon pin'!F722)/'Gudgeon pin'!$I$2</f>
        <v>5008520.1515029073</v>
      </c>
      <c r="AK722">
        <f>(('ROD '!AK722/2)+'Gudgeon pin'!G722)/'Gudgeon pin'!$I$2</f>
        <v>9482923.4673257582</v>
      </c>
      <c r="AL722">
        <f>(('ROD '!AL722/2)+'Gudgeon pin'!H722)/'Gudgeon pin'!$I$2</f>
        <v>15284197.752272455</v>
      </c>
      <c r="AM722">
        <f>(('ROD '!AM722/2)+'Gudgeon pin'!I722)/'Gudgeon pin'!$I$2</f>
        <v>22557753.071580645</v>
      </c>
    </row>
    <row r="723" spans="1:39">
      <c r="A723">
        <f t="shared" si="83"/>
        <v>6.213372137099813</v>
      </c>
      <c r="B723" s="3">
        <v>356</v>
      </c>
      <c r="D723">
        <f>$F$2*'ROD '!N723</f>
        <v>13.490339878776775</v>
      </c>
      <c r="E723">
        <f>$F$2*'ROD '!O723</f>
        <v>53.961359515107098</v>
      </c>
      <c r="F723">
        <f>$F$2*'ROD '!P723</f>
        <v>121.41305890899099</v>
      </c>
      <c r="G723">
        <f>$F$2*'ROD '!Q723</f>
        <v>215.84543806042839</v>
      </c>
      <c r="H723">
        <f>$F$2*'ROD '!R723</f>
        <v>337.25849696941935</v>
      </c>
      <c r="I723">
        <f>$F$2*'ROD '!S723</f>
        <v>485.65223563596396</v>
      </c>
      <c r="J723">
        <f t="shared" si="84"/>
        <v>0.10455013406052001</v>
      </c>
      <c r="K723">
        <f t="shared" si="84"/>
        <v>0.41820053624208003</v>
      </c>
      <c r="L723">
        <f t="shared" si="84"/>
        <v>0.94095120654468012</v>
      </c>
      <c r="M723">
        <f t="shared" si="84"/>
        <v>1.6728021449683201</v>
      </c>
      <c r="N723">
        <f t="shared" si="84"/>
        <v>2.613753351513</v>
      </c>
      <c r="O723">
        <f t="shared" si="84"/>
        <v>3.7638048261787205</v>
      </c>
      <c r="P723">
        <f>('ROD '!AH723/2)*'Gudgeon pin'!$H$2</f>
        <v>-0.83064744138754443</v>
      </c>
      <c r="Q723">
        <f>('ROD '!AI723/2)*'Gudgeon pin'!$H$2</f>
        <v>2.1209597838330474</v>
      </c>
      <c r="R723">
        <f>('ROD '!AJ723/2)*'Gudgeon pin'!$H$2</f>
        <v>7.1495307043138663</v>
      </c>
      <c r="S723">
        <f>('ROD '!AK723/2)*'Gudgeon pin'!$H$2</f>
        <v>13.62887698550562</v>
      </c>
      <c r="T723">
        <f>('ROD '!AL723/2)*'Gudgeon pin'!$H$2</f>
        <v>22.0256376054834</v>
      </c>
      <c r="U723">
        <f>('ROD '!AM723/2)*'Gudgeon pin'!$H$2</f>
        <v>32.624599587631273</v>
      </c>
      <c r="V723">
        <f t="shared" si="85"/>
        <v>-0.93519757544806448</v>
      </c>
      <c r="W723">
        <f t="shared" si="85"/>
        <v>1.7027592475909674</v>
      </c>
      <c r="X723">
        <f t="shared" si="85"/>
        <v>6.2085794977691862</v>
      </c>
      <c r="Y723">
        <f t="shared" si="85"/>
        <v>11.956074840537299</v>
      </c>
      <c r="Z723">
        <f t="shared" si="85"/>
        <v>19.411884253970399</v>
      </c>
      <c r="AA723">
        <f t="shared" si="85"/>
        <v>28.860794761452553</v>
      </c>
      <c r="AB723">
        <f t="shared" si="86"/>
        <v>-1165802.2420671226</v>
      </c>
      <c r="AC723">
        <f t="shared" si="86"/>
        <v>2122632.2657979522</v>
      </c>
      <c r="AD723">
        <f t="shared" si="86"/>
        <v>7739515.2517193872</v>
      </c>
      <c r="AE723">
        <f t="shared" si="86"/>
        <v>14904250.418680387</v>
      </c>
      <c r="AF723">
        <f t="shared" si="86"/>
        <v>24198542.404457856</v>
      </c>
      <c r="AG723">
        <f t="shared" si="86"/>
        <v>35977402.127695054</v>
      </c>
      <c r="AH723">
        <f>(('ROD '!AH723/2)+'Gudgeon pin'!D723)/'Gudgeon pin'!$I$2</f>
        <v>-462224.85079595371</v>
      </c>
      <c r="AI723">
        <f>(('ROD '!AI723/2)+'Gudgeon pin'!E723)/'Gudgeon pin'!$I$2</f>
        <v>1568775.6856981691</v>
      </c>
      <c r="AJ723">
        <f>(('ROD '!AJ723/2)+'Gudgeon pin'!F723)/'Gudgeon pin'!$I$2</f>
        <v>5022352.6846955149</v>
      </c>
      <c r="AK723">
        <f>(('ROD '!AK723/2)+'Gudgeon pin'!G723)/'Gudgeon pin'!$I$2</f>
        <v>9505360.4142572433</v>
      </c>
      <c r="AL723">
        <f>(('ROD '!AL723/2)+'Gudgeon pin'!H723)/'Gudgeon pin'!$I$2</f>
        <v>15310773.228047369</v>
      </c>
      <c r="AM723">
        <f>(('ROD '!AM723/2)+'Gudgeon pin'!I723)/'Gudgeon pin'!$I$2</f>
        <v>22617391.650728486</v>
      </c>
    </row>
    <row r="724" spans="1:39">
      <c r="A724">
        <f t="shared" si="83"/>
        <v>6.2308254296197561</v>
      </c>
      <c r="B724" s="3">
        <v>357</v>
      </c>
      <c r="D724">
        <f>$F$2*'ROD '!N724</f>
        <v>13.514835431203014</v>
      </c>
      <c r="E724">
        <f>$F$2*'ROD '!O724</f>
        <v>54.059341724812057</v>
      </c>
      <c r="F724">
        <f>$F$2*'ROD '!P724</f>
        <v>121.63351888082717</v>
      </c>
      <c r="G724">
        <f>$F$2*'ROD '!Q724</f>
        <v>216.23736689924823</v>
      </c>
      <c r="H724">
        <f>$F$2*'ROD '!R724</f>
        <v>337.87088578007541</v>
      </c>
      <c r="I724">
        <f>$F$2*'ROD '!S724</f>
        <v>486.53407552330867</v>
      </c>
      <c r="J724">
        <f t="shared" si="84"/>
        <v>0.10473997459182335</v>
      </c>
      <c r="K724">
        <f t="shared" si="84"/>
        <v>0.41895989836729342</v>
      </c>
      <c r="L724">
        <f t="shared" si="84"/>
        <v>0.94265977132641054</v>
      </c>
      <c r="M724">
        <f t="shared" si="84"/>
        <v>1.6758395934691737</v>
      </c>
      <c r="N724">
        <f t="shared" si="84"/>
        <v>2.6184993647955843</v>
      </c>
      <c r="O724">
        <f t="shared" si="84"/>
        <v>3.7706390853056422</v>
      </c>
      <c r="P724">
        <f>('ROD '!AH724/2)*'Gudgeon pin'!$H$2</f>
        <v>-0.81690377451705787</v>
      </c>
      <c r="Q724">
        <f>('ROD '!AI724/2)*'Gudgeon pin'!$H$2</f>
        <v>2.1210357480120439</v>
      </c>
      <c r="R724">
        <f>('ROD '!AJ724/2)*'Gudgeon pin'!$H$2</f>
        <v>7.1685730529769964</v>
      </c>
      <c r="S724">
        <f>('ROD '!AK724/2)*'Gudgeon pin'!$H$2</f>
        <v>13.673786038655255</v>
      </c>
      <c r="T724">
        <f>('ROD '!AL724/2)*'Gudgeon pin'!$H$2</f>
        <v>22.098166929687256</v>
      </c>
      <c r="U724">
        <f>('ROD '!AM724/2)*'Gudgeon pin'!$H$2</f>
        <v>32.678466384066972</v>
      </c>
      <c r="V724">
        <f t="shared" si="85"/>
        <v>-0.92164374910888125</v>
      </c>
      <c r="W724">
        <f t="shared" si="85"/>
        <v>1.7020758496447503</v>
      </c>
      <c r="X724">
        <f t="shared" si="85"/>
        <v>6.2259132816505858</v>
      </c>
      <c r="Y724">
        <f t="shared" si="85"/>
        <v>11.997946445186081</v>
      </c>
      <c r="Z724">
        <f t="shared" si="85"/>
        <v>19.47966756489167</v>
      </c>
      <c r="AA724">
        <f t="shared" si="85"/>
        <v>28.90782729876133</v>
      </c>
      <c r="AB724">
        <f t="shared" si="86"/>
        <v>-1148906.2603519885</v>
      </c>
      <c r="AC724">
        <f t="shared" si="86"/>
        <v>2121780.3529200321</v>
      </c>
      <c r="AD724">
        <f t="shared" si="86"/>
        <v>7761123.2676541591</v>
      </c>
      <c r="AE724">
        <f t="shared" si="86"/>
        <v>14956446.886956206</v>
      </c>
      <c r="AF724">
        <f t="shared" si="86"/>
        <v>24283039.988627587</v>
      </c>
      <c r="AG724">
        <f t="shared" si="86"/>
        <v>36036032.131540403</v>
      </c>
      <c r="AH724">
        <f>(('ROD '!AH724/2)+'Gudgeon pin'!D724)/'Gudgeon pin'!$I$2</f>
        <v>-453488.37979721872</v>
      </c>
      <c r="AI724">
        <f>(('ROD '!AI724/2)+'Gudgeon pin'!E724)/'Gudgeon pin'!$I$2</f>
        <v>1569253.9986738146</v>
      </c>
      <c r="AJ724">
        <f>(('ROD '!AJ724/2)+'Gudgeon pin'!F724)/'Gudgeon pin'!$I$2</f>
        <v>5035277.1164285988</v>
      </c>
      <c r="AK724">
        <f>(('ROD '!AK724/2)+'Gudgeon pin'!G724)/'Gudgeon pin'!$I$2</f>
        <v>9535278.5676130019</v>
      </c>
      <c r="AL724">
        <f>(('ROD '!AL724/2)+'Gudgeon pin'!H724)/'Gudgeon pin'!$I$2</f>
        <v>15359001.371107979</v>
      </c>
      <c r="AM724">
        <f>(('ROD '!AM724/2)+'Gudgeon pin'!I724)/'Gudgeon pin'!$I$2</f>
        <v>22655086.926934235</v>
      </c>
    </row>
    <row r="725" spans="1:39">
      <c r="A725">
        <f t="shared" si="83"/>
        <v>6.2482787221397</v>
      </c>
      <c r="B725" s="3">
        <v>358</v>
      </c>
      <c r="D725">
        <f>$F$2*'ROD '!N725</f>
        <v>13.532346363925358</v>
      </c>
      <c r="E725">
        <f>$F$2*'ROD '!O725</f>
        <v>54.129385455701431</v>
      </c>
      <c r="F725">
        <f>$F$2*'ROD '!P725</f>
        <v>121.79111727532825</v>
      </c>
      <c r="G725">
        <f>$F$2*'ROD '!Q725</f>
        <v>216.51754182280573</v>
      </c>
      <c r="H725">
        <f>$F$2*'ROD '!R725</f>
        <v>338.30865909813394</v>
      </c>
      <c r="I725">
        <f>$F$2*'ROD '!S725</f>
        <v>487.16446910131299</v>
      </c>
      <c r="J725">
        <f t="shared" si="84"/>
        <v>0.10487568432042152</v>
      </c>
      <c r="K725">
        <f t="shared" si="84"/>
        <v>0.41950273728168608</v>
      </c>
      <c r="L725">
        <f t="shared" si="84"/>
        <v>0.94388115888379387</v>
      </c>
      <c r="M725">
        <f t="shared" si="84"/>
        <v>1.6780109491267443</v>
      </c>
      <c r="N725">
        <f t="shared" si="84"/>
        <v>2.6218921080105382</v>
      </c>
      <c r="O725">
        <f t="shared" si="84"/>
        <v>3.7755246355351755</v>
      </c>
      <c r="P725">
        <f>('ROD '!AH725/2)*'Gudgeon pin'!$H$2</f>
        <v>-0.80708587048538816</v>
      </c>
      <c r="Q725">
        <f>('ROD '!AI725/2)*'Gudgeon pin'!$H$2</f>
        <v>2.1174177521832918</v>
      </c>
      <c r="R725">
        <f>('ROD '!AJ725/2)*'Gudgeon pin'!$H$2</f>
        <v>7.1763017187858154</v>
      </c>
      <c r="S725">
        <f>('ROD '!AK725/2)*'Gudgeon pin'!$H$2</f>
        <v>13.727937434468933</v>
      </c>
      <c r="T725">
        <f>('ROD '!AL725/2)*'Gudgeon pin'!$H$2</f>
        <v>22.208083356699834</v>
      </c>
      <c r="U725">
        <f>('ROD '!AM725/2)*'Gudgeon pin'!$H$2</f>
        <v>32.6853628646072</v>
      </c>
      <c r="V725">
        <f t="shared" si="85"/>
        <v>-0.91196155480580965</v>
      </c>
      <c r="W725">
        <f t="shared" si="85"/>
        <v>1.6979150149016058</v>
      </c>
      <c r="X725">
        <f t="shared" si="85"/>
        <v>6.232420559902021</v>
      </c>
      <c r="Y725">
        <f t="shared" si="85"/>
        <v>12.049926485342189</v>
      </c>
      <c r="Z725">
        <f t="shared" si="85"/>
        <v>19.586191248689296</v>
      </c>
      <c r="AA725">
        <f t="shared" si="85"/>
        <v>28.909838229072022</v>
      </c>
      <c r="AB725">
        <f t="shared" si="86"/>
        <v>-1136836.5928047406</v>
      </c>
      <c r="AC725">
        <f t="shared" si="86"/>
        <v>2116593.5233133528</v>
      </c>
      <c r="AD725">
        <f t="shared" si="86"/>
        <v>7769235.1359635312</v>
      </c>
      <c r="AE725">
        <f t="shared" si="86"/>
        <v>15021244.368202558</v>
      </c>
      <c r="AF725">
        <f t="shared" si="86"/>
        <v>24415830.697954461</v>
      </c>
      <c r="AG725">
        <f t="shared" si="86"/>
        <v>36038538.924892299</v>
      </c>
      <c r="AH725">
        <f>(('ROD '!AH725/2)+'Gudgeon pin'!D725)/'Gudgeon pin'!$I$2</f>
        <v>-447247.354070217</v>
      </c>
      <c r="AI725">
        <f>(('ROD '!AI725/2)+'Gudgeon pin'!E725)/'Gudgeon pin'!$I$2</f>
        <v>1567290.3117229966</v>
      </c>
      <c r="AJ725">
        <f>(('ROD '!AJ725/2)+'Gudgeon pin'!F725)/'Gudgeon pin'!$I$2</f>
        <v>5040822.1030370258</v>
      </c>
      <c r="AK725">
        <f>(('ROD '!AK725/2)+'Gudgeon pin'!G725)/'Gudgeon pin'!$I$2</f>
        <v>9570508.2835838497</v>
      </c>
      <c r="AL725">
        <f>(('ROD '!AL725/2)+'Gudgeon pin'!H725)/'Gudgeon pin'!$I$2</f>
        <v>15429935.198329134</v>
      </c>
      <c r="AM725">
        <f>(('ROD '!AM725/2)+'Gudgeon pin'!I725)/'Gudgeon pin'!$I$2</f>
        <v>22662187.311046999</v>
      </c>
    </row>
    <row r="726" spans="1:39">
      <c r="A726">
        <f t="shared" si="83"/>
        <v>6.2657320146596431</v>
      </c>
      <c r="B726" s="3">
        <v>359</v>
      </c>
      <c r="D726">
        <f>$F$2*'ROD '!N726</f>
        <v>13.542858570382576</v>
      </c>
      <c r="E726">
        <f>$F$2*'ROD '!O726</f>
        <v>54.171434281530303</v>
      </c>
      <c r="F726">
        <f>$F$2*'ROD '!P726</f>
        <v>121.8857271334432</v>
      </c>
      <c r="G726">
        <f>$F$2*'ROD '!Q726</f>
        <v>216.68573712612121</v>
      </c>
      <c r="H726">
        <f>$F$2*'ROD '!R726</f>
        <v>338.57146425956444</v>
      </c>
      <c r="I726">
        <f>$F$2*'ROD '!S726</f>
        <v>487.54290853377279</v>
      </c>
      <c r="J726">
        <f t="shared" si="84"/>
        <v>0.10495715392046497</v>
      </c>
      <c r="K726">
        <f t="shared" si="84"/>
        <v>0.41982861568185986</v>
      </c>
      <c r="L726">
        <f t="shared" si="84"/>
        <v>0.94461438528418473</v>
      </c>
      <c r="M726">
        <f t="shared" si="84"/>
        <v>1.6793144627274394</v>
      </c>
      <c r="N726">
        <f t="shared" si="84"/>
        <v>2.6239288480116243</v>
      </c>
      <c r="O726">
        <f t="shared" si="84"/>
        <v>3.7784575411367389</v>
      </c>
      <c r="P726">
        <f>('ROD '!AH726/2)*'Gudgeon pin'!$H$2</f>
        <v>-0.79947914372609641</v>
      </c>
      <c r="Q726">
        <f>('ROD '!AI726/2)*'Gudgeon pin'!$H$2</f>
        <v>2.1186797230907666</v>
      </c>
      <c r="R726">
        <f>('ROD '!AJ726/2)*'Gudgeon pin'!$H$2</f>
        <v>7.1761388804907504</v>
      </c>
      <c r="S726">
        <f>('ROD '!AK726/2)*'Gudgeon pin'!$H$2</f>
        <v>13.777590514532481</v>
      </c>
      <c r="T726">
        <f>('ROD '!AL726/2)*'Gudgeon pin'!$H$2</f>
        <v>22.312472301771265</v>
      </c>
      <c r="U726">
        <f>('ROD '!AM726/2)*'Gudgeon pin'!$H$2</f>
        <v>32.674418004557637</v>
      </c>
      <c r="V726">
        <f t="shared" si="85"/>
        <v>-0.90443629764656142</v>
      </c>
      <c r="W726">
        <f t="shared" si="85"/>
        <v>1.6988511074089068</v>
      </c>
      <c r="X726">
        <f t="shared" si="85"/>
        <v>6.2315244952065658</v>
      </c>
      <c r="Y726">
        <f t="shared" si="85"/>
        <v>12.098276051805041</v>
      </c>
      <c r="Z726">
        <f t="shared" si="85"/>
        <v>19.688543453759642</v>
      </c>
      <c r="AA726">
        <f t="shared" si="85"/>
        <v>28.895960463420899</v>
      </c>
      <c r="AB726">
        <f t="shared" si="86"/>
        <v>-1127455.72837705</v>
      </c>
      <c r="AC726">
        <f t="shared" si="86"/>
        <v>2117760.4411630603</v>
      </c>
      <c r="AD726">
        <f t="shared" si="86"/>
        <v>7768118.1161396736</v>
      </c>
      <c r="AE726">
        <f t="shared" si="86"/>
        <v>15081516.159388887</v>
      </c>
      <c r="AF726">
        <f t="shared" si="86"/>
        <v>24543421.309055388</v>
      </c>
      <c r="AG726">
        <f t="shared" si="86"/>
        <v>36021239.125645913</v>
      </c>
      <c r="AH726">
        <f>(('ROD '!AH726/2)+'Gudgeon pin'!D726)/'Gudgeon pin'!$I$2</f>
        <v>-442425.35117339325</v>
      </c>
      <c r="AI726">
        <f>(('ROD '!AI726/2)+'Gudgeon pin'!E726)/'Gudgeon pin'!$I$2</f>
        <v>1568267.4262062914</v>
      </c>
      <c r="AJ726">
        <f>(('ROD '!AJ726/2)+'Gudgeon pin'!F726)/'Gudgeon pin'!$I$2</f>
        <v>5041135.6653343188</v>
      </c>
      <c r="AK726">
        <f>(('ROD '!AK726/2)+'Gudgeon pin'!G726)/'Gudgeon pin'!$I$2</f>
        <v>9602421.6429702044</v>
      </c>
      <c r="AL726">
        <f>(('ROD '!AL726/2)+'Gudgeon pin'!H726)/'Gudgeon pin'!$I$2</f>
        <v>15496629.69103208</v>
      </c>
      <c r="AM726">
        <f>(('ROD '!AM726/2)+'Gudgeon pin'!I726)/'Gudgeon pin'!$I$2</f>
        <v>22656978.890670054</v>
      </c>
    </row>
  </sheetData>
  <mergeCells count="2">
    <mergeCell ref="D5:I5"/>
    <mergeCell ref="J5:O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FB0AC-EAD3-44B6-AD43-B27D4B596094}">
  <dimension ref="A1:G724"/>
  <sheetViews>
    <sheetView workbookViewId="0">
      <selection activeCell="A5" sqref="A5"/>
    </sheetView>
  </sheetViews>
  <sheetFormatPr defaultRowHeight="15"/>
  <cols>
    <col min="1" max="1" width="11.5703125" bestFit="1" customWidth="1"/>
  </cols>
  <sheetData>
    <row r="1" spans="1:7" ht="18.75">
      <c r="A1" s="11" t="s">
        <v>54</v>
      </c>
      <c r="B1" s="11"/>
      <c r="C1" s="11"/>
      <c r="D1" s="11"/>
      <c r="E1" s="11"/>
      <c r="F1" s="11"/>
      <c r="G1" s="11"/>
    </row>
    <row r="2" spans="1:7">
      <c r="A2" s="1" t="s">
        <v>55</v>
      </c>
      <c r="B2" s="2">
        <v>1000</v>
      </c>
      <c r="C2" s="2">
        <v>2000</v>
      </c>
      <c r="D2" s="2">
        <v>3000</v>
      </c>
      <c r="E2" s="2">
        <v>4000</v>
      </c>
      <c r="F2" s="2">
        <v>5000</v>
      </c>
      <c r="G2" s="2">
        <v>6000</v>
      </c>
    </row>
    <row r="3" spans="1:7">
      <c r="A3" s="3" t="s">
        <v>56</v>
      </c>
      <c r="B3" s="4" t="s">
        <v>57</v>
      </c>
      <c r="C3" s="4" t="s">
        <v>57</v>
      </c>
      <c r="D3" s="4" t="s">
        <v>57</v>
      </c>
      <c r="E3" s="4" t="s">
        <v>57</v>
      </c>
      <c r="F3" s="4" t="s">
        <v>57</v>
      </c>
      <c r="G3" s="4" t="s">
        <v>57</v>
      </c>
    </row>
    <row r="4" spans="1:7">
      <c r="A4" s="3" t="s">
        <v>58</v>
      </c>
      <c r="B4" s="4" t="s">
        <v>59</v>
      </c>
      <c r="C4" s="4" t="s">
        <v>59</v>
      </c>
      <c r="D4" s="4" t="s">
        <v>59</v>
      </c>
      <c r="E4" s="4" t="s">
        <v>59</v>
      </c>
      <c r="F4" s="4" t="s">
        <v>59</v>
      </c>
      <c r="G4" s="4" t="s">
        <v>59</v>
      </c>
    </row>
    <row r="5" spans="1:7">
      <c r="A5" s="3">
        <v>-360</v>
      </c>
      <c r="B5" s="5">
        <v>1.02</v>
      </c>
      <c r="C5">
        <v>1.0009999999999999</v>
      </c>
      <c r="D5">
        <v>0.85</v>
      </c>
      <c r="E5">
        <v>0.90100000000000002</v>
      </c>
      <c r="F5">
        <v>0.92100000000000004</v>
      </c>
      <c r="G5">
        <v>1.079</v>
      </c>
    </row>
    <row r="6" spans="1:7">
      <c r="A6" s="3">
        <v>-359</v>
      </c>
      <c r="B6" s="5">
        <v>1.0169999999999999</v>
      </c>
      <c r="C6">
        <v>0.99399999999999999</v>
      </c>
      <c r="D6">
        <v>0.85</v>
      </c>
      <c r="E6">
        <v>0.89400000000000002</v>
      </c>
      <c r="F6">
        <v>0.873</v>
      </c>
      <c r="G6">
        <v>1.06</v>
      </c>
    </row>
    <row r="7" spans="1:7">
      <c r="A7" s="3">
        <v>-358</v>
      </c>
      <c r="B7" s="5">
        <v>1.0149999999999999</v>
      </c>
      <c r="C7">
        <v>0.997</v>
      </c>
      <c r="D7">
        <v>0.85199999999999998</v>
      </c>
      <c r="E7">
        <v>0.89700000000000002</v>
      </c>
      <c r="F7">
        <v>0.83499999999999996</v>
      </c>
      <c r="G7">
        <v>1.0249999999999999</v>
      </c>
    </row>
    <row r="8" spans="1:7">
      <c r="A8" s="3">
        <v>-357</v>
      </c>
      <c r="B8" s="5">
        <v>1.01</v>
      </c>
      <c r="C8">
        <v>0.99299999999999999</v>
      </c>
      <c r="D8">
        <v>0.85699999999999998</v>
      </c>
      <c r="E8">
        <v>0.90100000000000002</v>
      </c>
      <c r="F8">
        <v>0.80500000000000005</v>
      </c>
      <c r="G8">
        <v>0.97699999999999998</v>
      </c>
    </row>
    <row r="9" spans="1:7">
      <c r="A9" s="3">
        <v>-356</v>
      </c>
      <c r="B9" s="5">
        <v>1.0049999999999999</v>
      </c>
      <c r="C9">
        <v>0.995</v>
      </c>
      <c r="D9">
        <v>0.85899999999999999</v>
      </c>
      <c r="E9">
        <v>0.89800000000000002</v>
      </c>
      <c r="F9">
        <v>0.77100000000000002</v>
      </c>
      <c r="G9">
        <v>0.93600000000000005</v>
      </c>
    </row>
    <row r="10" spans="1:7">
      <c r="A10" s="3">
        <v>-355</v>
      </c>
      <c r="B10" s="5">
        <v>1.0049999999999999</v>
      </c>
      <c r="C10">
        <v>0.99099999999999999</v>
      </c>
      <c r="D10">
        <v>0.86199999999999999</v>
      </c>
      <c r="E10">
        <v>0.88800000000000001</v>
      </c>
      <c r="F10">
        <v>0.72399999999999998</v>
      </c>
      <c r="G10">
        <v>0.92</v>
      </c>
    </row>
    <row r="11" spans="1:7">
      <c r="A11" s="3">
        <v>-354</v>
      </c>
      <c r="B11" s="5">
        <v>1</v>
      </c>
      <c r="C11">
        <v>0.99</v>
      </c>
      <c r="D11">
        <v>0.86499999999999999</v>
      </c>
      <c r="E11">
        <v>0.878</v>
      </c>
      <c r="F11">
        <v>0.68100000000000005</v>
      </c>
      <c r="G11">
        <v>0.92400000000000004</v>
      </c>
    </row>
    <row r="12" spans="1:7">
      <c r="A12" s="3">
        <v>-353</v>
      </c>
      <c r="B12" s="5">
        <v>1</v>
      </c>
      <c r="C12">
        <v>0.98499999999999999</v>
      </c>
      <c r="D12">
        <v>0.85899999999999999</v>
      </c>
      <c r="E12">
        <v>0.874</v>
      </c>
      <c r="F12">
        <v>0.64700000000000002</v>
      </c>
      <c r="G12">
        <v>0.91</v>
      </c>
    </row>
    <row r="13" spans="1:7">
      <c r="A13" s="3">
        <v>-352</v>
      </c>
      <c r="B13" s="5">
        <v>1</v>
      </c>
      <c r="C13">
        <v>0.98399999999999999</v>
      </c>
      <c r="D13">
        <v>0.85699999999999998</v>
      </c>
      <c r="E13">
        <v>0.878</v>
      </c>
      <c r="F13">
        <v>0.62</v>
      </c>
      <c r="G13">
        <v>0.874</v>
      </c>
    </row>
    <row r="14" spans="1:7">
      <c r="A14" s="3">
        <v>-351</v>
      </c>
      <c r="B14" s="5">
        <v>0.997</v>
      </c>
      <c r="C14">
        <v>0.98699999999999999</v>
      </c>
      <c r="D14">
        <v>0.85599999999999998</v>
      </c>
      <c r="E14">
        <v>0.873</v>
      </c>
      <c r="F14">
        <v>0.6</v>
      </c>
      <c r="G14">
        <v>0.83699999999999997</v>
      </c>
    </row>
    <row r="15" spans="1:7">
      <c r="A15" s="3">
        <v>-350</v>
      </c>
      <c r="B15" s="5">
        <v>0.995</v>
      </c>
      <c r="C15">
        <v>0.98799999999999999</v>
      </c>
      <c r="D15">
        <v>0.85199999999999998</v>
      </c>
      <c r="E15">
        <v>0.85799999999999998</v>
      </c>
      <c r="F15">
        <v>0.59299999999999997</v>
      </c>
      <c r="G15">
        <v>0.81100000000000005</v>
      </c>
    </row>
    <row r="16" spans="1:7">
      <c r="A16" s="3">
        <v>-349</v>
      </c>
      <c r="B16" s="5">
        <v>0.99299999999999999</v>
      </c>
      <c r="C16">
        <v>0.99099999999999999</v>
      </c>
      <c r="D16">
        <v>0.85199999999999998</v>
      </c>
      <c r="E16">
        <v>0.83499999999999996</v>
      </c>
      <c r="F16">
        <v>0.59299999999999997</v>
      </c>
      <c r="G16">
        <v>0.79300000000000004</v>
      </c>
    </row>
    <row r="17" spans="1:7">
      <c r="A17" s="3">
        <v>-348</v>
      </c>
      <c r="B17" s="5">
        <v>0.996</v>
      </c>
      <c r="C17">
        <v>0.99299999999999999</v>
      </c>
      <c r="D17">
        <v>0.85599999999999998</v>
      </c>
      <c r="E17">
        <v>0.80400000000000005</v>
      </c>
      <c r="F17">
        <v>0.60299999999999998</v>
      </c>
      <c r="G17">
        <v>0.78800000000000003</v>
      </c>
    </row>
    <row r="18" spans="1:7">
      <c r="A18" s="3">
        <v>-347</v>
      </c>
      <c r="B18" s="5">
        <v>0.997</v>
      </c>
      <c r="C18">
        <v>0.999</v>
      </c>
      <c r="D18">
        <v>0.86</v>
      </c>
      <c r="E18">
        <v>0.78300000000000003</v>
      </c>
      <c r="F18">
        <v>0.61299999999999999</v>
      </c>
      <c r="G18">
        <v>0.80600000000000005</v>
      </c>
    </row>
    <row r="19" spans="1:7">
      <c r="A19" s="3">
        <v>-346</v>
      </c>
      <c r="B19" s="5">
        <v>0.999</v>
      </c>
      <c r="C19">
        <v>1.0029999999999999</v>
      </c>
      <c r="D19">
        <v>0.86399999999999999</v>
      </c>
      <c r="E19">
        <v>0.77200000000000002</v>
      </c>
      <c r="F19">
        <v>0.622</v>
      </c>
      <c r="G19">
        <v>0.83599999999999997</v>
      </c>
    </row>
    <row r="20" spans="1:7">
      <c r="A20" s="3">
        <v>-345</v>
      </c>
      <c r="B20" s="5">
        <v>1.0029999999999999</v>
      </c>
      <c r="C20">
        <v>1.006</v>
      </c>
      <c r="D20">
        <v>0.86799999999999999</v>
      </c>
      <c r="E20">
        <v>0.76700000000000002</v>
      </c>
      <c r="F20">
        <v>0.623</v>
      </c>
      <c r="G20">
        <v>0.86599999999999999</v>
      </c>
    </row>
    <row r="21" spans="1:7">
      <c r="A21" s="3">
        <v>-344</v>
      </c>
      <c r="B21" s="5">
        <v>1.006</v>
      </c>
      <c r="C21">
        <v>1.0109999999999999</v>
      </c>
      <c r="D21">
        <v>0.86799999999999999</v>
      </c>
      <c r="E21">
        <v>0.76300000000000001</v>
      </c>
      <c r="F21">
        <v>0.621</v>
      </c>
      <c r="G21">
        <v>0.877</v>
      </c>
    </row>
    <row r="22" spans="1:7">
      <c r="A22" s="3">
        <v>-343</v>
      </c>
      <c r="B22" s="5">
        <v>1.004</v>
      </c>
      <c r="C22">
        <v>1.022</v>
      </c>
      <c r="D22">
        <v>0.87</v>
      </c>
      <c r="E22">
        <v>0.76100000000000001</v>
      </c>
      <c r="F22">
        <v>0.61799999999999999</v>
      </c>
      <c r="G22">
        <v>0.876</v>
      </c>
    </row>
    <row r="23" spans="1:7">
      <c r="A23" s="3">
        <v>-342</v>
      </c>
      <c r="B23" s="5">
        <v>1.0049999999999999</v>
      </c>
      <c r="C23">
        <v>1.034</v>
      </c>
      <c r="D23">
        <v>0.875</v>
      </c>
      <c r="E23">
        <v>0.76600000000000001</v>
      </c>
      <c r="F23">
        <v>0.61799999999999999</v>
      </c>
      <c r="G23">
        <v>0.872</v>
      </c>
    </row>
    <row r="24" spans="1:7">
      <c r="A24" s="3">
        <v>-341</v>
      </c>
      <c r="B24" s="5">
        <v>1.008</v>
      </c>
      <c r="C24">
        <v>1.0369999999999999</v>
      </c>
      <c r="D24">
        <v>0.874</v>
      </c>
      <c r="E24">
        <v>0.77600000000000002</v>
      </c>
      <c r="F24">
        <v>0.61899999999999999</v>
      </c>
      <c r="G24">
        <v>0.85599999999999998</v>
      </c>
    </row>
    <row r="25" spans="1:7">
      <c r="A25" s="3">
        <v>-340</v>
      </c>
      <c r="B25" s="5">
        <v>1.006</v>
      </c>
      <c r="C25">
        <v>1.0389999999999999</v>
      </c>
      <c r="D25">
        <v>0.876</v>
      </c>
      <c r="E25">
        <v>0.78700000000000003</v>
      </c>
      <c r="F25">
        <v>0.62</v>
      </c>
      <c r="G25">
        <v>0.83299999999999996</v>
      </c>
    </row>
    <row r="26" spans="1:7">
      <c r="A26" s="3">
        <v>-339</v>
      </c>
      <c r="B26" s="5">
        <v>1.0069999999999999</v>
      </c>
      <c r="C26">
        <v>1.0409999999999999</v>
      </c>
      <c r="D26">
        <v>0.874</v>
      </c>
      <c r="E26">
        <v>0.79800000000000004</v>
      </c>
      <c r="F26">
        <v>0.621</v>
      </c>
      <c r="G26">
        <v>0.80300000000000005</v>
      </c>
    </row>
    <row r="27" spans="1:7">
      <c r="A27" s="3">
        <v>-338</v>
      </c>
      <c r="B27" s="5">
        <v>1.0089999999999999</v>
      </c>
      <c r="C27">
        <v>1.0469999999999999</v>
      </c>
      <c r="D27">
        <v>0.871</v>
      </c>
      <c r="E27">
        <v>0.80400000000000005</v>
      </c>
      <c r="F27">
        <v>0.621</v>
      </c>
      <c r="G27">
        <v>0.76100000000000001</v>
      </c>
    </row>
    <row r="28" spans="1:7">
      <c r="A28" s="3">
        <v>-337</v>
      </c>
      <c r="B28" s="5">
        <v>1.0069999999999999</v>
      </c>
      <c r="C28">
        <v>1.048</v>
      </c>
      <c r="D28">
        <v>0.874</v>
      </c>
      <c r="E28">
        <v>0.79800000000000004</v>
      </c>
      <c r="F28">
        <v>0.622</v>
      </c>
      <c r="G28">
        <v>0.72799999999999998</v>
      </c>
    </row>
    <row r="29" spans="1:7">
      <c r="A29" s="3">
        <v>-336</v>
      </c>
      <c r="B29" s="5">
        <v>1.0069999999999999</v>
      </c>
      <c r="C29">
        <v>1.052</v>
      </c>
      <c r="D29">
        <v>0.873</v>
      </c>
      <c r="E29">
        <v>0.78400000000000003</v>
      </c>
      <c r="F29">
        <v>0.628</v>
      </c>
      <c r="G29">
        <v>0.7</v>
      </c>
    </row>
    <row r="30" spans="1:7">
      <c r="A30" s="3">
        <v>-335</v>
      </c>
      <c r="B30" s="5">
        <v>1.0129999999999999</v>
      </c>
      <c r="C30">
        <v>1.0509999999999999</v>
      </c>
      <c r="D30">
        <v>0.86899999999999999</v>
      </c>
      <c r="E30">
        <v>0.77100000000000002</v>
      </c>
      <c r="F30">
        <v>0.626</v>
      </c>
      <c r="G30">
        <v>0.68</v>
      </c>
    </row>
    <row r="31" spans="1:7">
      <c r="A31" s="3">
        <v>-334</v>
      </c>
      <c r="B31" s="5">
        <v>1.0149999999999999</v>
      </c>
      <c r="C31">
        <v>1.052</v>
      </c>
      <c r="D31">
        <v>0.87</v>
      </c>
      <c r="E31">
        <v>0.75800000000000001</v>
      </c>
      <c r="F31">
        <v>0.61799999999999999</v>
      </c>
      <c r="G31">
        <v>0.66600000000000004</v>
      </c>
    </row>
    <row r="32" spans="1:7">
      <c r="A32" s="3">
        <v>-333</v>
      </c>
      <c r="B32" s="5">
        <v>1.012</v>
      </c>
      <c r="C32">
        <v>1.0509999999999999</v>
      </c>
      <c r="D32">
        <v>0.86799999999999999</v>
      </c>
      <c r="E32">
        <v>0.746</v>
      </c>
      <c r="F32">
        <v>0.60299999999999998</v>
      </c>
      <c r="G32">
        <v>0.65700000000000003</v>
      </c>
    </row>
    <row r="33" spans="1:7">
      <c r="A33" s="3">
        <v>-332</v>
      </c>
      <c r="B33" s="5">
        <v>1.012</v>
      </c>
      <c r="C33">
        <v>1.0489999999999999</v>
      </c>
      <c r="D33">
        <v>0.874</v>
      </c>
      <c r="E33">
        <v>0.73099999999999998</v>
      </c>
      <c r="F33">
        <v>0.58899999999999997</v>
      </c>
      <c r="G33">
        <v>0.65700000000000003</v>
      </c>
    </row>
    <row r="34" spans="1:7">
      <c r="A34" s="3">
        <v>-331</v>
      </c>
      <c r="B34" s="5">
        <v>1.0149999999999999</v>
      </c>
      <c r="C34">
        <v>1.0469999999999999</v>
      </c>
      <c r="D34">
        <v>0.88100000000000001</v>
      </c>
      <c r="E34">
        <v>0.71</v>
      </c>
      <c r="F34">
        <v>0.58199999999999996</v>
      </c>
      <c r="G34">
        <v>0.65900000000000003</v>
      </c>
    </row>
    <row r="35" spans="1:7">
      <c r="A35" s="3">
        <v>-330</v>
      </c>
      <c r="B35" s="5">
        <v>1.0129999999999999</v>
      </c>
      <c r="C35">
        <v>1.042</v>
      </c>
      <c r="D35">
        <v>0.88</v>
      </c>
      <c r="E35">
        <v>0.69599999999999995</v>
      </c>
      <c r="F35">
        <v>0.57699999999999996</v>
      </c>
      <c r="G35">
        <v>0.67400000000000004</v>
      </c>
    </row>
    <row r="36" spans="1:7">
      <c r="A36" s="3">
        <v>-329</v>
      </c>
      <c r="B36" s="5">
        <v>1.0109999999999999</v>
      </c>
      <c r="C36">
        <v>1.0409999999999999</v>
      </c>
      <c r="D36">
        <v>0.879</v>
      </c>
      <c r="E36">
        <v>0.69</v>
      </c>
      <c r="F36">
        <v>0.56999999999999995</v>
      </c>
      <c r="G36">
        <v>0.67300000000000004</v>
      </c>
    </row>
    <row r="37" spans="1:7">
      <c r="A37" s="3">
        <v>-328</v>
      </c>
      <c r="B37" s="5">
        <v>1.012</v>
      </c>
      <c r="C37">
        <v>1.034</v>
      </c>
      <c r="D37">
        <v>0.877</v>
      </c>
      <c r="E37">
        <v>0.68400000000000005</v>
      </c>
      <c r="F37">
        <v>0.56200000000000006</v>
      </c>
      <c r="G37">
        <v>0.67500000000000004</v>
      </c>
    </row>
    <row r="38" spans="1:7">
      <c r="A38" s="3">
        <v>-327</v>
      </c>
      <c r="B38" s="5">
        <v>1.01</v>
      </c>
      <c r="C38">
        <v>1.03</v>
      </c>
      <c r="D38">
        <v>0.86899999999999999</v>
      </c>
      <c r="E38">
        <v>0.69</v>
      </c>
      <c r="F38">
        <v>0.55800000000000005</v>
      </c>
      <c r="G38">
        <v>0.67600000000000005</v>
      </c>
    </row>
    <row r="39" spans="1:7">
      <c r="A39" s="3">
        <v>-326</v>
      </c>
      <c r="B39" s="5">
        <v>1.008</v>
      </c>
      <c r="C39">
        <v>1.0349999999999999</v>
      </c>
      <c r="D39">
        <v>0.86299999999999999</v>
      </c>
      <c r="E39">
        <v>0.69699999999999995</v>
      </c>
      <c r="F39">
        <v>0.55100000000000005</v>
      </c>
      <c r="G39">
        <v>0.67600000000000005</v>
      </c>
    </row>
    <row r="40" spans="1:7">
      <c r="A40" s="3">
        <v>-325</v>
      </c>
      <c r="B40" s="5">
        <v>1.006</v>
      </c>
      <c r="C40">
        <v>1.042</v>
      </c>
      <c r="D40">
        <v>0.86699999999999999</v>
      </c>
      <c r="E40">
        <v>0.70299999999999996</v>
      </c>
      <c r="F40">
        <v>0.54400000000000004</v>
      </c>
      <c r="G40">
        <v>0.66400000000000003</v>
      </c>
    </row>
    <row r="41" spans="1:7">
      <c r="A41" s="3">
        <v>-324</v>
      </c>
      <c r="B41" s="5">
        <v>1.0049999999999999</v>
      </c>
      <c r="C41">
        <v>1.0389999999999999</v>
      </c>
      <c r="D41">
        <v>0.88200000000000001</v>
      </c>
      <c r="E41">
        <v>0.71</v>
      </c>
      <c r="F41">
        <v>0.53800000000000003</v>
      </c>
      <c r="G41">
        <v>0.65300000000000002</v>
      </c>
    </row>
    <row r="42" spans="1:7">
      <c r="A42" s="3">
        <v>-323</v>
      </c>
      <c r="B42" s="5">
        <v>1.0049999999999999</v>
      </c>
      <c r="C42">
        <v>1.0369999999999999</v>
      </c>
      <c r="D42">
        <v>0.86899999999999999</v>
      </c>
      <c r="E42">
        <v>0.70399999999999996</v>
      </c>
      <c r="F42">
        <v>0.54100000000000004</v>
      </c>
      <c r="G42">
        <v>0.63700000000000001</v>
      </c>
    </row>
    <row r="43" spans="1:7">
      <c r="A43" s="3">
        <v>-322</v>
      </c>
      <c r="B43" s="5">
        <v>1.0029999999999999</v>
      </c>
      <c r="C43">
        <v>1.038</v>
      </c>
      <c r="D43">
        <v>0.875</v>
      </c>
      <c r="E43">
        <v>0.69799999999999995</v>
      </c>
      <c r="F43">
        <v>0.55100000000000005</v>
      </c>
      <c r="G43">
        <v>0.63100000000000001</v>
      </c>
    </row>
    <row r="44" spans="1:7">
      <c r="A44" s="3">
        <v>-321</v>
      </c>
      <c r="B44" s="5">
        <v>1.0009999999999999</v>
      </c>
      <c r="C44">
        <v>1.0349999999999999</v>
      </c>
      <c r="D44">
        <v>0.86899999999999999</v>
      </c>
      <c r="E44">
        <v>0.69</v>
      </c>
      <c r="F44">
        <v>0.56799999999999995</v>
      </c>
      <c r="G44">
        <v>0.624</v>
      </c>
    </row>
    <row r="45" spans="1:7">
      <c r="A45" s="3">
        <v>-320</v>
      </c>
      <c r="B45" s="5">
        <v>0.999</v>
      </c>
      <c r="C45">
        <v>1.032</v>
      </c>
      <c r="D45">
        <v>0.86199999999999999</v>
      </c>
      <c r="E45">
        <v>0.68600000000000005</v>
      </c>
      <c r="F45">
        <v>0.58399999999999996</v>
      </c>
      <c r="G45">
        <v>0.60899999999999999</v>
      </c>
    </row>
    <row r="46" spans="1:7">
      <c r="A46" s="3">
        <v>-319</v>
      </c>
      <c r="B46" s="5">
        <v>0.998</v>
      </c>
      <c r="C46">
        <v>1.0269999999999999</v>
      </c>
      <c r="D46">
        <v>0.86599999999999999</v>
      </c>
      <c r="E46">
        <v>0.67900000000000005</v>
      </c>
      <c r="F46">
        <v>0.57999999999999996</v>
      </c>
      <c r="G46">
        <v>0.60699999999999998</v>
      </c>
    </row>
    <row r="47" spans="1:7">
      <c r="A47" s="3">
        <v>-318</v>
      </c>
      <c r="B47" s="5">
        <v>0.997</v>
      </c>
      <c r="C47">
        <v>1.0209999999999999</v>
      </c>
      <c r="D47">
        <v>0.86399999999999999</v>
      </c>
      <c r="E47">
        <v>0.66700000000000004</v>
      </c>
      <c r="F47">
        <v>0.55500000000000005</v>
      </c>
      <c r="G47">
        <v>0.57299999999999995</v>
      </c>
    </row>
    <row r="48" spans="1:7">
      <c r="A48" s="3">
        <v>-317</v>
      </c>
      <c r="B48" s="5">
        <v>0.997</v>
      </c>
      <c r="C48">
        <v>1.0109999999999999</v>
      </c>
      <c r="D48">
        <v>0.86399999999999999</v>
      </c>
      <c r="E48">
        <v>0.65500000000000003</v>
      </c>
      <c r="F48">
        <v>0.56399999999999995</v>
      </c>
      <c r="G48">
        <v>0.54600000000000004</v>
      </c>
    </row>
    <row r="49" spans="1:7">
      <c r="A49" s="3">
        <v>-316</v>
      </c>
      <c r="B49" s="5">
        <v>0.999</v>
      </c>
      <c r="C49">
        <v>1.0129999999999999</v>
      </c>
      <c r="D49">
        <v>0.86699999999999999</v>
      </c>
      <c r="E49">
        <v>0.66100000000000003</v>
      </c>
      <c r="F49">
        <v>0.57999999999999996</v>
      </c>
      <c r="G49">
        <v>0.50900000000000001</v>
      </c>
    </row>
    <row r="50" spans="1:7">
      <c r="A50" s="3">
        <v>-315</v>
      </c>
      <c r="B50" s="5">
        <v>1.0009999999999999</v>
      </c>
      <c r="C50">
        <v>1.008</v>
      </c>
      <c r="D50">
        <v>0.86499999999999999</v>
      </c>
      <c r="E50">
        <v>0.65500000000000003</v>
      </c>
      <c r="F50">
        <v>0.58699999999999997</v>
      </c>
      <c r="G50">
        <v>0.501</v>
      </c>
    </row>
    <row r="51" spans="1:7">
      <c r="A51" s="3">
        <v>-314</v>
      </c>
      <c r="B51" s="5">
        <v>1.0029999999999999</v>
      </c>
      <c r="C51">
        <v>1.004</v>
      </c>
      <c r="D51">
        <v>0.875</v>
      </c>
      <c r="E51">
        <v>0.63200000000000001</v>
      </c>
      <c r="F51">
        <v>0.58099999999999996</v>
      </c>
      <c r="G51">
        <v>0.47199999999999998</v>
      </c>
    </row>
    <row r="52" spans="1:7">
      <c r="A52" s="3">
        <v>-313</v>
      </c>
      <c r="B52" s="5">
        <v>1.004</v>
      </c>
      <c r="C52">
        <v>0.99199999999999999</v>
      </c>
      <c r="D52">
        <v>0.87</v>
      </c>
      <c r="E52">
        <v>0.622</v>
      </c>
      <c r="F52">
        <v>0.58799999999999997</v>
      </c>
      <c r="G52">
        <v>0.443</v>
      </c>
    </row>
    <row r="53" spans="1:7">
      <c r="A53" s="3">
        <v>-312</v>
      </c>
      <c r="B53" s="5">
        <v>1.006</v>
      </c>
      <c r="C53">
        <v>0.99199999999999999</v>
      </c>
      <c r="D53">
        <v>0.88200000000000001</v>
      </c>
      <c r="E53">
        <v>0.63600000000000001</v>
      </c>
      <c r="F53">
        <v>0.57899999999999996</v>
      </c>
      <c r="G53">
        <v>0.41599999999999998</v>
      </c>
    </row>
    <row r="54" spans="1:7">
      <c r="A54" s="3">
        <v>-311</v>
      </c>
      <c r="B54" s="5">
        <v>1.0049999999999999</v>
      </c>
      <c r="C54">
        <v>0.99199999999999999</v>
      </c>
      <c r="D54">
        <v>0.877</v>
      </c>
      <c r="E54">
        <v>0.63100000000000001</v>
      </c>
      <c r="F54">
        <v>0.56200000000000006</v>
      </c>
      <c r="G54">
        <v>0.41199999999999998</v>
      </c>
    </row>
    <row r="55" spans="1:7">
      <c r="A55" s="3">
        <v>-310</v>
      </c>
      <c r="B55" s="5">
        <v>1.006</v>
      </c>
      <c r="C55">
        <v>0.98699999999999999</v>
      </c>
      <c r="D55">
        <v>0.84</v>
      </c>
      <c r="E55">
        <v>0.628</v>
      </c>
      <c r="F55">
        <v>0.55500000000000005</v>
      </c>
      <c r="G55">
        <v>0.41799999999999998</v>
      </c>
    </row>
    <row r="56" spans="1:7">
      <c r="A56" s="3">
        <v>-309</v>
      </c>
      <c r="B56" s="5">
        <v>1.004</v>
      </c>
      <c r="C56">
        <v>0.98099999999999998</v>
      </c>
      <c r="D56">
        <v>0.85</v>
      </c>
      <c r="E56">
        <v>0.627</v>
      </c>
      <c r="F56">
        <v>0.56899999999999995</v>
      </c>
      <c r="G56">
        <v>0.41299999999999998</v>
      </c>
    </row>
    <row r="57" spans="1:7">
      <c r="A57" s="3">
        <v>-308</v>
      </c>
      <c r="B57" s="5">
        <v>1.002</v>
      </c>
      <c r="C57">
        <v>0.97599999999999998</v>
      </c>
      <c r="D57">
        <v>0.84799999999999998</v>
      </c>
      <c r="E57">
        <v>0.63400000000000001</v>
      </c>
      <c r="F57">
        <v>0.58799999999999997</v>
      </c>
      <c r="G57">
        <v>0.41199999999999998</v>
      </c>
    </row>
    <row r="58" spans="1:7">
      <c r="A58" s="3">
        <v>-307</v>
      </c>
      <c r="B58" s="5">
        <v>1.0009999999999999</v>
      </c>
      <c r="C58">
        <v>0.97499999999999998</v>
      </c>
      <c r="D58">
        <v>0.85499999999999998</v>
      </c>
      <c r="E58">
        <v>0.628</v>
      </c>
      <c r="F58">
        <v>0.58499999999999996</v>
      </c>
      <c r="G58">
        <v>0.41799999999999998</v>
      </c>
    </row>
    <row r="59" spans="1:7">
      <c r="A59" s="3">
        <v>-306</v>
      </c>
      <c r="B59" s="5">
        <v>0.999</v>
      </c>
      <c r="C59">
        <v>0.96799999999999997</v>
      </c>
      <c r="D59">
        <v>0.86299999999999999</v>
      </c>
      <c r="E59">
        <v>0.61699999999999999</v>
      </c>
      <c r="F59">
        <v>0.57399999999999995</v>
      </c>
      <c r="G59">
        <v>0.41599999999999998</v>
      </c>
    </row>
    <row r="60" spans="1:7">
      <c r="A60" s="3">
        <v>-305</v>
      </c>
      <c r="B60" s="5">
        <v>0.999</v>
      </c>
      <c r="C60">
        <v>0.96599999999999997</v>
      </c>
      <c r="D60">
        <v>0.872</v>
      </c>
      <c r="E60">
        <v>0.625</v>
      </c>
      <c r="F60">
        <v>0.57999999999999996</v>
      </c>
      <c r="G60">
        <v>0.41699999999999998</v>
      </c>
    </row>
    <row r="61" spans="1:7">
      <c r="A61" s="3">
        <v>-304</v>
      </c>
      <c r="B61" s="5">
        <v>0.998</v>
      </c>
      <c r="C61">
        <v>0.95799999999999996</v>
      </c>
      <c r="D61">
        <v>0.87</v>
      </c>
      <c r="E61">
        <v>0.65600000000000003</v>
      </c>
      <c r="F61">
        <v>0.58899999999999997</v>
      </c>
      <c r="G61">
        <v>0.40899999999999997</v>
      </c>
    </row>
    <row r="62" spans="1:7">
      <c r="A62" s="3">
        <v>-303</v>
      </c>
      <c r="B62" s="5">
        <v>0.997</v>
      </c>
      <c r="C62">
        <v>0.95</v>
      </c>
      <c r="D62">
        <v>0.876</v>
      </c>
      <c r="E62">
        <v>0.66700000000000004</v>
      </c>
      <c r="F62">
        <v>0.58699999999999997</v>
      </c>
      <c r="G62">
        <v>0.39800000000000002</v>
      </c>
    </row>
    <row r="63" spans="1:7">
      <c r="A63" s="3">
        <v>-302</v>
      </c>
      <c r="B63" s="5">
        <v>0.998</v>
      </c>
      <c r="C63">
        <v>0.94099999999999995</v>
      </c>
      <c r="D63">
        <v>0.88300000000000001</v>
      </c>
      <c r="E63">
        <v>0.66200000000000003</v>
      </c>
      <c r="F63">
        <v>0.57899999999999996</v>
      </c>
      <c r="G63">
        <v>0.38300000000000001</v>
      </c>
    </row>
    <row r="64" spans="1:7">
      <c r="A64" s="3">
        <v>-301</v>
      </c>
      <c r="B64" s="5">
        <v>0.998</v>
      </c>
      <c r="C64">
        <v>0.94</v>
      </c>
      <c r="D64">
        <v>0.88400000000000001</v>
      </c>
      <c r="E64">
        <v>0.68</v>
      </c>
      <c r="F64">
        <v>0.55600000000000005</v>
      </c>
      <c r="G64">
        <v>0.376</v>
      </c>
    </row>
    <row r="65" spans="1:7">
      <c r="A65" s="3">
        <v>-300</v>
      </c>
      <c r="B65" s="5">
        <v>0.995</v>
      </c>
      <c r="C65">
        <v>0.93600000000000005</v>
      </c>
      <c r="D65">
        <v>0.89600000000000002</v>
      </c>
      <c r="E65">
        <v>0.68400000000000005</v>
      </c>
      <c r="F65">
        <v>0.52700000000000002</v>
      </c>
      <c r="G65">
        <v>0.36899999999999999</v>
      </c>
    </row>
    <row r="66" spans="1:7">
      <c r="A66" s="3">
        <v>-299</v>
      </c>
      <c r="B66" s="5">
        <v>0.99399999999999999</v>
      </c>
      <c r="C66">
        <v>0.93500000000000005</v>
      </c>
      <c r="D66">
        <v>0.88900000000000001</v>
      </c>
      <c r="E66">
        <v>0.66500000000000004</v>
      </c>
      <c r="F66">
        <v>0.52700000000000002</v>
      </c>
      <c r="G66">
        <v>0.36799999999999999</v>
      </c>
    </row>
    <row r="67" spans="1:7">
      <c r="A67" s="3">
        <v>-298</v>
      </c>
      <c r="B67" s="5">
        <v>0.98899999999999999</v>
      </c>
      <c r="C67">
        <v>0.92600000000000005</v>
      </c>
      <c r="D67">
        <v>0.88600000000000001</v>
      </c>
      <c r="E67">
        <v>0.64800000000000002</v>
      </c>
      <c r="F67">
        <v>0.53400000000000003</v>
      </c>
      <c r="G67">
        <v>0.371</v>
      </c>
    </row>
    <row r="68" spans="1:7">
      <c r="A68" s="3">
        <v>-297</v>
      </c>
      <c r="B68" s="5">
        <v>0.98599999999999999</v>
      </c>
      <c r="C68">
        <v>0.93100000000000005</v>
      </c>
      <c r="D68">
        <v>0.90300000000000002</v>
      </c>
      <c r="E68">
        <v>0.64300000000000002</v>
      </c>
      <c r="F68">
        <v>0.54600000000000004</v>
      </c>
      <c r="G68">
        <v>0.36899999999999999</v>
      </c>
    </row>
    <row r="69" spans="1:7">
      <c r="A69" s="3">
        <v>-296</v>
      </c>
      <c r="B69" s="5">
        <v>0.98499999999999999</v>
      </c>
      <c r="C69">
        <v>0.92900000000000005</v>
      </c>
      <c r="D69">
        <v>0.91500000000000004</v>
      </c>
      <c r="E69">
        <v>0.63700000000000001</v>
      </c>
      <c r="F69">
        <v>0.56000000000000005</v>
      </c>
      <c r="G69">
        <v>0.371</v>
      </c>
    </row>
    <row r="70" spans="1:7">
      <c r="A70" s="3">
        <v>-295</v>
      </c>
      <c r="B70" s="5">
        <v>0.98799999999999999</v>
      </c>
      <c r="C70">
        <v>0.93400000000000005</v>
      </c>
      <c r="D70">
        <v>0.92400000000000004</v>
      </c>
      <c r="E70">
        <v>0.63500000000000001</v>
      </c>
      <c r="F70">
        <v>0.57499999999999996</v>
      </c>
      <c r="G70">
        <v>0.372</v>
      </c>
    </row>
    <row r="71" spans="1:7">
      <c r="A71" s="3">
        <v>-294</v>
      </c>
      <c r="B71" s="5">
        <v>0.99</v>
      </c>
      <c r="C71">
        <v>0.93</v>
      </c>
      <c r="D71">
        <v>0.93100000000000005</v>
      </c>
      <c r="E71">
        <v>0.63100000000000001</v>
      </c>
      <c r="F71">
        <v>0.59199999999999997</v>
      </c>
      <c r="G71">
        <v>0.38</v>
      </c>
    </row>
    <row r="72" spans="1:7">
      <c r="A72" s="3">
        <v>-293</v>
      </c>
      <c r="B72" s="5">
        <v>0.99099999999999999</v>
      </c>
      <c r="C72">
        <v>0.93400000000000005</v>
      </c>
      <c r="D72">
        <v>0.92900000000000005</v>
      </c>
      <c r="E72">
        <v>0.63400000000000001</v>
      </c>
      <c r="F72">
        <v>0.62</v>
      </c>
      <c r="G72">
        <v>0.38500000000000001</v>
      </c>
    </row>
    <row r="73" spans="1:7">
      <c r="A73" s="3">
        <v>-292</v>
      </c>
      <c r="B73" s="5">
        <v>0.99299999999999999</v>
      </c>
      <c r="C73">
        <v>0.93500000000000005</v>
      </c>
      <c r="D73">
        <v>0.93</v>
      </c>
      <c r="E73">
        <v>0.65200000000000002</v>
      </c>
      <c r="F73">
        <v>0.64700000000000002</v>
      </c>
      <c r="G73">
        <v>0.39</v>
      </c>
    </row>
    <row r="74" spans="1:7">
      <c r="A74" s="3">
        <v>-291</v>
      </c>
      <c r="B74" s="5">
        <v>0.98899999999999999</v>
      </c>
      <c r="C74">
        <v>0.93500000000000005</v>
      </c>
      <c r="D74">
        <v>0.93</v>
      </c>
      <c r="E74">
        <v>0.66700000000000004</v>
      </c>
      <c r="F74">
        <v>0.66700000000000004</v>
      </c>
      <c r="G74">
        <v>0.39800000000000002</v>
      </c>
    </row>
    <row r="75" spans="1:7">
      <c r="A75" s="3">
        <v>-290</v>
      </c>
      <c r="B75" s="5">
        <v>0.98899999999999999</v>
      </c>
      <c r="C75">
        <v>0.93</v>
      </c>
      <c r="D75">
        <v>0.92700000000000005</v>
      </c>
      <c r="E75">
        <v>0.66600000000000004</v>
      </c>
      <c r="F75">
        <v>0.67700000000000005</v>
      </c>
      <c r="G75">
        <v>0.39800000000000002</v>
      </c>
    </row>
    <row r="76" spans="1:7">
      <c r="A76" s="3">
        <v>-289</v>
      </c>
      <c r="B76" s="5">
        <v>0.98899999999999999</v>
      </c>
      <c r="C76">
        <v>0.92600000000000005</v>
      </c>
      <c r="D76">
        <v>0.93600000000000005</v>
      </c>
      <c r="E76">
        <v>0.66600000000000004</v>
      </c>
      <c r="F76">
        <v>0.68200000000000005</v>
      </c>
      <c r="G76">
        <v>0.39800000000000002</v>
      </c>
    </row>
    <row r="77" spans="1:7">
      <c r="A77" s="3">
        <v>-288</v>
      </c>
      <c r="B77" s="5">
        <v>0.98899999999999999</v>
      </c>
      <c r="C77">
        <v>0.92600000000000005</v>
      </c>
      <c r="D77">
        <v>0.94499999999999995</v>
      </c>
      <c r="E77">
        <v>0.67500000000000004</v>
      </c>
      <c r="F77">
        <v>0.68200000000000005</v>
      </c>
      <c r="G77">
        <v>0.40100000000000002</v>
      </c>
    </row>
    <row r="78" spans="1:7">
      <c r="A78" s="3">
        <v>-287</v>
      </c>
      <c r="B78" s="5">
        <v>0.98799999999999999</v>
      </c>
      <c r="C78">
        <v>0.92300000000000004</v>
      </c>
      <c r="D78">
        <v>0.95499999999999996</v>
      </c>
      <c r="E78">
        <v>0.68600000000000005</v>
      </c>
      <c r="F78">
        <v>0.68600000000000005</v>
      </c>
      <c r="G78">
        <v>0.4</v>
      </c>
    </row>
    <row r="79" spans="1:7">
      <c r="A79" s="3">
        <v>-286</v>
      </c>
      <c r="B79" s="5">
        <v>0.98599999999999999</v>
      </c>
      <c r="C79">
        <v>0.92</v>
      </c>
      <c r="D79">
        <v>0.95699999999999996</v>
      </c>
      <c r="E79">
        <v>0.68899999999999995</v>
      </c>
      <c r="F79">
        <v>0.68899999999999995</v>
      </c>
      <c r="G79">
        <v>0.39200000000000002</v>
      </c>
    </row>
    <row r="80" spans="1:7">
      <c r="A80" s="3">
        <v>-285</v>
      </c>
      <c r="B80" s="5">
        <v>0.98499999999999999</v>
      </c>
      <c r="C80">
        <v>0.91800000000000004</v>
      </c>
      <c r="D80">
        <v>0.95799999999999996</v>
      </c>
      <c r="E80">
        <v>0.69399999999999995</v>
      </c>
      <c r="F80">
        <v>0.68</v>
      </c>
      <c r="G80">
        <v>0.378</v>
      </c>
    </row>
    <row r="81" spans="1:7">
      <c r="A81" s="3">
        <v>-284</v>
      </c>
      <c r="B81" s="5">
        <v>0.98299999999999998</v>
      </c>
      <c r="C81">
        <v>0.92100000000000004</v>
      </c>
      <c r="D81">
        <v>0.96</v>
      </c>
      <c r="E81">
        <v>0.70499999999999996</v>
      </c>
      <c r="F81">
        <v>0.66200000000000003</v>
      </c>
      <c r="G81">
        <v>0.36299999999999999</v>
      </c>
    </row>
    <row r="82" spans="1:7">
      <c r="A82" s="3">
        <v>-283</v>
      </c>
      <c r="B82" s="5">
        <v>0.98299999999999998</v>
      </c>
      <c r="C82">
        <v>0.92200000000000004</v>
      </c>
      <c r="D82">
        <v>0.96099999999999997</v>
      </c>
      <c r="E82">
        <v>0.71099999999999997</v>
      </c>
      <c r="F82">
        <v>0.64300000000000002</v>
      </c>
      <c r="G82">
        <v>0.35399999999999998</v>
      </c>
    </row>
    <row r="83" spans="1:7">
      <c r="A83" s="3">
        <v>-282</v>
      </c>
      <c r="B83" s="5">
        <v>0.98299999999999998</v>
      </c>
      <c r="C83">
        <v>0.92300000000000004</v>
      </c>
      <c r="D83">
        <v>0.96099999999999997</v>
      </c>
      <c r="E83">
        <v>0.70299999999999996</v>
      </c>
      <c r="F83">
        <v>0.63500000000000001</v>
      </c>
      <c r="G83">
        <v>0.35299999999999998</v>
      </c>
    </row>
    <row r="84" spans="1:7">
      <c r="A84" s="3">
        <v>-281</v>
      </c>
      <c r="B84" s="5">
        <v>0.98499999999999999</v>
      </c>
      <c r="C84">
        <v>0.92100000000000004</v>
      </c>
      <c r="D84">
        <v>0.96</v>
      </c>
      <c r="E84">
        <v>0.69299999999999995</v>
      </c>
      <c r="F84">
        <v>0.63400000000000001</v>
      </c>
      <c r="G84">
        <v>0.35599999999999998</v>
      </c>
    </row>
    <row r="85" spans="1:7">
      <c r="A85" s="3">
        <v>-280</v>
      </c>
      <c r="B85" s="5">
        <v>0.98599999999999999</v>
      </c>
      <c r="C85">
        <v>0.92300000000000004</v>
      </c>
      <c r="D85">
        <v>0.95799999999999996</v>
      </c>
      <c r="E85">
        <v>0.68899999999999995</v>
      </c>
      <c r="F85">
        <v>0.64</v>
      </c>
      <c r="G85">
        <v>0.35399999999999998</v>
      </c>
    </row>
    <row r="86" spans="1:7">
      <c r="A86" s="3">
        <v>-279</v>
      </c>
      <c r="B86" s="5">
        <v>0.98699999999999999</v>
      </c>
      <c r="C86">
        <v>0.92300000000000004</v>
      </c>
      <c r="D86">
        <v>0.95399999999999996</v>
      </c>
      <c r="E86">
        <v>0.69199999999999995</v>
      </c>
      <c r="F86">
        <v>0.65400000000000003</v>
      </c>
      <c r="G86">
        <v>0.35299999999999998</v>
      </c>
    </row>
    <row r="87" spans="1:7">
      <c r="A87" s="3">
        <v>-278</v>
      </c>
      <c r="B87" s="5">
        <v>0.98899999999999999</v>
      </c>
      <c r="C87">
        <v>0.92300000000000004</v>
      </c>
      <c r="D87">
        <v>0.94699999999999995</v>
      </c>
      <c r="E87">
        <v>0.69099999999999995</v>
      </c>
      <c r="F87">
        <v>0.66500000000000004</v>
      </c>
      <c r="G87">
        <v>0.35099999999999998</v>
      </c>
    </row>
    <row r="88" spans="1:7">
      <c r="A88" s="3">
        <v>-277</v>
      </c>
      <c r="B88" s="5">
        <v>0.99</v>
      </c>
      <c r="C88">
        <v>0.92100000000000004</v>
      </c>
      <c r="D88">
        <v>0.93700000000000006</v>
      </c>
      <c r="E88">
        <v>0.68899999999999995</v>
      </c>
      <c r="F88">
        <v>0.67200000000000004</v>
      </c>
      <c r="G88">
        <v>0.35799999999999998</v>
      </c>
    </row>
    <row r="89" spans="1:7">
      <c r="A89" s="3">
        <v>-276</v>
      </c>
      <c r="B89" s="5">
        <v>0.98799999999999999</v>
      </c>
      <c r="C89">
        <v>0.91900000000000004</v>
      </c>
      <c r="D89">
        <v>0.93100000000000005</v>
      </c>
      <c r="E89">
        <v>0.69599999999999995</v>
      </c>
      <c r="F89">
        <v>0.67700000000000005</v>
      </c>
      <c r="G89">
        <v>0.36799999999999999</v>
      </c>
    </row>
    <row r="90" spans="1:7">
      <c r="A90" s="3">
        <v>-275</v>
      </c>
      <c r="B90" s="5">
        <v>0.98899999999999999</v>
      </c>
      <c r="C90">
        <v>0.91500000000000004</v>
      </c>
      <c r="D90">
        <v>0.93</v>
      </c>
      <c r="E90">
        <v>0.71</v>
      </c>
      <c r="F90">
        <v>0.69</v>
      </c>
      <c r="G90">
        <v>0.38400000000000001</v>
      </c>
    </row>
    <row r="91" spans="1:7">
      <c r="A91" s="3">
        <v>-274</v>
      </c>
      <c r="B91" s="5">
        <v>0.98899999999999999</v>
      </c>
      <c r="C91">
        <v>0.91200000000000003</v>
      </c>
      <c r="D91">
        <v>0.93</v>
      </c>
      <c r="E91">
        <v>0.73</v>
      </c>
      <c r="F91">
        <v>0.70199999999999996</v>
      </c>
      <c r="G91">
        <v>0.39900000000000002</v>
      </c>
    </row>
    <row r="92" spans="1:7">
      <c r="A92" s="3">
        <v>-273</v>
      </c>
      <c r="B92" s="5">
        <v>0.99</v>
      </c>
      <c r="C92">
        <v>0.91</v>
      </c>
      <c r="D92">
        <v>0.93200000000000005</v>
      </c>
      <c r="E92">
        <v>0.751</v>
      </c>
      <c r="F92">
        <v>0.71499999999999997</v>
      </c>
      <c r="G92">
        <v>0.41499999999999998</v>
      </c>
    </row>
    <row r="93" spans="1:7">
      <c r="A93" s="3">
        <v>-272</v>
      </c>
      <c r="B93" s="5">
        <v>0.98899999999999999</v>
      </c>
      <c r="C93">
        <v>0.90700000000000003</v>
      </c>
      <c r="D93">
        <v>0.93300000000000005</v>
      </c>
      <c r="E93">
        <v>0.77400000000000002</v>
      </c>
      <c r="F93">
        <v>0.72799999999999998</v>
      </c>
      <c r="G93">
        <v>0.43</v>
      </c>
    </row>
    <row r="94" spans="1:7">
      <c r="A94" s="3">
        <v>-271</v>
      </c>
      <c r="B94" s="5">
        <v>0.99</v>
      </c>
      <c r="C94">
        <v>0.90900000000000003</v>
      </c>
      <c r="D94">
        <v>0.93</v>
      </c>
      <c r="E94">
        <v>0.79300000000000004</v>
      </c>
      <c r="F94">
        <v>0.73699999999999999</v>
      </c>
      <c r="G94">
        <v>0.44400000000000001</v>
      </c>
    </row>
    <row r="95" spans="1:7">
      <c r="A95" s="3">
        <v>-270</v>
      </c>
      <c r="B95" s="5">
        <v>0.99</v>
      </c>
      <c r="C95">
        <v>0.90800000000000003</v>
      </c>
      <c r="D95">
        <v>0.92800000000000005</v>
      </c>
      <c r="E95">
        <v>0.80500000000000005</v>
      </c>
      <c r="F95">
        <v>0.74399999999999999</v>
      </c>
      <c r="G95">
        <v>0.45600000000000002</v>
      </c>
    </row>
    <row r="96" spans="1:7">
      <c r="A96" s="3">
        <v>-269</v>
      </c>
      <c r="B96" s="5">
        <v>0.98899999999999999</v>
      </c>
      <c r="C96">
        <v>0.90400000000000003</v>
      </c>
      <c r="D96">
        <v>0.92600000000000005</v>
      </c>
      <c r="E96">
        <v>0.80800000000000005</v>
      </c>
      <c r="F96">
        <v>0.745</v>
      </c>
      <c r="G96">
        <v>0.46500000000000002</v>
      </c>
    </row>
    <row r="97" spans="1:7">
      <c r="A97" s="3">
        <v>-268</v>
      </c>
      <c r="B97" s="5">
        <v>0.99</v>
      </c>
      <c r="C97">
        <v>0.89900000000000002</v>
      </c>
      <c r="D97">
        <v>0.92700000000000005</v>
      </c>
      <c r="E97">
        <v>0.80900000000000005</v>
      </c>
      <c r="F97">
        <v>0.74099999999999999</v>
      </c>
      <c r="G97">
        <v>0.48099999999999998</v>
      </c>
    </row>
    <row r="98" spans="1:7">
      <c r="A98" s="3">
        <v>-267</v>
      </c>
      <c r="B98" s="5">
        <v>0.99099999999999999</v>
      </c>
      <c r="C98">
        <v>0.90100000000000002</v>
      </c>
      <c r="D98">
        <v>0.93700000000000006</v>
      </c>
      <c r="E98">
        <v>0.80900000000000005</v>
      </c>
      <c r="F98">
        <v>0.73499999999999999</v>
      </c>
      <c r="G98">
        <v>0.48899999999999999</v>
      </c>
    </row>
    <row r="99" spans="1:7">
      <c r="A99" s="3">
        <v>-266</v>
      </c>
      <c r="B99" s="5">
        <v>0.99199999999999999</v>
      </c>
      <c r="C99">
        <v>0.90400000000000003</v>
      </c>
      <c r="D99">
        <v>0.95</v>
      </c>
      <c r="E99">
        <v>0.81699999999999995</v>
      </c>
      <c r="F99">
        <v>0.72899999999999998</v>
      </c>
      <c r="G99">
        <v>0.48599999999999999</v>
      </c>
    </row>
    <row r="100" spans="1:7">
      <c r="A100" s="3">
        <v>-265</v>
      </c>
      <c r="B100" s="5">
        <v>0.99299999999999999</v>
      </c>
      <c r="C100">
        <v>0.91400000000000003</v>
      </c>
      <c r="D100">
        <v>0.96</v>
      </c>
      <c r="E100">
        <v>0.82899999999999996</v>
      </c>
      <c r="F100">
        <v>0.72799999999999998</v>
      </c>
      <c r="G100">
        <v>0.48</v>
      </c>
    </row>
    <row r="101" spans="1:7">
      <c r="A101" s="3">
        <v>-264</v>
      </c>
      <c r="B101" s="5">
        <v>0.99299999999999999</v>
      </c>
      <c r="C101">
        <v>0.92</v>
      </c>
      <c r="D101">
        <v>0.96799999999999997</v>
      </c>
      <c r="E101">
        <v>0.84399999999999997</v>
      </c>
      <c r="F101">
        <v>0.73199999999999998</v>
      </c>
      <c r="G101">
        <v>0.47299999999999998</v>
      </c>
    </row>
    <row r="102" spans="1:7">
      <c r="A102" s="3">
        <v>-263</v>
      </c>
      <c r="B102" s="5">
        <v>0.99399999999999999</v>
      </c>
      <c r="C102">
        <v>0.92600000000000005</v>
      </c>
      <c r="D102">
        <v>0.97299999999999998</v>
      </c>
      <c r="E102">
        <v>0.85799999999999998</v>
      </c>
      <c r="F102">
        <v>0.73599999999999999</v>
      </c>
      <c r="G102">
        <v>0.47299999999999998</v>
      </c>
    </row>
    <row r="103" spans="1:7">
      <c r="A103" s="3">
        <v>-262</v>
      </c>
      <c r="B103" s="5">
        <v>0.996</v>
      </c>
      <c r="C103">
        <v>0.92600000000000005</v>
      </c>
      <c r="D103">
        <v>0.97099999999999997</v>
      </c>
      <c r="E103">
        <v>0.86699999999999999</v>
      </c>
      <c r="F103">
        <v>0.74199999999999999</v>
      </c>
      <c r="G103">
        <v>0.47699999999999998</v>
      </c>
    </row>
    <row r="104" spans="1:7">
      <c r="A104" s="3">
        <v>-261</v>
      </c>
      <c r="B104" s="5">
        <v>0.995</v>
      </c>
      <c r="C104">
        <v>0.92600000000000005</v>
      </c>
      <c r="D104">
        <v>0.97099999999999997</v>
      </c>
      <c r="E104">
        <v>0.86499999999999999</v>
      </c>
      <c r="F104">
        <v>0.75</v>
      </c>
      <c r="G104">
        <v>0.48</v>
      </c>
    </row>
    <row r="105" spans="1:7">
      <c r="A105" s="3">
        <v>-260</v>
      </c>
      <c r="B105" s="5">
        <v>0.996</v>
      </c>
      <c r="C105">
        <v>0.92100000000000004</v>
      </c>
      <c r="D105">
        <v>0.96899999999999997</v>
      </c>
      <c r="E105">
        <v>0.86399999999999999</v>
      </c>
      <c r="F105">
        <v>0.75</v>
      </c>
      <c r="G105">
        <v>0.49</v>
      </c>
    </row>
    <row r="106" spans="1:7">
      <c r="A106" s="3">
        <v>-259</v>
      </c>
      <c r="B106" s="5">
        <v>0.996</v>
      </c>
      <c r="C106">
        <v>0.92300000000000004</v>
      </c>
      <c r="D106">
        <v>0.96799999999999997</v>
      </c>
      <c r="E106">
        <v>0.86599999999999999</v>
      </c>
      <c r="F106">
        <v>0.754</v>
      </c>
      <c r="G106">
        <v>0.499</v>
      </c>
    </row>
    <row r="107" spans="1:7">
      <c r="A107" s="3">
        <v>-258</v>
      </c>
      <c r="B107" s="5">
        <v>0.995</v>
      </c>
      <c r="C107">
        <v>0.92500000000000004</v>
      </c>
      <c r="D107">
        <v>0.97299999999999998</v>
      </c>
      <c r="E107">
        <v>0.86699999999999999</v>
      </c>
      <c r="F107">
        <v>0.76200000000000001</v>
      </c>
      <c r="G107">
        <v>0.501</v>
      </c>
    </row>
    <row r="108" spans="1:7">
      <c r="A108" s="3">
        <v>-257</v>
      </c>
      <c r="B108" s="5">
        <v>0.99399999999999999</v>
      </c>
      <c r="C108">
        <v>0.93100000000000005</v>
      </c>
      <c r="D108">
        <v>0.97899999999999998</v>
      </c>
      <c r="E108">
        <v>0.86699999999999999</v>
      </c>
      <c r="F108">
        <v>0.77400000000000002</v>
      </c>
      <c r="G108">
        <v>0.498</v>
      </c>
    </row>
    <row r="109" spans="1:7">
      <c r="A109" s="3">
        <v>-256</v>
      </c>
      <c r="B109" s="5">
        <v>0.995</v>
      </c>
      <c r="C109">
        <v>0.93200000000000005</v>
      </c>
      <c r="D109">
        <v>0.98599999999999999</v>
      </c>
      <c r="E109">
        <v>0.86399999999999999</v>
      </c>
      <c r="F109">
        <v>0.78400000000000003</v>
      </c>
      <c r="G109">
        <v>0.498</v>
      </c>
    </row>
    <row r="110" spans="1:7">
      <c r="A110" s="3">
        <v>-255</v>
      </c>
      <c r="B110" s="5">
        <v>0.99399999999999999</v>
      </c>
      <c r="C110">
        <v>0.93600000000000005</v>
      </c>
      <c r="D110">
        <v>0.99199999999999999</v>
      </c>
      <c r="E110">
        <v>0.85599999999999998</v>
      </c>
      <c r="F110">
        <v>0.79</v>
      </c>
      <c r="G110">
        <v>0.51600000000000001</v>
      </c>
    </row>
    <row r="111" spans="1:7">
      <c r="A111" s="3">
        <v>-254</v>
      </c>
      <c r="B111" s="5">
        <v>0.995</v>
      </c>
      <c r="C111">
        <v>0.93799999999999994</v>
      </c>
      <c r="D111">
        <v>0.99299999999999999</v>
      </c>
      <c r="E111">
        <v>0.84899999999999998</v>
      </c>
      <c r="F111">
        <v>0.79800000000000004</v>
      </c>
      <c r="G111">
        <v>0.53400000000000003</v>
      </c>
    </row>
    <row r="112" spans="1:7">
      <c r="A112" s="3">
        <v>-253</v>
      </c>
      <c r="B112" s="5">
        <v>0.99399999999999999</v>
      </c>
      <c r="C112">
        <v>0.94099999999999995</v>
      </c>
      <c r="D112">
        <v>0.99399999999999999</v>
      </c>
      <c r="E112">
        <v>0.84899999999999998</v>
      </c>
      <c r="F112">
        <v>0.81</v>
      </c>
      <c r="G112">
        <v>0.55200000000000005</v>
      </c>
    </row>
    <row r="113" spans="1:7">
      <c r="A113" s="3">
        <v>-252</v>
      </c>
      <c r="B113" s="5">
        <v>0.995</v>
      </c>
      <c r="C113">
        <v>0.94599999999999995</v>
      </c>
      <c r="D113">
        <v>1</v>
      </c>
      <c r="E113">
        <v>0.85699999999999998</v>
      </c>
      <c r="F113">
        <v>0.82399999999999995</v>
      </c>
      <c r="G113">
        <v>0.56799999999999995</v>
      </c>
    </row>
    <row r="114" spans="1:7">
      <c r="A114" s="3">
        <v>-251</v>
      </c>
      <c r="B114" s="5">
        <v>0.99199999999999999</v>
      </c>
      <c r="C114">
        <v>0.95</v>
      </c>
      <c r="D114">
        <v>1.002</v>
      </c>
      <c r="E114">
        <v>0.87</v>
      </c>
      <c r="F114">
        <v>0.83499999999999996</v>
      </c>
      <c r="G114">
        <v>0.58599999999999997</v>
      </c>
    </row>
    <row r="115" spans="1:7">
      <c r="A115" s="3">
        <v>-250</v>
      </c>
      <c r="B115" s="5">
        <v>0.99099999999999999</v>
      </c>
      <c r="C115">
        <v>0.95499999999999996</v>
      </c>
      <c r="D115">
        <v>1.0069999999999999</v>
      </c>
      <c r="E115">
        <v>0.89</v>
      </c>
      <c r="F115">
        <v>0.83799999999999997</v>
      </c>
      <c r="G115">
        <v>0.60299999999999998</v>
      </c>
    </row>
    <row r="116" spans="1:7">
      <c r="A116" s="3">
        <v>-249</v>
      </c>
      <c r="B116" s="5">
        <v>0.98899999999999999</v>
      </c>
      <c r="C116">
        <v>0.95599999999999996</v>
      </c>
      <c r="D116">
        <v>1.0109999999999999</v>
      </c>
      <c r="E116">
        <v>0.91600000000000004</v>
      </c>
      <c r="F116">
        <v>0.84299999999999997</v>
      </c>
      <c r="G116">
        <v>0.61699999999999999</v>
      </c>
    </row>
    <row r="117" spans="1:7">
      <c r="A117" s="3">
        <v>-248</v>
      </c>
      <c r="B117" s="5">
        <v>0.98899999999999999</v>
      </c>
      <c r="C117">
        <v>0.96</v>
      </c>
      <c r="D117">
        <v>1.0149999999999999</v>
      </c>
      <c r="E117">
        <v>0.94</v>
      </c>
      <c r="F117">
        <v>0.85599999999999998</v>
      </c>
      <c r="G117">
        <v>0.62</v>
      </c>
    </row>
    <row r="118" spans="1:7">
      <c r="A118" s="3">
        <v>-247</v>
      </c>
      <c r="B118" s="5">
        <v>0.99099999999999999</v>
      </c>
      <c r="C118">
        <v>0.96399999999999997</v>
      </c>
      <c r="D118">
        <v>1.018</v>
      </c>
      <c r="E118">
        <v>0.96</v>
      </c>
      <c r="F118">
        <v>0.86699999999999999</v>
      </c>
      <c r="G118">
        <v>0.61699999999999999</v>
      </c>
    </row>
    <row r="119" spans="1:7">
      <c r="A119" s="3">
        <v>-246</v>
      </c>
      <c r="B119" s="5">
        <v>0.99099999999999999</v>
      </c>
      <c r="C119">
        <v>0.97299999999999998</v>
      </c>
      <c r="D119">
        <v>1.0229999999999999</v>
      </c>
      <c r="E119">
        <v>0.97399999999999998</v>
      </c>
      <c r="F119">
        <v>0.878</v>
      </c>
      <c r="G119">
        <v>0.60699999999999998</v>
      </c>
    </row>
    <row r="120" spans="1:7">
      <c r="A120" s="3">
        <v>-245</v>
      </c>
      <c r="B120" s="5">
        <v>0.99</v>
      </c>
      <c r="C120">
        <v>0.98099999999999998</v>
      </c>
      <c r="D120">
        <v>1.0229999999999999</v>
      </c>
      <c r="E120">
        <v>0.98299999999999998</v>
      </c>
      <c r="F120">
        <v>0.89400000000000002</v>
      </c>
      <c r="G120">
        <v>0.59899999999999998</v>
      </c>
    </row>
    <row r="121" spans="1:7">
      <c r="A121" s="3">
        <v>-244</v>
      </c>
      <c r="B121" s="5">
        <v>0.99</v>
      </c>
      <c r="C121">
        <v>0.98899999999999999</v>
      </c>
      <c r="D121">
        <v>1.0229999999999999</v>
      </c>
      <c r="E121">
        <v>0.98499999999999999</v>
      </c>
      <c r="F121">
        <v>0.91200000000000003</v>
      </c>
      <c r="G121">
        <v>0.59499999999999997</v>
      </c>
    </row>
    <row r="122" spans="1:7">
      <c r="A122" s="3">
        <v>-243</v>
      </c>
      <c r="B122" s="5">
        <v>0.99399999999999999</v>
      </c>
      <c r="C122">
        <v>0.99199999999999999</v>
      </c>
      <c r="D122">
        <v>1.018</v>
      </c>
      <c r="E122">
        <v>0.98399999999999999</v>
      </c>
      <c r="F122">
        <v>0.92400000000000004</v>
      </c>
      <c r="G122">
        <v>0.59799999999999998</v>
      </c>
    </row>
    <row r="123" spans="1:7">
      <c r="A123" s="3">
        <v>-242</v>
      </c>
      <c r="B123" s="5">
        <v>0.996</v>
      </c>
      <c r="C123">
        <v>0.997</v>
      </c>
      <c r="D123">
        <v>1.01</v>
      </c>
      <c r="E123">
        <v>0.98199999999999998</v>
      </c>
      <c r="F123">
        <v>0.93200000000000005</v>
      </c>
      <c r="G123">
        <v>0.59799999999999998</v>
      </c>
    </row>
    <row r="124" spans="1:7">
      <c r="A124" s="3">
        <v>-241</v>
      </c>
      <c r="B124" s="5">
        <v>1.0009999999999999</v>
      </c>
      <c r="C124">
        <v>1</v>
      </c>
      <c r="D124">
        <v>1.0049999999999999</v>
      </c>
      <c r="E124">
        <v>0.98199999999999998</v>
      </c>
      <c r="F124">
        <v>0.94499999999999995</v>
      </c>
      <c r="G124">
        <v>0.6</v>
      </c>
    </row>
    <row r="125" spans="1:7">
      <c r="A125" s="3">
        <v>-240</v>
      </c>
      <c r="B125" s="5">
        <v>1.0009999999999999</v>
      </c>
      <c r="C125">
        <v>1.0089999999999999</v>
      </c>
      <c r="D125">
        <v>1.0049999999999999</v>
      </c>
      <c r="E125">
        <v>0.98</v>
      </c>
      <c r="F125">
        <v>0.95099999999999996</v>
      </c>
      <c r="G125">
        <v>0.60499999999999998</v>
      </c>
    </row>
    <row r="126" spans="1:7">
      <c r="A126" s="3">
        <v>-239</v>
      </c>
      <c r="B126" s="5">
        <v>1.0029999999999999</v>
      </c>
      <c r="C126">
        <v>1.018</v>
      </c>
      <c r="D126">
        <v>1.01</v>
      </c>
      <c r="E126">
        <v>0.98599999999999999</v>
      </c>
      <c r="F126">
        <v>0.95399999999999996</v>
      </c>
      <c r="G126">
        <v>0.61299999999999999</v>
      </c>
    </row>
    <row r="127" spans="1:7">
      <c r="A127" s="3">
        <v>-238</v>
      </c>
      <c r="B127" s="5">
        <v>1.006</v>
      </c>
      <c r="C127">
        <v>1.0249999999999999</v>
      </c>
      <c r="D127">
        <v>1.02</v>
      </c>
      <c r="E127">
        <v>0.99399999999999999</v>
      </c>
      <c r="F127">
        <v>0.95399999999999996</v>
      </c>
      <c r="G127">
        <v>0.621</v>
      </c>
    </row>
    <row r="128" spans="1:7">
      <c r="A128" s="3">
        <v>-237</v>
      </c>
      <c r="B128" s="5">
        <v>1.008</v>
      </c>
      <c r="C128">
        <v>1.0269999999999999</v>
      </c>
      <c r="D128">
        <v>1.022</v>
      </c>
      <c r="E128">
        <v>1.004</v>
      </c>
      <c r="F128">
        <v>0.96</v>
      </c>
      <c r="G128">
        <v>0.63200000000000001</v>
      </c>
    </row>
    <row r="129" spans="1:7">
      <c r="A129" s="3">
        <v>-236</v>
      </c>
      <c r="B129" s="5">
        <v>1.008</v>
      </c>
      <c r="C129">
        <v>1.0289999999999999</v>
      </c>
      <c r="D129">
        <v>1.018</v>
      </c>
      <c r="E129">
        <v>1.0129999999999999</v>
      </c>
      <c r="F129">
        <v>0.96099999999999997</v>
      </c>
      <c r="G129">
        <v>0.64500000000000002</v>
      </c>
    </row>
    <row r="130" spans="1:7">
      <c r="A130" s="3">
        <v>-235</v>
      </c>
      <c r="B130" s="5">
        <v>1.0069999999999999</v>
      </c>
      <c r="C130">
        <v>1.03</v>
      </c>
      <c r="D130">
        <v>1.012</v>
      </c>
      <c r="E130">
        <v>1.0189999999999999</v>
      </c>
      <c r="F130">
        <v>0.96599999999999997</v>
      </c>
      <c r="G130">
        <v>0.65700000000000003</v>
      </c>
    </row>
    <row r="131" spans="1:7">
      <c r="A131" s="3">
        <v>-234</v>
      </c>
      <c r="B131" s="5">
        <v>1.004</v>
      </c>
      <c r="C131">
        <v>1.0329999999999999</v>
      </c>
      <c r="D131">
        <v>1.008</v>
      </c>
      <c r="E131">
        <v>1.02</v>
      </c>
      <c r="F131">
        <v>0.97599999999999998</v>
      </c>
      <c r="G131">
        <v>0.66800000000000004</v>
      </c>
    </row>
    <row r="132" spans="1:7">
      <c r="A132" s="3">
        <v>-233</v>
      </c>
      <c r="B132" s="5">
        <v>1.004</v>
      </c>
      <c r="C132">
        <v>1.038</v>
      </c>
      <c r="D132">
        <v>1.01</v>
      </c>
      <c r="E132">
        <v>1.014</v>
      </c>
      <c r="F132">
        <v>0.98799999999999999</v>
      </c>
      <c r="G132">
        <v>0.68500000000000005</v>
      </c>
    </row>
    <row r="133" spans="1:7">
      <c r="A133" s="3">
        <v>-232</v>
      </c>
      <c r="B133" s="5">
        <v>1.0029999999999999</v>
      </c>
      <c r="C133">
        <v>1.0449999999999999</v>
      </c>
      <c r="D133">
        <v>1.0209999999999999</v>
      </c>
      <c r="E133">
        <v>1.002</v>
      </c>
      <c r="F133">
        <v>0.999</v>
      </c>
      <c r="G133">
        <v>0.70299999999999996</v>
      </c>
    </row>
    <row r="134" spans="1:7">
      <c r="A134" s="3">
        <v>-231</v>
      </c>
      <c r="B134" s="5">
        <v>1.0009999999999999</v>
      </c>
      <c r="C134">
        <v>1.0529999999999999</v>
      </c>
      <c r="D134">
        <v>1.03</v>
      </c>
      <c r="E134">
        <v>0.999</v>
      </c>
      <c r="F134">
        <v>1.0089999999999999</v>
      </c>
      <c r="G134">
        <v>0.72499999999999998</v>
      </c>
    </row>
    <row r="135" spans="1:7">
      <c r="A135" s="3">
        <v>-230</v>
      </c>
      <c r="B135" s="5">
        <v>1</v>
      </c>
      <c r="C135">
        <v>1.0609999999999999</v>
      </c>
      <c r="D135">
        <v>1.0349999999999999</v>
      </c>
      <c r="E135">
        <v>1.004</v>
      </c>
      <c r="F135">
        <v>1.02</v>
      </c>
      <c r="G135">
        <v>0.74099999999999999</v>
      </c>
    </row>
    <row r="136" spans="1:7">
      <c r="A136" s="3">
        <v>-229</v>
      </c>
      <c r="B136" s="5">
        <v>1.0009999999999999</v>
      </c>
      <c r="C136">
        <v>1.0680000000000001</v>
      </c>
      <c r="D136">
        <v>1.0329999999999999</v>
      </c>
      <c r="E136">
        <v>1.014</v>
      </c>
      <c r="F136">
        <v>1.028</v>
      </c>
      <c r="G136">
        <v>0.749</v>
      </c>
    </row>
    <row r="137" spans="1:7">
      <c r="A137" s="3">
        <v>-228</v>
      </c>
      <c r="B137" s="5">
        <v>1</v>
      </c>
      <c r="C137">
        <v>1.0680000000000001</v>
      </c>
      <c r="D137">
        <v>1.028</v>
      </c>
      <c r="E137">
        <v>1.028</v>
      </c>
      <c r="F137">
        <v>1.0269999999999999</v>
      </c>
      <c r="G137">
        <v>0.75900000000000001</v>
      </c>
    </row>
    <row r="138" spans="1:7">
      <c r="A138" s="3">
        <v>-227</v>
      </c>
      <c r="B138" s="5">
        <v>1.0009999999999999</v>
      </c>
      <c r="C138">
        <v>1.0680000000000001</v>
      </c>
      <c r="D138">
        <v>1.0269999999999999</v>
      </c>
      <c r="E138">
        <v>1.0449999999999999</v>
      </c>
      <c r="F138">
        <v>1.026</v>
      </c>
      <c r="G138">
        <v>0.76200000000000001</v>
      </c>
    </row>
    <row r="139" spans="1:7">
      <c r="A139" s="3">
        <v>-226</v>
      </c>
      <c r="B139" s="5">
        <v>1.004</v>
      </c>
      <c r="C139">
        <v>1.0660000000000001</v>
      </c>
      <c r="D139">
        <v>1.0289999999999999</v>
      </c>
      <c r="E139">
        <v>1.056</v>
      </c>
      <c r="F139">
        <v>1.03</v>
      </c>
      <c r="G139">
        <v>0.755</v>
      </c>
    </row>
    <row r="140" spans="1:7">
      <c r="A140" s="3">
        <v>-225</v>
      </c>
      <c r="B140" s="5">
        <v>1.0069999999999999</v>
      </c>
      <c r="C140">
        <v>1.0680000000000001</v>
      </c>
      <c r="D140">
        <v>1.0329999999999999</v>
      </c>
      <c r="E140">
        <v>1.0609999999999999</v>
      </c>
      <c r="F140">
        <v>1.038</v>
      </c>
      <c r="G140">
        <v>0.74099999999999999</v>
      </c>
    </row>
    <row r="141" spans="1:7">
      <c r="A141" s="3">
        <v>-224</v>
      </c>
      <c r="B141" s="5">
        <v>1.008</v>
      </c>
      <c r="C141">
        <v>1.069</v>
      </c>
      <c r="D141">
        <v>1.0349999999999999</v>
      </c>
      <c r="E141">
        <v>1.0669999999999999</v>
      </c>
      <c r="F141">
        <v>1.052</v>
      </c>
      <c r="G141">
        <v>0.73099999999999998</v>
      </c>
    </row>
    <row r="142" spans="1:7">
      <c r="A142" s="3">
        <v>-223</v>
      </c>
      <c r="B142" s="5">
        <v>1.008</v>
      </c>
      <c r="C142">
        <v>1.0740000000000001</v>
      </c>
      <c r="D142">
        <v>1.0309999999999999</v>
      </c>
      <c r="E142">
        <v>1.0780000000000001</v>
      </c>
      <c r="F142">
        <v>1.0660000000000001</v>
      </c>
      <c r="G142">
        <v>0.72699999999999998</v>
      </c>
    </row>
    <row r="143" spans="1:7">
      <c r="A143" s="3">
        <v>-222</v>
      </c>
      <c r="B143" s="5">
        <v>1.0109999999999999</v>
      </c>
      <c r="C143">
        <v>1.073</v>
      </c>
      <c r="D143">
        <v>1.0349999999999999</v>
      </c>
      <c r="E143">
        <v>1.0880000000000001</v>
      </c>
      <c r="F143">
        <v>1.073</v>
      </c>
      <c r="G143">
        <v>0.72799999999999998</v>
      </c>
    </row>
    <row r="144" spans="1:7">
      <c r="A144" s="3">
        <v>-221</v>
      </c>
      <c r="B144" s="5">
        <v>1.0109999999999999</v>
      </c>
      <c r="C144">
        <v>1.0760000000000001</v>
      </c>
      <c r="D144">
        <v>1.036</v>
      </c>
      <c r="E144">
        <v>1.101</v>
      </c>
      <c r="F144">
        <v>1.083</v>
      </c>
      <c r="G144">
        <v>0.73399999999999999</v>
      </c>
    </row>
    <row r="145" spans="1:7">
      <c r="A145" s="3">
        <v>-220</v>
      </c>
      <c r="B145" s="5">
        <v>1.0129999999999999</v>
      </c>
      <c r="C145">
        <v>1.071</v>
      </c>
      <c r="D145">
        <v>1.0389999999999999</v>
      </c>
      <c r="E145">
        <v>1.1180000000000001</v>
      </c>
      <c r="F145">
        <v>1.093</v>
      </c>
      <c r="G145">
        <v>0.746</v>
      </c>
    </row>
    <row r="146" spans="1:7">
      <c r="A146" s="3">
        <v>-219</v>
      </c>
      <c r="B146" s="5">
        <v>1.0129999999999999</v>
      </c>
      <c r="C146">
        <v>1.07</v>
      </c>
      <c r="D146">
        <v>1.0389999999999999</v>
      </c>
      <c r="E146">
        <v>1.1319999999999999</v>
      </c>
      <c r="F146">
        <v>1.097</v>
      </c>
      <c r="G146">
        <v>0.76500000000000001</v>
      </c>
    </row>
    <row r="147" spans="1:7">
      <c r="A147" s="3">
        <v>-218</v>
      </c>
      <c r="B147" s="5">
        <v>1.014</v>
      </c>
      <c r="C147">
        <v>1.071</v>
      </c>
      <c r="D147">
        <v>1.0369999999999999</v>
      </c>
      <c r="E147">
        <v>1.145</v>
      </c>
      <c r="F147">
        <v>1.0980000000000001</v>
      </c>
      <c r="G147">
        <v>0.78400000000000003</v>
      </c>
    </row>
    <row r="148" spans="1:7">
      <c r="A148" s="3">
        <v>-217</v>
      </c>
      <c r="B148" s="5">
        <v>1.0149999999999999</v>
      </c>
      <c r="C148">
        <v>1.073</v>
      </c>
      <c r="D148">
        <v>1.032</v>
      </c>
      <c r="E148">
        <v>1.149</v>
      </c>
      <c r="F148">
        <v>1.1040000000000001</v>
      </c>
      <c r="G148">
        <v>0.80200000000000005</v>
      </c>
    </row>
    <row r="149" spans="1:7">
      <c r="A149" s="3">
        <v>-216</v>
      </c>
      <c r="B149" s="5">
        <v>1.0129999999999999</v>
      </c>
      <c r="C149">
        <v>1.0780000000000001</v>
      </c>
      <c r="D149">
        <v>1.026</v>
      </c>
      <c r="E149">
        <v>1.147</v>
      </c>
      <c r="F149">
        <v>1.1160000000000001</v>
      </c>
      <c r="G149">
        <v>0.82099999999999995</v>
      </c>
    </row>
    <row r="150" spans="1:7">
      <c r="A150" s="3">
        <v>-215</v>
      </c>
      <c r="B150" s="5">
        <v>1.014</v>
      </c>
      <c r="C150">
        <v>1.079</v>
      </c>
      <c r="D150">
        <v>1.0229999999999999</v>
      </c>
      <c r="E150">
        <v>1.147</v>
      </c>
      <c r="F150">
        <v>1.133</v>
      </c>
      <c r="G150">
        <v>0.84399999999999997</v>
      </c>
    </row>
    <row r="151" spans="1:7">
      <c r="A151" s="3">
        <v>-214</v>
      </c>
      <c r="B151" s="5">
        <v>1.014</v>
      </c>
      <c r="C151">
        <v>1.079</v>
      </c>
      <c r="D151">
        <v>1.0209999999999999</v>
      </c>
      <c r="E151">
        <v>1.149</v>
      </c>
      <c r="F151">
        <v>1.1499999999999999</v>
      </c>
      <c r="G151">
        <v>0.85699999999999998</v>
      </c>
    </row>
    <row r="152" spans="1:7">
      <c r="A152" s="3">
        <v>-213</v>
      </c>
      <c r="B152" s="5">
        <v>1.012</v>
      </c>
      <c r="C152">
        <v>1.0760000000000001</v>
      </c>
      <c r="D152">
        <v>1.0209999999999999</v>
      </c>
      <c r="E152">
        <v>1.153</v>
      </c>
      <c r="F152">
        <v>1.1679999999999999</v>
      </c>
      <c r="G152">
        <v>0.86599999999999999</v>
      </c>
    </row>
    <row r="153" spans="1:7">
      <c r="A153" s="3">
        <v>-212</v>
      </c>
      <c r="B153" s="5">
        <v>1.014</v>
      </c>
      <c r="C153">
        <v>1.0760000000000001</v>
      </c>
      <c r="D153">
        <v>1.022</v>
      </c>
      <c r="E153">
        <v>1.159</v>
      </c>
      <c r="F153">
        <v>1.18</v>
      </c>
      <c r="G153">
        <v>0.87</v>
      </c>
    </row>
    <row r="154" spans="1:7">
      <c r="A154" s="3">
        <v>-211</v>
      </c>
      <c r="B154" s="5">
        <v>1.0129999999999999</v>
      </c>
      <c r="C154">
        <v>1.077</v>
      </c>
      <c r="D154">
        <v>1.014</v>
      </c>
      <c r="E154">
        <v>1.1679999999999999</v>
      </c>
      <c r="F154">
        <v>1.1859999999999999</v>
      </c>
      <c r="G154">
        <v>0.88</v>
      </c>
    </row>
    <row r="155" spans="1:7">
      <c r="A155" s="3">
        <v>-210</v>
      </c>
      <c r="B155" s="5">
        <v>1.012</v>
      </c>
      <c r="C155">
        <v>1.081</v>
      </c>
      <c r="D155">
        <v>1.004</v>
      </c>
      <c r="E155">
        <v>1.177</v>
      </c>
      <c r="F155">
        <v>1.1870000000000001</v>
      </c>
      <c r="G155">
        <v>0.88100000000000001</v>
      </c>
    </row>
    <row r="156" spans="1:7">
      <c r="A156" s="3">
        <v>-209</v>
      </c>
      <c r="B156" s="5">
        <v>1.01</v>
      </c>
      <c r="C156">
        <v>1.083</v>
      </c>
      <c r="D156">
        <v>0.998</v>
      </c>
      <c r="E156">
        <v>1.1779999999999999</v>
      </c>
      <c r="F156">
        <v>1.1850000000000001</v>
      </c>
      <c r="G156">
        <v>0.88600000000000001</v>
      </c>
    </row>
    <row r="157" spans="1:7">
      <c r="A157" s="3">
        <v>-208</v>
      </c>
      <c r="B157" s="5">
        <v>1.01</v>
      </c>
      <c r="C157">
        <v>1.0860000000000001</v>
      </c>
      <c r="D157">
        <v>0.995</v>
      </c>
      <c r="E157">
        <v>1.181</v>
      </c>
      <c r="F157">
        <v>1.179</v>
      </c>
      <c r="G157">
        <v>0.88800000000000001</v>
      </c>
    </row>
    <row r="158" spans="1:7">
      <c r="A158" s="3">
        <v>-207</v>
      </c>
      <c r="B158" s="5">
        <v>1.0109999999999999</v>
      </c>
      <c r="C158">
        <v>1.085</v>
      </c>
      <c r="D158">
        <v>1.004</v>
      </c>
      <c r="E158">
        <v>1.1850000000000001</v>
      </c>
      <c r="F158">
        <v>1.1739999999999999</v>
      </c>
      <c r="G158">
        <v>0.89200000000000002</v>
      </c>
    </row>
    <row r="159" spans="1:7">
      <c r="A159" s="3">
        <v>-206</v>
      </c>
      <c r="B159" s="5">
        <v>1.0089999999999999</v>
      </c>
      <c r="C159">
        <v>1.085</v>
      </c>
      <c r="D159">
        <v>1.018</v>
      </c>
      <c r="E159">
        <v>1.1850000000000001</v>
      </c>
      <c r="F159">
        <v>1.179</v>
      </c>
      <c r="G159">
        <v>0.89500000000000002</v>
      </c>
    </row>
    <row r="160" spans="1:7">
      <c r="A160" s="3">
        <v>-205</v>
      </c>
      <c r="B160" s="5">
        <v>1.008</v>
      </c>
      <c r="C160">
        <v>1.0840000000000001</v>
      </c>
      <c r="D160">
        <v>1.034</v>
      </c>
      <c r="E160">
        <v>1.196</v>
      </c>
      <c r="F160">
        <v>1.1830000000000001</v>
      </c>
      <c r="G160">
        <v>0.89</v>
      </c>
    </row>
    <row r="161" spans="1:7">
      <c r="A161" s="3">
        <v>-204</v>
      </c>
      <c r="B161" s="5">
        <v>1.008</v>
      </c>
      <c r="C161">
        <v>1.087</v>
      </c>
      <c r="D161">
        <v>1.052</v>
      </c>
      <c r="E161">
        <v>1.2090000000000001</v>
      </c>
      <c r="F161">
        <v>1.181</v>
      </c>
      <c r="G161">
        <v>0.88600000000000001</v>
      </c>
    </row>
    <row r="162" spans="1:7">
      <c r="A162" s="3">
        <v>-203</v>
      </c>
      <c r="B162" s="5">
        <v>1.01</v>
      </c>
      <c r="C162">
        <v>1.091</v>
      </c>
      <c r="D162">
        <v>1.0669999999999999</v>
      </c>
      <c r="E162">
        <v>1.214</v>
      </c>
      <c r="F162">
        <v>1.177</v>
      </c>
      <c r="G162">
        <v>0.88500000000000001</v>
      </c>
    </row>
    <row r="163" spans="1:7">
      <c r="A163" s="3">
        <v>-202</v>
      </c>
      <c r="B163" s="5">
        <v>1.01</v>
      </c>
      <c r="C163">
        <v>1.093</v>
      </c>
      <c r="D163">
        <v>1.075</v>
      </c>
      <c r="E163">
        <v>1.224</v>
      </c>
      <c r="F163">
        <v>1.18</v>
      </c>
      <c r="G163">
        <v>0.88400000000000001</v>
      </c>
    </row>
    <row r="164" spans="1:7">
      <c r="A164" s="3">
        <v>-201</v>
      </c>
      <c r="B164" s="5">
        <v>1.012</v>
      </c>
      <c r="C164">
        <v>1.0980000000000001</v>
      </c>
      <c r="D164">
        <v>1.079</v>
      </c>
      <c r="E164">
        <v>1.2250000000000001</v>
      </c>
      <c r="F164">
        <v>1.181</v>
      </c>
      <c r="G164">
        <v>0.88200000000000001</v>
      </c>
    </row>
    <row r="165" spans="1:7">
      <c r="A165" s="3">
        <v>-200</v>
      </c>
      <c r="B165" s="5">
        <v>1.014</v>
      </c>
      <c r="C165">
        <v>1.1020000000000001</v>
      </c>
      <c r="D165">
        <v>1.079</v>
      </c>
      <c r="E165">
        <v>1.2170000000000001</v>
      </c>
      <c r="F165">
        <v>1.1739999999999999</v>
      </c>
      <c r="G165">
        <v>0.877</v>
      </c>
    </row>
    <row r="166" spans="1:7">
      <c r="A166" s="3">
        <v>-199</v>
      </c>
      <c r="B166" s="5">
        <v>1.018</v>
      </c>
      <c r="C166">
        <v>1.1080000000000001</v>
      </c>
      <c r="D166">
        <v>1.0740000000000001</v>
      </c>
      <c r="E166">
        <v>1.212</v>
      </c>
      <c r="F166">
        <v>1.1739999999999999</v>
      </c>
      <c r="G166">
        <v>0.879</v>
      </c>
    </row>
    <row r="167" spans="1:7">
      <c r="A167" s="3">
        <v>-198</v>
      </c>
      <c r="B167" s="5">
        <v>1.022</v>
      </c>
      <c r="C167">
        <v>1.1140000000000001</v>
      </c>
      <c r="D167">
        <v>1.0680000000000001</v>
      </c>
      <c r="E167">
        <v>1.2010000000000001</v>
      </c>
      <c r="F167">
        <v>1.18</v>
      </c>
      <c r="G167">
        <v>0.89</v>
      </c>
    </row>
    <row r="168" spans="1:7">
      <c r="A168" s="3">
        <v>-197</v>
      </c>
      <c r="B168" s="5">
        <v>1.028</v>
      </c>
      <c r="C168">
        <v>1.1220000000000001</v>
      </c>
      <c r="D168">
        <v>1.0589999999999999</v>
      </c>
      <c r="E168">
        <v>1.196</v>
      </c>
      <c r="F168">
        <v>1.179</v>
      </c>
      <c r="G168">
        <v>0.90300000000000002</v>
      </c>
    </row>
    <row r="169" spans="1:7">
      <c r="A169" s="3">
        <v>-196</v>
      </c>
      <c r="B169" s="5">
        <v>1.0329999999999999</v>
      </c>
      <c r="C169">
        <v>1.1240000000000001</v>
      </c>
      <c r="D169">
        <v>1.056</v>
      </c>
      <c r="E169">
        <v>1.202</v>
      </c>
      <c r="F169">
        <v>1.18</v>
      </c>
      <c r="G169">
        <v>0.91400000000000003</v>
      </c>
    </row>
    <row r="170" spans="1:7">
      <c r="A170" s="3">
        <v>-195</v>
      </c>
      <c r="B170" s="5">
        <v>1.036</v>
      </c>
      <c r="C170">
        <v>1.1279999999999999</v>
      </c>
      <c r="D170">
        <v>1.052</v>
      </c>
      <c r="E170">
        <v>1.208</v>
      </c>
      <c r="F170">
        <v>1.1919999999999999</v>
      </c>
      <c r="G170">
        <v>0.92700000000000005</v>
      </c>
    </row>
    <row r="171" spans="1:7">
      <c r="A171" s="3">
        <v>-194</v>
      </c>
      <c r="B171" s="5">
        <v>1.0409999999999999</v>
      </c>
      <c r="C171">
        <v>1.1259999999999999</v>
      </c>
      <c r="D171">
        <v>1.044</v>
      </c>
      <c r="E171">
        <v>1.216</v>
      </c>
      <c r="F171">
        <v>1.2050000000000001</v>
      </c>
      <c r="G171">
        <v>0.93600000000000005</v>
      </c>
    </row>
    <row r="172" spans="1:7">
      <c r="A172" s="3">
        <v>-193</v>
      </c>
      <c r="B172" s="5">
        <v>1.046</v>
      </c>
      <c r="C172">
        <v>1.1299999999999999</v>
      </c>
      <c r="D172">
        <v>1.0409999999999999</v>
      </c>
      <c r="E172">
        <v>1.226</v>
      </c>
      <c r="F172">
        <v>1.216</v>
      </c>
      <c r="G172">
        <v>0.94899999999999995</v>
      </c>
    </row>
    <row r="173" spans="1:7">
      <c r="A173" s="3">
        <v>-192</v>
      </c>
      <c r="B173" s="5">
        <v>1.05</v>
      </c>
      <c r="C173">
        <v>1.1339999999999999</v>
      </c>
      <c r="D173">
        <v>1.038</v>
      </c>
      <c r="E173">
        <v>1.232</v>
      </c>
      <c r="F173">
        <v>1.2330000000000001</v>
      </c>
      <c r="G173">
        <v>0.95799999999999996</v>
      </c>
    </row>
    <row r="174" spans="1:7">
      <c r="A174" s="3">
        <v>-191</v>
      </c>
      <c r="B174" s="5">
        <v>1.054</v>
      </c>
      <c r="C174">
        <v>1.1379999999999999</v>
      </c>
      <c r="D174">
        <v>1.036</v>
      </c>
      <c r="E174">
        <v>1.2350000000000001</v>
      </c>
      <c r="F174">
        <v>1.2609999999999999</v>
      </c>
      <c r="G174">
        <v>0.96799999999999997</v>
      </c>
    </row>
    <row r="175" spans="1:7">
      <c r="A175" s="3">
        <v>-190</v>
      </c>
      <c r="B175" s="5">
        <v>1.0589999999999999</v>
      </c>
      <c r="C175">
        <v>1.1379999999999999</v>
      </c>
      <c r="D175">
        <v>1.0409999999999999</v>
      </c>
      <c r="E175">
        <v>1.2350000000000001</v>
      </c>
      <c r="F175">
        <v>1.2849999999999999</v>
      </c>
      <c r="G175">
        <v>0.97499999999999998</v>
      </c>
    </row>
    <row r="176" spans="1:7">
      <c r="A176" s="3">
        <v>-189</v>
      </c>
      <c r="B176" s="5">
        <v>1.0620000000000001</v>
      </c>
      <c r="C176">
        <v>1.137</v>
      </c>
      <c r="D176">
        <v>1.0469999999999999</v>
      </c>
      <c r="E176">
        <v>1.2370000000000001</v>
      </c>
      <c r="F176">
        <v>1.302</v>
      </c>
      <c r="G176">
        <v>0.97899999999999998</v>
      </c>
    </row>
    <row r="177" spans="1:7">
      <c r="A177" s="3">
        <v>-188</v>
      </c>
      <c r="B177" s="5">
        <v>1.0669999999999999</v>
      </c>
      <c r="C177">
        <v>1.1399999999999999</v>
      </c>
      <c r="D177">
        <v>1.052</v>
      </c>
      <c r="E177">
        <v>1.2410000000000001</v>
      </c>
      <c r="F177">
        <v>1.3169999999999999</v>
      </c>
      <c r="G177">
        <v>0.98499999999999999</v>
      </c>
    </row>
    <row r="178" spans="1:7">
      <c r="A178" s="3">
        <v>-187</v>
      </c>
      <c r="B178" s="5">
        <v>1.07</v>
      </c>
      <c r="C178">
        <v>1.141</v>
      </c>
      <c r="D178">
        <v>1.0569999999999999</v>
      </c>
      <c r="E178">
        <v>1.2390000000000001</v>
      </c>
      <c r="F178">
        <v>1.331</v>
      </c>
      <c r="G178">
        <v>0.99299999999999999</v>
      </c>
    </row>
    <row r="179" spans="1:7">
      <c r="A179" s="3">
        <v>-186</v>
      </c>
      <c r="B179" s="5">
        <v>1.0720000000000001</v>
      </c>
      <c r="C179">
        <v>1.145</v>
      </c>
      <c r="D179">
        <v>1.056</v>
      </c>
      <c r="E179">
        <v>1.2390000000000001</v>
      </c>
      <c r="F179">
        <v>1.3320000000000001</v>
      </c>
      <c r="G179">
        <v>1.0009999999999999</v>
      </c>
    </row>
    <row r="180" spans="1:7">
      <c r="A180" s="3">
        <v>-185</v>
      </c>
      <c r="B180" s="5">
        <v>1.0740000000000001</v>
      </c>
      <c r="C180">
        <v>1.145</v>
      </c>
      <c r="D180">
        <v>1.054</v>
      </c>
      <c r="E180">
        <v>1.24</v>
      </c>
      <c r="F180">
        <v>1.33</v>
      </c>
      <c r="G180">
        <v>1.0069999999999999</v>
      </c>
    </row>
    <row r="181" spans="1:7">
      <c r="A181" s="3">
        <v>-184</v>
      </c>
      <c r="B181" s="5">
        <v>1.075</v>
      </c>
      <c r="C181">
        <v>1.1459999999999999</v>
      </c>
      <c r="D181">
        <v>1.054</v>
      </c>
      <c r="E181">
        <v>1.242</v>
      </c>
      <c r="F181">
        <v>1.33</v>
      </c>
      <c r="G181">
        <v>1.0169999999999999</v>
      </c>
    </row>
    <row r="182" spans="1:7">
      <c r="A182" s="3">
        <v>-183</v>
      </c>
      <c r="B182" s="5">
        <v>1.075</v>
      </c>
      <c r="C182">
        <v>1.149</v>
      </c>
      <c r="D182">
        <v>1.054</v>
      </c>
      <c r="E182">
        <v>1.246</v>
      </c>
      <c r="F182">
        <v>1.333</v>
      </c>
      <c r="G182">
        <v>1.028</v>
      </c>
    </row>
    <row r="183" spans="1:7">
      <c r="A183" s="3">
        <v>-182</v>
      </c>
      <c r="B183" s="5">
        <v>1.075</v>
      </c>
      <c r="C183">
        <v>1.151</v>
      </c>
      <c r="D183">
        <v>1.0580000000000001</v>
      </c>
      <c r="E183">
        <v>1.252</v>
      </c>
      <c r="F183">
        <v>1.3320000000000001</v>
      </c>
      <c r="G183">
        <v>1.0469999999999999</v>
      </c>
    </row>
    <row r="184" spans="1:7">
      <c r="A184" s="3">
        <v>-181</v>
      </c>
      <c r="B184" s="5">
        <v>1.0760000000000001</v>
      </c>
      <c r="C184">
        <v>1.153</v>
      </c>
      <c r="D184">
        <v>1.0629999999999999</v>
      </c>
      <c r="E184">
        <v>1.258</v>
      </c>
      <c r="F184">
        <v>1.3380000000000001</v>
      </c>
      <c r="G184">
        <v>1.0680000000000001</v>
      </c>
    </row>
    <row r="185" spans="1:7">
      <c r="A185" s="3">
        <v>-180</v>
      </c>
      <c r="B185" s="5">
        <v>1.077</v>
      </c>
      <c r="C185">
        <v>1.1559999999999999</v>
      </c>
      <c r="D185">
        <v>1.0649999999999999</v>
      </c>
      <c r="E185">
        <v>1.2589999999999999</v>
      </c>
      <c r="F185">
        <v>1.343</v>
      </c>
      <c r="G185">
        <v>1.095</v>
      </c>
    </row>
    <row r="186" spans="1:7">
      <c r="A186" s="3">
        <v>-179</v>
      </c>
      <c r="B186" s="5">
        <v>1.0760000000000001</v>
      </c>
      <c r="C186">
        <v>1.1499999999999999</v>
      </c>
      <c r="D186">
        <v>1.0620000000000001</v>
      </c>
      <c r="E186">
        <v>1.254</v>
      </c>
      <c r="F186">
        <v>1.3480000000000001</v>
      </c>
      <c r="G186">
        <v>1.1200000000000001</v>
      </c>
    </row>
    <row r="187" spans="1:7">
      <c r="A187" s="3">
        <v>-178</v>
      </c>
      <c r="B187" s="5">
        <v>1.0860000000000001</v>
      </c>
      <c r="C187">
        <v>1.153</v>
      </c>
      <c r="D187">
        <v>1.06</v>
      </c>
      <c r="E187">
        <v>1.248</v>
      </c>
      <c r="F187">
        <v>1.3540000000000001</v>
      </c>
      <c r="G187">
        <v>1.137</v>
      </c>
    </row>
    <row r="188" spans="1:7">
      <c r="A188" s="3">
        <v>-177</v>
      </c>
      <c r="B188" s="5">
        <v>1.0780000000000001</v>
      </c>
      <c r="C188">
        <v>1.157</v>
      </c>
      <c r="D188">
        <v>1.06</v>
      </c>
      <c r="E188">
        <v>1.24</v>
      </c>
      <c r="F188">
        <v>1.361</v>
      </c>
      <c r="G188">
        <v>1.153</v>
      </c>
    </row>
    <row r="189" spans="1:7">
      <c r="A189" s="3">
        <v>-176</v>
      </c>
      <c r="B189" s="5">
        <v>1.0780000000000001</v>
      </c>
      <c r="C189">
        <v>1.1679999999999999</v>
      </c>
      <c r="D189">
        <v>1.0549999999999999</v>
      </c>
      <c r="E189">
        <v>1.234</v>
      </c>
      <c r="F189">
        <v>1.3640000000000001</v>
      </c>
      <c r="G189">
        <v>1.165</v>
      </c>
    </row>
    <row r="190" spans="1:7">
      <c r="A190" s="3">
        <v>-175</v>
      </c>
      <c r="B190" s="5">
        <v>1.0840000000000001</v>
      </c>
      <c r="C190">
        <v>1.163</v>
      </c>
      <c r="D190">
        <v>1.05</v>
      </c>
      <c r="E190">
        <v>1.2250000000000001</v>
      </c>
      <c r="F190">
        <v>1.363</v>
      </c>
      <c r="G190">
        <v>1.1779999999999999</v>
      </c>
    </row>
    <row r="191" spans="1:7">
      <c r="A191" s="3">
        <v>-174</v>
      </c>
      <c r="B191" s="5">
        <v>1.081</v>
      </c>
      <c r="C191">
        <v>1.1599999999999999</v>
      </c>
      <c r="D191">
        <v>1.046</v>
      </c>
      <c r="E191">
        <v>1.218</v>
      </c>
      <c r="F191">
        <v>1.361</v>
      </c>
      <c r="G191">
        <v>1.19</v>
      </c>
    </row>
    <row r="192" spans="1:7">
      <c r="A192" s="3">
        <v>-173</v>
      </c>
      <c r="B192" s="5">
        <v>1.0820000000000001</v>
      </c>
      <c r="C192">
        <v>1.159</v>
      </c>
      <c r="D192">
        <v>1.038</v>
      </c>
      <c r="E192">
        <v>1.2150000000000001</v>
      </c>
      <c r="F192">
        <v>1.355</v>
      </c>
      <c r="G192">
        <v>1.1919999999999999</v>
      </c>
    </row>
    <row r="193" spans="1:7">
      <c r="A193" s="3">
        <v>-172</v>
      </c>
      <c r="B193" s="5">
        <v>1.0860000000000001</v>
      </c>
      <c r="C193">
        <v>1.1599999999999999</v>
      </c>
      <c r="D193">
        <v>1.0369999999999999</v>
      </c>
      <c r="E193">
        <v>1.212</v>
      </c>
      <c r="F193">
        <v>1.349</v>
      </c>
      <c r="G193">
        <v>1.194</v>
      </c>
    </row>
    <row r="194" spans="1:7">
      <c r="A194" s="3">
        <v>-171</v>
      </c>
      <c r="B194" s="5">
        <v>1.085</v>
      </c>
      <c r="C194">
        <v>1.1619999999999999</v>
      </c>
      <c r="D194">
        <v>1.04</v>
      </c>
      <c r="E194">
        <v>1.2050000000000001</v>
      </c>
      <c r="F194">
        <v>1.3440000000000001</v>
      </c>
      <c r="G194">
        <v>1.1950000000000001</v>
      </c>
    </row>
    <row r="195" spans="1:7">
      <c r="A195" s="3">
        <v>-170</v>
      </c>
      <c r="B195" s="5">
        <v>1.0840000000000001</v>
      </c>
      <c r="C195">
        <v>1.163</v>
      </c>
      <c r="D195">
        <v>1.0429999999999999</v>
      </c>
      <c r="E195">
        <v>1.1930000000000001</v>
      </c>
      <c r="F195">
        <v>1.3380000000000001</v>
      </c>
      <c r="G195">
        <v>1.2070000000000001</v>
      </c>
    </row>
    <row r="196" spans="1:7">
      <c r="A196" s="3">
        <v>-169</v>
      </c>
      <c r="B196" s="5">
        <v>1.085</v>
      </c>
      <c r="C196">
        <v>1.167</v>
      </c>
      <c r="D196">
        <v>1.0529999999999999</v>
      </c>
      <c r="E196">
        <v>1.179</v>
      </c>
      <c r="F196">
        <v>1.327</v>
      </c>
      <c r="G196">
        <v>1.2150000000000001</v>
      </c>
    </row>
    <row r="197" spans="1:7">
      <c r="A197" s="3">
        <v>-168</v>
      </c>
      <c r="B197" s="5">
        <v>1.0840000000000001</v>
      </c>
      <c r="C197">
        <v>1.1659999999999999</v>
      </c>
      <c r="D197">
        <v>1.0629999999999999</v>
      </c>
      <c r="E197">
        <v>1.163</v>
      </c>
      <c r="F197">
        <v>1.3169999999999999</v>
      </c>
      <c r="G197">
        <v>1.214</v>
      </c>
    </row>
    <row r="198" spans="1:7">
      <c r="A198" s="3">
        <v>-167</v>
      </c>
      <c r="B198" s="5">
        <v>1.085</v>
      </c>
      <c r="C198">
        <v>1.169</v>
      </c>
      <c r="D198">
        <v>1.0669999999999999</v>
      </c>
      <c r="E198">
        <v>1.147</v>
      </c>
      <c r="F198">
        <v>1.3069999999999999</v>
      </c>
      <c r="G198">
        <v>1.214</v>
      </c>
    </row>
    <row r="199" spans="1:7">
      <c r="A199" s="3">
        <v>-166</v>
      </c>
      <c r="B199" s="5">
        <v>1.0820000000000001</v>
      </c>
      <c r="C199">
        <v>1.1679999999999999</v>
      </c>
      <c r="D199">
        <v>1.073</v>
      </c>
      <c r="E199">
        <v>1.1359999999999999</v>
      </c>
      <c r="F199">
        <v>1.298</v>
      </c>
      <c r="G199">
        <v>1.2130000000000001</v>
      </c>
    </row>
    <row r="200" spans="1:7">
      <c r="A200" s="3">
        <v>-165</v>
      </c>
      <c r="B200" s="5">
        <v>1.081</v>
      </c>
      <c r="C200">
        <v>1.1659999999999999</v>
      </c>
      <c r="D200">
        <v>1.083</v>
      </c>
      <c r="E200">
        <v>1.1359999999999999</v>
      </c>
      <c r="F200">
        <v>1.2849999999999999</v>
      </c>
      <c r="G200">
        <v>1.21</v>
      </c>
    </row>
    <row r="201" spans="1:7">
      <c r="A201" s="3">
        <v>-164</v>
      </c>
      <c r="B201" s="5">
        <v>1.081</v>
      </c>
      <c r="C201">
        <v>1.171</v>
      </c>
      <c r="D201">
        <v>1.089</v>
      </c>
      <c r="E201">
        <v>1.139</v>
      </c>
      <c r="F201">
        <v>1.264</v>
      </c>
      <c r="G201">
        <v>1.21</v>
      </c>
    </row>
    <row r="202" spans="1:7">
      <c r="A202" s="3">
        <v>-163</v>
      </c>
      <c r="B202" s="5">
        <v>1.081</v>
      </c>
      <c r="C202">
        <v>1.171</v>
      </c>
      <c r="D202">
        <v>1.1020000000000001</v>
      </c>
      <c r="E202">
        <v>1.149</v>
      </c>
      <c r="F202">
        <v>1.2470000000000001</v>
      </c>
      <c r="G202">
        <v>1.218</v>
      </c>
    </row>
    <row r="203" spans="1:7">
      <c r="A203" s="3">
        <v>-162</v>
      </c>
      <c r="B203" s="5">
        <v>1.08</v>
      </c>
      <c r="C203">
        <v>1.173</v>
      </c>
      <c r="D203">
        <v>1.1140000000000001</v>
      </c>
      <c r="E203">
        <v>1.1679999999999999</v>
      </c>
      <c r="F203">
        <v>1.24</v>
      </c>
      <c r="G203">
        <v>1.2230000000000001</v>
      </c>
    </row>
    <row r="204" spans="1:7">
      <c r="A204" s="3">
        <v>-161</v>
      </c>
      <c r="B204" s="5">
        <v>1.0780000000000001</v>
      </c>
      <c r="C204">
        <v>1.1739999999999999</v>
      </c>
      <c r="D204">
        <v>1.125</v>
      </c>
      <c r="E204">
        <v>1.19</v>
      </c>
      <c r="F204">
        <v>1.2430000000000001</v>
      </c>
      <c r="G204">
        <v>1.218</v>
      </c>
    </row>
    <row r="205" spans="1:7">
      <c r="A205" s="3">
        <v>-160</v>
      </c>
      <c r="B205" s="5">
        <v>1.079</v>
      </c>
      <c r="C205">
        <v>1.18</v>
      </c>
      <c r="D205">
        <v>1.139</v>
      </c>
      <c r="E205">
        <v>1.2090000000000001</v>
      </c>
      <c r="F205">
        <v>1.252</v>
      </c>
      <c r="G205">
        <v>1.208</v>
      </c>
    </row>
    <row r="206" spans="1:7">
      <c r="A206" s="3">
        <v>-159</v>
      </c>
      <c r="B206" s="5">
        <v>1.075</v>
      </c>
      <c r="C206">
        <v>1.1830000000000001</v>
      </c>
      <c r="D206">
        <v>1.1459999999999999</v>
      </c>
      <c r="E206">
        <v>1.232</v>
      </c>
      <c r="F206">
        <v>1.2689999999999999</v>
      </c>
      <c r="G206">
        <v>1.206</v>
      </c>
    </row>
    <row r="207" spans="1:7">
      <c r="A207" s="3">
        <v>-158</v>
      </c>
      <c r="B207" s="5">
        <v>1.07</v>
      </c>
      <c r="C207">
        <v>1.1910000000000001</v>
      </c>
      <c r="D207">
        <v>1.1499999999999999</v>
      </c>
      <c r="E207">
        <v>1.2529999999999999</v>
      </c>
      <c r="F207">
        <v>1.2949999999999999</v>
      </c>
      <c r="G207">
        <v>1.204</v>
      </c>
    </row>
    <row r="208" spans="1:7">
      <c r="A208" s="3">
        <v>-157</v>
      </c>
      <c r="B208" s="5">
        <v>1.0680000000000001</v>
      </c>
      <c r="C208">
        <v>1.196</v>
      </c>
      <c r="D208">
        <v>1.159</v>
      </c>
      <c r="E208">
        <v>1.2709999999999999</v>
      </c>
      <c r="F208">
        <v>1.331</v>
      </c>
      <c r="G208">
        <v>1.206</v>
      </c>
    </row>
    <row r="209" spans="1:7">
      <c r="A209" s="3">
        <v>-156</v>
      </c>
      <c r="B209" s="5">
        <v>1.071</v>
      </c>
      <c r="C209">
        <v>1.204</v>
      </c>
      <c r="D209">
        <v>1.163</v>
      </c>
      <c r="E209">
        <v>1.286</v>
      </c>
      <c r="F209">
        <v>1.3680000000000001</v>
      </c>
      <c r="G209">
        <v>1.2030000000000001</v>
      </c>
    </row>
    <row r="210" spans="1:7">
      <c r="A210" s="3">
        <v>-155</v>
      </c>
      <c r="B210" s="5">
        <v>1.073</v>
      </c>
      <c r="C210">
        <v>1.21</v>
      </c>
      <c r="D210">
        <v>1.17</v>
      </c>
      <c r="E210">
        <v>1.304</v>
      </c>
      <c r="F210">
        <v>1.401</v>
      </c>
      <c r="G210">
        <v>1.202</v>
      </c>
    </row>
    <row r="211" spans="1:7">
      <c r="A211" s="3">
        <v>-154</v>
      </c>
      <c r="B211" s="5">
        <v>1.071</v>
      </c>
      <c r="C211">
        <v>1.216</v>
      </c>
      <c r="D211">
        <v>1.179</v>
      </c>
      <c r="E211">
        <v>1.319</v>
      </c>
      <c r="F211">
        <v>1.4279999999999999</v>
      </c>
      <c r="G211">
        <v>1.2090000000000001</v>
      </c>
    </row>
    <row r="212" spans="1:7">
      <c r="A212" s="3">
        <v>-153</v>
      </c>
      <c r="B212" s="5">
        <v>1.0680000000000001</v>
      </c>
      <c r="C212">
        <v>1.2190000000000001</v>
      </c>
      <c r="D212">
        <v>1.1839999999999999</v>
      </c>
      <c r="E212">
        <v>1.331</v>
      </c>
      <c r="F212">
        <v>1.45</v>
      </c>
      <c r="G212">
        <v>1.2190000000000001</v>
      </c>
    </row>
    <row r="213" spans="1:7">
      <c r="A213" s="3">
        <v>-152</v>
      </c>
      <c r="B213" s="5">
        <v>1.0669999999999999</v>
      </c>
      <c r="C213">
        <v>1.222</v>
      </c>
      <c r="D213">
        <v>1.1910000000000001</v>
      </c>
      <c r="E213">
        <v>1.339</v>
      </c>
      <c r="F213">
        <v>1.4730000000000001</v>
      </c>
      <c r="G213">
        <v>1.238</v>
      </c>
    </row>
    <row r="214" spans="1:7">
      <c r="A214" s="3">
        <v>-151</v>
      </c>
      <c r="B214" s="5">
        <v>1.0640000000000001</v>
      </c>
      <c r="C214">
        <v>1.2250000000000001</v>
      </c>
      <c r="D214">
        <v>1.204</v>
      </c>
      <c r="E214">
        <v>1.341</v>
      </c>
      <c r="F214">
        <v>1.492</v>
      </c>
      <c r="G214">
        <v>1.2589999999999999</v>
      </c>
    </row>
    <row r="215" spans="1:7">
      <c r="A215" s="3">
        <v>-150</v>
      </c>
      <c r="B215" s="5">
        <v>1.0629999999999999</v>
      </c>
      <c r="C215">
        <v>1.226</v>
      </c>
      <c r="D215">
        <v>1.214</v>
      </c>
      <c r="E215">
        <v>1.345</v>
      </c>
      <c r="F215">
        <v>1.5049999999999999</v>
      </c>
      <c r="G215">
        <v>1.286</v>
      </c>
    </row>
    <row r="216" spans="1:7">
      <c r="A216" s="3">
        <v>-149</v>
      </c>
      <c r="B216" s="5">
        <v>1.0629999999999999</v>
      </c>
      <c r="C216">
        <v>1.226</v>
      </c>
      <c r="D216">
        <v>1.2190000000000001</v>
      </c>
      <c r="E216">
        <v>1.339</v>
      </c>
      <c r="F216">
        <v>1.514</v>
      </c>
      <c r="G216">
        <v>1.3109999999999999</v>
      </c>
    </row>
    <row r="217" spans="1:7">
      <c r="A217" s="3">
        <v>-148</v>
      </c>
      <c r="B217" s="5">
        <v>1.0640000000000001</v>
      </c>
      <c r="C217">
        <v>1.224</v>
      </c>
      <c r="D217">
        <v>1.222</v>
      </c>
      <c r="E217">
        <v>1.33</v>
      </c>
      <c r="F217">
        <v>1.5229999999999999</v>
      </c>
      <c r="G217">
        <v>1.34</v>
      </c>
    </row>
    <row r="218" spans="1:7">
      <c r="A218" s="3">
        <v>-147</v>
      </c>
      <c r="B218" s="5">
        <v>1.0609999999999999</v>
      </c>
      <c r="C218">
        <v>1.2290000000000001</v>
      </c>
      <c r="D218">
        <v>1.2230000000000001</v>
      </c>
      <c r="E218">
        <v>1.321</v>
      </c>
      <c r="F218">
        <v>1.5329999999999999</v>
      </c>
      <c r="G218">
        <v>1.3680000000000001</v>
      </c>
    </row>
    <row r="219" spans="1:7">
      <c r="A219" s="3">
        <v>-146</v>
      </c>
      <c r="B219" s="5">
        <v>1.0589999999999999</v>
      </c>
      <c r="C219">
        <v>1.236</v>
      </c>
      <c r="D219">
        <v>1.228</v>
      </c>
      <c r="E219">
        <v>1.3140000000000001</v>
      </c>
      <c r="F219">
        <v>1.54</v>
      </c>
      <c r="G219">
        <v>1.393</v>
      </c>
    </row>
    <row r="220" spans="1:7">
      <c r="A220" s="3">
        <v>-145</v>
      </c>
      <c r="B220" s="5">
        <v>1.056</v>
      </c>
      <c r="C220">
        <v>1.246</v>
      </c>
      <c r="D220">
        <v>1.236</v>
      </c>
      <c r="E220">
        <v>1.3089999999999999</v>
      </c>
      <c r="F220">
        <v>1.5389999999999999</v>
      </c>
      <c r="G220">
        <v>1.4139999999999999</v>
      </c>
    </row>
    <row r="221" spans="1:7">
      <c r="A221" s="3">
        <v>-144</v>
      </c>
      <c r="B221" s="5">
        <v>1.0580000000000001</v>
      </c>
      <c r="C221">
        <v>1.2549999999999999</v>
      </c>
      <c r="D221">
        <v>1.2370000000000001</v>
      </c>
      <c r="E221">
        <v>1.31</v>
      </c>
      <c r="F221">
        <v>1.5349999999999999</v>
      </c>
      <c r="G221">
        <v>1.43</v>
      </c>
    </row>
    <row r="222" spans="1:7">
      <c r="A222" s="3">
        <v>-143</v>
      </c>
      <c r="B222" s="5">
        <v>1.06</v>
      </c>
      <c r="C222">
        <v>1.2609999999999999</v>
      </c>
      <c r="D222">
        <v>1.244</v>
      </c>
      <c r="E222">
        <v>1.3129999999999999</v>
      </c>
      <c r="F222">
        <v>1.528</v>
      </c>
      <c r="G222">
        <v>1.4410000000000001</v>
      </c>
    </row>
    <row r="223" spans="1:7">
      <c r="A223" s="3">
        <v>-142</v>
      </c>
      <c r="B223" s="5">
        <v>1.0620000000000001</v>
      </c>
      <c r="C223">
        <v>1.268</v>
      </c>
      <c r="D223">
        <v>1.2490000000000001</v>
      </c>
      <c r="E223">
        <v>1.3169999999999999</v>
      </c>
      <c r="F223">
        <v>1.528</v>
      </c>
      <c r="G223">
        <v>1.4590000000000001</v>
      </c>
    </row>
    <row r="224" spans="1:7">
      <c r="A224" s="3">
        <v>-141</v>
      </c>
      <c r="B224" s="5">
        <v>1.0649999999999999</v>
      </c>
      <c r="C224">
        <v>1.2769999999999999</v>
      </c>
      <c r="D224">
        <v>1.2509999999999999</v>
      </c>
      <c r="E224">
        <v>1.3169999999999999</v>
      </c>
      <c r="F224">
        <v>1.5289999999999999</v>
      </c>
      <c r="G224">
        <v>1.4850000000000001</v>
      </c>
    </row>
    <row r="225" spans="1:7">
      <c r="A225" s="3">
        <v>-140</v>
      </c>
      <c r="B225" s="5">
        <v>1.0669999999999999</v>
      </c>
      <c r="C225">
        <v>1.2769999999999999</v>
      </c>
      <c r="D225">
        <v>1.2529999999999999</v>
      </c>
      <c r="E225">
        <v>1.321</v>
      </c>
      <c r="F225">
        <v>1.5289999999999999</v>
      </c>
      <c r="G225">
        <v>1.512</v>
      </c>
    </row>
    <row r="226" spans="1:7">
      <c r="A226" s="3">
        <v>-139</v>
      </c>
      <c r="B226" s="5">
        <v>1.0680000000000001</v>
      </c>
      <c r="C226">
        <v>1.276</v>
      </c>
      <c r="D226">
        <v>1.2370000000000001</v>
      </c>
      <c r="E226">
        <v>1.331</v>
      </c>
      <c r="F226">
        <v>1.5329999999999999</v>
      </c>
      <c r="G226">
        <v>1.5369999999999999</v>
      </c>
    </row>
    <row r="227" spans="1:7">
      <c r="A227" s="3">
        <v>-138</v>
      </c>
      <c r="B227" s="5">
        <v>1.069</v>
      </c>
      <c r="C227">
        <v>1.2909999999999999</v>
      </c>
      <c r="D227">
        <v>1.252</v>
      </c>
      <c r="E227">
        <v>1.341</v>
      </c>
      <c r="F227">
        <v>1.5369999999999999</v>
      </c>
      <c r="G227">
        <v>1.5580000000000001</v>
      </c>
    </row>
    <row r="228" spans="1:7">
      <c r="A228" s="3">
        <v>-137</v>
      </c>
      <c r="B228" s="5">
        <v>1.07</v>
      </c>
      <c r="C228">
        <v>1.294</v>
      </c>
      <c r="D228">
        <v>1.256</v>
      </c>
      <c r="E228">
        <v>1.3520000000000001</v>
      </c>
      <c r="F228">
        <v>1.536</v>
      </c>
      <c r="G228">
        <v>1.57</v>
      </c>
    </row>
    <row r="229" spans="1:7">
      <c r="A229" s="3">
        <v>-136</v>
      </c>
      <c r="B229" s="5">
        <v>1.0720000000000001</v>
      </c>
      <c r="C229">
        <v>1.304</v>
      </c>
      <c r="D229">
        <v>1.264</v>
      </c>
      <c r="E229">
        <v>1.3740000000000001</v>
      </c>
      <c r="F229">
        <v>1.536</v>
      </c>
      <c r="G229">
        <v>1.583</v>
      </c>
    </row>
    <row r="230" spans="1:7">
      <c r="A230" s="3">
        <v>-135</v>
      </c>
      <c r="B230" s="5">
        <v>1.075</v>
      </c>
      <c r="C230">
        <v>1.3069999999999999</v>
      </c>
      <c r="D230">
        <v>1.272</v>
      </c>
      <c r="E230">
        <v>1.389</v>
      </c>
      <c r="F230">
        <v>1.5269999999999999</v>
      </c>
      <c r="G230">
        <v>1.59</v>
      </c>
    </row>
    <row r="231" spans="1:7">
      <c r="A231" s="3">
        <v>-134</v>
      </c>
      <c r="B231" s="5">
        <v>1.083</v>
      </c>
      <c r="C231">
        <v>1.3169999999999999</v>
      </c>
      <c r="D231">
        <v>1.292</v>
      </c>
      <c r="E231">
        <v>1.409</v>
      </c>
      <c r="F231">
        <v>1.514</v>
      </c>
      <c r="G231">
        <v>1.5940000000000001</v>
      </c>
    </row>
    <row r="232" spans="1:7">
      <c r="A232" s="3">
        <v>-133</v>
      </c>
      <c r="B232" s="5">
        <v>1.0900000000000001</v>
      </c>
      <c r="C232">
        <v>1.331</v>
      </c>
      <c r="D232">
        <v>1.296</v>
      </c>
      <c r="E232">
        <v>1.43</v>
      </c>
      <c r="F232">
        <v>1.506</v>
      </c>
      <c r="G232">
        <v>1.5920000000000001</v>
      </c>
    </row>
    <row r="233" spans="1:7">
      <c r="A233" s="3">
        <v>-132</v>
      </c>
      <c r="B233" s="5">
        <v>1.095</v>
      </c>
      <c r="C233">
        <v>1.3380000000000001</v>
      </c>
      <c r="D233">
        <v>1.302</v>
      </c>
      <c r="E233">
        <v>1.444</v>
      </c>
      <c r="F233">
        <v>1.4970000000000001</v>
      </c>
      <c r="G233">
        <v>1.5880000000000001</v>
      </c>
    </row>
    <row r="234" spans="1:7">
      <c r="A234" s="3">
        <v>-131</v>
      </c>
      <c r="B234" s="5">
        <v>1.1020000000000001</v>
      </c>
      <c r="C234">
        <v>1.3420000000000001</v>
      </c>
      <c r="D234">
        <v>1.3089999999999999</v>
      </c>
      <c r="E234">
        <v>1.4570000000000001</v>
      </c>
      <c r="F234">
        <v>1.5049999999999999</v>
      </c>
      <c r="G234">
        <v>1.5880000000000001</v>
      </c>
    </row>
    <row r="235" spans="1:7">
      <c r="A235" s="3">
        <v>-130</v>
      </c>
      <c r="B235" s="5">
        <v>1.1100000000000001</v>
      </c>
      <c r="C235">
        <v>1.3420000000000001</v>
      </c>
      <c r="D235">
        <v>1.3109999999999999</v>
      </c>
      <c r="E235">
        <v>1.4610000000000001</v>
      </c>
      <c r="F235">
        <v>1.508</v>
      </c>
      <c r="G235">
        <v>1.5860000000000001</v>
      </c>
    </row>
    <row r="236" spans="1:7">
      <c r="A236" s="3">
        <v>-129</v>
      </c>
      <c r="B236" s="5">
        <v>1.1160000000000001</v>
      </c>
      <c r="C236">
        <v>1.3580000000000001</v>
      </c>
      <c r="D236">
        <v>1.3160000000000001</v>
      </c>
      <c r="E236">
        <v>1.4690000000000001</v>
      </c>
      <c r="F236">
        <v>1.518</v>
      </c>
      <c r="G236">
        <v>1.58</v>
      </c>
    </row>
    <row r="237" spans="1:7">
      <c r="A237" s="3">
        <v>-128</v>
      </c>
      <c r="B237" s="5">
        <v>1.1240000000000001</v>
      </c>
      <c r="C237">
        <v>1.371</v>
      </c>
      <c r="D237">
        <v>1.3360000000000001</v>
      </c>
      <c r="E237">
        <v>1.4890000000000001</v>
      </c>
      <c r="F237">
        <v>1.5449999999999999</v>
      </c>
      <c r="G237">
        <v>1.583</v>
      </c>
    </row>
    <row r="238" spans="1:7">
      <c r="A238" s="3">
        <v>-127</v>
      </c>
      <c r="B238" s="5">
        <v>1.1339999999999999</v>
      </c>
      <c r="C238">
        <v>1.383</v>
      </c>
      <c r="D238">
        <v>1.355</v>
      </c>
      <c r="E238">
        <v>1.5149999999999999</v>
      </c>
      <c r="F238">
        <v>1.5309999999999999</v>
      </c>
      <c r="G238">
        <v>1.58</v>
      </c>
    </row>
    <row r="239" spans="1:7">
      <c r="A239" s="3">
        <v>-126</v>
      </c>
      <c r="B239" s="5">
        <v>1.147</v>
      </c>
      <c r="C239">
        <v>1.393</v>
      </c>
      <c r="D239">
        <v>1.381</v>
      </c>
      <c r="E239">
        <v>1.538</v>
      </c>
      <c r="F239">
        <v>1.5669999999999999</v>
      </c>
      <c r="G239">
        <v>1.5780000000000001</v>
      </c>
    </row>
    <row r="240" spans="1:7">
      <c r="A240" s="3">
        <v>-125</v>
      </c>
      <c r="B240" s="5">
        <v>1.1579999999999999</v>
      </c>
      <c r="C240">
        <v>1.401</v>
      </c>
      <c r="D240">
        <v>1.389</v>
      </c>
      <c r="E240">
        <v>1.5589999999999999</v>
      </c>
      <c r="F240">
        <v>1.579</v>
      </c>
      <c r="G240">
        <v>1.5760000000000001</v>
      </c>
    </row>
    <row r="241" spans="1:7">
      <c r="A241" s="3">
        <v>-124</v>
      </c>
      <c r="B241" s="5">
        <v>1.17</v>
      </c>
      <c r="C241">
        <v>1.4059999999999999</v>
      </c>
      <c r="D241">
        <v>1.401</v>
      </c>
      <c r="E241">
        <v>1.5860000000000001</v>
      </c>
      <c r="F241">
        <v>1.5960000000000001</v>
      </c>
      <c r="G241">
        <v>1.577</v>
      </c>
    </row>
    <row r="242" spans="1:7">
      <c r="A242" s="3">
        <v>-123</v>
      </c>
      <c r="B242" s="5">
        <v>1.1830000000000001</v>
      </c>
      <c r="C242">
        <v>1.4159999999999999</v>
      </c>
      <c r="D242">
        <v>1.419</v>
      </c>
      <c r="E242">
        <v>1.6060000000000001</v>
      </c>
      <c r="F242">
        <v>1.64</v>
      </c>
      <c r="G242">
        <v>1.5820000000000001</v>
      </c>
    </row>
    <row r="243" spans="1:7">
      <c r="A243" s="3">
        <v>-122</v>
      </c>
      <c r="B243" s="5">
        <v>1.1930000000000001</v>
      </c>
      <c r="C243">
        <v>1.427</v>
      </c>
      <c r="D243">
        <v>1.4239999999999999</v>
      </c>
      <c r="E243">
        <v>1.6120000000000001</v>
      </c>
      <c r="F243">
        <v>1.68</v>
      </c>
      <c r="G243">
        <v>1.607</v>
      </c>
    </row>
    <row r="244" spans="1:7">
      <c r="A244" s="3">
        <v>-121</v>
      </c>
      <c r="B244" s="5">
        <v>1.2070000000000001</v>
      </c>
      <c r="C244">
        <v>1.4410000000000001</v>
      </c>
      <c r="D244">
        <v>1.4390000000000001</v>
      </c>
      <c r="E244">
        <v>1.6040000000000001</v>
      </c>
      <c r="F244">
        <v>1.6930000000000001</v>
      </c>
      <c r="G244">
        <v>1.6419999999999999</v>
      </c>
    </row>
    <row r="245" spans="1:7">
      <c r="A245" s="3">
        <v>-120</v>
      </c>
      <c r="B245" s="5">
        <v>1.2190000000000001</v>
      </c>
      <c r="C245">
        <v>1.458</v>
      </c>
      <c r="D245">
        <v>1.454</v>
      </c>
      <c r="E245">
        <v>1.603</v>
      </c>
      <c r="F245">
        <v>1.6930000000000001</v>
      </c>
      <c r="G245">
        <v>1.6559999999999999</v>
      </c>
    </row>
    <row r="246" spans="1:7">
      <c r="A246" s="3">
        <v>-119</v>
      </c>
      <c r="B246" s="5">
        <v>1.23</v>
      </c>
      <c r="C246">
        <v>1.472</v>
      </c>
      <c r="D246">
        <v>1.464</v>
      </c>
      <c r="E246">
        <v>1.609</v>
      </c>
      <c r="F246">
        <v>1.7270000000000001</v>
      </c>
      <c r="G246">
        <v>1.679</v>
      </c>
    </row>
    <row r="247" spans="1:7">
      <c r="A247" s="3">
        <v>-118</v>
      </c>
      <c r="B247" s="5">
        <v>1.244</v>
      </c>
      <c r="C247">
        <v>1.4830000000000001</v>
      </c>
      <c r="D247">
        <v>1.4830000000000001</v>
      </c>
      <c r="E247">
        <v>1.637</v>
      </c>
      <c r="F247">
        <v>1.7470000000000001</v>
      </c>
      <c r="G247">
        <v>1.663</v>
      </c>
    </row>
    <row r="248" spans="1:7">
      <c r="A248" s="3">
        <v>-117</v>
      </c>
      <c r="B248" s="5">
        <v>1.258</v>
      </c>
      <c r="C248">
        <v>1.4950000000000001</v>
      </c>
      <c r="D248">
        <v>1.506</v>
      </c>
      <c r="E248">
        <v>1.655</v>
      </c>
      <c r="F248">
        <v>1.7529999999999999</v>
      </c>
      <c r="G248">
        <v>1.6830000000000001</v>
      </c>
    </row>
    <row r="249" spans="1:7">
      <c r="A249" s="3">
        <v>-116</v>
      </c>
      <c r="B249" s="5">
        <v>1.2709999999999999</v>
      </c>
      <c r="C249">
        <v>1.51</v>
      </c>
      <c r="D249">
        <v>1.5169999999999999</v>
      </c>
      <c r="E249">
        <v>1.663</v>
      </c>
      <c r="F249">
        <v>1.7529999999999999</v>
      </c>
      <c r="G249">
        <v>1.716</v>
      </c>
    </row>
    <row r="250" spans="1:7">
      <c r="A250" s="3">
        <v>-115</v>
      </c>
      <c r="B250" s="5">
        <v>1.284</v>
      </c>
      <c r="C250">
        <v>1.526</v>
      </c>
      <c r="D250">
        <v>1.536</v>
      </c>
      <c r="E250">
        <v>1.659</v>
      </c>
      <c r="F250">
        <v>1.772</v>
      </c>
      <c r="G250">
        <v>1.7370000000000001</v>
      </c>
    </row>
    <row r="251" spans="1:7">
      <c r="A251" s="3">
        <v>-114</v>
      </c>
      <c r="B251" s="5">
        <v>1.298</v>
      </c>
      <c r="C251">
        <v>1.542</v>
      </c>
      <c r="D251">
        <v>1.554</v>
      </c>
      <c r="E251">
        <v>1.6679999999999999</v>
      </c>
      <c r="F251">
        <v>1.7889999999999999</v>
      </c>
      <c r="G251">
        <v>1.7769999999999999</v>
      </c>
    </row>
    <row r="252" spans="1:7">
      <c r="A252" s="3">
        <v>-113</v>
      </c>
      <c r="B252" s="5">
        <v>1.3120000000000001</v>
      </c>
      <c r="C252">
        <v>1.56</v>
      </c>
      <c r="D252">
        <v>1.573</v>
      </c>
      <c r="E252">
        <v>1.679</v>
      </c>
      <c r="F252">
        <v>1.825</v>
      </c>
      <c r="G252">
        <v>1.8009999999999999</v>
      </c>
    </row>
    <row r="253" spans="1:7">
      <c r="A253" s="3">
        <v>-112</v>
      </c>
      <c r="B253" s="5">
        <v>1.327</v>
      </c>
      <c r="C253">
        <v>1.5760000000000001</v>
      </c>
      <c r="D253">
        <v>1.6</v>
      </c>
      <c r="E253">
        <v>1.6970000000000001</v>
      </c>
      <c r="F253">
        <v>1.877</v>
      </c>
      <c r="G253">
        <v>1.8149999999999999</v>
      </c>
    </row>
    <row r="254" spans="1:7">
      <c r="A254" s="3">
        <v>-111</v>
      </c>
      <c r="B254" s="5">
        <v>1.34</v>
      </c>
      <c r="C254">
        <v>1.5920000000000001</v>
      </c>
      <c r="D254">
        <v>1.623</v>
      </c>
      <c r="E254">
        <v>1.72</v>
      </c>
      <c r="F254">
        <v>1.925</v>
      </c>
      <c r="G254">
        <v>1.8169999999999999</v>
      </c>
    </row>
    <row r="255" spans="1:7">
      <c r="A255" s="3">
        <v>-110</v>
      </c>
      <c r="B255" s="5">
        <v>1.3560000000000001</v>
      </c>
      <c r="C255">
        <v>1.607</v>
      </c>
      <c r="D255">
        <v>1.643</v>
      </c>
      <c r="E255">
        <v>1.74</v>
      </c>
      <c r="F255">
        <v>1.952</v>
      </c>
      <c r="G255">
        <v>1.84</v>
      </c>
    </row>
    <row r="256" spans="1:7">
      <c r="A256" s="3">
        <v>-109</v>
      </c>
      <c r="B256" s="5">
        <v>1.375</v>
      </c>
      <c r="C256">
        <v>1.6220000000000001</v>
      </c>
      <c r="D256">
        <v>1.67</v>
      </c>
      <c r="E256">
        <v>1.766</v>
      </c>
      <c r="F256">
        <v>1.9610000000000001</v>
      </c>
      <c r="G256">
        <v>1.873</v>
      </c>
    </row>
    <row r="257" spans="1:7">
      <c r="A257" s="3">
        <v>-108</v>
      </c>
      <c r="B257" s="5">
        <v>1.3939999999999999</v>
      </c>
      <c r="C257">
        <v>1.64</v>
      </c>
      <c r="D257">
        <v>1.6890000000000001</v>
      </c>
      <c r="E257">
        <v>1.786</v>
      </c>
      <c r="F257">
        <v>1.9650000000000001</v>
      </c>
      <c r="G257">
        <v>1.9</v>
      </c>
    </row>
    <row r="258" spans="1:7">
      <c r="A258" s="3">
        <v>-107</v>
      </c>
      <c r="B258" s="5">
        <v>1.413</v>
      </c>
      <c r="C258">
        <v>1.6559999999999999</v>
      </c>
      <c r="D258">
        <v>1.71</v>
      </c>
      <c r="E258">
        <v>1.8109999999999999</v>
      </c>
      <c r="F258">
        <v>1.9870000000000001</v>
      </c>
      <c r="G258">
        <v>1.9359999999999999</v>
      </c>
    </row>
    <row r="259" spans="1:7">
      <c r="A259" s="3">
        <v>-106</v>
      </c>
      <c r="B259" s="5">
        <v>1.431</v>
      </c>
      <c r="C259">
        <v>1.6759999999999999</v>
      </c>
      <c r="D259">
        <v>1.736</v>
      </c>
      <c r="E259">
        <v>1.843</v>
      </c>
      <c r="F259">
        <v>2.02</v>
      </c>
      <c r="G259">
        <v>1.968</v>
      </c>
    </row>
    <row r="260" spans="1:7">
      <c r="A260" s="3">
        <v>-105</v>
      </c>
      <c r="B260" s="5">
        <v>1.448</v>
      </c>
      <c r="C260">
        <v>1.698</v>
      </c>
      <c r="D260">
        <v>1.754</v>
      </c>
      <c r="E260">
        <v>1.875</v>
      </c>
      <c r="F260">
        <v>2.0569999999999999</v>
      </c>
      <c r="G260">
        <v>1.9930000000000001</v>
      </c>
    </row>
    <row r="261" spans="1:7">
      <c r="A261" s="3">
        <v>-104</v>
      </c>
      <c r="B261" s="5">
        <v>1.464</v>
      </c>
      <c r="C261">
        <v>1.7210000000000001</v>
      </c>
      <c r="D261">
        <v>1.7729999999999999</v>
      </c>
      <c r="E261">
        <v>1.907</v>
      </c>
      <c r="F261">
        <v>2.0859999999999999</v>
      </c>
      <c r="G261">
        <v>1.972</v>
      </c>
    </row>
    <row r="262" spans="1:7">
      <c r="A262" s="3">
        <v>-103</v>
      </c>
      <c r="B262" s="5">
        <v>1.4830000000000001</v>
      </c>
      <c r="C262">
        <v>1.7430000000000001</v>
      </c>
      <c r="D262">
        <v>1.7929999999999999</v>
      </c>
      <c r="E262">
        <v>1.9370000000000001</v>
      </c>
      <c r="F262">
        <v>2.0979999999999999</v>
      </c>
      <c r="G262">
        <v>1.986</v>
      </c>
    </row>
    <row r="263" spans="1:7">
      <c r="A263" s="3">
        <v>-102</v>
      </c>
      <c r="B263" s="5">
        <v>1.5009999999999999</v>
      </c>
      <c r="C263">
        <v>1.7649999999999999</v>
      </c>
      <c r="D263">
        <v>1.8049999999999999</v>
      </c>
      <c r="E263">
        <v>1.966</v>
      </c>
      <c r="F263">
        <v>2.0960000000000001</v>
      </c>
      <c r="G263">
        <v>2.0510000000000002</v>
      </c>
    </row>
    <row r="264" spans="1:7">
      <c r="A264" s="3">
        <v>-101</v>
      </c>
      <c r="B264" s="5">
        <v>1.5209999999999999</v>
      </c>
      <c r="C264">
        <v>1.786</v>
      </c>
      <c r="D264">
        <v>1.8220000000000001</v>
      </c>
      <c r="E264">
        <v>1.9990000000000001</v>
      </c>
      <c r="F264">
        <v>2.1040000000000001</v>
      </c>
      <c r="G264">
        <v>2.1139999999999999</v>
      </c>
    </row>
    <row r="265" spans="1:7">
      <c r="A265" s="3">
        <v>-100</v>
      </c>
      <c r="B265" s="5">
        <v>1.5389999999999999</v>
      </c>
      <c r="C265">
        <v>1.8080000000000001</v>
      </c>
      <c r="D265">
        <v>1.841</v>
      </c>
      <c r="E265">
        <v>2.0329999999999999</v>
      </c>
      <c r="F265">
        <v>2.121</v>
      </c>
      <c r="G265">
        <v>2.165</v>
      </c>
    </row>
    <row r="266" spans="1:7">
      <c r="A266" s="3">
        <v>-99</v>
      </c>
      <c r="B266" s="5">
        <v>1.5589999999999999</v>
      </c>
      <c r="C266">
        <v>1.833</v>
      </c>
      <c r="D266">
        <v>1.863</v>
      </c>
      <c r="E266">
        <v>2.0680000000000001</v>
      </c>
      <c r="F266">
        <v>2.15</v>
      </c>
      <c r="G266">
        <v>2.214</v>
      </c>
    </row>
    <row r="267" spans="1:7">
      <c r="A267" s="3">
        <v>-98</v>
      </c>
      <c r="B267" s="5">
        <v>1.581</v>
      </c>
      <c r="C267">
        <v>1.8580000000000001</v>
      </c>
      <c r="D267">
        <v>1.891</v>
      </c>
      <c r="E267">
        <v>2.1</v>
      </c>
      <c r="F267">
        <v>2.1890000000000001</v>
      </c>
      <c r="G267">
        <v>2.2570000000000001</v>
      </c>
    </row>
    <row r="268" spans="1:7">
      <c r="A268" s="3">
        <v>-97</v>
      </c>
      <c r="B268" s="5">
        <v>1.603</v>
      </c>
      <c r="C268">
        <v>1.8839999999999999</v>
      </c>
      <c r="D268">
        <v>1.919</v>
      </c>
      <c r="E268">
        <v>2.1309999999999998</v>
      </c>
      <c r="F268">
        <v>2.2360000000000002</v>
      </c>
      <c r="G268">
        <v>2.2919999999999998</v>
      </c>
    </row>
    <row r="269" spans="1:7">
      <c r="A269" s="3">
        <v>-96</v>
      </c>
      <c r="B269" s="5">
        <v>1.627</v>
      </c>
      <c r="C269">
        <v>1.9119999999999999</v>
      </c>
      <c r="D269">
        <v>1.9450000000000001</v>
      </c>
      <c r="E269">
        <v>2.157</v>
      </c>
      <c r="F269">
        <v>2.278</v>
      </c>
      <c r="G269">
        <v>2.319</v>
      </c>
    </row>
    <row r="270" spans="1:7">
      <c r="A270" s="3">
        <v>-95</v>
      </c>
      <c r="B270" s="5">
        <v>1.651</v>
      </c>
      <c r="C270">
        <v>1.9410000000000001</v>
      </c>
      <c r="D270">
        <v>1.9770000000000001</v>
      </c>
      <c r="E270">
        <v>2.1869999999999998</v>
      </c>
      <c r="F270">
        <v>2.3180000000000001</v>
      </c>
      <c r="G270">
        <v>2.3559999999999999</v>
      </c>
    </row>
    <row r="271" spans="1:7">
      <c r="A271" s="3">
        <v>-94</v>
      </c>
      <c r="B271" s="5">
        <v>1.679</v>
      </c>
      <c r="C271">
        <v>1.9710000000000001</v>
      </c>
      <c r="D271">
        <v>2.0059999999999998</v>
      </c>
      <c r="E271">
        <v>2.214</v>
      </c>
      <c r="F271">
        <v>2.359</v>
      </c>
      <c r="G271">
        <v>2.4049999999999998</v>
      </c>
    </row>
    <row r="272" spans="1:7">
      <c r="A272" s="3">
        <v>-93</v>
      </c>
      <c r="B272" s="5">
        <v>1.7030000000000001</v>
      </c>
      <c r="C272">
        <v>2</v>
      </c>
      <c r="D272">
        <v>2.0379999999999998</v>
      </c>
      <c r="E272">
        <v>2.2429999999999999</v>
      </c>
      <c r="F272">
        <v>2.403</v>
      </c>
      <c r="G272">
        <v>2.4500000000000002</v>
      </c>
    </row>
    <row r="273" spans="1:7">
      <c r="A273" s="3">
        <v>-92</v>
      </c>
      <c r="B273" s="5">
        <v>1.7330000000000001</v>
      </c>
      <c r="C273">
        <v>2.028</v>
      </c>
      <c r="D273">
        <v>2.0750000000000002</v>
      </c>
      <c r="E273">
        <v>2.2759999999999998</v>
      </c>
      <c r="F273">
        <v>2.4529999999999998</v>
      </c>
      <c r="G273">
        <v>2.4980000000000002</v>
      </c>
    </row>
    <row r="274" spans="1:7">
      <c r="A274" s="3">
        <v>-91</v>
      </c>
      <c r="B274" s="5">
        <v>1.762</v>
      </c>
      <c r="C274">
        <v>2.0579999999999998</v>
      </c>
      <c r="D274">
        <v>2.1040000000000001</v>
      </c>
      <c r="E274">
        <v>2.3140000000000001</v>
      </c>
      <c r="F274">
        <v>2.5089999999999999</v>
      </c>
      <c r="G274">
        <v>2.5379999999999998</v>
      </c>
    </row>
    <row r="275" spans="1:7">
      <c r="A275" s="3">
        <v>-90</v>
      </c>
      <c r="B275" s="5">
        <v>1.7949999999999999</v>
      </c>
      <c r="C275">
        <v>2.09</v>
      </c>
      <c r="D275">
        <v>2.1379999999999999</v>
      </c>
      <c r="E275">
        <v>2.3540000000000001</v>
      </c>
      <c r="F275">
        <v>2.5720000000000001</v>
      </c>
      <c r="G275">
        <v>2.5710000000000002</v>
      </c>
    </row>
    <row r="276" spans="1:7">
      <c r="A276" s="3">
        <v>-89</v>
      </c>
      <c r="B276" s="5">
        <v>1.827</v>
      </c>
      <c r="C276">
        <v>2.1280000000000001</v>
      </c>
      <c r="D276">
        <v>2.1739999999999999</v>
      </c>
      <c r="E276">
        <v>2.3919999999999999</v>
      </c>
      <c r="F276">
        <v>2.6349999999999998</v>
      </c>
      <c r="G276">
        <v>2.5950000000000002</v>
      </c>
    </row>
    <row r="277" spans="1:7">
      <c r="A277" s="3">
        <v>-88</v>
      </c>
      <c r="B277" s="5">
        <v>1.861</v>
      </c>
      <c r="C277">
        <v>2.1709999999999998</v>
      </c>
      <c r="D277">
        <v>2.2109999999999999</v>
      </c>
      <c r="E277">
        <v>2.4319999999999999</v>
      </c>
      <c r="F277">
        <v>2.694</v>
      </c>
      <c r="G277">
        <v>2.6230000000000002</v>
      </c>
    </row>
    <row r="278" spans="1:7">
      <c r="A278" s="3">
        <v>-87</v>
      </c>
      <c r="B278" s="5">
        <v>1.8959999999999999</v>
      </c>
      <c r="C278">
        <v>2.2200000000000002</v>
      </c>
      <c r="D278">
        <v>2.2559999999999998</v>
      </c>
      <c r="E278">
        <v>2.4790000000000001</v>
      </c>
      <c r="F278">
        <v>2.7410000000000001</v>
      </c>
      <c r="G278">
        <v>2.657</v>
      </c>
    </row>
    <row r="279" spans="1:7">
      <c r="A279" s="3">
        <v>-86</v>
      </c>
      <c r="B279" s="5">
        <v>1.931</v>
      </c>
      <c r="C279">
        <v>2.2650000000000001</v>
      </c>
      <c r="D279">
        <v>2.3050000000000002</v>
      </c>
      <c r="E279">
        <v>2.5289999999999999</v>
      </c>
      <c r="F279">
        <v>2.7839999999999998</v>
      </c>
      <c r="G279">
        <v>2.698</v>
      </c>
    </row>
    <row r="280" spans="1:7">
      <c r="A280" s="3">
        <v>-85</v>
      </c>
      <c r="B280" s="5">
        <v>1.9670000000000001</v>
      </c>
      <c r="C280">
        <v>2.3119999999999998</v>
      </c>
      <c r="D280">
        <v>2.3540000000000001</v>
      </c>
      <c r="E280">
        <v>2.58</v>
      </c>
      <c r="F280">
        <v>2.8210000000000002</v>
      </c>
      <c r="G280">
        <v>2.7519999999999998</v>
      </c>
    </row>
    <row r="281" spans="1:7">
      <c r="A281" s="3">
        <v>-84</v>
      </c>
      <c r="B281" s="5">
        <v>2.004</v>
      </c>
      <c r="C281">
        <v>2.3540000000000001</v>
      </c>
      <c r="D281">
        <v>2.4060000000000001</v>
      </c>
      <c r="E281">
        <v>2.6379999999999999</v>
      </c>
      <c r="F281">
        <v>2.8620000000000001</v>
      </c>
      <c r="G281">
        <v>2.8029999999999999</v>
      </c>
    </row>
    <row r="282" spans="1:7">
      <c r="A282" s="3">
        <v>-83</v>
      </c>
      <c r="B282" s="5">
        <v>2.044</v>
      </c>
      <c r="C282">
        <v>2.399</v>
      </c>
      <c r="D282">
        <v>2.4580000000000002</v>
      </c>
      <c r="E282">
        <v>2.6989999999999998</v>
      </c>
      <c r="F282">
        <v>2.91</v>
      </c>
      <c r="G282">
        <v>2.8519999999999999</v>
      </c>
    </row>
    <row r="283" spans="1:7">
      <c r="A283" s="3">
        <v>-82</v>
      </c>
      <c r="B283" s="5">
        <v>2.0840000000000001</v>
      </c>
      <c r="C283">
        <v>2.4430000000000001</v>
      </c>
      <c r="D283">
        <v>2.5049999999999999</v>
      </c>
      <c r="E283">
        <v>2.762</v>
      </c>
      <c r="F283">
        <v>2.972</v>
      </c>
      <c r="G283">
        <v>2.9049999999999998</v>
      </c>
    </row>
    <row r="284" spans="1:7">
      <c r="A284" s="3">
        <v>-81</v>
      </c>
      <c r="B284" s="5">
        <v>2.1280000000000001</v>
      </c>
      <c r="C284">
        <v>2.492</v>
      </c>
      <c r="D284">
        <v>2.5550000000000002</v>
      </c>
      <c r="E284">
        <v>2.8239999999999998</v>
      </c>
      <c r="F284">
        <v>3.0409999999999999</v>
      </c>
      <c r="G284">
        <v>2.9609999999999999</v>
      </c>
    </row>
    <row r="285" spans="1:7">
      <c r="A285" s="3">
        <v>-80</v>
      </c>
      <c r="B285" s="5">
        <v>2.1720000000000002</v>
      </c>
      <c r="C285">
        <v>2.5409999999999999</v>
      </c>
      <c r="D285">
        <v>2.601</v>
      </c>
      <c r="E285">
        <v>2.8860000000000001</v>
      </c>
      <c r="F285">
        <v>3.1059999999999999</v>
      </c>
      <c r="G285">
        <v>3.0339999999999998</v>
      </c>
    </row>
    <row r="286" spans="1:7">
      <c r="A286" s="3">
        <v>-79</v>
      </c>
      <c r="B286" s="5">
        <v>2.2160000000000002</v>
      </c>
      <c r="C286">
        <v>2.593</v>
      </c>
      <c r="D286">
        <v>2.649</v>
      </c>
      <c r="E286">
        <v>2.9470000000000001</v>
      </c>
      <c r="F286">
        <v>3.1669999999999998</v>
      </c>
      <c r="G286">
        <v>3.1030000000000002</v>
      </c>
    </row>
    <row r="287" spans="1:7">
      <c r="A287" s="3">
        <v>-78</v>
      </c>
      <c r="B287" s="5">
        <v>2.262</v>
      </c>
      <c r="C287">
        <v>2.6459999999999999</v>
      </c>
      <c r="D287">
        <v>2.7029999999999998</v>
      </c>
      <c r="E287">
        <v>3.0089999999999999</v>
      </c>
      <c r="F287">
        <v>3.2210000000000001</v>
      </c>
      <c r="G287">
        <v>3.1720000000000002</v>
      </c>
    </row>
    <row r="288" spans="1:7">
      <c r="A288" s="3">
        <v>-77</v>
      </c>
      <c r="B288" s="5">
        <v>2.3090000000000002</v>
      </c>
      <c r="C288">
        <v>2.7010000000000001</v>
      </c>
      <c r="D288">
        <v>2.7610000000000001</v>
      </c>
      <c r="E288">
        <v>3.0739999999999998</v>
      </c>
      <c r="F288">
        <v>3.2770000000000001</v>
      </c>
      <c r="G288">
        <v>3.238</v>
      </c>
    </row>
    <row r="289" spans="1:7">
      <c r="A289" s="3">
        <v>-76</v>
      </c>
      <c r="B289" s="5">
        <v>2.359</v>
      </c>
      <c r="C289">
        <v>2.76</v>
      </c>
      <c r="D289">
        <v>2.8220000000000001</v>
      </c>
      <c r="E289">
        <v>3.1440000000000001</v>
      </c>
      <c r="F289">
        <v>3.339</v>
      </c>
      <c r="G289">
        <v>3.3069999999999999</v>
      </c>
    </row>
    <row r="290" spans="1:7">
      <c r="A290" s="3">
        <v>-75</v>
      </c>
      <c r="B290" s="5">
        <v>2.4119999999999999</v>
      </c>
      <c r="C290">
        <v>2.8250000000000002</v>
      </c>
      <c r="D290">
        <v>2.89</v>
      </c>
      <c r="E290">
        <v>3.214</v>
      </c>
      <c r="F290">
        <v>3.4129999999999998</v>
      </c>
      <c r="G290">
        <v>3.383</v>
      </c>
    </row>
    <row r="291" spans="1:7">
      <c r="A291" s="3">
        <v>-74</v>
      </c>
      <c r="B291" s="5">
        <v>2.4670000000000001</v>
      </c>
      <c r="C291">
        <v>2.891</v>
      </c>
      <c r="D291">
        <v>2.96</v>
      </c>
      <c r="E291">
        <v>3.286</v>
      </c>
      <c r="F291">
        <v>3.492</v>
      </c>
      <c r="G291">
        <v>3.47</v>
      </c>
    </row>
    <row r="292" spans="1:7">
      <c r="A292" s="3">
        <v>-73</v>
      </c>
      <c r="B292" s="5">
        <v>2.524</v>
      </c>
      <c r="C292">
        <v>2.9590000000000001</v>
      </c>
      <c r="D292">
        <v>3.0289999999999999</v>
      </c>
      <c r="E292">
        <v>3.3610000000000002</v>
      </c>
      <c r="F292">
        <v>3.5750000000000002</v>
      </c>
      <c r="G292">
        <v>3.5590000000000002</v>
      </c>
    </row>
    <row r="293" spans="1:7">
      <c r="A293" s="3">
        <v>-72</v>
      </c>
      <c r="B293" s="5">
        <v>2.5830000000000002</v>
      </c>
      <c r="C293">
        <v>3.028</v>
      </c>
      <c r="D293">
        <v>3.1030000000000002</v>
      </c>
      <c r="E293">
        <v>3.4359999999999999</v>
      </c>
      <c r="F293">
        <v>3.6589999999999998</v>
      </c>
      <c r="G293">
        <v>3.65</v>
      </c>
    </row>
    <row r="294" spans="1:7">
      <c r="A294" s="3">
        <v>-71</v>
      </c>
      <c r="B294" s="5">
        <v>2.6440000000000001</v>
      </c>
      <c r="C294">
        <v>3.0979999999999999</v>
      </c>
      <c r="D294">
        <v>3.181</v>
      </c>
      <c r="E294">
        <v>3.5049999999999999</v>
      </c>
      <c r="F294">
        <v>3.742</v>
      </c>
      <c r="G294">
        <v>3.7280000000000002</v>
      </c>
    </row>
    <row r="295" spans="1:7">
      <c r="A295" s="3">
        <v>-70</v>
      </c>
      <c r="B295" s="5">
        <v>2.7080000000000002</v>
      </c>
      <c r="C295">
        <v>3.173</v>
      </c>
      <c r="D295">
        <v>3.2639999999999998</v>
      </c>
      <c r="E295">
        <v>3.577</v>
      </c>
      <c r="F295">
        <v>3.8220000000000001</v>
      </c>
      <c r="G295">
        <v>3.8090000000000002</v>
      </c>
    </row>
    <row r="296" spans="1:7">
      <c r="A296" s="3">
        <v>-69</v>
      </c>
      <c r="B296" s="5">
        <v>2.7749999999999999</v>
      </c>
      <c r="C296">
        <v>3.2480000000000002</v>
      </c>
      <c r="D296">
        <v>3.3479999999999999</v>
      </c>
      <c r="E296">
        <v>3.6589999999999998</v>
      </c>
      <c r="F296">
        <v>3.9140000000000001</v>
      </c>
      <c r="G296">
        <v>3.8959999999999999</v>
      </c>
    </row>
    <row r="297" spans="1:7">
      <c r="A297" s="3">
        <v>-68</v>
      </c>
      <c r="B297" s="5">
        <v>2.8460000000000001</v>
      </c>
      <c r="C297">
        <v>3.3319999999999999</v>
      </c>
      <c r="D297">
        <v>3.431</v>
      </c>
      <c r="E297">
        <v>3.7519999999999998</v>
      </c>
      <c r="F297">
        <v>4.0259999999999998</v>
      </c>
      <c r="G297">
        <v>3.996</v>
      </c>
    </row>
    <row r="298" spans="1:7">
      <c r="A298" s="3">
        <v>-67</v>
      </c>
      <c r="B298" s="5">
        <v>2.919</v>
      </c>
      <c r="C298">
        <v>3.419</v>
      </c>
      <c r="D298">
        <v>3.5190000000000001</v>
      </c>
      <c r="E298">
        <v>3.8460000000000001</v>
      </c>
      <c r="F298">
        <v>4.1360000000000001</v>
      </c>
      <c r="G298">
        <v>4.0999999999999996</v>
      </c>
    </row>
    <row r="299" spans="1:7">
      <c r="A299" s="3">
        <v>-66</v>
      </c>
      <c r="B299" s="5">
        <v>2.9950000000000001</v>
      </c>
      <c r="C299">
        <v>3.5139999999999998</v>
      </c>
      <c r="D299">
        <v>3.6110000000000002</v>
      </c>
      <c r="E299">
        <v>3.9369999999999998</v>
      </c>
      <c r="F299">
        <v>4.2279999999999998</v>
      </c>
      <c r="G299">
        <v>4.2080000000000002</v>
      </c>
    </row>
    <row r="300" spans="1:7">
      <c r="A300" s="3">
        <v>-65</v>
      </c>
      <c r="B300" s="5">
        <v>3.0739999999999998</v>
      </c>
      <c r="C300">
        <v>3.6120000000000001</v>
      </c>
      <c r="D300">
        <v>3.702</v>
      </c>
      <c r="E300">
        <v>4.0250000000000004</v>
      </c>
      <c r="F300">
        <v>4.3170000000000002</v>
      </c>
      <c r="G300">
        <v>4.3129999999999997</v>
      </c>
    </row>
    <row r="301" spans="1:7">
      <c r="A301" s="3">
        <v>-64</v>
      </c>
      <c r="B301" s="5">
        <v>3.157</v>
      </c>
      <c r="C301">
        <v>3.714</v>
      </c>
      <c r="D301">
        <v>3.8</v>
      </c>
      <c r="E301">
        <v>4.1109999999999998</v>
      </c>
      <c r="F301">
        <v>4.4290000000000003</v>
      </c>
      <c r="G301">
        <v>4.4290000000000003</v>
      </c>
    </row>
    <row r="302" spans="1:7">
      <c r="A302" s="3">
        <v>-63</v>
      </c>
      <c r="B302" s="5">
        <v>3.2429999999999999</v>
      </c>
      <c r="C302">
        <v>3.819</v>
      </c>
      <c r="D302">
        <v>3.903</v>
      </c>
      <c r="E302">
        <v>4.2</v>
      </c>
      <c r="F302">
        <v>4.5659999999999998</v>
      </c>
      <c r="G302">
        <v>4.5529999999999999</v>
      </c>
    </row>
    <row r="303" spans="1:7">
      <c r="A303" s="3">
        <v>-62</v>
      </c>
      <c r="B303" s="5">
        <v>3.3340000000000001</v>
      </c>
      <c r="C303">
        <v>3.93</v>
      </c>
      <c r="D303">
        <v>4.008</v>
      </c>
      <c r="E303">
        <v>4.2949999999999999</v>
      </c>
      <c r="F303">
        <v>4.7089999999999996</v>
      </c>
      <c r="G303">
        <v>4.6779999999999999</v>
      </c>
    </row>
    <row r="304" spans="1:7">
      <c r="A304" s="3">
        <v>-61</v>
      </c>
      <c r="B304" s="5">
        <v>3.43</v>
      </c>
      <c r="C304">
        <v>4.0419999999999998</v>
      </c>
      <c r="D304">
        <v>4.12</v>
      </c>
      <c r="E304">
        <v>4.4059999999999997</v>
      </c>
      <c r="F304">
        <v>4.8289999999999997</v>
      </c>
      <c r="G304">
        <v>4.7960000000000003</v>
      </c>
    </row>
    <row r="305" spans="1:7">
      <c r="A305" s="3">
        <v>-60</v>
      </c>
      <c r="B305" s="5">
        <v>3.5310000000000001</v>
      </c>
      <c r="C305">
        <v>4.1580000000000004</v>
      </c>
      <c r="D305">
        <v>4.2409999999999997</v>
      </c>
      <c r="E305">
        <v>4.5339999999999998</v>
      </c>
      <c r="F305">
        <v>4.9390000000000001</v>
      </c>
      <c r="G305">
        <v>4.9059999999999997</v>
      </c>
    </row>
    <row r="306" spans="1:7">
      <c r="A306" s="3">
        <v>-59</v>
      </c>
      <c r="B306" s="5">
        <v>3.633</v>
      </c>
      <c r="C306">
        <v>4.2779999999999996</v>
      </c>
      <c r="D306">
        <v>4.3639999999999999</v>
      </c>
      <c r="E306">
        <v>4.6760000000000002</v>
      </c>
      <c r="F306">
        <v>5.0670000000000002</v>
      </c>
      <c r="G306">
        <v>5.0190000000000001</v>
      </c>
    </row>
    <row r="307" spans="1:7">
      <c r="A307" s="3">
        <v>-58</v>
      </c>
      <c r="B307" s="5">
        <v>3.7469999999999999</v>
      </c>
      <c r="C307">
        <v>4.407</v>
      </c>
      <c r="D307">
        <v>4.4969999999999999</v>
      </c>
      <c r="E307">
        <v>4.8250000000000002</v>
      </c>
      <c r="F307">
        <v>5.2309999999999999</v>
      </c>
      <c r="G307">
        <v>5.1550000000000002</v>
      </c>
    </row>
    <row r="308" spans="1:7">
      <c r="A308" s="3">
        <v>-57</v>
      </c>
      <c r="B308" s="5">
        <v>3.8580000000000001</v>
      </c>
      <c r="C308">
        <v>4.5410000000000004</v>
      </c>
      <c r="D308">
        <v>4.6349999999999998</v>
      </c>
      <c r="E308">
        <v>4.984</v>
      </c>
      <c r="F308">
        <v>5.4059999999999997</v>
      </c>
      <c r="G308">
        <v>5.3120000000000003</v>
      </c>
    </row>
    <row r="309" spans="1:7">
      <c r="A309" s="3">
        <v>-56</v>
      </c>
      <c r="B309" s="5">
        <v>3.98</v>
      </c>
      <c r="C309">
        <v>4.681</v>
      </c>
      <c r="D309">
        <v>4.7750000000000004</v>
      </c>
      <c r="E309">
        <v>5.1529999999999996</v>
      </c>
      <c r="F309">
        <v>5.5609999999999999</v>
      </c>
      <c r="G309">
        <v>5.484</v>
      </c>
    </row>
    <row r="310" spans="1:7">
      <c r="A310" s="3">
        <v>-55</v>
      </c>
      <c r="B310" s="5">
        <v>4.0949999999999998</v>
      </c>
      <c r="C310">
        <v>4.8280000000000003</v>
      </c>
      <c r="D310">
        <v>4.9210000000000003</v>
      </c>
      <c r="E310">
        <v>5.3319999999999999</v>
      </c>
      <c r="F310">
        <v>5.71</v>
      </c>
      <c r="G310">
        <v>5.6449999999999996</v>
      </c>
    </row>
    <row r="311" spans="1:7">
      <c r="A311" s="3">
        <v>-54</v>
      </c>
      <c r="B311" s="5">
        <v>4.2270000000000003</v>
      </c>
      <c r="C311">
        <v>4.9800000000000004</v>
      </c>
      <c r="D311">
        <v>5.069</v>
      </c>
      <c r="E311">
        <v>5.51</v>
      </c>
      <c r="F311">
        <v>5.8970000000000002</v>
      </c>
      <c r="G311">
        <v>5.8120000000000003</v>
      </c>
    </row>
    <row r="312" spans="1:7">
      <c r="A312" s="3">
        <v>-53</v>
      </c>
      <c r="B312" s="5">
        <v>4.3540000000000001</v>
      </c>
      <c r="C312">
        <v>5.1420000000000003</v>
      </c>
      <c r="D312">
        <v>5.226</v>
      </c>
      <c r="E312">
        <v>5.6890000000000001</v>
      </c>
      <c r="F312">
        <v>6.1219999999999999</v>
      </c>
      <c r="G312">
        <v>5.9820000000000002</v>
      </c>
    </row>
    <row r="313" spans="1:7">
      <c r="A313" s="3">
        <v>-52</v>
      </c>
      <c r="B313" s="5">
        <v>4.492</v>
      </c>
      <c r="C313">
        <v>5.3109999999999999</v>
      </c>
      <c r="D313">
        <v>5.3970000000000002</v>
      </c>
      <c r="E313">
        <v>5.8719999999999999</v>
      </c>
      <c r="F313">
        <v>6.3280000000000003</v>
      </c>
      <c r="G313">
        <v>6.1660000000000004</v>
      </c>
    </row>
    <row r="314" spans="1:7">
      <c r="A314" s="3">
        <v>-51</v>
      </c>
      <c r="B314" s="5">
        <v>4.6399999999999997</v>
      </c>
      <c r="C314">
        <v>5.49</v>
      </c>
      <c r="D314">
        <v>5.5780000000000003</v>
      </c>
      <c r="E314">
        <v>6.0609999999999999</v>
      </c>
      <c r="F314">
        <v>6.524</v>
      </c>
      <c r="G314">
        <v>6.3710000000000004</v>
      </c>
    </row>
    <row r="315" spans="1:7">
      <c r="A315" s="3">
        <v>-50</v>
      </c>
      <c r="B315" s="5">
        <v>4.7889999999999997</v>
      </c>
      <c r="C315">
        <v>5.6749999999999998</v>
      </c>
      <c r="D315">
        <v>5.7679999999999998</v>
      </c>
      <c r="E315">
        <v>6.2519999999999998</v>
      </c>
      <c r="F315">
        <v>6.7309999999999999</v>
      </c>
      <c r="G315">
        <v>6.5890000000000004</v>
      </c>
    </row>
    <row r="316" spans="1:7">
      <c r="A316" s="3">
        <v>-49</v>
      </c>
      <c r="B316" s="5">
        <v>4.9450000000000003</v>
      </c>
      <c r="C316">
        <v>5.867</v>
      </c>
      <c r="D316">
        <v>5.9640000000000004</v>
      </c>
      <c r="E316">
        <v>6.4409999999999998</v>
      </c>
      <c r="F316">
        <v>6.9569999999999999</v>
      </c>
      <c r="G316">
        <v>6.8159999999999998</v>
      </c>
    </row>
    <row r="317" spans="1:7">
      <c r="A317" s="3">
        <v>-48</v>
      </c>
      <c r="B317" s="5">
        <v>5.1139999999999999</v>
      </c>
      <c r="C317">
        <v>6.0620000000000003</v>
      </c>
      <c r="D317">
        <v>6.1639999999999997</v>
      </c>
      <c r="E317">
        <v>6.6550000000000002</v>
      </c>
      <c r="F317">
        <v>7.1790000000000003</v>
      </c>
      <c r="G317">
        <v>7.0529999999999999</v>
      </c>
    </row>
    <row r="318" spans="1:7">
      <c r="A318" s="3">
        <v>-47</v>
      </c>
      <c r="B318" s="5">
        <v>5.2889999999999997</v>
      </c>
      <c r="C318">
        <v>6.2720000000000002</v>
      </c>
      <c r="D318">
        <v>6.3710000000000004</v>
      </c>
      <c r="E318">
        <v>6.88</v>
      </c>
      <c r="F318">
        <v>7.4130000000000003</v>
      </c>
      <c r="G318">
        <v>7.3019999999999996</v>
      </c>
    </row>
    <row r="319" spans="1:7">
      <c r="A319" s="3">
        <v>-46</v>
      </c>
      <c r="B319" s="5">
        <v>5.476</v>
      </c>
      <c r="C319">
        <v>6.4889999999999999</v>
      </c>
      <c r="D319">
        <v>6.5890000000000004</v>
      </c>
      <c r="E319">
        <v>7.109</v>
      </c>
      <c r="F319">
        <v>7.641</v>
      </c>
      <c r="G319">
        <v>7.556</v>
      </c>
    </row>
    <row r="320" spans="1:7">
      <c r="A320" s="3">
        <v>-45</v>
      </c>
      <c r="B320" s="5">
        <v>5.67</v>
      </c>
      <c r="C320">
        <v>6.7160000000000002</v>
      </c>
      <c r="D320">
        <v>6.8090000000000002</v>
      </c>
      <c r="E320">
        <v>7.3540000000000001</v>
      </c>
      <c r="F320">
        <v>7.88</v>
      </c>
      <c r="G320">
        <v>7.81</v>
      </c>
    </row>
    <row r="321" spans="1:7">
      <c r="A321" s="3">
        <v>-44</v>
      </c>
      <c r="B321" s="5">
        <v>5.8730000000000002</v>
      </c>
      <c r="C321">
        <v>6.9470000000000001</v>
      </c>
      <c r="D321">
        <v>7.0510000000000002</v>
      </c>
      <c r="E321">
        <v>7.6260000000000003</v>
      </c>
      <c r="F321">
        <v>8.1620000000000008</v>
      </c>
      <c r="G321">
        <v>8.0719999999999992</v>
      </c>
    </row>
    <row r="322" spans="1:7">
      <c r="A322" s="3">
        <v>-43</v>
      </c>
      <c r="B322" s="5">
        <v>6.08</v>
      </c>
      <c r="C322">
        <v>7.194</v>
      </c>
      <c r="D322">
        <v>7.3049999999999997</v>
      </c>
      <c r="E322">
        <v>7.9029999999999996</v>
      </c>
      <c r="F322">
        <v>8.4749999999999996</v>
      </c>
      <c r="G322">
        <v>8.3569999999999993</v>
      </c>
    </row>
    <row r="323" spans="1:7">
      <c r="A323" s="3">
        <v>-42</v>
      </c>
      <c r="B323" s="5">
        <v>6.3019999999999996</v>
      </c>
      <c r="C323">
        <v>7.4550000000000001</v>
      </c>
      <c r="D323">
        <v>7.57</v>
      </c>
      <c r="E323">
        <v>8.1790000000000003</v>
      </c>
      <c r="F323">
        <v>8.7360000000000007</v>
      </c>
      <c r="G323">
        <v>8.6289999999999996</v>
      </c>
    </row>
    <row r="324" spans="1:7">
      <c r="A324" s="3">
        <v>-41</v>
      </c>
      <c r="B324" s="5">
        <v>6.53</v>
      </c>
      <c r="C324">
        <v>7.7290000000000001</v>
      </c>
      <c r="D324">
        <v>7.851</v>
      </c>
      <c r="E324">
        <v>8.4719999999999995</v>
      </c>
      <c r="F324">
        <v>9.0500000000000007</v>
      </c>
      <c r="G324">
        <v>8.9209999999999994</v>
      </c>
    </row>
    <row r="325" spans="1:7">
      <c r="A325" s="3">
        <v>-40</v>
      </c>
      <c r="B325" s="5">
        <v>6.77</v>
      </c>
      <c r="C325">
        <v>8.0139999999999993</v>
      </c>
      <c r="D325">
        <v>8.1489999999999991</v>
      </c>
      <c r="E325">
        <v>8.7609999999999992</v>
      </c>
      <c r="F325">
        <v>9.4610000000000003</v>
      </c>
      <c r="G325">
        <v>9.2579999999999991</v>
      </c>
    </row>
    <row r="326" spans="1:7">
      <c r="A326" s="3">
        <v>-39</v>
      </c>
      <c r="B326" s="5">
        <v>7.0220000000000002</v>
      </c>
      <c r="C326">
        <v>8.3130000000000006</v>
      </c>
      <c r="D326">
        <v>8.4550000000000001</v>
      </c>
      <c r="E326">
        <v>9.0630000000000006</v>
      </c>
      <c r="F326">
        <v>9.82</v>
      </c>
      <c r="G326">
        <v>9.5869999999999997</v>
      </c>
    </row>
    <row r="327" spans="1:7">
      <c r="A327" s="3">
        <v>-38</v>
      </c>
      <c r="B327" s="5">
        <v>7.2910000000000004</v>
      </c>
      <c r="C327">
        <v>8.625</v>
      </c>
      <c r="D327">
        <v>8.7799999999999994</v>
      </c>
      <c r="E327">
        <v>9.3889999999999993</v>
      </c>
      <c r="F327">
        <v>10.182</v>
      </c>
      <c r="G327">
        <v>9.9280000000000008</v>
      </c>
    </row>
    <row r="328" spans="1:7">
      <c r="A328" s="3">
        <v>-37</v>
      </c>
      <c r="B328" s="5">
        <v>7.569</v>
      </c>
      <c r="C328">
        <v>8.952</v>
      </c>
      <c r="D328">
        <v>9.1219999999999999</v>
      </c>
      <c r="E328">
        <v>9.7469999999999999</v>
      </c>
      <c r="F328">
        <v>10.571</v>
      </c>
      <c r="G328">
        <v>10.311999999999999</v>
      </c>
    </row>
    <row r="329" spans="1:7">
      <c r="A329" s="3">
        <v>-36</v>
      </c>
      <c r="B329" s="5">
        <v>7.8579999999999997</v>
      </c>
      <c r="C329">
        <v>9.2989999999999995</v>
      </c>
      <c r="D329">
        <v>9.4570000000000007</v>
      </c>
      <c r="E329">
        <v>10.103999999999999</v>
      </c>
      <c r="F329">
        <v>10.948</v>
      </c>
      <c r="G329">
        <v>10.73</v>
      </c>
    </row>
    <row r="330" spans="1:7">
      <c r="A330" s="3">
        <v>-35</v>
      </c>
      <c r="B330" s="5">
        <v>8.1630000000000003</v>
      </c>
      <c r="C330">
        <v>9.6590000000000007</v>
      </c>
      <c r="D330">
        <v>9.827</v>
      </c>
      <c r="E330">
        <v>10.5</v>
      </c>
      <c r="F330">
        <v>11.446</v>
      </c>
      <c r="G330">
        <v>11.153</v>
      </c>
    </row>
    <row r="331" spans="1:7">
      <c r="A331" s="3">
        <v>-34</v>
      </c>
      <c r="B331" s="5">
        <v>8.4779999999999998</v>
      </c>
      <c r="C331">
        <v>10.037000000000001</v>
      </c>
      <c r="D331">
        <v>10.196999999999999</v>
      </c>
      <c r="E331">
        <v>10.914999999999999</v>
      </c>
      <c r="F331">
        <v>11.843999999999999</v>
      </c>
      <c r="G331">
        <v>11.624000000000001</v>
      </c>
    </row>
    <row r="332" spans="1:7">
      <c r="A332" s="3">
        <v>-33</v>
      </c>
      <c r="B332" s="5">
        <v>8.8119999999999994</v>
      </c>
      <c r="C332">
        <v>10.426</v>
      </c>
      <c r="D332">
        <v>10.593999999999999</v>
      </c>
      <c r="E332">
        <v>11.352</v>
      </c>
      <c r="F332">
        <v>12.227</v>
      </c>
      <c r="G332">
        <v>12.082000000000001</v>
      </c>
    </row>
    <row r="333" spans="1:7">
      <c r="A333" s="3">
        <v>-32</v>
      </c>
      <c r="B333" s="5">
        <v>9.1660000000000004</v>
      </c>
      <c r="C333">
        <v>10.835000000000001</v>
      </c>
      <c r="D333">
        <v>11.023</v>
      </c>
      <c r="E333">
        <v>11.789</v>
      </c>
      <c r="F333">
        <v>12.747999999999999</v>
      </c>
      <c r="G333">
        <v>12.545999999999999</v>
      </c>
    </row>
    <row r="334" spans="1:7">
      <c r="A334" s="3">
        <v>-31</v>
      </c>
      <c r="B334" s="5">
        <v>9.5239999999999991</v>
      </c>
      <c r="C334">
        <v>11.259</v>
      </c>
      <c r="D334">
        <v>11.456</v>
      </c>
      <c r="E334">
        <v>12.263</v>
      </c>
      <c r="F334">
        <v>13.226000000000001</v>
      </c>
      <c r="G334">
        <v>13.074</v>
      </c>
    </row>
    <row r="335" spans="1:7">
      <c r="A335" s="3">
        <v>-30</v>
      </c>
      <c r="B335" s="5">
        <v>9.9030000000000005</v>
      </c>
      <c r="C335">
        <v>11.707000000000001</v>
      </c>
      <c r="D335">
        <v>11.907999999999999</v>
      </c>
      <c r="E335">
        <v>12.742000000000001</v>
      </c>
      <c r="F335">
        <v>13.779</v>
      </c>
      <c r="G335">
        <v>13.615</v>
      </c>
    </row>
    <row r="336" spans="1:7">
      <c r="A336" s="3">
        <v>-29</v>
      </c>
      <c r="B336" s="5">
        <v>10.289</v>
      </c>
      <c r="C336">
        <v>12.172000000000001</v>
      </c>
      <c r="D336">
        <v>12.372</v>
      </c>
      <c r="E336">
        <v>13.244999999999999</v>
      </c>
      <c r="F336">
        <v>14.23</v>
      </c>
      <c r="G336">
        <v>14.151999999999999</v>
      </c>
    </row>
    <row r="337" spans="1:7">
      <c r="A337" s="3">
        <v>-28</v>
      </c>
      <c r="B337" s="5">
        <v>10.699</v>
      </c>
      <c r="C337">
        <v>12.661</v>
      </c>
      <c r="D337">
        <v>12.859</v>
      </c>
      <c r="E337">
        <v>13.757999999999999</v>
      </c>
      <c r="F337">
        <v>14.811999999999999</v>
      </c>
      <c r="G337">
        <v>14.737</v>
      </c>
    </row>
    <row r="338" spans="1:7">
      <c r="A338" s="3">
        <v>-27</v>
      </c>
      <c r="B338" s="5">
        <v>11.122999999999999</v>
      </c>
      <c r="C338">
        <v>13.156000000000001</v>
      </c>
      <c r="D338">
        <v>13.37</v>
      </c>
      <c r="E338">
        <v>14.304</v>
      </c>
      <c r="F338">
        <v>15.457000000000001</v>
      </c>
      <c r="G338">
        <v>15.295999999999999</v>
      </c>
    </row>
    <row r="339" spans="1:7">
      <c r="A339" s="3">
        <v>-26</v>
      </c>
      <c r="B339" s="5">
        <v>11.554</v>
      </c>
      <c r="C339">
        <v>13.676</v>
      </c>
      <c r="D339">
        <v>13.897</v>
      </c>
      <c r="E339">
        <v>14.846</v>
      </c>
      <c r="F339">
        <v>16.024000000000001</v>
      </c>
      <c r="G339">
        <v>15.878</v>
      </c>
    </row>
    <row r="340" spans="1:7">
      <c r="A340" s="3">
        <v>-25</v>
      </c>
      <c r="B340" s="5">
        <v>12.000999999999999</v>
      </c>
      <c r="C340">
        <v>14.211</v>
      </c>
      <c r="D340">
        <v>14.446</v>
      </c>
      <c r="E340">
        <v>15.417</v>
      </c>
      <c r="F340">
        <v>16.646000000000001</v>
      </c>
      <c r="G340">
        <v>16.527000000000001</v>
      </c>
    </row>
    <row r="341" spans="1:7">
      <c r="A341" s="3">
        <v>-24</v>
      </c>
      <c r="B341" s="5">
        <v>12.464</v>
      </c>
      <c r="C341">
        <v>14.760999999999999</v>
      </c>
      <c r="D341">
        <v>14.999000000000001</v>
      </c>
      <c r="E341">
        <v>15.999000000000001</v>
      </c>
      <c r="F341">
        <v>17.254000000000001</v>
      </c>
      <c r="G341">
        <v>17.152000000000001</v>
      </c>
    </row>
    <row r="342" spans="1:7">
      <c r="A342" s="3">
        <v>-23</v>
      </c>
      <c r="B342" s="5">
        <v>12.941000000000001</v>
      </c>
      <c r="C342">
        <v>15.324999999999999</v>
      </c>
      <c r="D342">
        <v>15.561</v>
      </c>
      <c r="E342">
        <v>16.606999999999999</v>
      </c>
      <c r="F342">
        <v>17.994</v>
      </c>
      <c r="G342">
        <v>17.809999999999999</v>
      </c>
    </row>
    <row r="343" spans="1:7">
      <c r="A343" s="3">
        <v>-22</v>
      </c>
      <c r="B343" s="5">
        <v>13.423999999999999</v>
      </c>
      <c r="C343">
        <v>15.898999999999999</v>
      </c>
      <c r="D343">
        <v>16.148</v>
      </c>
      <c r="E343">
        <v>17.222999999999999</v>
      </c>
      <c r="F343">
        <v>18.661000000000001</v>
      </c>
      <c r="G343">
        <v>18.478999999999999</v>
      </c>
    </row>
    <row r="344" spans="1:7">
      <c r="A344" s="3">
        <v>-21</v>
      </c>
      <c r="B344" s="5">
        <v>13.917999999999999</v>
      </c>
      <c r="C344">
        <v>16.494</v>
      </c>
      <c r="D344">
        <v>16.748999999999999</v>
      </c>
      <c r="E344">
        <v>17.881</v>
      </c>
      <c r="F344">
        <v>19.288</v>
      </c>
      <c r="G344">
        <v>19.181999999999999</v>
      </c>
    </row>
    <row r="345" spans="1:7">
      <c r="A345" s="3">
        <v>-20</v>
      </c>
      <c r="B345" s="5">
        <v>14.425000000000001</v>
      </c>
      <c r="C345">
        <v>17.09</v>
      </c>
      <c r="D345">
        <v>17.37</v>
      </c>
      <c r="E345">
        <v>18.556000000000001</v>
      </c>
      <c r="F345">
        <v>20.015999999999998</v>
      </c>
      <c r="G345">
        <v>19.89</v>
      </c>
    </row>
    <row r="346" spans="1:7">
      <c r="A346" s="3">
        <v>-19</v>
      </c>
      <c r="B346" s="5">
        <v>14.932</v>
      </c>
      <c r="C346">
        <v>17.696000000000002</v>
      </c>
      <c r="D346">
        <v>18.004000000000001</v>
      </c>
      <c r="E346">
        <v>19.239000000000001</v>
      </c>
      <c r="F346">
        <v>20.734000000000002</v>
      </c>
      <c r="G346">
        <v>20.626999999999999</v>
      </c>
    </row>
    <row r="347" spans="1:7">
      <c r="A347" s="3">
        <v>-18</v>
      </c>
      <c r="B347" s="5">
        <v>15.443</v>
      </c>
      <c r="C347">
        <v>18.314</v>
      </c>
      <c r="D347">
        <v>18.640999999999998</v>
      </c>
      <c r="E347">
        <v>19.95</v>
      </c>
      <c r="F347">
        <v>21.489000000000001</v>
      </c>
      <c r="G347">
        <v>21.337</v>
      </c>
    </row>
    <row r="348" spans="1:7">
      <c r="A348" s="3">
        <v>-17</v>
      </c>
      <c r="B348" s="5">
        <v>15.958</v>
      </c>
      <c r="C348">
        <v>18.934000000000001</v>
      </c>
      <c r="D348">
        <v>19.265000000000001</v>
      </c>
      <c r="E348">
        <v>20.648</v>
      </c>
      <c r="F348">
        <v>22.108000000000001</v>
      </c>
      <c r="G348">
        <v>22.106999999999999</v>
      </c>
    </row>
    <row r="349" spans="1:7">
      <c r="A349" s="3">
        <v>-16</v>
      </c>
      <c r="B349" s="5">
        <v>16.472000000000001</v>
      </c>
      <c r="C349">
        <v>19.548999999999999</v>
      </c>
      <c r="D349">
        <v>19.896999999999998</v>
      </c>
      <c r="E349">
        <v>21.347000000000001</v>
      </c>
      <c r="F349">
        <v>22.873000000000001</v>
      </c>
      <c r="G349">
        <v>22.841000000000001</v>
      </c>
    </row>
    <row r="350" spans="1:7">
      <c r="A350" s="3">
        <v>-15</v>
      </c>
      <c r="B350" s="5">
        <v>16.975999999999999</v>
      </c>
      <c r="C350">
        <v>20.16</v>
      </c>
      <c r="D350">
        <v>20.54</v>
      </c>
      <c r="E350">
        <v>22.042999999999999</v>
      </c>
      <c r="F350">
        <v>23.619</v>
      </c>
      <c r="G350">
        <v>23.632999999999999</v>
      </c>
    </row>
    <row r="351" spans="1:7">
      <c r="A351" s="3">
        <v>-14</v>
      </c>
      <c r="B351" s="5">
        <v>17.475999999999999</v>
      </c>
      <c r="C351">
        <v>20.763999999999999</v>
      </c>
      <c r="D351">
        <v>21.172000000000001</v>
      </c>
      <c r="E351">
        <v>22.716999999999999</v>
      </c>
      <c r="F351">
        <v>24.349</v>
      </c>
      <c r="G351">
        <v>24.358000000000001</v>
      </c>
    </row>
    <row r="352" spans="1:7">
      <c r="A352" s="3">
        <v>-13</v>
      </c>
      <c r="B352" s="5">
        <v>17.972000000000001</v>
      </c>
      <c r="C352">
        <v>21.359000000000002</v>
      </c>
      <c r="D352">
        <v>21.809000000000001</v>
      </c>
      <c r="E352">
        <v>23.393000000000001</v>
      </c>
      <c r="F352">
        <v>25.001999999999999</v>
      </c>
      <c r="G352">
        <v>25.100999999999999</v>
      </c>
    </row>
    <row r="353" spans="1:7">
      <c r="A353" s="3">
        <v>-12</v>
      </c>
      <c r="B353" s="5">
        <v>18.443999999999999</v>
      </c>
      <c r="C353">
        <v>21.939</v>
      </c>
      <c r="D353">
        <v>22.437000000000001</v>
      </c>
      <c r="E353">
        <v>24.065999999999999</v>
      </c>
      <c r="F353">
        <v>25.724</v>
      </c>
      <c r="G353">
        <v>25.835000000000001</v>
      </c>
    </row>
    <row r="354" spans="1:7">
      <c r="A354" s="3">
        <v>-11</v>
      </c>
      <c r="B354" s="5">
        <v>18.896000000000001</v>
      </c>
      <c r="C354">
        <v>22.5</v>
      </c>
      <c r="D354">
        <v>23.062000000000001</v>
      </c>
      <c r="E354">
        <v>24.719000000000001</v>
      </c>
      <c r="F354">
        <v>26.43</v>
      </c>
      <c r="G354">
        <v>26.596</v>
      </c>
    </row>
    <row r="355" spans="1:7">
      <c r="A355" s="3">
        <v>-10</v>
      </c>
      <c r="B355" s="5">
        <v>19.324999999999999</v>
      </c>
      <c r="C355">
        <v>23.029</v>
      </c>
      <c r="D355">
        <v>23.675000000000001</v>
      </c>
      <c r="E355">
        <v>25.36</v>
      </c>
      <c r="F355">
        <v>27.135999999999999</v>
      </c>
      <c r="G355">
        <v>27.331</v>
      </c>
    </row>
    <row r="356" spans="1:7">
      <c r="A356" s="3">
        <v>-9</v>
      </c>
      <c r="B356" s="5">
        <v>19.725999999999999</v>
      </c>
      <c r="C356">
        <v>23.516999999999999</v>
      </c>
      <c r="D356">
        <v>24.312000000000001</v>
      </c>
      <c r="E356">
        <v>25.998000000000001</v>
      </c>
      <c r="F356">
        <v>27.713999999999999</v>
      </c>
      <c r="G356">
        <v>28.084</v>
      </c>
    </row>
    <row r="357" spans="1:7">
      <c r="A357" s="3">
        <v>-8</v>
      </c>
      <c r="B357" s="5">
        <v>20.093</v>
      </c>
      <c r="C357">
        <v>23.978999999999999</v>
      </c>
      <c r="D357">
        <v>24.969000000000001</v>
      </c>
      <c r="E357">
        <v>26.623000000000001</v>
      </c>
      <c r="F357">
        <v>28.405999999999999</v>
      </c>
      <c r="G357">
        <v>28.805</v>
      </c>
    </row>
    <row r="358" spans="1:7">
      <c r="A358" s="3">
        <v>-7</v>
      </c>
      <c r="B358" s="5">
        <v>20.422000000000001</v>
      </c>
      <c r="C358">
        <v>24.398</v>
      </c>
      <c r="D358">
        <v>25.663</v>
      </c>
      <c r="E358">
        <v>27.242000000000001</v>
      </c>
      <c r="F358">
        <v>29.055</v>
      </c>
      <c r="G358">
        <v>29.617999999999999</v>
      </c>
    </row>
    <row r="359" spans="1:7">
      <c r="A359" s="3">
        <v>-6</v>
      </c>
      <c r="B359" s="5">
        <v>20.71</v>
      </c>
      <c r="C359">
        <v>24.79</v>
      </c>
      <c r="D359">
        <v>26.401</v>
      </c>
      <c r="E359">
        <v>27.922000000000001</v>
      </c>
      <c r="F359">
        <v>29.677</v>
      </c>
      <c r="G359">
        <v>30.446000000000002</v>
      </c>
    </row>
    <row r="360" spans="1:7">
      <c r="A360" s="3">
        <v>-5</v>
      </c>
      <c r="B360" s="5">
        <v>20.954999999999998</v>
      </c>
      <c r="C360">
        <v>25.172999999999998</v>
      </c>
      <c r="D360">
        <v>27.22</v>
      </c>
      <c r="E360">
        <v>28.664999999999999</v>
      </c>
      <c r="F360">
        <v>30.352</v>
      </c>
      <c r="G360">
        <v>31.318000000000001</v>
      </c>
    </row>
    <row r="361" spans="1:7">
      <c r="A361" s="3">
        <v>-4</v>
      </c>
      <c r="B361" s="5">
        <v>21.154</v>
      </c>
      <c r="C361">
        <v>25.529</v>
      </c>
      <c r="D361">
        <v>28.152999999999999</v>
      </c>
      <c r="E361">
        <v>29.521000000000001</v>
      </c>
      <c r="F361">
        <v>31.071999999999999</v>
      </c>
      <c r="G361">
        <v>32.256999999999998</v>
      </c>
    </row>
    <row r="362" spans="1:7">
      <c r="A362" s="3">
        <v>-3</v>
      </c>
      <c r="B362" s="5">
        <v>21.295999999999999</v>
      </c>
      <c r="C362">
        <v>25.908000000000001</v>
      </c>
      <c r="D362">
        <v>29.24</v>
      </c>
      <c r="E362">
        <v>30.542000000000002</v>
      </c>
      <c r="F362">
        <v>31.855</v>
      </c>
      <c r="G362">
        <v>33.280999999999999</v>
      </c>
    </row>
    <row r="363" spans="1:7">
      <c r="A363" s="3">
        <v>-2</v>
      </c>
      <c r="B363" s="5">
        <v>21.396000000000001</v>
      </c>
      <c r="C363">
        <v>26.312999999999999</v>
      </c>
      <c r="D363">
        <v>30.512</v>
      </c>
      <c r="E363">
        <v>31.747</v>
      </c>
      <c r="F363">
        <v>32.764000000000003</v>
      </c>
      <c r="G363">
        <v>34.409999999999997</v>
      </c>
    </row>
    <row r="364" spans="1:7">
      <c r="A364" s="3">
        <v>-1</v>
      </c>
      <c r="B364" s="5">
        <v>21.452000000000002</v>
      </c>
      <c r="C364">
        <v>26.78</v>
      </c>
      <c r="D364">
        <v>32.002000000000002</v>
      </c>
      <c r="E364">
        <v>33.177999999999997</v>
      </c>
      <c r="F364">
        <v>33.804000000000002</v>
      </c>
      <c r="G364">
        <v>35.655000000000001</v>
      </c>
    </row>
    <row r="365" spans="1:7">
      <c r="A365" s="3">
        <v>0</v>
      </c>
      <c r="B365" s="5">
        <v>21.46</v>
      </c>
      <c r="C365">
        <v>27.35</v>
      </c>
      <c r="D365">
        <v>33.725999999999999</v>
      </c>
      <c r="E365">
        <v>34.868000000000002</v>
      </c>
      <c r="F365">
        <v>34.978999999999999</v>
      </c>
      <c r="G365">
        <v>37.020000000000003</v>
      </c>
    </row>
    <row r="366" spans="1:7">
      <c r="A366" s="3">
        <v>1</v>
      </c>
      <c r="B366" s="5">
        <v>21.454000000000001</v>
      </c>
      <c r="C366">
        <v>28.055</v>
      </c>
      <c r="D366">
        <v>35.677</v>
      </c>
      <c r="E366">
        <v>36.817</v>
      </c>
      <c r="F366">
        <v>36.345999999999997</v>
      </c>
      <c r="G366">
        <v>38.518000000000001</v>
      </c>
    </row>
    <row r="367" spans="1:7">
      <c r="A367" s="3">
        <v>2</v>
      </c>
      <c r="B367" s="5">
        <v>21.443000000000001</v>
      </c>
      <c r="C367">
        <v>28.936</v>
      </c>
      <c r="D367">
        <v>37.865000000000002</v>
      </c>
      <c r="E367">
        <v>39.026000000000003</v>
      </c>
      <c r="F367">
        <v>37.966000000000001</v>
      </c>
      <c r="G367">
        <v>40.152999999999999</v>
      </c>
    </row>
    <row r="368" spans="1:7">
      <c r="A368" s="3">
        <v>3</v>
      </c>
      <c r="B368" s="5">
        <v>21.434000000000001</v>
      </c>
      <c r="C368">
        <v>30.024000000000001</v>
      </c>
      <c r="D368">
        <v>40.253</v>
      </c>
      <c r="E368">
        <v>41.481000000000002</v>
      </c>
      <c r="F368">
        <v>39.747999999999998</v>
      </c>
      <c r="G368">
        <v>41.892000000000003</v>
      </c>
    </row>
    <row r="369" spans="1:7">
      <c r="A369" s="3">
        <v>4</v>
      </c>
      <c r="B369" s="5">
        <v>21.497</v>
      </c>
      <c r="C369">
        <v>31.376000000000001</v>
      </c>
      <c r="D369">
        <v>42.820999999999998</v>
      </c>
      <c r="E369">
        <v>44.128999999999998</v>
      </c>
      <c r="F369">
        <v>41.698</v>
      </c>
      <c r="G369">
        <v>43.716000000000001</v>
      </c>
    </row>
    <row r="370" spans="1:7">
      <c r="A370" s="3">
        <v>5</v>
      </c>
      <c r="B370" s="5">
        <v>21.652999999999999</v>
      </c>
      <c r="C370">
        <v>32.978000000000002</v>
      </c>
      <c r="D370">
        <v>45.527999999999999</v>
      </c>
      <c r="E370">
        <v>46.926000000000002</v>
      </c>
      <c r="F370">
        <v>43.841000000000001</v>
      </c>
      <c r="G370">
        <v>45.594000000000001</v>
      </c>
    </row>
    <row r="371" spans="1:7">
      <c r="A371" s="3">
        <v>6</v>
      </c>
      <c r="B371" s="5">
        <v>21.927</v>
      </c>
      <c r="C371">
        <v>34.838000000000001</v>
      </c>
      <c r="D371">
        <v>48.335000000000001</v>
      </c>
      <c r="E371">
        <v>49.808</v>
      </c>
      <c r="F371">
        <v>46.081000000000003</v>
      </c>
      <c r="G371">
        <v>47.518000000000001</v>
      </c>
    </row>
    <row r="372" spans="1:7">
      <c r="A372" s="3">
        <v>7</v>
      </c>
      <c r="B372" s="5">
        <v>22.364999999999998</v>
      </c>
      <c r="C372">
        <v>36.945</v>
      </c>
      <c r="D372">
        <v>51.177</v>
      </c>
      <c r="E372">
        <v>52.720999999999997</v>
      </c>
      <c r="F372">
        <v>48.381</v>
      </c>
      <c r="G372">
        <v>49.420999999999999</v>
      </c>
    </row>
    <row r="373" spans="1:7">
      <c r="A373" s="3">
        <v>8</v>
      </c>
      <c r="B373" s="5">
        <v>23</v>
      </c>
      <c r="C373">
        <v>39.250999999999998</v>
      </c>
      <c r="D373">
        <v>53.988999999999997</v>
      </c>
      <c r="E373">
        <v>55.582999999999998</v>
      </c>
      <c r="F373">
        <v>50.747</v>
      </c>
      <c r="G373">
        <v>51.302999999999997</v>
      </c>
    </row>
    <row r="374" spans="1:7">
      <c r="A374" s="3">
        <v>9</v>
      </c>
      <c r="B374" s="5">
        <v>23.824000000000002</v>
      </c>
      <c r="C374">
        <v>41.706000000000003</v>
      </c>
      <c r="D374">
        <v>56.701999999999998</v>
      </c>
      <c r="E374">
        <v>58.325000000000003</v>
      </c>
      <c r="F374">
        <v>53.079000000000001</v>
      </c>
      <c r="G374">
        <v>53.143999999999998</v>
      </c>
    </row>
    <row r="375" spans="1:7">
      <c r="A375" s="3">
        <v>10</v>
      </c>
      <c r="B375" s="5">
        <v>24.841999999999999</v>
      </c>
      <c r="C375">
        <v>44.279000000000003</v>
      </c>
      <c r="D375">
        <v>59.238999999999997</v>
      </c>
      <c r="E375">
        <v>60.874000000000002</v>
      </c>
      <c r="F375">
        <v>55.356000000000002</v>
      </c>
      <c r="G375">
        <v>54.890999999999998</v>
      </c>
    </row>
    <row r="376" spans="1:7">
      <c r="A376" s="3">
        <v>11</v>
      </c>
      <c r="B376" s="5">
        <v>26.048999999999999</v>
      </c>
      <c r="C376">
        <v>46.921999999999997</v>
      </c>
      <c r="D376">
        <v>61.523000000000003</v>
      </c>
      <c r="E376">
        <v>63.152000000000001</v>
      </c>
      <c r="F376">
        <v>57.524999999999999</v>
      </c>
      <c r="G376">
        <v>56.518000000000001</v>
      </c>
    </row>
    <row r="377" spans="1:7">
      <c r="A377" s="3">
        <v>12</v>
      </c>
      <c r="B377" s="5">
        <v>27.443999999999999</v>
      </c>
      <c r="C377">
        <v>49.564</v>
      </c>
      <c r="D377">
        <v>63.472999999999999</v>
      </c>
      <c r="E377">
        <v>65.103999999999999</v>
      </c>
      <c r="F377">
        <v>59.533000000000001</v>
      </c>
      <c r="G377">
        <v>58.017000000000003</v>
      </c>
    </row>
    <row r="378" spans="1:7">
      <c r="A378" s="3">
        <v>13</v>
      </c>
      <c r="B378" s="5">
        <v>29.004999999999999</v>
      </c>
      <c r="C378">
        <v>52.145000000000003</v>
      </c>
      <c r="D378">
        <v>65.03</v>
      </c>
      <c r="E378">
        <v>66.680000000000007</v>
      </c>
      <c r="F378">
        <v>61.332999999999998</v>
      </c>
      <c r="G378">
        <v>59.347999999999999</v>
      </c>
    </row>
    <row r="379" spans="1:7">
      <c r="A379" s="3">
        <v>14</v>
      </c>
      <c r="B379" s="5">
        <v>30.722000000000001</v>
      </c>
      <c r="C379">
        <v>54.582000000000001</v>
      </c>
      <c r="D379">
        <v>66.179000000000002</v>
      </c>
      <c r="E379">
        <v>67.867999999999995</v>
      </c>
      <c r="F379">
        <v>62.875999999999998</v>
      </c>
      <c r="G379">
        <v>60.491</v>
      </c>
    </row>
    <row r="380" spans="1:7">
      <c r="A380" s="3">
        <v>15</v>
      </c>
      <c r="B380" s="5">
        <v>32.540999999999997</v>
      </c>
      <c r="C380">
        <v>56.783999999999999</v>
      </c>
      <c r="D380">
        <v>66.921999999999997</v>
      </c>
      <c r="E380">
        <v>68.641999999999996</v>
      </c>
      <c r="F380">
        <v>64.114000000000004</v>
      </c>
      <c r="G380">
        <v>61.404000000000003</v>
      </c>
    </row>
    <row r="381" spans="1:7">
      <c r="A381" s="3">
        <v>16</v>
      </c>
      <c r="B381" s="5">
        <v>34.415999999999997</v>
      </c>
      <c r="C381">
        <v>58.673000000000002</v>
      </c>
      <c r="D381">
        <v>67.254000000000005</v>
      </c>
      <c r="E381">
        <v>69.027000000000001</v>
      </c>
      <c r="F381">
        <v>65.046999999999997</v>
      </c>
      <c r="G381">
        <v>62.115000000000002</v>
      </c>
    </row>
    <row r="382" spans="1:7">
      <c r="A382" s="3">
        <v>17</v>
      </c>
      <c r="B382" s="5">
        <v>36.31</v>
      </c>
      <c r="C382">
        <v>60.189</v>
      </c>
      <c r="D382">
        <v>67.213999999999999</v>
      </c>
      <c r="E382">
        <v>69.034999999999997</v>
      </c>
      <c r="F382">
        <v>65.647000000000006</v>
      </c>
      <c r="G382">
        <v>62.576000000000001</v>
      </c>
    </row>
    <row r="383" spans="1:7">
      <c r="A383" s="3">
        <v>18</v>
      </c>
      <c r="B383" s="5">
        <v>38.207999999999998</v>
      </c>
      <c r="C383">
        <v>61.287999999999997</v>
      </c>
      <c r="D383">
        <v>66.828000000000003</v>
      </c>
      <c r="E383">
        <v>68.667000000000002</v>
      </c>
      <c r="F383">
        <v>65.941000000000003</v>
      </c>
      <c r="G383">
        <v>62.781999999999996</v>
      </c>
    </row>
    <row r="384" spans="1:7">
      <c r="A384" s="3">
        <v>19</v>
      </c>
      <c r="B384" s="5">
        <v>40.14</v>
      </c>
      <c r="C384">
        <v>61.942999999999998</v>
      </c>
      <c r="D384">
        <v>66.111000000000004</v>
      </c>
      <c r="E384">
        <v>68.010000000000005</v>
      </c>
      <c r="F384">
        <v>65.944000000000003</v>
      </c>
      <c r="G384">
        <v>62.767000000000003</v>
      </c>
    </row>
    <row r="385" spans="1:7">
      <c r="A385" s="3">
        <v>20</v>
      </c>
      <c r="B385" s="5">
        <v>42.161999999999999</v>
      </c>
      <c r="C385">
        <v>62.165999999999997</v>
      </c>
      <c r="D385">
        <v>65.114999999999995</v>
      </c>
      <c r="E385">
        <v>67.063999999999993</v>
      </c>
      <c r="F385">
        <v>65.638999999999996</v>
      </c>
      <c r="G385">
        <v>62.503999999999998</v>
      </c>
    </row>
    <row r="386" spans="1:7">
      <c r="A386" s="3">
        <v>21</v>
      </c>
      <c r="B386" s="5">
        <v>44.173999999999999</v>
      </c>
      <c r="C386">
        <v>62.002000000000002</v>
      </c>
      <c r="D386">
        <v>63.881</v>
      </c>
      <c r="E386">
        <v>65.831000000000003</v>
      </c>
      <c r="F386">
        <v>65.087000000000003</v>
      </c>
      <c r="G386">
        <v>62.036999999999999</v>
      </c>
    </row>
    <row r="387" spans="1:7">
      <c r="A387" s="3">
        <v>22</v>
      </c>
      <c r="B387" s="5">
        <v>45.838999999999999</v>
      </c>
      <c r="C387">
        <v>61.423000000000002</v>
      </c>
      <c r="D387">
        <v>62.415999999999997</v>
      </c>
      <c r="E387">
        <v>64.448999999999998</v>
      </c>
      <c r="F387">
        <v>64.268000000000001</v>
      </c>
      <c r="G387">
        <v>61.375999999999998</v>
      </c>
    </row>
    <row r="388" spans="1:7">
      <c r="A388" s="3">
        <v>23</v>
      </c>
      <c r="B388" s="5">
        <v>46.878</v>
      </c>
      <c r="C388">
        <v>60.456000000000003</v>
      </c>
      <c r="D388">
        <v>60.792000000000002</v>
      </c>
      <c r="E388">
        <v>62.898000000000003</v>
      </c>
      <c r="F388">
        <v>63.261000000000003</v>
      </c>
      <c r="G388">
        <v>60.52</v>
      </c>
    </row>
    <row r="389" spans="1:7">
      <c r="A389" s="3">
        <v>24</v>
      </c>
      <c r="B389" s="5">
        <v>47.142000000000003</v>
      </c>
      <c r="C389">
        <v>59.176000000000002</v>
      </c>
      <c r="D389">
        <v>59.034999999999997</v>
      </c>
      <c r="E389">
        <v>61.209000000000003</v>
      </c>
      <c r="F389">
        <v>62.067999999999998</v>
      </c>
      <c r="G389">
        <v>59.521999999999998</v>
      </c>
    </row>
    <row r="390" spans="1:7">
      <c r="A390" s="3">
        <v>25</v>
      </c>
      <c r="B390" s="5">
        <v>46.685000000000002</v>
      </c>
      <c r="C390">
        <v>57.665999999999997</v>
      </c>
      <c r="D390">
        <v>57.201999999999998</v>
      </c>
      <c r="E390">
        <v>59.466999999999999</v>
      </c>
      <c r="F390">
        <v>60.738999999999997</v>
      </c>
      <c r="G390">
        <v>58.371000000000002</v>
      </c>
    </row>
    <row r="391" spans="1:7">
      <c r="A391" s="3">
        <v>26</v>
      </c>
      <c r="B391" s="5">
        <v>45.661000000000001</v>
      </c>
      <c r="C391">
        <v>55.984000000000002</v>
      </c>
      <c r="D391">
        <v>55.351999999999997</v>
      </c>
      <c r="E391">
        <v>57.661000000000001</v>
      </c>
      <c r="F391">
        <v>59.261000000000003</v>
      </c>
      <c r="G391">
        <v>57.088999999999999</v>
      </c>
    </row>
    <row r="392" spans="1:7">
      <c r="A392" s="3">
        <v>27</v>
      </c>
      <c r="B392" s="5">
        <v>44.283000000000001</v>
      </c>
      <c r="C392">
        <v>54.195999999999998</v>
      </c>
      <c r="D392">
        <v>53.470999999999997</v>
      </c>
      <c r="E392">
        <v>55.841000000000001</v>
      </c>
      <c r="F392">
        <v>57.731999999999999</v>
      </c>
      <c r="G392">
        <v>55.725999999999999</v>
      </c>
    </row>
    <row r="393" spans="1:7">
      <c r="A393" s="3">
        <v>28</v>
      </c>
      <c r="B393" s="5">
        <v>42.744999999999997</v>
      </c>
      <c r="C393">
        <v>52.356999999999999</v>
      </c>
      <c r="D393">
        <v>51.616999999999997</v>
      </c>
      <c r="E393">
        <v>54.012</v>
      </c>
      <c r="F393">
        <v>56.110999999999997</v>
      </c>
      <c r="G393">
        <v>54.329000000000001</v>
      </c>
    </row>
    <row r="394" spans="1:7">
      <c r="A394" s="3">
        <v>29</v>
      </c>
      <c r="B394" s="5">
        <v>41.146999999999998</v>
      </c>
      <c r="C394">
        <v>50.524000000000001</v>
      </c>
      <c r="D394">
        <v>49.78</v>
      </c>
      <c r="E394">
        <v>52.206000000000003</v>
      </c>
      <c r="F394">
        <v>54.481000000000002</v>
      </c>
      <c r="G394">
        <v>52.863</v>
      </c>
    </row>
    <row r="395" spans="1:7">
      <c r="A395" s="3">
        <v>30</v>
      </c>
      <c r="B395" s="5">
        <v>39.567</v>
      </c>
      <c r="C395">
        <v>48.704000000000001</v>
      </c>
      <c r="D395">
        <v>47.99</v>
      </c>
      <c r="E395">
        <v>50.414000000000001</v>
      </c>
      <c r="F395">
        <v>52.792999999999999</v>
      </c>
      <c r="G395">
        <v>51.359000000000002</v>
      </c>
    </row>
    <row r="396" spans="1:7">
      <c r="A396" s="3">
        <v>31</v>
      </c>
      <c r="B396" s="5">
        <v>38.020000000000003</v>
      </c>
      <c r="C396">
        <v>46.914000000000001</v>
      </c>
      <c r="D396">
        <v>46.256</v>
      </c>
      <c r="E396">
        <v>48.655999999999999</v>
      </c>
      <c r="F396">
        <v>51.149000000000001</v>
      </c>
      <c r="G396">
        <v>49.874000000000002</v>
      </c>
    </row>
    <row r="397" spans="1:7">
      <c r="A397" s="3">
        <v>32</v>
      </c>
      <c r="B397" s="5">
        <v>36.53</v>
      </c>
      <c r="C397">
        <v>45.174999999999997</v>
      </c>
      <c r="D397">
        <v>44.564999999999998</v>
      </c>
      <c r="E397">
        <v>46.951999999999998</v>
      </c>
      <c r="F397">
        <v>49.481999999999999</v>
      </c>
      <c r="G397">
        <v>48.386000000000003</v>
      </c>
    </row>
    <row r="398" spans="1:7">
      <c r="A398" s="3">
        <v>33</v>
      </c>
      <c r="B398" s="5">
        <v>35.098999999999997</v>
      </c>
      <c r="C398">
        <v>43.503999999999998</v>
      </c>
      <c r="D398">
        <v>42.930999999999997</v>
      </c>
      <c r="E398">
        <v>45.287999999999997</v>
      </c>
      <c r="F398">
        <v>47.877000000000002</v>
      </c>
      <c r="G398">
        <v>46.881</v>
      </c>
    </row>
    <row r="399" spans="1:7">
      <c r="A399" s="3">
        <v>34</v>
      </c>
      <c r="B399" s="5">
        <v>33.734000000000002</v>
      </c>
      <c r="C399">
        <v>41.892000000000003</v>
      </c>
      <c r="D399">
        <v>41.353000000000002</v>
      </c>
      <c r="E399">
        <v>43.677999999999997</v>
      </c>
      <c r="F399">
        <v>46.267000000000003</v>
      </c>
      <c r="G399">
        <v>45.414999999999999</v>
      </c>
    </row>
    <row r="400" spans="1:7">
      <c r="A400" s="3">
        <v>35</v>
      </c>
      <c r="B400" s="5">
        <v>32.433</v>
      </c>
      <c r="C400">
        <v>40.340000000000003</v>
      </c>
      <c r="D400">
        <v>39.83</v>
      </c>
      <c r="E400">
        <v>42.11</v>
      </c>
      <c r="F400">
        <v>44.713999999999999</v>
      </c>
      <c r="G400">
        <v>43.962000000000003</v>
      </c>
    </row>
    <row r="401" spans="1:7">
      <c r="A401" s="3">
        <v>36</v>
      </c>
      <c r="B401" s="5">
        <v>31.189</v>
      </c>
      <c r="C401">
        <v>38.845999999999997</v>
      </c>
      <c r="D401">
        <v>38.365000000000002</v>
      </c>
      <c r="E401">
        <v>40.597999999999999</v>
      </c>
      <c r="F401">
        <v>43.18</v>
      </c>
      <c r="G401">
        <v>42.524999999999999</v>
      </c>
    </row>
    <row r="402" spans="1:7">
      <c r="A402" s="3">
        <v>37</v>
      </c>
      <c r="B402" s="5">
        <v>30.003</v>
      </c>
      <c r="C402">
        <v>37.417999999999999</v>
      </c>
      <c r="D402">
        <v>36.972999999999999</v>
      </c>
      <c r="E402">
        <v>39.137999999999998</v>
      </c>
      <c r="F402">
        <v>41.713999999999999</v>
      </c>
      <c r="G402">
        <v>41.134999999999998</v>
      </c>
    </row>
    <row r="403" spans="1:7">
      <c r="A403" s="3">
        <v>38</v>
      </c>
      <c r="B403" s="5">
        <v>28.872</v>
      </c>
      <c r="C403">
        <v>36.051000000000002</v>
      </c>
      <c r="D403">
        <v>35.628</v>
      </c>
      <c r="E403">
        <v>37.722000000000001</v>
      </c>
      <c r="F403">
        <v>40.287999999999997</v>
      </c>
      <c r="G403">
        <v>39.758000000000003</v>
      </c>
    </row>
    <row r="404" spans="1:7">
      <c r="A404" s="3">
        <v>39</v>
      </c>
      <c r="B404" s="5">
        <v>27.788</v>
      </c>
      <c r="C404">
        <v>34.744</v>
      </c>
      <c r="D404">
        <v>34.344000000000001</v>
      </c>
      <c r="E404">
        <v>36.378</v>
      </c>
      <c r="F404">
        <v>38.917000000000002</v>
      </c>
      <c r="G404">
        <v>38.43</v>
      </c>
    </row>
    <row r="405" spans="1:7">
      <c r="A405" s="3">
        <v>40</v>
      </c>
      <c r="B405" s="5">
        <v>26.757000000000001</v>
      </c>
      <c r="C405">
        <v>33.496000000000002</v>
      </c>
      <c r="D405">
        <v>33.121000000000002</v>
      </c>
      <c r="E405">
        <v>35.088000000000001</v>
      </c>
      <c r="F405">
        <v>37.591000000000001</v>
      </c>
      <c r="G405">
        <v>37.142000000000003</v>
      </c>
    </row>
    <row r="406" spans="1:7">
      <c r="A406" s="3">
        <v>41</v>
      </c>
      <c r="B406" s="5">
        <v>25.777000000000001</v>
      </c>
      <c r="C406">
        <v>32.296999999999997</v>
      </c>
      <c r="D406">
        <v>31.952000000000002</v>
      </c>
      <c r="E406">
        <v>33.854999999999997</v>
      </c>
      <c r="F406">
        <v>36.313000000000002</v>
      </c>
      <c r="G406">
        <v>35.895000000000003</v>
      </c>
    </row>
    <row r="407" spans="1:7">
      <c r="A407" s="3">
        <v>42</v>
      </c>
      <c r="B407" s="5">
        <v>24.835999999999999</v>
      </c>
      <c r="C407">
        <v>31.155999999999999</v>
      </c>
      <c r="D407">
        <v>30.832999999999998</v>
      </c>
      <c r="E407">
        <v>32.68</v>
      </c>
      <c r="F407">
        <v>35.085000000000001</v>
      </c>
      <c r="G407">
        <v>34.698</v>
      </c>
    </row>
    <row r="408" spans="1:7">
      <c r="A408" s="3">
        <v>43</v>
      </c>
      <c r="B408" s="5">
        <v>23.945</v>
      </c>
      <c r="C408">
        <v>30.062999999999999</v>
      </c>
      <c r="D408">
        <v>29.763999999999999</v>
      </c>
      <c r="E408">
        <v>31.547999999999998</v>
      </c>
      <c r="F408">
        <v>33.895000000000003</v>
      </c>
      <c r="G408">
        <v>33.542000000000002</v>
      </c>
    </row>
    <row r="409" spans="1:7">
      <c r="A409" s="3">
        <v>44</v>
      </c>
      <c r="B409" s="5">
        <v>23.094000000000001</v>
      </c>
      <c r="C409">
        <v>29.021999999999998</v>
      </c>
      <c r="D409">
        <v>28.739000000000001</v>
      </c>
      <c r="E409">
        <v>30.478000000000002</v>
      </c>
      <c r="F409">
        <v>32.758000000000003</v>
      </c>
      <c r="G409">
        <v>32.444000000000003</v>
      </c>
    </row>
    <row r="410" spans="1:7">
      <c r="A410" s="3">
        <v>45</v>
      </c>
      <c r="B410" s="5">
        <v>22.288</v>
      </c>
      <c r="C410">
        <v>28.026</v>
      </c>
      <c r="D410">
        <v>27.762</v>
      </c>
      <c r="E410">
        <v>29.446999999999999</v>
      </c>
      <c r="F410">
        <v>31.643999999999998</v>
      </c>
      <c r="G410">
        <v>31.38</v>
      </c>
    </row>
    <row r="411" spans="1:7">
      <c r="A411" s="3">
        <v>46</v>
      </c>
      <c r="B411" s="5">
        <v>21.515999999999998</v>
      </c>
      <c r="C411">
        <v>27.077000000000002</v>
      </c>
      <c r="D411">
        <v>26.829000000000001</v>
      </c>
      <c r="E411">
        <v>28.466999999999999</v>
      </c>
      <c r="F411">
        <v>30.588000000000001</v>
      </c>
      <c r="G411">
        <v>30.369</v>
      </c>
    </row>
    <row r="412" spans="1:7">
      <c r="A412" s="3">
        <v>47</v>
      </c>
      <c r="B412" s="5">
        <v>20.78</v>
      </c>
      <c r="C412">
        <v>26.167999999999999</v>
      </c>
      <c r="D412">
        <v>25.934999999999999</v>
      </c>
      <c r="E412">
        <v>27.524999999999999</v>
      </c>
      <c r="F412">
        <v>29.556999999999999</v>
      </c>
      <c r="G412">
        <v>29.388999999999999</v>
      </c>
    </row>
    <row r="413" spans="1:7">
      <c r="A413" s="3">
        <v>48</v>
      </c>
      <c r="B413" s="5">
        <v>20.077999999999999</v>
      </c>
      <c r="C413">
        <v>25.302</v>
      </c>
      <c r="D413">
        <v>25.084</v>
      </c>
      <c r="E413">
        <v>26.616</v>
      </c>
      <c r="F413">
        <v>28.602</v>
      </c>
      <c r="G413">
        <v>28.446000000000002</v>
      </c>
    </row>
    <row r="414" spans="1:7">
      <c r="A414" s="3">
        <v>49</v>
      </c>
      <c r="B414" s="5">
        <v>19.404</v>
      </c>
      <c r="C414">
        <v>24.474</v>
      </c>
      <c r="D414">
        <v>24.263000000000002</v>
      </c>
      <c r="E414">
        <v>25.753</v>
      </c>
      <c r="F414">
        <v>27.664000000000001</v>
      </c>
      <c r="G414">
        <v>27.539000000000001</v>
      </c>
    </row>
    <row r="415" spans="1:7">
      <c r="A415" s="3">
        <v>50</v>
      </c>
      <c r="B415" s="5">
        <v>18.765999999999998</v>
      </c>
      <c r="C415">
        <v>23.684000000000001</v>
      </c>
      <c r="D415">
        <v>23.488</v>
      </c>
      <c r="E415">
        <v>24.920999999999999</v>
      </c>
      <c r="F415">
        <v>26.794</v>
      </c>
      <c r="G415">
        <v>26.672000000000001</v>
      </c>
    </row>
    <row r="416" spans="1:7">
      <c r="A416" s="3">
        <v>51</v>
      </c>
      <c r="B416" s="5">
        <v>18.152999999999999</v>
      </c>
      <c r="C416">
        <v>22.925999999999998</v>
      </c>
      <c r="D416">
        <v>22.748000000000001</v>
      </c>
      <c r="E416">
        <v>24.132000000000001</v>
      </c>
      <c r="F416">
        <v>25.952000000000002</v>
      </c>
      <c r="G416">
        <v>25.824999999999999</v>
      </c>
    </row>
    <row r="417" spans="1:7">
      <c r="A417" s="3">
        <v>52</v>
      </c>
      <c r="B417" s="5">
        <v>17.567</v>
      </c>
      <c r="C417">
        <v>22.202999999999999</v>
      </c>
      <c r="D417">
        <v>22.038</v>
      </c>
      <c r="E417">
        <v>23.369</v>
      </c>
      <c r="F417">
        <v>25.164999999999999</v>
      </c>
      <c r="G417">
        <v>25.023</v>
      </c>
    </row>
    <row r="418" spans="1:7">
      <c r="A418" s="3">
        <v>53</v>
      </c>
      <c r="B418" s="5">
        <v>17.012</v>
      </c>
      <c r="C418">
        <v>21.513999999999999</v>
      </c>
      <c r="D418">
        <v>21.356999999999999</v>
      </c>
      <c r="E418">
        <v>22.640999999999998</v>
      </c>
      <c r="F418">
        <v>24.411000000000001</v>
      </c>
      <c r="G418">
        <v>24.238</v>
      </c>
    </row>
    <row r="419" spans="1:7">
      <c r="A419" s="3">
        <v>54</v>
      </c>
      <c r="B419" s="5">
        <v>16.48</v>
      </c>
      <c r="C419">
        <v>20.853000000000002</v>
      </c>
      <c r="D419">
        <v>20.706</v>
      </c>
      <c r="E419">
        <v>21.948</v>
      </c>
      <c r="F419">
        <v>23.696999999999999</v>
      </c>
      <c r="G419">
        <v>23.486000000000001</v>
      </c>
    </row>
    <row r="420" spans="1:7">
      <c r="A420" s="3">
        <v>55</v>
      </c>
      <c r="B420" s="5">
        <v>15.974</v>
      </c>
      <c r="C420">
        <v>20.219000000000001</v>
      </c>
      <c r="D420">
        <v>20.085000000000001</v>
      </c>
      <c r="E420">
        <v>21.280999999999999</v>
      </c>
      <c r="F420">
        <v>23.016999999999999</v>
      </c>
      <c r="G420">
        <v>22.765000000000001</v>
      </c>
    </row>
    <row r="421" spans="1:7">
      <c r="A421" s="3">
        <v>56</v>
      </c>
      <c r="B421" s="5">
        <v>15.491</v>
      </c>
      <c r="C421">
        <v>19.606999999999999</v>
      </c>
      <c r="D421">
        <v>19.489000000000001</v>
      </c>
      <c r="E421">
        <v>20.65</v>
      </c>
      <c r="F421">
        <v>22.361000000000001</v>
      </c>
      <c r="G421">
        <v>22.074000000000002</v>
      </c>
    </row>
    <row r="422" spans="1:7">
      <c r="A422" s="3">
        <v>57</v>
      </c>
      <c r="B422" s="5">
        <v>15.028</v>
      </c>
      <c r="C422">
        <v>19.029</v>
      </c>
      <c r="D422">
        <v>18.917000000000002</v>
      </c>
      <c r="E422">
        <v>20.047000000000001</v>
      </c>
      <c r="F422">
        <v>21.734999999999999</v>
      </c>
      <c r="G422">
        <v>21.413</v>
      </c>
    </row>
    <row r="423" spans="1:7">
      <c r="A423" s="3">
        <v>58</v>
      </c>
      <c r="B423" s="5">
        <v>14.586</v>
      </c>
      <c r="C423">
        <v>18.478000000000002</v>
      </c>
      <c r="D423">
        <v>18.37</v>
      </c>
      <c r="E423">
        <v>19.48</v>
      </c>
      <c r="F423">
        <v>21.114999999999998</v>
      </c>
      <c r="G423">
        <v>20.780999999999999</v>
      </c>
    </row>
    <row r="424" spans="1:7">
      <c r="A424" s="3">
        <v>59</v>
      </c>
      <c r="B424" s="5">
        <v>14.162000000000001</v>
      </c>
      <c r="C424">
        <v>17.949000000000002</v>
      </c>
      <c r="D424">
        <v>17.844000000000001</v>
      </c>
      <c r="E424">
        <v>18.934999999999999</v>
      </c>
      <c r="F424">
        <v>20.533999999999999</v>
      </c>
      <c r="G424">
        <v>20.187000000000001</v>
      </c>
    </row>
    <row r="425" spans="1:7">
      <c r="A425" s="3">
        <v>60</v>
      </c>
      <c r="B425" s="5">
        <v>13.757</v>
      </c>
      <c r="C425">
        <v>17.437999999999999</v>
      </c>
      <c r="D425">
        <v>17.332999999999998</v>
      </c>
      <c r="E425">
        <v>18.405999999999999</v>
      </c>
      <c r="F425">
        <v>19.963999999999999</v>
      </c>
      <c r="G425">
        <v>19.622</v>
      </c>
    </row>
    <row r="426" spans="1:7">
      <c r="A426" s="3">
        <v>61</v>
      </c>
      <c r="B426" s="5">
        <v>13.371</v>
      </c>
      <c r="C426">
        <v>16.948</v>
      </c>
      <c r="D426">
        <v>16.852</v>
      </c>
      <c r="E426">
        <v>17.896000000000001</v>
      </c>
      <c r="F426">
        <v>19.408999999999999</v>
      </c>
      <c r="G426">
        <v>19.079999999999998</v>
      </c>
    </row>
    <row r="427" spans="1:7">
      <c r="A427" s="3">
        <v>62</v>
      </c>
      <c r="B427" s="5">
        <v>12.999000000000001</v>
      </c>
      <c r="C427">
        <v>16.478999999999999</v>
      </c>
      <c r="D427">
        <v>16.399000000000001</v>
      </c>
      <c r="E427">
        <v>17.405000000000001</v>
      </c>
      <c r="F427">
        <v>18.872</v>
      </c>
      <c r="G427">
        <v>18.577999999999999</v>
      </c>
    </row>
    <row r="428" spans="1:7">
      <c r="A428" s="3">
        <v>63</v>
      </c>
      <c r="B428" s="5">
        <v>12.643000000000001</v>
      </c>
      <c r="C428">
        <v>16.03</v>
      </c>
      <c r="D428">
        <v>15.955</v>
      </c>
      <c r="E428">
        <v>16.934000000000001</v>
      </c>
      <c r="F428">
        <v>18.355</v>
      </c>
      <c r="G428">
        <v>18.099</v>
      </c>
    </row>
    <row r="429" spans="1:7">
      <c r="A429" s="3">
        <v>64</v>
      </c>
      <c r="B429" s="5">
        <v>12.302</v>
      </c>
      <c r="C429">
        <v>15.6</v>
      </c>
      <c r="D429">
        <v>15.53</v>
      </c>
      <c r="E429">
        <v>16.481000000000002</v>
      </c>
      <c r="F429">
        <v>17.864000000000001</v>
      </c>
      <c r="G429">
        <v>17.638999999999999</v>
      </c>
    </row>
    <row r="430" spans="1:7">
      <c r="A430" s="3">
        <v>65</v>
      </c>
      <c r="B430" s="5">
        <v>11.978999999999999</v>
      </c>
      <c r="C430">
        <v>15.189</v>
      </c>
      <c r="D430">
        <v>15.125999999999999</v>
      </c>
      <c r="E430">
        <v>16.045999999999999</v>
      </c>
      <c r="F430">
        <v>17.391999999999999</v>
      </c>
      <c r="G430">
        <v>17.196999999999999</v>
      </c>
    </row>
    <row r="431" spans="1:7">
      <c r="A431" s="3">
        <v>66</v>
      </c>
      <c r="B431" s="5">
        <v>11.667</v>
      </c>
      <c r="C431">
        <v>14.795999999999999</v>
      </c>
      <c r="D431">
        <v>14.731</v>
      </c>
      <c r="E431">
        <v>15.634</v>
      </c>
      <c r="F431">
        <v>16.943999999999999</v>
      </c>
      <c r="G431">
        <v>16.780999999999999</v>
      </c>
    </row>
    <row r="432" spans="1:7">
      <c r="A432" s="3">
        <v>67</v>
      </c>
      <c r="B432" s="5">
        <v>11.371</v>
      </c>
      <c r="C432">
        <v>14.417</v>
      </c>
      <c r="D432">
        <v>14.353999999999999</v>
      </c>
      <c r="E432">
        <v>15.237</v>
      </c>
      <c r="F432">
        <v>16.510999999999999</v>
      </c>
      <c r="G432">
        <v>16.384</v>
      </c>
    </row>
    <row r="433" spans="1:7">
      <c r="A433" s="3">
        <v>68</v>
      </c>
      <c r="B433" s="5">
        <v>11.087</v>
      </c>
      <c r="C433">
        <v>14.054</v>
      </c>
      <c r="D433">
        <v>13.991</v>
      </c>
      <c r="E433">
        <v>14.86</v>
      </c>
      <c r="F433">
        <v>16.088999999999999</v>
      </c>
      <c r="G433">
        <v>16.001000000000001</v>
      </c>
    </row>
    <row r="434" spans="1:7">
      <c r="A434" s="3">
        <v>69</v>
      </c>
      <c r="B434" s="5">
        <v>10.808999999999999</v>
      </c>
      <c r="C434">
        <v>13.706</v>
      </c>
      <c r="D434">
        <v>13.646000000000001</v>
      </c>
      <c r="E434">
        <v>14.493</v>
      </c>
      <c r="F434">
        <v>15.691000000000001</v>
      </c>
      <c r="G434">
        <v>15.621</v>
      </c>
    </row>
    <row r="435" spans="1:7">
      <c r="A435" s="3">
        <v>70</v>
      </c>
      <c r="B435" s="5">
        <v>10.545</v>
      </c>
      <c r="C435">
        <v>13.372999999999999</v>
      </c>
      <c r="D435">
        <v>13.313000000000001</v>
      </c>
      <c r="E435">
        <v>14.146000000000001</v>
      </c>
      <c r="F435">
        <v>15.31</v>
      </c>
      <c r="G435">
        <v>15.25</v>
      </c>
    </row>
    <row r="436" spans="1:7">
      <c r="A436" s="3">
        <v>71</v>
      </c>
      <c r="B436" s="5">
        <v>10.286</v>
      </c>
      <c r="C436">
        <v>13.053000000000001</v>
      </c>
      <c r="D436">
        <v>12.994999999999999</v>
      </c>
      <c r="E436">
        <v>13.818</v>
      </c>
      <c r="F436">
        <v>14.943</v>
      </c>
      <c r="G436">
        <v>14.884</v>
      </c>
    </row>
    <row r="437" spans="1:7">
      <c r="A437" s="3">
        <v>72</v>
      </c>
      <c r="B437" s="5">
        <v>10.039999999999999</v>
      </c>
      <c r="C437">
        <v>12.744999999999999</v>
      </c>
      <c r="D437">
        <v>12.683</v>
      </c>
      <c r="E437">
        <v>13.507</v>
      </c>
      <c r="F437">
        <v>14.589</v>
      </c>
      <c r="G437">
        <v>14.537000000000001</v>
      </c>
    </row>
    <row r="438" spans="1:7">
      <c r="A438" s="3">
        <v>73</v>
      </c>
      <c r="B438" s="5">
        <v>9.8030000000000008</v>
      </c>
      <c r="C438">
        <v>12.444000000000001</v>
      </c>
      <c r="D438">
        <v>12.381</v>
      </c>
      <c r="E438">
        <v>13.206</v>
      </c>
      <c r="F438">
        <v>14.247999999999999</v>
      </c>
      <c r="G438">
        <v>14.2</v>
      </c>
    </row>
    <row r="439" spans="1:7">
      <c r="A439" s="3">
        <v>74</v>
      </c>
      <c r="B439" s="5">
        <v>9.5749999999999993</v>
      </c>
      <c r="C439">
        <v>12.159000000000001</v>
      </c>
      <c r="D439">
        <v>12.093</v>
      </c>
      <c r="E439">
        <v>12.914</v>
      </c>
      <c r="F439">
        <v>13.923999999999999</v>
      </c>
      <c r="G439">
        <v>13.872999999999999</v>
      </c>
    </row>
    <row r="440" spans="1:7">
      <c r="A440" s="3">
        <v>75</v>
      </c>
      <c r="B440" s="5">
        <v>9.3580000000000005</v>
      </c>
      <c r="C440">
        <v>11.885999999999999</v>
      </c>
      <c r="D440">
        <v>11.815</v>
      </c>
      <c r="E440">
        <v>12.635</v>
      </c>
      <c r="F440">
        <v>13.616</v>
      </c>
      <c r="G440">
        <v>13.548</v>
      </c>
    </row>
    <row r="441" spans="1:7">
      <c r="A441" s="3">
        <v>76</v>
      </c>
      <c r="B441" s="5">
        <v>9.15</v>
      </c>
      <c r="C441">
        <v>11.625999999999999</v>
      </c>
      <c r="D441">
        <v>11.55</v>
      </c>
      <c r="E441">
        <v>12.365</v>
      </c>
      <c r="F441">
        <v>13.318</v>
      </c>
      <c r="G441">
        <v>13.25</v>
      </c>
    </row>
    <row r="442" spans="1:7">
      <c r="A442" s="3">
        <v>77</v>
      </c>
      <c r="B442" s="5">
        <v>8.9480000000000004</v>
      </c>
      <c r="C442">
        <v>11.374000000000001</v>
      </c>
      <c r="D442">
        <v>11.29</v>
      </c>
      <c r="E442">
        <v>12.105</v>
      </c>
      <c r="F442">
        <v>13.03</v>
      </c>
      <c r="G442">
        <v>12.961</v>
      </c>
    </row>
    <row r="443" spans="1:7">
      <c r="A443" s="3">
        <v>78</v>
      </c>
      <c r="B443" s="5">
        <v>8.7560000000000002</v>
      </c>
      <c r="C443">
        <v>11.129</v>
      </c>
      <c r="D443">
        <v>11.04</v>
      </c>
      <c r="E443">
        <v>11.852</v>
      </c>
      <c r="F443">
        <v>12.752000000000001</v>
      </c>
      <c r="G443">
        <v>12.683</v>
      </c>
    </row>
    <row r="444" spans="1:7">
      <c r="A444" s="3">
        <v>79</v>
      </c>
      <c r="B444" s="5">
        <v>8.5719999999999992</v>
      </c>
      <c r="C444">
        <v>10.893000000000001</v>
      </c>
      <c r="D444">
        <v>10.803000000000001</v>
      </c>
      <c r="E444">
        <v>11.606</v>
      </c>
      <c r="F444">
        <v>12.492000000000001</v>
      </c>
      <c r="G444">
        <v>12.422000000000001</v>
      </c>
    </row>
    <row r="445" spans="1:7">
      <c r="A445" s="3">
        <v>80</v>
      </c>
      <c r="B445" s="5">
        <v>8.3979999999999997</v>
      </c>
      <c r="C445">
        <v>10.667</v>
      </c>
      <c r="D445">
        <v>10.582000000000001</v>
      </c>
      <c r="E445">
        <v>11.367000000000001</v>
      </c>
      <c r="F445">
        <v>12.241</v>
      </c>
      <c r="G445">
        <v>12.17</v>
      </c>
    </row>
    <row r="446" spans="1:7">
      <c r="A446" s="3">
        <v>81</v>
      </c>
      <c r="B446" s="5">
        <v>8.23</v>
      </c>
      <c r="C446">
        <v>10.448</v>
      </c>
      <c r="D446">
        <v>10.378</v>
      </c>
      <c r="E446">
        <v>11.135999999999999</v>
      </c>
      <c r="F446">
        <v>11.992000000000001</v>
      </c>
      <c r="G446">
        <v>11.929</v>
      </c>
    </row>
    <row r="447" spans="1:7">
      <c r="A447" s="3">
        <v>82</v>
      </c>
      <c r="B447" s="5">
        <v>8.0690000000000008</v>
      </c>
      <c r="C447">
        <v>10.236000000000001</v>
      </c>
      <c r="D447">
        <v>10.192</v>
      </c>
      <c r="E447">
        <v>10.913</v>
      </c>
      <c r="F447">
        <v>11.750999999999999</v>
      </c>
      <c r="G447">
        <v>11.691000000000001</v>
      </c>
    </row>
    <row r="448" spans="1:7">
      <c r="A448" s="3">
        <v>83</v>
      </c>
      <c r="B448" s="5">
        <v>7.9119999999999999</v>
      </c>
      <c r="C448">
        <v>10.031000000000001</v>
      </c>
      <c r="D448">
        <v>10.007999999999999</v>
      </c>
      <c r="E448">
        <v>10.696</v>
      </c>
      <c r="F448">
        <v>11.52</v>
      </c>
      <c r="G448">
        <v>11.458</v>
      </c>
    </row>
    <row r="449" spans="1:7">
      <c r="A449" s="3">
        <v>84</v>
      </c>
      <c r="B449" s="5">
        <v>7.7629999999999999</v>
      </c>
      <c r="C449">
        <v>9.8350000000000009</v>
      </c>
      <c r="D449">
        <v>9.8219999999999992</v>
      </c>
      <c r="E449">
        <v>10.488</v>
      </c>
      <c r="F449">
        <v>11.291</v>
      </c>
      <c r="G449">
        <v>11.23</v>
      </c>
    </row>
    <row r="450" spans="1:7">
      <c r="A450" s="3">
        <v>85</v>
      </c>
      <c r="B450" s="5">
        <v>7.6150000000000002</v>
      </c>
      <c r="C450">
        <v>9.6440000000000001</v>
      </c>
      <c r="D450">
        <v>9.6430000000000007</v>
      </c>
      <c r="E450">
        <v>10.29</v>
      </c>
      <c r="F450">
        <v>11.068</v>
      </c>
      <c r="G450">
        <v>11.003</v>
      </c>
    </row>
    <row r="451" spans="1:7">
      <c r="A451" s="3">
        <v>86</v>
      </c>
      <c r="B451" s="5">
        <v>7.4740000000000002</v>
      </c>
      <c r="C451">
        <v>9.4510000000000005</v>
      </c>
      <c r="D451">
        <v>9.4619999999999997</v>
      </c>
      <c r="E451">
        <v>10.1</v>
      </c>
      <c r="F451">
        <v>10.853999999999999</v>
      </c>
      <c r="G451">
        <v>10.782</v>
      </c>
    </row>
    <row r="452" spans="1:7">
      <c r="A452" s="3">
        <v>87</v>
      </c>
      <c r="B452" s="5">
        <v>7.335</v>
      </c>
      <c r="C452">
        <v>9.2590000000000003</v>
      </c>
      <c r="D452">
        <v>9.2870000000000008</v>
      </c>
      <c r="E452">
        <v>9.9160000000000004</v>
      </c>
      <c r="F452">
        <v>10.653</v>
      </c>
      <c r="G452">
        <v>10.555999999999999</v>
      </c>
    </row>
    <row r="453" spans="1:7">
      <c r="A453" s="3">
        <v>88</v>
      </c>
      <c r="B453" s="5">
        <v>7.2039999999999997</v>
      </c>
      <c r="C453">
        <v>9.0739999999999998</v>
      </c>
      <c r="D453">
        <v>9.1259999999999994</v>
      </c>
      <c r="E453">
        <v>9.7420000000000009</v>
      </c>
      <c r="F453">
        <v>10.468</v>
      </c>
      <c r="G453">
        <v>10.343</v>
      </c>
    </row>
    <row r="454" spans="1:7">
      <c r="A454" s="3">
        <v>89</v>
      </c>
      <c r="B454" s="5">
        <v>7.0759999999999996</v>
      </c>
      <c r="C454">
        <v>8.9030000000000005</v>
      </c>
      <c r="D454">
        <v>8.9670000000000005</v>
      </c>
      <c r="E454">
        <v>9.5690000000000008</v>
      </c>
      <c r="F454">
        <v>10.292999999999999</v>
      </c>
      <c r="G454">
        <v>10.141</v>
      </c>
    </row>
    <row r="455" spans="1:7">
      <c r="A455" s="3">
        <v>90</v>
      </c>
      <c r="B455" s="5">
        <v>6.9539999999999997</v>
      </c>
      <c r="C455">
        <v>8.7509999999999994</v>
      </c>
      <c r="D455">
        <v>8.8149999999999995</v>
      </c>
      <c r="E455">
        <v>9.4039999999999999</v>
      </c>
      <c r="F455">
        <v>10.132999999999999</v>
      </c>
      <c r="G455">
        <v>9.9529999999999994</v>
      </c>
    </row>
    <row r="456" spans="1:7">
      <c r="A456" s="3">
        <v>91</v>
      </c>
      <c r="B456" s="5">
        <v>6.8339999999999996</v>
      </c>
      <c r="C456">
        <v>8.6129999999999995</v>
      </c>
      <c r="D456">
        <v>8.6669999999999998</v>
      </c>
      <c r="E456">
        <v>9.2430000000000003</v>
      </c>
      <c r="F456">
        <v>9.9740000000000002</v>
      </c>
      <c r="G456">
        <v>9.7789999999999999</v>
      </c>
    </row>
    <row r="457" spans="1:7">
      <c r="A457" s="3">
        <v>92</v>
      </c>
      <c r="B457" s="5">
        <v>6.7190000000000003</v>
      </c>
      <c r="C457">
        <v>8.48</v>
      </c>
      <c r="D457">
        <v>8.5180000000000007</v>
      </c>
      <c r="E457">
        <v>9.0869999999999997</v>
      </c>
      <c r="F457">
        <v>9.8079999999999998</v>
      </c>
      <c r="G457">
        <v>9.6050000000000004</v>
      </c>
    </row>
    <row r="458" spans="1:7">
      <c r="A458" s="3">
        <v>93</v>
      </c>
      <c r="B458" s="5">
        <v>6.609</v>
      </c>
      <c r="C458">
        <v>8.3480000000000008</v>
      </c>
      <c r="D458">
        <v>8.3699999999999992</v>
      </c>
      <c r="E458">
        <v>8.9369999999999994</v>
      </c>
      <c r="F458">
        <v>9.6430000000000007</v>
      </c>
      <c r="G458">
        <v>9.4440000000000008</v>
      </c>
    </row>
    <row r="459" spans="1:7">
      <c r="A459" s="3">
        <v>94</v>
      </c>
      <c r="B459" s="5">
        <v>6.5010000000000003</v>
      </c>
      <c r="C459">
        <v>8.2119999999999997</v>
      </c>
      <c r="D459">
        <v>8.2279999999999998</v>
      </c>
      <c r="E459">
        <v>8.7899999999999991</v>
      </c>
      <c r="F459">
        <v>9.4849999999999994</v>
      </c>
      <c r="G459">
        <v>9.2870000000000008</v>
      </c>
    </row>
    <row r="460" spans="1:7">
      <c r="A460" s="3">
        <v>95</v>
      </c>
      <c r="B460" s="5">
        <v>6.3970000000000002</v>
      </c>
      <c r="C460">
        <v>8.0790000000000006</v>
      </c>
      <c r="D460">
        <v>8.0890000000000004</v>
      </c>
      <c r="E460">
        <v>8.6470000000000002</v>
      </c>
      <c r="F460">
        <v>9.33</v>
      </c>
      <c r="G460">
        <v>9.1329999999999991</v>
      </c>
    </row>
    <row r="461" spans="1:7">
      <c r="A461" s="3">
        <v>96</v>
      </c>
      <c r="B461" s="5">
        <v>6.3</v>
      </c>
      <c r="C461">
        <v>7.9459999999999997</v>
      </c>
      <c r="D461">
        <v>7.9630000000000001</v>
      </c>
      <c r="E461">
        <v>8.51</v>
      </c>
      <c r="F461">
        <v>9.1760000000000002</v>
      </c>
      <c r="G461">
        <v>8.9879999999999995</v>
      </c>
    </row>
    <row r="462" spans="1:7">
      <c r="A462" s="3">
        <v>97</v>
      </c>
      <c r="B462" s="5">
        <v>6.202</v>
      </c>
      <c r="C462">
        <v>7.8209999999999997</v>
      </c>
      <c r="D462">
        <v>7.8449999999999998</v>
      </c>
      <c r="E462">
        <v>8.3789999999999996</v>
      </c>
      <c r="F462">
        <v>9.02</v>
      </c>
      <c r="G462">
        <v>8.8350000000000009</v>
      </c>
    </row>
    <row r="463" spans="1:7">
      <c r="A463" s="3">
        <v>98</v>
      </c>
      <c r="B463" s="5">
        <v>6.1120000000000001</v>
      </c>
      <c r="C463">
        <v>7.6989999999999998</v>
      </c>
      <c r="D463">
        <v>7.7290000000000001</v>
      </c>
      <c r="E463">
        <v>8.2550000000000008</v>
      </c>
      <c r="F463">
        <v>8.8789999999999996</v>
      </c>
      <c r="G463">
        <v>8.6809999999999992</v>
      </c>
    </row>
    <row r="464" spans="1:7">
      <c r="A464" s="3">
        <v>99</v>
      </c>
      <c r="B464" s="5">
        <v>6.0179999999999998</v>
      </c>
      <c r="C464">
        <v>7.5819999999999999</v>
      </c>
      <c r="D464">
        <v>7.6139999999999999</v>
      </c>
      <c r="E464">
        <v>8.1340000000000003</v>
      </c>
      <c r="F464">
        <v>8.76</v>
      </c>
      <c r="G464">
        <v>8.532</v>
      </c>
    </row>
    <row r="465" spans="1:7">
      <c r="A465" s="3">
        <v>100</v>
      </c>
      <c r="B465" s="5">
        <v>5.9320000000000004</v>
      </c>
      <c r="C465">
        <v>7.4660000000000002</v>
      </c>
      <c r="D465">
        <v>7.4980000000000002</v>
      </c>
      <c r="E465">
        <v>8.0250000000000004</v>
      </c>
      <c r="F465">
        <v>8.6579999999999995</v>
      </c>
      <c r="G465">
        <v>8.4019999999999992</v>
      </c>
    </row>
    <row r="466" spans="1:7">
      <c r="A466" s="3">
        <v>101</v>
      </c>
      <c r="B466" s="5">
        <v>5.8440000000000003</v>
      </c>
      <c r="C466">
        <v>7.3579999999999997</v>
      </c>
      <c r="D466">
        <v>7.38</v>
      </c>
      <c r="E466">
        <v>7.9210000000000003</v>
      </c>
      <c r="F466">
        <v>8.5519999999999996</v>
      </c>
      <c r="G466">
        <v>8.298</v>
      </c>
    </row>
    <row r="467" spans="1:7">
      <c r="A467" s="3">
        <v>102</v>
      </c>
      <c r="B467" s="5">
        <v>5.76</v>
      </c>
      <c r="C467">
        <v>7.2519999999999998</v>
      </c>
      <c r="D467">
        <v>7.27</v>
      </c>
      <c r="E467">
        <v>7.819</v>
      </c>
      <c r="F467">
        <v>8.4429999999999996</v>
      </c>
      <c r="G467">
        <v>8.1890000000000001</v>
      </c>
    </row>
    <row r="468" spans="1:7">
      <c r="A468" s="3">
        <v>103</v>
      </c>
      <c r="B468" s="5">
        <v>5.6820000000000004</v>
      </c>
      <c r="C468">
        <v>7.1550000000000002</v>
      </c>
      <c r="D468">
        <v>7.1660000000000004</v>
      </c>
      <c r="E468">
        <v>7.7220000000000004</v>
      </c>
      <c r="F468">
        <v>8.3379999999999992</v>
      </c>
      <c r="G468">
        <v>8.0779999999999994</v>
      </c>
    </row>
    <row r="469" spans="1:7">
      <c r="A469" s="3">
        <v>104</v>
      </c>
      <c r="B469" s="5">
        <v>5.6040000000000001</v>
      </c>
      <c r="C469">
        <v>7.0629999999999997</v>
      </c>
      <c r="D469">
        <v>7.0659999999999998</v>
      </c>
      <c r="E469">
        <v>7.6239999999999997</v>
      </c>
      <c r="F469">
        <v>8.2349999999999994</v>
      </c>
      <c r="G469">
        <v>7.9779999999999998</v>
      </c>
    </row>
    <row r="470" spans="1:7">
      <c r="A470" s="3">
        <v>105</v>
      </c>
      <c r="B470" s="5">
        <v>5.5250000000000004</v>
      </c>
      <c r="C470">
        <v>6.9749999999999996</v>
      </c>
      <c r="D470">
        <v>6.9749999999999996</v>
      </c>
      <c r="E470">
        <v>7.5170000000000003</v>
      </c>
      <c r="F470">
        <v>8.1289999999999996</v>
      </c>
      <c r="G470">
        <v>7.8959999999999999</v>
      </c>
    </row>
    <row r="471" spans="1:7">
      <c r="A471" s="3">
        <v>106</v>
      </c>
      <c r="B471" s="5">
        <v>5.4560000000000004</v>
      </c>
      <c r="C471">
        <v>6.883</v>
      </c>
      <c r="D471">
        <v>6.8890000000000002</v>
      </c>
      <c r="E471">
        <v>7.4180000000000001</v>
      </c>
      <c r="F471">
        <v>8.0180000000000007</v>
      </c>
      <c r="G471">
        <v>7.8220000000000001</v>
      </c>
    </row>
    <row r="472" spans="1:7">
      <c r="A472" s="3">
        <v>107</v>
      </c>
      <c r="B472" s="5">
        <v>5.3879999999999999</v>
      </c>
      <c r="C472">
        <v>6.7919999999999998</v>
      </c>
      <c r="D472">
        <v>6.8090000000000002</v>
      </c>
      <c r="E472">
        <v>7.3250000000000002</v>
      </c>
      <c r="F472">
        <v>7.9059999999999997</v>
      </c>
      <c r="G472">
        <v>7.7450000000000001</v>
      </c>
    </row>
    <row r="473" spans="1:7">
      <c r="A473" s="3">
        <v>108</v>
      </c>
      <c r="B473" s="5">
        <v>5.3179999999999996</v>
      </c>
      <c r="C473">
        <v>6.7060000000000004</v>
      </c>
      <c r="D473">
        <v>6.734</v>
      </c>
      <c r="E473">
        <v>7.234</v>
      </c>
      <c r="F473">
        <v>7.7969999999999997</v>
      </c>
      <c r="G473">
        <v>7.6689999999999996</v>
      </c>
    </row>
    <row r="474" spans="1:7">
      <c r="A474" s="3">
        <v>109</v>
      </c>
      <c r="B474" s="5">
        <v>5.2450000000000001</v>
      </c>
      <c r="C474">
        <v>6.625</v>
      </c>
      <c r="D474">
        <v>6.6589999999999998</v>
      </c>
      <c r="E474">
        <v>7.1459999999999999</v>
      </c>
      <c r="F474">
        <v>7.6879999999999997</v>
      </c>
      <c r="G474">
        <v>7.5970000000000004</v>
      </c>
    </row>
    <row r="475" spans="1:7">
      <c r="A475" s="3">
        <v>110</v>
      </c>
      <c r="B475" s="5">
        <v>5.181</v>
      </c>
      <c r="C475">
        <v>6.5490000000000004</v>
      </c>
      <c r="D475">
        <v>6.5810000000000004</v>
      </c>
      <c r="E475">
        <v>7.0720000000000001</v>
      </c>
      <c r="F475">
        <v>7.585</v>
      </c>
      <c r="G475">
        <v>7.5209999999999999</v>
      </c>
    </row>
    <row r="476" spans="1:7">
      <c r="A476" s="3">
        <v>111</v>
      </c>
      <c r="B476" s="5">
        <v>5.1159999999999997</v>
      </c>
      <c r="C476">
        <v>6.476</v>
      </c>
      <c r="D476">
        <v>6.5039999999999996</v>
      </c>
      <c r="E476">
        <v>6.9960000000000004</v>
      </c>
      <c r="F476">
        <v>7.4850000000000003</v>
      </c>
      <c r="G476">
        <v>7.444</v>
      </c>
    </row>
    <row r="477" spans="1:7">
      <c r="A477" s="3">
        <v>112</v>
      </c>
      <c r="B477" s="5">
        <v>5.0529999999999999</v>
      </c>
      <c r="C477">
        <v>6.407</v>
      </c>
      <c r="D477">
        <v>6.4279999999999999</v>
      </c>
      <c r="E477">
        <v>6.9210000000000003</v>
      </c>
      <c r="F477">
        <v>7.3890000000000002</v>
      </c>
      <c r="G477">
        <v>7.3730000000000002</v>
      </c>
    </row>
    <row r="478" spans="1:7">
      <c r="A478" s="3">
        <v>113</v>
      </c>
      <c r="B478" s="5">
        <v>4.9909999999999997</v>
      </c>
      <c r="C478">
        <v>6.3369999999999997</v>
      </c>
      <c r="D478">
        <v>6.3520000000000003</v>
      </c>
      <c r="E478">
        <v>6.8630000000000004</v>
      </c>
      <c r="F478">
        <v>7.298</v>
      </c>
      <c r="G478">
        <v>7.3029999999999999</v>
      </c>
    </row>
    <row r="479" spans="1:7">
      <c r="A479" s="3">
        <v>114</v>
      </c>
      <c r="B479" s="5">
        <v>4.9329999999999998</v>
      </c>
      <c r="C479">
        <v>6.2720000000000002</v>
      </c>
      <c r="D479">
        <v>6.2839999999999998</v>
      </c>
      <c r="E479">
        <v>6.8010000000000002</v>
      </c>
      <c r="F479">
        <v>7.2140000000000004</v>
      </c>
      <c r="G479">
        <v>7.2249999999999996</v>
      </c>
    </row>
    <row r="480" spans="1:7">
      <c r="A480" s="3">
        <v>115</v>
      </c>
      <c r="B480" s="5">
        <v>4.8760000000000003</v>
      </c>
      <c r="C480">
        <v>6.2050000000000001</v>
      </c>
      <c r="D480">
        <v>6.22</v>
      </c>
      <c r="E480">
        <v>6.7220000000000004</v>
      </c>
      <c r="F480">
        <v>7.1369999999999996</v>
      </c>
      <c r="G480">
        <v>7.1369999999999996</v>
      </c>
    </row>
    <row r="481" spans="1:7">
      <c r="A481" s="3">
        <v>116</v>
      </c>
      <c r="B481" s="5">
        <v>4.8179999999999996</v>
      </c>
      <c r="C481">
        <v>6.1470000000000002</v>
      </c>
      <c r="D481">
        <v>6.1669999999999998</v>
      </c>
      <c r="E481">
        <v>6.6479999999999997</v>
      </c>
      <c r="F481">
        <v>7.056</v>
      </c>
      <c r="G481">
        <v>7.0549999999999997</v>
      </c>
    </row>
    <row r="482" spans="1:7">
      <c r="A482" s="3">
        <v>117</v>
      </c>
      <c r="B482" s="5">
        <v>4.766</v>
      </c>
      <c r="C482">
        <v>6.0890000000000004</v>
      </c>
      <c r="D482">
        <v>6.1139999999999999</v>
      </c>
      <c r="E482">
        <v>6.5720000000000001</v>
      </c>
      <c r="F482">
        <v>6.98</v>
      </c>
      <c r="G482">
        <v>6.9790000000000001</v>
      </c>
    </row>
    <row r="483" spans="1:7">
      <c r="A483" s="3">
        <v>118</v>
      </c>
      <c r="B483" s="5">
        <v>4.7140000000000004</v>
      </c>
      <c r="C483">
        <v>6.0339999999999998</v>
      </c>
      <c r="D483">
        <v>6.0469999999999997</v>
      </c>
      <c r="E483">
        <v>6.49</v>
      </c>
      <c r="F483">
        <v>6.9089999999999998</v>
      </c>
      <c r="G483">
        <v>6.9080000000000004</v>
      </c>
    </row>
    <row r="484" spans="1:7">
      <c r="A484" s="3">
        <v>119</v>
      </c>
      <c r="B484" s="5">
        <v>4.6589999999999998</v>
      </c>
      <c r="C484">
        <v>5.9720000000000004</v>
      </c>
      <c r="D484">
        <v>5.9850000000000003</v>
      </c>
      <c r="E484">
        <v>6.4180000000000001</v>
      </c>
      <c r="F484">
        <v>6.8410000000000002</v>
      </c>
      <c r="G484">
        <v>6.835</v>
      </c>
    </row>
    <row r="485" spans="1:7">
      <c r="A485" s="3">
        <v>120</v>
      </c>
      <c r="B485" s="5">
        <v>4.6050000000000004</v>
      </c>
      <c r="C485">
        <v>5.9139999999999997</v>
      </c>
      <c r="D485">
        <v>5.9249999999999998</v>
      </c>
      <c r="E485">
        <v>6.3490000000000002</v>
      </c>
      <c r="F485">
        <v>6.774</v>
      </c>
      <c r="G485">
        <v>6.7610000000000001</v>
      </c>
    </row>
    <row r="486" spans="1:7">
      <c r="A486" s="3">
        <v>121</v>
      </c>
      <c r="B486" s="5">
        <v>4.5529999999999999</v>
      </c>
      <c r="C486">
        <v>5.859</v>
      </c>
      <c r="D486">
        <v>5.8710000000000004</v>
      </c>
      <c r="E486">
        <v>6.2880000000000003</v>
      </c>
      <c r="F486">
        <v>6.7080000000000002</v>
      </c>
      <c r="G486">
        <v>6.69</v>
      </c>
    </row>
    <row r="487" spans="1:7">
      <c r="A487" s="3">
        <v>122</v>
      </c>
      <c r="B487" s="5">
        <v>4.4969999999999999</v>
      </c>
      <c r="C487">
        <v>5.81</v>
      </c>
      <c r="D487">
        <v>5.8280000000000003</v>
      </c>
      <c r="E487">
        <v>6.2329999999999997</v>
      </c>
      <c r="F487">
        <v>6.6429999999999998</v>
      </c>
      <c r="G487">
        <v>6.6269999999999998</v>
      </c>
    </row>
    <row r="488" spans="1:7">
      <c r="A488" s="3">
        <v>123</v>
      </c>
      <c r="B488" s="5">
        <v>4.4370000000000003</v>
      </c>
      <c r="C488">
        <v>5.7629999999999999</v>
      </c>
      <c r="D488">
        <v>5.7770000000000001</v>
      </c>
      <c r="E488">
        <v>6.1719999999999997</v>
      </c>
      <c r="F488">
        <v>6.5739999999999998</v>
      </c>
      <c r="G488">
        <v>6.5670000000000002</v>
      </c>
    </row>
    <row r="489" spans="1:7">
      <c r="A489" s="3">
        <v>124</v>
      </c>
      <c r="B489" s="5">
        <v>4.3730000000000002</v>
      </c>
      <c r="C489">
        <v>5.718</v>
      </c>
      <c r="D489">
        <v>5.7190000000000003</v>
      </c>
      <c r="E489">
        <v>6.1189999999999998</v>
      </c>
      <c r="F489">
        <v>6.5039999999999996</v>
      </c>
      <c r="G489">
        <v>6.5110000000000001</v>
      </c>
    </row>
    <row r="490" spans="1:7">
      <c r="A490" s="3">
        <v>125</v>
      </c>
      <c r="B490" s="5">
        <v>4.3049999999999997</v>
      </c>
      <c r="C490">
        <v>5.6710000000000003</v>
      </c>
      <c r="D490">
        <v>5.6559999999999997</v>
      </c>
      <c r="E490">
        <v>6.0750000000000002</v>
      </c>
      <c r="F490">
        <v>6.4450000000000003</v>
      </c>
      <c r="G490">
        <v>6.4589999999999996</v>
      </c>
    </row>
    <row r="491" spans="1:7">
      <c r="A491" s="3">
        <v>126</v>
      </c>
      <c r="B491" s="5">
        <v>4.2329999999999997</v>
      </c>
      <c r="C491">
        <v>5.6239999999999997</v>
      </c>
      <c r="D491">
        <v>5.5880000000000001</v>
      </c>
      <c r="E491">
        <v>6.0229999999999997</v>
      </c>
      <c r="F491">
        <v>6.39</v>
      </c>
      <c r="G491">
        <v>6.4139999999999997</v>
      </c>
    </row>
    <row r="492" spans="1:7">
      <c r="A492" s="3">
        <v>127</v>
      </c>
      <c r="B492" s="5">
        <v>4.1550000000000002</v>
      </c>
      <c r="C492">
        <v>5.5830000000000002</v>
      </c>
      <c r="D492">
        <v>5.5430000000000001</v>
      </c>
      <c r="E492">
        <v>5.9649999999999999</v>
      </c>
      <c r="F492">
        <v>6.335</v>
      </c>
      <c r="G492">
        <v>6.367</v>
      </c>
    </row>
    <row r="493" spans="1:7">
      <c r="A493" s="3">
        <v>128</v>
      </c>
      <c r="B493" s="5">
        <v>4.0709999999999997</v>
      </c>
      <c r="C493">
        <v>5.548</v>
      </c>
      <c r="D493">
        <v>5.5069999999999997</v>
      </c>
      <c r="E493">
        <v>5.907</v>
      </c>
      <c r="F493">
        <v>6.2720000000000002</v>
      </c>
      <c r="G493">
        <v>6.3220000000000001</v>
      </c>
    </row>
    <row r="494" spans="1:7">
      <c r="A494" s="3">
        <v>129</v>
      </c>
      <c r="B494" s="5">
        <v>3.9870000000000001</v>
      </c>
      <c r="C494">
        <v>5.51</v>
      </c>
      <c r="D494">
        <v>5.4619999999999997</v>
      </c>
      <c r="E494">
        <v>5.8440000000000003</v>
      </c>
      <c r="F494">
        <v>6.2050000000000001</v>
      </c>
      <c r="G494">
        <v>6.28</v>
      </c>
    </row>
    <row r="495" spans="1:7">
      <c r="A495" s="3">
        <v>130</v>
      </c>
      <c r="B495" s="5">
        <v>3.895</v>
      </c>
      <c r="C495">
        <v>5.4690000000000003</v>
      </c>
      <c r="D495">
        <v>5.4169999999999998</v>
      </c>
      <c r="E495">
        <v>5.7850000000000001</v>
      </c>
      <c r="F495">
        <v>6.1349999999999998</v>
      </c>
      <c r="G495">
        <v>6.24</v>
      </c>
    </row>
    <row r="496" spans="1:7">
      <c r="A496" s="3">
        <v>131</v>
      </c>
      <c r="B496" s="5">
        <v>3.7970000000000002</v>
      </c>
      <c r="C496">
        <v>5.43</v>
      </c>
      <c r="D496">
        <v>5.3739999999999997</v>
      </c>
      <c r="E496">
        <v>5.7240000000000002</v>
      </c>
      <c r="F496">
        <v>6.0670000000000002</v>
      </c>
      <c r="G496">
        <v>6.19</v>
      </c>
    </row>
    <row r="497" spans="1:7">
      <c r="A497" s="3">
        <v>132</v>
      </c>
      <c r="B497" s="5">
        <v>3.6920000000000002</v>
      </c>
      <c r="C497">
        <v>5.3920000000000003</v>
      </c>
      <c r="D497">
        <v>5.3310000000000004</v>
      </c>
      <c r="E497">
        <v>5.6630000000000003</v>
      </c>
      <c r="F497">
        <v>6.0010000000000003</v>
      </c>
      <c r="G497">
        <v>6.1310000000000002</v>
      </c>
    </row>
    <row r="498" spans="1:7">
      <c r="A498" s="3">
        <v>133</v>
      </c>
      <c r="B498" s="5">
        <v>3.5830000000000002</v>
      </c>
      <c r="C498">
        <v>5.3579999999999997</v>
      </c>
      <c r="D498">
        <v>5.2889999999999997</v>
      </c>
      <c r="E498">
        <v>5.6130000000000004</v>
      </c>
      <c r="F498">
        <v>5.9320000000000004</v>
      </c>
      <c r="G498">
        <v>6.0659999999999998</v>
      </c>
    </row>
    <row r="499" spans="1:7">
      <c r="A499" s="3">
        <v>134</v>
      </c>
      <c r="B499" s="5">
        <v>3.47</v>
      </c>
      <c r="C499">
        <v>5.3179999999999996</v>
      </c>
      <c r="D499">
        <v>5.2640000000000002</v>
      </c>
      <c r="E499">
        <v>5.5659999999999998</v>
      </c>
      <c r="F499">
        <v>5.8639999999999999</v>
      </c>
      <c r="G499">
        <v>5.9980000000000002</v>
      </c>
    </row>
    <row r="500" spans="1:7">
      <c r="A500" s="3">
        <v>135</v>
      </c>
      <c r="B500" s="5">
        <v>3.3540000000000001</v>
      </c>
      <c r="C500">
        <v>5.282</v>
      </c>
      <c r="D500">
        <v>5.2220000000000004</v>
      </c>
      <c r="E500">
        <v>5.5220000000000002</v>
      </c>
      <c r="F500">
        <v>5.798</v>
      </c>
      <c r="G500">
        <v>5.9260000000000002</v>
      </c>
    </row>
    <row r="501" spans="1:7">
      <c r="A501" s="3">
        <v>136</v>
      </c>
      <c r="B501" s="5">
        <v>3.2360000000000002</v>
      </c>
      <c r="C501">
        <v>5.2450000000000001</v>
      </c>
      <c r="D501">
        <v>5.1950000000000003</v>
      </c>
      <c r="E501">
        <v>5.484</v>
      </c>
      <c r="F501">
        <v>5.7370000000000001</v>
      </c>
      <c r="G501">
        <v>5.8520000000000003</v>
      </c>
    </row>
    <row r="502" spans="1:7">
      <c r="A502" s="3">
        <v>137</v>
      </c>
      <c r="B502" s="5">
        <v>3.113</v>
      </c>
      <c r="C502">
        <v>5.2119999999999997</v>
      </c>
      <c r="D502">
        <v>5.1580000000000004</v>
      </c>
      <c r="E502">
        <v>5.4530000000000003</v>
      </c>
      <c r="F502">
        <v>5.6769999999999996</v>
      </c>
      <c r="G502">
        <v>5.7789999999999999</v>
      </c>
    </row>
    <row r="503" spans="1:7">
      <c r="A503" s="3">
        <v>138</v>
      </c>
      <c r="B503" s="5">
        <v>2.992</v>
      </c>
      <c r="C503">
        <v>5.18</v>
      </c>
      <c r="D503">
        <v>5.1230000000000002</v>
      </c>
      <c r="E503">
        <v>5.4189999999999996</v>
      </c>
      <c r="F503">
        <v>5.6150000000000002</v>
      </c>
      <c r="G503">
        <v>5.7060000000000004</v>
      </c>
    </row>
    <row r="504" spans="1:7">
      <c r="A504" s="3">
        <v>139</v>
      </c>
      <c r="B504" s="5">
        <v>2.867</v>
      </c>
      <c r="C504">
        <v>5.1559999999999997</v>
      </c>
      <c r="D504">
        <v>5.0890000000000004</v>
      </c>
      <c r="E504">
        <v>5.3819999999999997</v>
      </c>
      <c r="F504">
        <v>5.5510000000000002</v>
      </c>
      <c r="G504">
        <v>5.6310000000000002</v>
      </c>
    </row>
    <row r="505" spans="1:7">
      <c r="A505" s="3">
        <v>140</v>
      </c>
      <c r="B505" s="5">
        <v>2.742</v>
      </c>
      <c r="C505">
        <v>5.1280000000000001</v>
      </c>
      <c r="D505">
        <v>5.0570000000000004</v>
      </c>
      <c r="E505">
        <v>5.3470000000000004</v>
      </c>
      <c r="F505">
        <v>5.492</v>
      </c>
      <c r="G505">
        <v>5.556</v>
      </c>
    </row>
    <row r="506" spans="1:7">
      <c r="A506" s="3">
        <v>141</v>
      </c>
      <c r="B506" s="5">
        <v>2.6160000000000001</v>
      </c>
      <c r="C506">
        <v>5.0949999999999998</v>
      </c>
      <c r="D506">
        <v>5.0259999999999998</v>
      </c>
      <c r="E506">
        <v>5.31</v>
      </c>
      <c r="F506">
        <v>5.4349999999999996</v>
      </c>
      <c r="G506">
        <v>5.4909999999999997</v>
      </c>
    </row>
    <row r="507" spans="1:7">
      <c r="A507" s="3">
        <v>142</v>
      </c>
      <c r="B507" s="5">
        <v>2.4900000000000002</v>
      </c>
      <c r="C507">
        <v>5.0599999999999996</v>
      </c>
      <c r="D507">
        <v>4.9960000000000004</v>
      </c>
      <c r="E507">
        <v>5.2640000000000002</v>
      </c>
      <c r="F507">
        <v>5.38</v>
      </c>
      <c r="G507">
        <v>5.44</v>
      </c>
    </row>
    <row r="508" spans="1:7">
      <c r="A508" s="3">
        <v>143</v>
      </c>
      <c r="B508" s="5">
        <v>2.363</v>
      </c>
      <c r="C508">
        <v>5.03</v>
      </c>
      <c r="D508">
        <v>4.9619999999999997</v>
      </c>
      <c r="E508">
        <v>5.22</v>
      </c>
      <c r="F508">
        <v>5.3209999999999997</v>
      </c>
      <c r="G508">
        <v>5.391</v>
      </c>
    </row>
    <row r="509" spans="1:7">
      <c r="A509" s="3">
        <v>144</v>
      </c>
      <c r="B509" s="5">
        <v>2.2349999999999999</v>
      </c>
      <c r="C509">
        <v>5.0039999999999996</v>
      </c>
      <c r="D509">
        <v>4.9279999999999999</v>
      </c>
      <c r="E509">
        <v>5.17</v>
      </c>
      <c r="F509">
        <v>5.2629999999999999</v>
      </c>
      <c r="G509">
        <v>5.34</v>
      </c>
    </row>
    <row r="510" spans="1:7">
      <c r="A510" s="3">
        <v>145</v>
      </c>
      <c r="B510" s="5">
        <v>2.1110000000000002</v>
      </c>
      <c r="C510">
        <v>4.9779999999999998</v>
      </c>
      <c r="D510">
        <v>4.8979999999999997</v>
      </c>
      <c r="E510">
        <v>5.1159999999999997</v>
      </c>
      <c r="F510">
        <v>5.2089999999999996</v>
      </c>
      <c r="G510">
        <v>5.2910000000000004</v>
      </c>
    </row>
    <row r="511" spans="1:7">
      <c r="A511" s="3">
        <v>146</v>
      </c>
      <c r="B511" s="5">
        <v>1.99</v>
      </c>
      <c r="C511">
        <v>4.9530000000000003</v>
      </c>
      <c r="D511">
        <v>4.8710000000000004</v>
      </c>
      <c r="E511">
        <v>5.077</v>
      </c>
      <c r="F511">
        <v>5.15</v>
      </c>
      <c r="G511">
        <v>5.2510000000000003</v>
      </c>
    </row>
    <row r="512" spans="1:7">
      <c r="A512" s="3">
        <v>147</v>
      </c>
      <c r="B512" s="5">
        <v>1.867</v>
      </c>
      <c r="C512">
        <v>4.9240000000000004</v>
      </c>
      <c r="D512">
        <v>4.843</v>
      </c>
      <c r="E512">
        <v>5.0279999999999996</v>
      </c>
      <c r="F512">
        <v>5.0880000000000001</v>
      </c>
      <c r="G512">
        <v>5.2190000000000003</v>
      </c>
    </row>
    <row r="513" spans="1:7">
      <c r="A513" s="3">
        <v>148</v>
      </c>
      <c r="B513" s="5">
        <v>1.744</v>
      </c>
      <c r="C513">
        <v>4.8970000000000002</v>
      </c>
      <c r="D513">
        <v>4.8179999999999996</v>
      </c>
      <c r="E513">
        <v>4.97</v>
      </c>
      <c r="F513">
        <v>5.024</v>
      </c>
      <c r="G513">
        <v>5.1760000000000002</v>
      </c>
    </row>
    <row r="514" spans="1:7">
      <c r="A514" s="3">
        <v>149</v>
      </c>
      <c r="B514" s="5">
        <v>1.629</v>
      </c>
      <c r="C514">
        <v>4.8620000000000001</v>
      </c>
      <c r="D514">
        <v>4.7839999999999998</v>
      </c>
      <c r="E514">
        <v>4.9210000000000003</v>
      </c>
      <c r="F514">
        <v>4.9530000000000003</v>
      </c>
      <c r="G514">
        <v>5.1239999999999997</v>
      </c>
    </row>
    <row r="515" spans="1:7">
      <c r="A515" s="3">
        <v>150</v>
      </c>
      <c r="B515" s="5">
        <v>1.516</v>
      </c>
      <c r="C515">
        <v>4.8319999999999999</v>
      </c>
      <c r="D515">
        <v>4.7460000000000004</v>
      </c>
      <c r="E515">
        <v>4.8710000000000004</v>
      </c>
      <c r="F515">
        <v>4.875</v>
      </c>
      <c r="G515">
        <v>5.0650000000000004</v>
      </c>
    </row>
    <row r="516" spans="1:7">
      <c r="A516" s="3">
        <v>151</v>
      </c>
      <c r="B516" s="5">
        <v>1.4059999999999999</v>
      </c>
      <c r="C516">
        <v>4.8090000000000002</v>
      </c>
      <c r="D516">
        <v>4.7050000000000001</v>
      </c>
      <c r="E516">
        <v>4.819</v>
      </c>
      <c r="F516">
        <v>4.8010000000000002</v>
      </c>
      <c r="G516">
        <v>5.0049999999999999</v>
      </c>
    </row>
    <row r="517" spans="1:7">
      <c r="A517" s="3">
        <v>152</v>
      </c>
      <c r="B517" s="5">
        <v>1.3029999999999999</v>
      </c>
      <c r="C517">
        <v>4.7930000000000001</v>
      </c>
      <c r="D517">
        <v>4.6669999999999998</v>
      </c>
      <c r="E517">
        <v>4.7709999999999999</v>
      </c>
      <c r="F517">
        <v>4.7240000000000002</v>
      </c>
      <c r="G517">
        <v>4.9400000000000004</v>
      </c>
    </row>
    <row r="518" spans="1:7">
      <c r="A518" s="3">
        <v>153</v>
      </c>
      <c r="B518" s="5">
        <v>1.2070000000000001</v>
      </c>
      <c r="C518">
        <v>4.7690000000000001</v>
      </c>
      <c r="D518">
        <v>4.6269999999999998</v>
      </c>
      <c r="E518">
        <v>4.7160000000000002</v>
      </c>
      <c r="F518">
        <v>4.649</v>
      </c>
      <c r="G518">
        <v>4.8650000000000002</v>
      </c>
    </row>
    <row r="519" spans="1:7">
      <c r="A519" s="3">
        <v>154</v>
      </c>
      <c r="B519" s="5">
        <v>1.119</v>
      </c>
      <c r="C519">
        <v>4.7430000000000003</v>
      </c>
      <c r="D519">
        <v>4.5880000000000001</v>
      </c>
      <c r="E519">
        <v>4.6479999999999997</v>
      </c>
      <c r="F519">
        <v>4.58</v>
      </c>
      <c r="G519">
        <v>4.7919999999999998</v>
      </c>
    </row>
    <row r="520" spans="1:7">
      <c r="A520" s="3">
        <v>155</v>
      </c>
      <c r="B520" s="5">
        <v>1.0389999999999999</v>
      </c>
      <c r="C520">
        <v>4.7169999999999996</v>
      </c>
      <c r="D520">
        <v>4.5490000000000004</v>
      </c>
      <c r="E520">
        <v>4.5780000000000003</v>
      </c>
      <c r="F520">
        <v>4.5119999999999996</v>
      </c>
      <c r="G520">
        <v>4.7229999999999999</v>
      </c>
    </row>
    <row r="521" spans="1:7">
      <c r="A521" s="3">
        <v>156</v>
      </c>
      <c r="B521" s="5">
        <v>0.96899999999999997</v>
      </c>
      <c r="C521">
        <v>4.6929999999999996</v>
      </c>
      <c r="D521">
        <v>4.5090000000000003</v>
      </c>
      <c r="E521">
        <v>4.5060000000000002</v>
      </c>
      <c r="F521">
        <v>4.4370000000000003</v>
      </c>
      <c r="G521">
        <v>4.6539999999999999</v>
      </c>
    </row>
    <row r="522" spans="1:7">
      <c r="A522" s="3">
        <v>157</v>
      </c>
      <c r="B522" s="5">
        <v>0.90700000000000003</v>
      </c>
      <c r="C522">
        <v>4.665</v>
      </c>
      <c r="D522">
        <v>4.4649999999999999</v>
      </c>
      <c r="E522">
        <v>4.4260000000000002</v>
      </c>
      <c r="F522">
        <v>4.3650000000000002</v>
      </c>
      <c r="G522">
        <v>4.5869999999999997</v>
      </c>
    </row>
    <row r="523" spans="1:7">
      <c r="A523" s="3">
        <v>158</v>
      </c>
      <c r="B523" s="5">
        <v>0.85299999999999998</v>
      </c>
      <c r="C523">
        <v>4.6319999999999997</v>
      </c>
      <c r="D523">
        <v>4.423</v>
      </c>
      <c r="E523">
        <v>4.3529999999999998</v>
      </c>
      <c r="F523">
        <v>4.2960000000000003</v>
      </c>
      <c r="G523">
        <v>4.5279999999999996</v>
      </c>
    </row>
    <row r="524" spans="1:7">
      <c r="A524" s="3">
        <v>159</v>
      </c>
      <c r="B524" s="5">
        <v>0.81100000000000005</v>
      </c>
      <c r="C524">
        <v>4.6020000000000003</v>
      </c>
      <c r="D524">
        <v>4.3719999999999999</v>
      </c>
      <c r="E524">
        <v>4.2830000000000004</v>
      </c>
      <c r="F524">
        <v>4.2210000000000001</v>
      </c>
      <c r="G524">
        <v>4.4770000000000003</v>
      </c>
    </row>
    <row r="525" spans="1:7">
      <c r="A525" s="3">
        <v>160</v>
      </c>
      <c r="B525" s="5">
        <v>0.77400000000000002</v>
      </c>
      <c r="C525">
        <v>4.569</v>
      </c>
      <c r="D525">
        <v>4.3179999999999996</v>
      </c>
      <c r="E525">
        <v>4.2140000000000004</v>
      </c>
      <c r="F525">
        <v>4.133</v>
      </c>
      <c r="G525">
        <v>4.4189999999999996</v>
      </c>
    </row>
    <row r="526" spans="1:7">
      <c r="A526" s="3">
        <v>161</v>
      </c>
      <c r="B526" s="5">
        <v>0.75</v>
      </c>
      <c r="C526">
        <v>4.53</v>
      </c>
      <c r="D526">
        <v>4.2640000000000002</v>
      </c>
      <c r="E526">
        <v>4.1449999999999996</v>
      </c>
      <c r="F526">
        <v>4.0430000000000001</v>
      </c>
      <c r="G526">
        <v>4.3419999999999996</v>
      </c>
    </row>
    <row r="527" spans="1:7">
      <c r="A527" s="3">
        <v>162</v>
      </c>
      <c r="B527" s="5">
        <v>0.73199999999999998</v>
      </c>
      <c r="C527">
        <v>4.4809999999999999</v>
      </c>
      <c r="D527">
        <v>4.2089999999999996</v>
      </c>
      <c r="E527">
        <v>4.0780000000000003</v>
      </c>
      <c r="F527">
        <v>3.9540000000000002</v>
      </c>
      <c r="G527">
        <v>4.2569999999999997</v>
      </c>
    </row>
    <row r="528" spans="1:7">
      <c r="A528" s="3">
        <v>163</v>
      </c>
      <c r="B528" s="5">
        <v>0.72099999999999997</v>
      </c>
      <c r="C528">
        <v>4.43</v>
      </c>
      <c r="D528">
        <v>4.1520000000000001</v>
      </c>
      <c r="E528">
        <v>4.0129999999999999</v>
      </c>
      <c r="F528">
        <v>3.863</v>
      </c>
      <c r="G528">
        <v>4.1840000000000002</v>
      </c>
    </row>
    <row r="529" spans="1:7">
      <c r="A529" s="3">
        <v>164</v>
      </c>
      <c r="B529" s="5">
        <v>0.71799999999999997</v>
      </c>
      <c r="C529">
        <v>4.3789999999999996</v>
      </c>
      <c r="D529">
        <v>4.0880000000000001</v>
      </c>
      <c r="E529">
        <v>3.9470000000000001</v>
      </c>
      <c r="F529">
        <v>3.7669999999999999</v>
      </c>
      <c r="G529">
        <v>4.1349999999999998</v>
      </c>
    </row>
    <row r="530" spans="1:7">
      <c r="A530" s="3">
        <v>165</v>
      </c>
      <c r="B530" s="5">
        <v>0.71899999999999997</v>
      </c>
      <c r="C530">
        <v>4.33</v>
      </c>
      <c r="D530">
        <v>4.0229999999999997</v>
      </c>
      <c r="E530">
        <v>3.879</v>
      </c>
      <c r="F530">
        <v>3.677</v>
      </c>
      <c r="G530">
        <v>4.09</v>
      </c>
    </row>
    <row r="531" spans="1:7">
      <c r="A531" s="3">
        <v>166</v>
      </c>
      <c r="B531" s="5">
        <v>0.72299999999999998</v>
      </c>
      <c r="C531">
        <v>4.2789999999999999</v>
      </c>
      <c r="D531">
        <v>3.952</v>
      </c>
      <c r="E531">
        <v>3.8050000000000002</v>
      </c>
      <c r="F531">
        <v>3.5939999999999999</v>
      </c>
      <c r="G531">
        <v>4.0410000000000004</v>
      </c>
    </row>
    <row r="532" spans="1:7">
      <c r="A532" s="3">
        <v>167</v>
      </c>
      <c r="B532" s="5">
        <v>0.73299999999999998</v>
      </c>
      <c r="C532">
        <v>4.2210000000000001</v>
      </c>
      <c r="D532">
        <v>3.8860000000000001</v>
      </c>
      <c r="E532">
        <v>3.734</v>
      </c>
      <c r="F532">
        <v>3.524</v>
      </c>
      <c r="G532">
        <v>3.9830000000000001</v>
      </c>
    </row>
    <row r="533" spans="1:7">
      <c r="A533" s="3">
        <v>168</v>
      </c>
      <c r="B533" s="5">
        <v>0.745</v>
      </c>
      <c r="C533">
        <v>4.157</v>
      </c>
      <c r="D533">
        <v>3.8210000000000002</v>
      </c>
      <c r="E533">
        <v>3.6560000000000001</v>
      </c>
      <c r="F533">
        <v>3.4609999999999999</v>
      </c>
      <c r="G533">
        <v>3.9249999999999998</v>
      </c>
    </row>
    <row r="534" spans="1:7">
      <c r="A534" s="3">
        <v>169</v>
      </c>
      <c r="B534" s="5">
        <v>0.755</v>
      </c>
      <c r="C534">
        <v>4.0890000000000004</v>
      </c>
      <c r="D534">
        <v>3.7530000000000001</v>
      </c>
      <c r="E534">
        <v>3.5760000000000001</v>
      </c>
      <c r="F534">
        <v>3.4049999999999998</v>
      </c>
      <c r="G534">
        <v>3.8679999999999999</v>
      </c>
    </row>
    <row r="535" spans="1:7">
      <c r="A535" s="3">
        <v>170</v>
      </c>
      <c r="B535" s="5">
        <v>0.76400000000000001</v>
      </c>
      <c r="C535">
        <v>4.0140000000000002</v>
      </c>
      <c r="D535">
        <v>3.6859999999999999</v>
      </c>
      <c r="E535">
        <v>3.4910000000000001</v>
      </c>
      <c r="F535">
        <v>3.3479999999999999</v>
      </c>
      <c r="G535">
        <v>3.8079999999999998</v>
      </c>
    </row>
    <row r="536" spans="1:7">
      <c r="A536" s="3">
        <v>171</v>
      </c>
      <c r="B536" s="5">
        <v>0.77400000000000002</v>
      </c>
      <c r="C536">
        <v>3.9350000000000001</v>
      </c>
      <c r="D536">
        <v>3.61</v>
      </c>
      <c r="E536">
        <v>3.4009999999999998</v>
      </c>
      <c r="F536">
        <v>3.2789999999999999</v>
      </c>
      <c r="G536">
        <v>3.7370000000000001</v>
      </c>
    </row>
    <row r="537" spans="1:7">
      <c r="A537" s="3">
        <v>172</v>
      </c>
      <c r="B537" s="5">
        <v>0.78400000000000003</v>
      </c>
      <c r="C537">
        <v>3.8580000000000001</v>
      </c>
      <c r="D537">
        <v>3.5339999999999998</v>
      </c>
      <c r="E537">
        <v>3.3140000000000001</v>
      </c>
      <c r="F537">
        <v>3.2050000000000001</v>
      </c>
      <c r="G537">
        <v>3.6659999999999999</v>
      </c>
    </row>
    <row r="538" spans="1:7">
      <c r="A538" s="3">
        <v>173</v>
      </c>
      <c r="B538" s="5">
        <v>0.79100000000000004</v>
      </c>
      <c r="C538">
        <v>3.78</v>
      </c>
      <c r="D538">
        <v>3.456</v>
      </c>
      <c r="E538">
        <v>3.2269999999999999</v>
      </c>
      <c r="F538">
        <v>3.1280000000000001</v>
      </c>
      <c r="G538">
        <v>3.6030000000000002</v>
      </c>
    </row>
    <row r="539" spans="1:7">
      <c r="A539" s="3">
        <v>174</v>
      </c>
      <c r="B539" s="5">
        <v>0.79500000000000004</v>
      </c>
      <c r="C539">
        <v>3.7040000000000002</v>
      </c>
      <c r="D539">
        <v>3.3759999999999999</v>
      </c>
      <c r="E539">
        <v>3.1469999999999998</v>
      </c>
      <c r="F539">
        <v>3.0579999999999998</v>
      </c>
      <c r="G539">
        <v>3.5310000000000001</v>
      </c>
    </row>
    <row r="540" spans="1:7">
      <c r="A540" s="3">
        <v>175</v>
      </c>
      <c r="B540" s="5">
        <v>0.79900000000000004</v>
      </c>
      <c r="C540">
        <v>3.621</v>
      </c>
      <c r="D540">
        <v>3.2959999999999998</v>
      </c>
      <c r="E540">
        <v>3.0830000000000002</v>
      </c>
      <c r="F540">
        <v>2.9929999999999999</v>
      </c>
      <c r="G540">
        <v>3.4510000000000001</v>
      </c>
    </row>
    <row r="541" spans="1:7">
      <c r="A541" s="3">
        <v>176</v>
      </c>
      <c r="B541" s="5">
        <v>0.8</v>
      </c>
      <c r="C541">
        <v>3.5350000000000001</v>
      </c>
      <c r="D541">
        <v>3.218</v>
      </c>
      <c r="E541">
        <v>3.0190000000000001</v>
      </c>
      <c r="F541">
        <v>2.9380000000000002</v>
      </c>
      <c r="G541">
        <v>3.3820000000000001</v>
      </c>
    </row>
    <row r="542" spans="1:7">
      <c r="A542" s="3">
        <v>177</v>
      </c>
      <c r="B542" s="5">
        <v>0.79500000000000004</v>
      </c>
      <c r="C542">
        <v>3.4430000000000001</v>
      </c>
      <c r="D542">
        <v>3.1419999999999999</v>
      </c>
      <c r="E542">
        <v>2.9580000000000002</v>
      </c>
      <c r="F542">
        <v>2.8889999999999998</v>
      </c>
      <c r="G542">
        <v>3.3239999999999998</v>
      </c>
    </row>
    <row r="543" spans="1:7">
      <c r="A543" s="3">
        <v>178</v>
      </c>
      <c r="B543" s="5">
        <v>0.79100000000000004</v>
      </c>
      <c r="C543">
        <v>3.3540000000000001</v>
      </c>
      <c r="D543">
        <v>3.0659999999999998</v>
      </c>
      <c r="E543">
        <v>2.891</v>
      </c>
      <c r="F543">
        <v>2.839</v>
      </c>
      <c r="G543">
        <v>3.2879999999999998</v>
      </c>
    </row>
    <row r="544" spans="1:7">
      <c r="A544" s="3">
        <v>179</v>
      </c>
      <c r="B544" s="5">
        <v>0.78900000000000003</v>
      </c>
      <c r="C544">
        <v>3.2629999999999999</v>
      </c>
      <c r="D544">
        <v>2.988</v>
      </c>
      <c r="E544">
        <v>2.819</v>
      </c>
      <c r="F544">
        <v>2.794</v>
      </c>
      <c r="G544">
        <v>3.258</v>
      </c>
    </row>
    <row r="545" spans="1:7">
      <c r="A545" s="3">
        <v>180</v>
      </c>
      <c r="B545" s="5">
        <v>0.78100000000000003</v>
      </c>
      <c r="C545">
        <v>3.17</v>
      </c>
      <c r="D545">
        <v>2.9089999999999998</v>
      </c>
      <c r="E545">
        <v>2.7469999999999999</v>
      </c>
      <c r="F545">
        <v>2.75</v>
      </c>
      <c r="G545">
        <v>3.2250000000000001</v>
      </c>
    </row>
    <row r="546" spans="1:7">
      <c r="A546" s="3">
        <v>181</v>
      </c>
      <c r="B546" s="5">
        <v>0.77100000000000002</v>
      </c>
      <c r="C546">
        <v>3.0739999999999998</v>
      </c>
      <c r="D546">
        <v>2.8279999999999998</v>
      </c>
      <c r="E546">
        <v>2.6739999999999999</v>
      </c>
      <c r="F546">
        <v>2.7130000000000001</v>
      </c>
      <c r="G546">
        <v>3.1859999999999999</v>
      </c>
    </row>
    <row r="547" spans="1:7">
      <c r="A547" s="3">
        <v>182</v>
      </c>
      <c r="B547" s="5">
        <v>0.77300000000000002</v>
      </c>
      <c r="C547">
        <v>2.9809999999999999</v>
      </c>
      <c r="D547">
        <v>2.7490000000000001</v>
      </c>
      <c r="E547">
        <v>2.61</v>
      </c>
      <c r="F547">
        <v>2.6739999999999999</v>
      </c>
      <c r="G547">
        <v>3.137</v>
      </c>
    </row>
    <row r="548" spans="1:7">
      <c r="A548" s="3">
        <v>183</v>
      </c>
      <c r="B548" s="5">
        <v>0.75800000000000001</v>
      </c>
      <c r="C548">
        <v>2.8839999999999999</v>
      </c>
      <c r="D548">
        <v>2.6739999999999999</v>
      </c>
      <c r="E548">
        <v>2.5539999999999998</v>
      </c>
      <c r="F548">
        <v>2.633</v>
      </c>
      <c r="G548">
        <v>3.0710000000000002</v>
      </c>
    </row>
    <row r="549" spans="1:7">
      <c r="A549" s="3">
        <v>184</v>
      </c>
      <c r="B549" s="5">
        <v>0.75700000000000001</v>
      </c>
      <c r="C549">
        <v>2.7959999999999998</v>
      </c>
      <c r="D549">
        <v>2.5920000000000001</v>
      </c>
      <c r="E549">
        <v>2.5</v>
      </c>
      <c r="F549">
        <v>2.5870000000000002</v>
      </c>
      <c r="G549">
        <v>2.9950000000000001</v>
      </c>
    </row>
    <row r="550" spans="1:7">
      <c r="A550" s="3">
        <v>185</v>
      </c>
      <c r="B550" s="5">
        <v>0.75900000000000001</v>
      </c>
      <c r="C550">
        <v>2.698</v>
      </c>
      <c r="D550">
        <v>2.5099999999999998</v>
      </c>
      <c r="E550">
        <v>2.4390000000000001</v>
      </c>
      <c r="F550">
        <v>2.5390000000000001</v>
      </c>
      <c r="G550">
        <v>2.9289999999999998</v>
      </c>
    </row>
    <row r="551" spans="1:7">
      <c r="A551" s="3">
        <v>186</v>
      </c>
      <c r="B551" s="5">
        <v>0.75700000000000001</v>
      </c>
      <c r="C551">
        <v>2.5939999999999999</v>
      </c>
      <c r="D551">
        <v>2.4329999999999998</v>
      </c>
      <c r="E551">
        <v>2.3780000000000001</v>
      </c>
      <c r="F551">
        <v>2.4870000000000001</v>
      </c>
      <c r="G551">
        <v>2.875</v>
      </c>
    </row>
    <row r="552" spans="1:7">
      <c r="A552" s="3">
        <v>187</v>
      </c>
      <c r="B552" s="5">
        <v>0.76</v>
      </c>
      <c r="C552">
        <v>2.4929999999999999</v>
      </c>
      <c r="D552">
        <v>2.3559999999999999</v>
      </c>
      <c r="E552">
        <v>2.3159999999999998</v>
      </c>
      <c r="F552">
        <v>2.431</v>
      </c>
      <c r="G552">
        <v>2.8159999999999998</v>
      </c>
    </row>
    <row r="553" spans="1:7">
      <c r="A553" s="3">
        <v>188</v>
      </c>
      <c r="B553" s="5">
        <v>0.76500000000000001</v>
      </c>
      <c r="C553">
        <v>2.399</v>
      </c>
      <c r="D553">
        <v>2.2799999999999998</v>
      </c>
      <c r="E553">
        <v>2.2559999999999998</v>
      </c>
      <c r="F553">
        <v>2.375</v>
      </c>
      <c r="G553">
        <v>2.7469999999999999</v>
      </c>
    </row>
    <row r="554" spans="1:7">
      <c r="A554" s="3">
        <v>189</v>
      </c>
      <c r="B554" s="5">
        <v>0.77100000000000002</v>
      </c>
      <c r="C554">
        <v>2.3069999999999999</v>
      </c>
      <c r="D554">
        <v>2.2109999999999999</v>
      </c>
      <c r="E554">
        <v>2.1920000000000002</v>
      </c>
      <c r="F554">
        <v>2.319</v>
      </c>
      <c r="G554">
        <v>2.6779999999999999</v>
      </c>
    </row>
    <row r="555" spans="1:7">
      <c r="A555" s="3">
        <v>190</v>
      </c>
      <c r="B555" s="5">
        <v>0.77800000000000002</v>
      </c>
      <c r="C555">
        <v>2.2120000000000002</v>
      </c>
      <c r="D555">
        <v>2.1440000000000001</v>
      </c>
      <c r="E555">
        <v>2.1259999999999999</v>
      </c>
      <c r="F555">
        <v>2.2679999999999998</v>
      </c>
      <c r="G555">
        <v>2.63</v>
      </c>
    </row>
    <row r="556" spans="1:7">
      <c r="A556" s="3">
        <v>191</v>
      </c>
      <c r="B556" s="5">
        <v>0.78800000000000003</v>
      </c>
      <c r="C556">
        <v>2.125</v>
      </c>
      <c r="D556">
        <v>2.0819999999999999</v>
      </c>
      <c r="E556">
        <v>2.0640000000000001</v>
      </c>
      <c r="F556">
        <v>2.2229999999999999</v>
      </c>
      <c r="G556">
        <v>2.593</v>
      </c>
    </row>
    <row r="557" spans="1:7">
      <c r="A557" s="3">
        <v>192</v>
      </c>
      <c r="B557" s="5">
        <v>0.80200000000000005</v>
      </c>
      <c r="C557">
        <v>2.0379999999999998</v>
      </c>
      <c r="D557">
        <v>2.0259999999999998</v>
      </c>
      <c r="E557">
        <v>2.0030000000000001</v>
      </c>
      <c r="F557">
        <v>2.1779999999999999</v>
      </c>
      <c r="G557">
        <v>2.5680000000000001</v>
      </c>
    </row>
    <row r="558" spans="1:7">
      <c r="A558" s="3">
        <v>193</v>
      </c>
      <c r="B558" s="5">
        <v>0.81100000000000005</v>
      </c>
      <c r="C558">
        <v>1.9510000000000001</v>
      </c>
      <c r="D558">
        <v>1.964</v>
      </c>
      <c r="E558">
        <v>1.946</v>
      </c>
      <c r="F558">
        <v>2.1280000000000001</v>
      </c>
      <c r="G558">
        <v>2.5470000000000002</v>
      </c>
    </row>
    <row r="559" spans="1:7">
      <c r="A559" s="3">
        <v>194</v>
      </c>
      <c r="B559" s="5">
        <v>0.82</v>
      </c>
      <c r="C559">
        <v>1.869</v>
      </c>
      <c r="D559">
        <v>1.9059999999999999</v>
      </c>
      <c r="E559">
        <v>1.8939999999999999</v>
      </c>
      <c r="F559">
        <v>2.0739999999999998</v>
      </c>
      <c r="G559">
        <v>2.5409999999999999</v>
      </c>
    </row>
    <row r="560" spans="1:7">
      <c r="A560" s="3">
        <v>195</v>
      </c>
      <c r="B560" s="5">
        <v>0.83099999999999996</v>
      </c>
      <c r="C560">
        <v>1.7929999999999999</v>
      </c>
      <c r="D560">
        <v>1.853</v>
      </c>
      <c r="E560">
        <v>1.8480000000000001</v>
      </c>
      <c r="F560">
        <v>2.0190000000000001</v>
      </c>
      <c r="G560">
        <v>2.536</v>
      </c>
    </row>
    <row r="561" spans="1:7">
      <c r="A561" s="3">
        <v>196</v>
      </c>
      <c r="B561" s="5">
        <v>0.83799999999999997</v>
      </c>
      <c r="C561">
        <v>1.72</v>
      </c>
      <c r="D561">
        <v>1.806</v>
      </c>
      <c r="E561">
        <v>1.8029999999999999</v>
      </c>
      <c r="F561">
        <v>1.962</v>
      </c>
      <c r="G561">
        <v>2.528</v>
      </c>
    </row>
    <row r="562" spans="1:7">
      <c r="A562" s="3">
        <v>197</v>
      </c>
      <c r="B562" s="5">
        <v>0.84899999999999998</v>
      </c>
      <c r="C562">
        <v>1.6479999999999999</v>
      </c>
      <c r="D562">
        <v>1.7669999999999999</v>
      </c>
      <c r="E562">
        <v>1.7629999999999999</v>
      </c>
      <c r="F562">
        <v>1.911</v>
      </c>
      <c r="G562">
        <v>2.52</v>
      </c>
    </row>
    <row r="563" spans="1:7">
      <c r="A563" s="3">
        <v>198</v>
      </c>
      <c r="B563" s="5">
        <v>0.85499999999999998</v>
      </c>
      <c r="C563">
        <v>1.58</v>
      </c>
      <c r="D563">
        <v>1.724</v>
      </c>
      <c r="E563">
        <v>1.7330000000000001</v>
      </c>
      <c r="F563">
        <v>1.8660000000000001</v>
      </c>
      <c r="G563">
        <v>2.4950000000000001</v>
      </c>
    </row>
    <row r="564" spans="1:7">
      <c r="A564" s="3">
        <v>199</v>
      </c>
      <c r="B564" s="5">
        <v>0.86</v>
      </c>
      <c r="C564">
        <v>1.5129999999999999</v>
      </c>
      <c r="D564">
        <v>1.6759999999999999</v>
      </c>
      <c r="E564">
        <v>1.712</v>
      </c>
      <c r="F564">
        <v>1.8280000000000001</v>
      </c>
      <c r="G564">
        <v>2.4500000000000002</v>
      </c>
    </row>
    <row r="565" spans="1:7">
      <c r="A565" s="3">
        <v>200</v>
      </c>
      <c r="B565" s="5">
        <v>0.86299999999999999</v>
      </c>
      <c r="C565">
        <v>1.454</v>
      </c>
      <c r="D565">
        <v>1.629</v>
      </c>
      <c r="E565">
        <v>1.6930000000000001</v>
      </c>
      <c r="F565">
        <v>1.8009999999999999</v>
      </c>
      <c r="G565">
        <v>2.387</v>
      </c>
    </row>
    <row r="566" spans="1:7">
      <c r="A566" s="3">
        <v>201</v>
      </c>
      <c r="B566" s="5">
        <v>0.86199999999999999</v>
      </c>
      <c r="C566">
        <v>1.4019999999999999</v>
      </c>
      <c r="D566">
        <v>1.5840000000000001</v>
      </c>
      <c r="E566">
        <v>1.68</v>
      </c>
      <c r="F566">
        <v>1.7789999999999999</v>
      </c>
      <c r="G566">
        <v>2.3140000000000001</v>
      </c>
    </row>
    <row r="567" spans="1:7">
      <c r="A567" s="3">
        <v>202</v>
      </c>
      <c r="B567" s="5">
        <v>0.86199999999999999</v>
      </c>
      <c r="C567">
        <v>1.3520000000000001</v>
      </c>
      <c r="D567">
        <v>1.538</v>
      </c>
      <c r="E567">
        <v>1.6659999999999999</v>
      </c>
      <c r="F567">
        <v>1.7649999999999999</v>
      </c>
      <c r="G567">
        <v>2.234</v>
      </c>
    </row>
    <row r="568" spans="1:7">
      <c r="A568" s="3">
        <v>203</v>
      </c>
      <c r="B568" s="5">
        <v>0.86099999999999999</v>
      </c>
      <c r="C568">
        <v>1.304</v>
      </c>
      <c r="D568">
        <v>1.5049999999999999</v>
      </c>
      <c r="E568">
        <v>1.6479999999999999</v>
      </c>
      <c r="F568">
        <v>1.7589999999999999</v>
      </c>
      <c r="G568">
        <v>2.1480000000000001</v>
      </c>
    </row>
    <row r="569" spans="1:7">
      <c r="A569" s="3">
        <v>204</v>
      </c>
      <c r="B569" s="5">
        <v>0.85799999999999998</v>
      </c>
      <c r="C569">
        <v>1.262</v>
      </c>
      <c r="D569">
        <v>1.4690000000000001</v>
      </c>
      <c r="E569">
        <v>1.623</v>
      </c>
      <c r="F569">
        <v>1.752</v>
      </c>
      <c r="G569">
        <v>2.0619999999999998</v>
      </c>
    </row>
    <row r="570" spans="1:7">
      <c r="A570" s="3">
        <v>205</v>
      </c>
      <c r="B570" s="5">
        <v>0.85399999999999998</v>
      </c>
      <c r="C570">
        <v>1.224</v>
      </c>
      <c r="D570">
        <v>1.4339999999999999</v>
      </c>
      <c r="E570">
        <v>1.5940000000000001</v>
      </c>
      <c r="F570">
        <v>1.75</v>
      </c>
      <c r="G570">
        <v>1.9910000000000001</v>
      </c>
    </row>
    <row r="571" spans="1:7">
      <c r="A571" s="3">
        <v>206</v>
      </c>
      <c r="B571" s="5">
        <v>0.84499999999999997</v>
      </c>
      <c r="C571">
        <v>1.1890000000000001</v>
      </c>
      <c r="D571">
        <v>1.401</v>
      </c>
      <c r="E571">
        <v>1.5640000000000001</v>
      </c>
      <c r="F571">
        <v>1.7529999999999999</v>
      </c>
      <c r="G571">
        <v>1.9390000000000001</v>
      </c>
    </row>
    <row r="572" spans="1:7">
      <c r="A572" s="3">
        <v>207</v>
      </c>
      <c r="B572" s="5">
        <v>0.83599999999999997</v>
      </c>
      <c r="C572">
        <v>1.1579999999999999</v>
      </c>
      <c r="D572">
        <v>1.36</v>
      </c>
      <c r="E572">
        <v>1.5309999999999999</v>
      </c>
      <c r="F572">
        <v>1.752</v>
      </c>
      <c r="G572">
        <v>1.9059999999999999</v>
      </c>
    </row>
    <row r="573" spans="1:7">
      <c r="A573" s="3">
        <v>208</v>
      </c>
      <c r="B573" s="5">
        <v>0.82799999999999996</v>
      </c>
      <c r="C573">
        <v>1.1299999999999999</v>
      </c>
      <c r="D573">
        <v>1.3260000000000001</v>
      </c>
      <c r="E573">
        <v>1.4990000000000001</v>
      </c>
      <c r="F573">
        <v>1.7470000000000001</v>
      </c>
      <c r="G573">
        <v>1.8879999999999999</v>
      </c>
    </row>
    <row r="574" spans="1:7">
      <c r="A574" s="3">
        <v>209</v>
      </c>
      <c r="B574" s="5">
        <v>0.81899999999999995</v>
      </c>
      <c r="C574">
        <v>1.1060000000000001</v>
      </c>
      <c r="D574">
        <v>1.2989999999999999</v>
      </c>
      <c r="E574">
        <v>1.4710000000000001</v>
      </c>
      <c r="F574">
        <v>1.754</v>
      </c>
      <c r="G574">
        <v>1.8759999999999999</v>
      </c>
    </row>
    <row r="575" spans="1:7">
      <c r="A575" s="3">
        <v>210</v>
      </c>
      <c r="B575" s="5">
        <v>0.81200000000000006</v>
      </c>
      <c r="C575">
        <v>1.081</v>
      </c>
      <c r="D575">
        <v>1.2689999999999999</v>
      </c>
      <c r="E575">
        <v>1.448</v>
      </c>
      <c r="F575">
        <v>1.7589999999999999</v>
      </c>
      <c r="G575">
        <v>1.87</v>
      </c>
    </row>
    <row r="576" spans="1:7">
      <c r="A576" s="3">
        <v>211</v>
      </c>
      <c r="B576" s="5">
        <v>0.80500000000000005</v>
      </c>
      <c r="C576">
        <v>1.056</v>
      </c>
      <c r="D576">
        <v>1.244</v>
      </c>
      <c r="E576">
        <v>1.413</v>
      </c>
      <c r="F576">
        <v>1.756</v>
      </c>
      <c r="G576">
        <v>1.8720000000000001</v>
      </c>
    </row>
    <row r="577" spans="1:7">
      <c r="A577" s="3">
        <v>212</v>
      </c>
      <c r="B577" s="5">
        <v>0.8</v>
      </c>
      <c r="C577">
        <v>1.032</v>
      </c>
      <c r="D577">
        <v>1.214</v>
      </c>
      <c r="E577">
        <v>1.371</v>
      </c>
      <c r="F577">
        <v>1.744</v>
      </c>
      <c r="G577">
        <v>1.865</v>
      </c>
    </row>
    <row r="578" spans="1:7">
      <c r="A578" s="3">
        <v>213</v>
      </c>
      <c r="B578" s="5">
        <v>0.79400000000000004</v>
      </c>
      <c r="C578">
        <v>1.0109999999999999</v>
      </c>
      <c r="D578">
        <v>1.177</v>
      </c>
      <c r="E578">
        <v>1.343</v>
      </c>
      <c r="F578">
        <v>1.726</v>
      </c>
      <c r="G578">
        <v>1.8620000000000001</v>
      </c>
    </row>
    <row r="579" spans="1:7">
      <c r="A579" s="3">
        <v>214</v>
      </c>
      <c r="B579" s="5">
        <v>0.79100000000000004</v>
      </c>
      <c r="C579">
        <v>0.996</v>
      </c>
      <c r="D579">
        <v>1.157</v>
      </c>
      <c r="E579">
        <v>1.319</v>
      </c>
      <c r="F579">
        <v>1.6919999999999999</v>
      </c>
      <c r="G579">
        <v>1.8660000000000001</v>
      </c>
    </row>
    <row r="580" spans="1:7">
      <c r="A580" s="3">
        <v>215</v>
      </c>
      <c r="B580" s="5">
        <v>0.78800000000000003</v>
      </c>
      <c r="C580">
        <v>0.98599999999999999</v>
      </c>
      <c r="D580">
        <v>1.1299999999999999</v>
      </c>
      <c r="E580">
        <v>1.2949999999999999</v>
      </c>
      <c r="F580">
        <v>1.6519999999999999</v>
      </c>
      <c r="G580">
        <v>1.8779999999999999</v>
      </c>
    </row>
    <row r="581" spans="1:7">
      <c r="A581" s="3">
        <v>216</v>
      </c>
      <c r="B581" s="5">
        <v>0.78900000000000003</v>
      </c>
      <c r="C581">
        <v>0.97799999999999998</v>
      </c>
      <c r="D581">
        <v>1.1000000000000001</v>
      </c>
      <c r="E581">
        <v>1.278</v>
      </c>
      <c r="F581">
        <v>1.61</v>
      </c>
      <c r="G581">
        <v>1.89</v>
      </c>
    </row>
    <row r="582" spans="1:7">
      <c r="A582" s="3">
        <v>217</v>
      </c>
      <c r="B582" s="5">
        <v>0.79</v>
      </c>
      <c r="C582">
        <v>0.97099999999999997</v>
      </c>
      <c r="D582">
        <v>1.083</v>
      </c>
      <c r="E582">
        <v>1.2689999999999999</v>
      </c>
      <c r="F582">
        <v>1.5680000000000001</v>
      </c>
      <c r="G582">
        <v>1.8919999999999999</v>
      </c>
    </row>
    <row r="583" spans="1:7">
      <c r="A583" s="3">
        <v>218</v>
      </c>
      <c r="B583" s="5">
        <v>0.79500000000000004</v>
      </c>
      <c r="C583">
        <v>0.96699999999999997</v>
      </c>
      <c r="D583">
        <v>1.06</v>
      </c>
      <c r="E583">
        <v>1.258</v>
      </c>
      <c r="F583">
        <v>1.5289999999999999</v>
      </c>
      <c r="G583">
        <v>1.899</v>
      </c>
    </row>
    <row r="584" spans="1:7">
      <c r="A584" s="3">
        <v>219</v>
      </c>
      <c r="B584" s="5">
        <v>0.8</v>
      </c>
      <c r="C584">
        <v>0.96299999999999997</v>
      </c>
      <c r="D584">
        <v>1.0409999999999999</v>
      </c>
      <c r="E584">
        <v>1.2390000000000001</v>
      </c>
      <c r="F584">
        <v>1.4910000000000001</v>
      </c>
      <c r="G584">
        <v>1.909</v>
      </c>
    </row>
    <row r="585" spans="1:7">
      <c r="A585" s="3">
        <v>220</v>
      </c>
      <c r="B585" s="5">
        <v>0.80500000000000005</v>
      </c>
      <c r="C585">
        <v>0.95899999999999996</v>
      </c>
      <c r="D585">
        <v>1.0269999999999999</v>
      </c>
      <c r="E585">
        <v>1.2230000000000001</v>
      </c>
      <c r="F585">
        <v>1.4530000000000001</v>
      </c>
      <c r="G585">
        <v>1.915</v>
      </c>
    </row>
    <row r="586" spans="1:7">
      <c r="A586" s="3">
        <v>221</v>
      </c>
      <c r="B586" s="5">
        <v>0.81100000000000005</v>
      </c>
      <c r="C586">
        <v>0.95399999999999996</v>
      </c>
      <c r="D586">
        <v>1.0109999999999999</v>
      </c>
      <c r="E586">
        <v>1.2190000000000001</v>
      </c>
      <c r="F586">
        <v>1.4279999999999999</v>
      </c>
      <c r="G586">
        <v>1.905</v>
      </c>
    </row>
    <row r="587" spans="1:7">
      <c r="A587" s="3">
        <v>222</v>
      </c>
      <c r="B587" s="5">
        <v>0.82</v>
      </c>
      <c r="C587">
        <v>0.95399999999999996</v>
      </c>
      <c r="D587">
        <v>0.995</v>
      </c>
      <c r="E587">
        <v>1.216</v>
      </c>
      <c r="F587">
        <v>1.41</v>
      </c>
      <c r="G587">
        <v>1.89</v>
      </c>
    </row>
    <row r="588" spans="1:7">
      <c r="A588" s="3">
        <v>223</v>
      </c>
      <c r="B588" s="5">
        <v>0.83</v>
      </c>
      <c r="C588">
        <v>0.95499999999999996</v>
      </c>
      <c r="D588">
        <v>0.98699999999999999</v>
      </c>
      <c r="E588">
        <v>1.218</v>
      </c>
      <c r="F588">
        <v>1.397</v>
      </c>
      <c r="G588">
        <v>1.87</v>
      </c>
    </row>
    <row r="589" spans="1:7">
      <c r="A589" s="3">
        <v>224</v>
      </c>
      <c r="B589" s="5">
        <v>0.84099999999999997</v>
      </c>
      <c r="C589">
        <v>0.95599999999999996</v>
      </c>
      <c r="D589">
        <v>0.98</v>
      </c>
      <c r="E589">
        <v>1.2190000000000001</v>
      </c>
      <c r="F589">
        <v>1.3859999999999999</v>
      </c>
      <c r="G589">
        <v>1.8420000000000001</v>
      </c>
    </row>
    <row r="590" spans="1:7">
      <c r="A590" s="3">
        <v>225</v>
      </c>
      <c r="B590" s="5">
        <v>0.85099999999999998</v>
      </c>
      <c r="C590">
        <v>0.95399999999999996</v>
      </c>
      <c r="D590">
        <v>0.97799999999999998</v>
      </c>
      <c r="E590">
        <v>1.2150000000000001</v>
      </c>
      <c r="F590">
        <v>1.3740000000000001</v>
      </c>
      <c r="G590">
        <v>1.8149999999999999</v>
      </c>
    </row>
    <row r="591" spans="1:7">
      <c r="A591" s="3">
        <v>226</v>
      </c>
      <c r="B591" s="5">
        <v>0.86</v>
      </c>
      <c r="C591">
        <v>0.95399999999999996</v>
      </c>
      <c r="D591">
        <v>0.97899999999999998</v>
      </c>
      <c r="E591">
        <v>1.204</v>
      </c>
      <c r="F591">
        <v>1.365</v>
      </c>
      <c r="G591">
        <v>1.78</v>
      </c>
    </row>
    <row r="592" spans="1:7">
      <c r="A592" s="3">
        <v>227</v>
      </c>
      <c r="B592" s="5">
        <v>0.86699999999999999</v>
      </c>
      <c r="C592">
        <v>0.95699999999999996</v>
      </c>
      <c r="D592">
        <v>0.97399999999999998</v>
      </c>
      <c r="E592">
        <v>1.1859999999999999</v>
      </c>
      <c r="F592">
        <v>1.3520000000000001</v>
      </c>
      <c r="G592">
        <v>1.742</v>
      </c>
    </row>
    <row r="593" spans="1:7">
      <c r="A593" s="3">
        <v>228</v>
      </c>
      <c r="B593" s="5">
        <v>0.874</v>
      </c>
      <c r="C593">
        <v>0.95799999999999996</v>
      </c>
      <c r="D593">
        <v>0.97599999999999998</v>
      </c>
      <c r="E593">
        <v>1.167</v>
      </c>
      <c r="F593">
        <v>1.3420000000000001</v>
      </c>
      <c r="G593">
        <v>1.704</v>
      </c>
    </row>
    <row r="594" spans="1:7">
      <c r="A594" s="3">
        <v>229</v>
      </c>
      <c r="B594" s="5">
        <v>0.88200000000000001</v>
      </c>
      <c r="C594">
        <v>0.95899999999999996</v>
      </c>
      <c r="D594">
        <v>0.97099999999999997</v>
      </c>
      <c r="E594">
        <v>1.1439999999999999</v>
      </c>
      <c r="F594">
        <v>1.3240000000000001</v>
      </c>
      <c r="G594">
        <v>1.67</v>
      </c>
    </row>
    <row r="595" spans="1:7">
      <c r="A595" s="3">
        <v>230</v>
      </c>
      <c r="B595" s="5">
        <v>0.89200000000000002</v>
      </c>
      <c r="C595">
        <v>0.96299999999999997</v>
      </c>
      <c r="D595">
        <v>0.96299999999999997</v>
      </c>
      <c r="E595">
        <v>1.115</v>
      </c>
      <c r="F595">
        <v>1.3120000000000001</v>
      </c>
      <c r="G595">
        <v>1.6379999999999999</v>
      </c>
    </row>
    <row r="596" spans="1:7">
      <c r="A596" s="3">
        <v>231</v>
      </c>
      <c r="B596" s="5">
        <v>0.89900000000000002</v>
      </c>
      <c r="C596">
        <v>0.96799999999999997</v>
      </c>
      <c r="D596">
        <v>0.96</v>
      </c>
      <c r="E596">
        <v>1.0860000000000001</v>
      </c>
      <c r="F596">
        <v>1.3029999999999999</v>
      </c>
      <c r="G596">
        <v>1.605</v>
      </c>
    </row>
    <row r="597" spans="1:7">
      <c r="A597" s="3">
        <v>232</v>
      </c>
      <c r="B597" s="5">
        <v>0.90300000000000002</v>
      </c>
      <c r="C597">
        <v>0.97399999999999998</v>
      </c>
      <c r="D597">
        <v>0.95199999999999996</v>
      </c>
      <c r="E597">
        <v>1.0740000000000001</v>
      </c>
      <c r="F597">
        <v>1.304</v>
      </c>
      <c r="G597">
        <v>1.5649999999999999</v>
      </c>
    </row>
    <row r="598" spans="1:7">
      <c r="A598" s="3">
        <v>233</v>
      </c>
      <c r="B598" s="5">
        <v>0.90600000000000003</v>
      </c>
      <c r="C598">
        <v>0.98</v>
      </c>
      <c r="D598">
        <v>0.95</v>
      </c>
      <c r="E598">
        <v>1.0629999999999999</v>
      </c>
      <c r="F598">
        <v>1.3029999999999999</v>
      </c>
      <c r="G598">
        <v>1.5309999999999999</v>
      </c>
    </row>
    <row r="599" spans="1:7">
      <c r="A599" s="3">
        <v>234</v>
      </c>
      <c r="B599" s="5">
        <v>0.90600000000000003</v>
      </c>
      <c r="C599">
        <v>0.98299999999999998</v>
      </c>
      <c r="D599">
        <v>0.95599999999999996</v>
      </c>
      <c r="E599">
        <v>1.0589999999999999</v>
      </c>
      <c r="F599">
        <v>1.3109999999999999</v>
      </c>
      <c r="G599">
        <v>1.508</v>
      </c>
    </row>
    <row r="600" spans="1:7">
      <c r="A600" s="3">
        <v>235</v>
      </c>
      <c r="B600" s="5">
        <v>0.90600000000000003</v>
      </c>
      <c r="C600">
        <v>0.98399999999999999</v>
      </c>
      <c r="D600">
        <v>0.95399999999999996</v>
      </c>
      <c r="E600">
        <v>1.06</v>
      </c>
      <c r="F600">
        <v>1.319</v>
      </c>
      <c r="G600">
        <v>1.4950000000000001</v>
      </c>
    </row>
    <row r="601" spans="1:7">
      <c r="A601" s="3">
        <v>236</v>
      </c>
      <c r="B601" s="5">
        <v>0.90700000000000003</v>
      </c>
      <c r="C601">
        <v>0.98399999999999999</v>
      </c>
      <c r="D601">
        <v>0.95399999999999996</v>
      </c>
      <c r="E601">
        <v>1.0569999999999999</v>
      </c>
      <c r="F601">
        <v>1.323</v>
      </c>
      <c r="G601">
        <v>1.48</v>
      </c>
    </row>
    <row r="602" spans="1:7">
      <c r="A602" s="3">
        <v>237</v>
      </c>
      <c r="B602" s="5">
        <v>0.90700000000000003</v>
      </c>
      <c r="C602">
        <v>0.98099999999999998</v>
      </c>
      <c r="D602">
        <v>0.96399999999999997</v>
      </c>
      <c r="E602">
        <v>1.052</v>
      </c>
      <c r="F602">
        <v>1.323</v>
      </c>
      <c r="G602">
        <v>1.474</v>
      </c>
    </row>
    <row r="603" spans="1:7">
      <c r="A603" s="3">
        <v>238</v>
      </c>
      <c r="B603" s="5">
        <v>0.90500000000000003</v>
      </c>
      <c r="C603">
        <v>0.97899999999999998</v>
      </c>
      <c r="D603">
        <v>0.96</v>
      </c>
      <c r="E603">
        <v>1.0549999999999999</v>
      </c>
      <c r="F603">
        <v>1.327</v>
      </c>
      <c r="G603">
        <v>1.4730000000000001</v>
      </c>
    </row>
    <row r="604" spans="1:7">
      <c r="A604" s="3">
        <v>239</v>
      </c>
      <c r="B604" s="5">
        <v>0.90500000000000003</v>
      </c>
      <c r="C604">
        <v>0.97899999999999998</v>
      </c>
      <c r="D604">
        <v>0.96099999999999997</v>
      </c>
      <c r="E604">
        <v>1.0580000000000001</v>
      </c>
      <c r="F604">
        <v>1.3280000000000001</v>
      </c>
      <c r="G604">
        <v>1.4750000000000001</v>
      </c>
    </row>
    <row r="605" spans="1:7">
      <c r="A605" s="3">
        <v>240</v>
      </c>
      <c r="B605" s="5">
        <v>0.90500000000000003</v>
      </c>
      <c r="C605">
        <v>0.97899999999999998</v>
      </c>
      <c r="D605">
        <v>0.96599999999999997</v>
      </c>
      <c r="E605">
        <v>1.0569999999999999</v>
      </c>
      <c r="F605">
        <v>1.3340000000000001</v>
      </c>
      <c r="G605">
        <v>1.4730000000000001</v>
      </c>
    </row>
    <row r="606" spans="1:7">
      <c r="A606" s="3">
        <v>241</v>
      </c>
      <c r="B606" s="5">
        <v>0.90300000000000002</v>
      </c>
      <c r="C606">
        <v>0.97599999999999998</v>
      </c>
      <c r="D606">
        <v>0.96499999999999997</v>
      </c>
      <c r="E606">
        <v>1.054</v>
      </c>
      <c r="F606">
        <v>1.341</v>
      </c>
      <c r="G606">
        <v>1.47</v>
      </c>
    </row>
    <row r="607" spans="1:7">
      <c r="A607" s="3">
        <v>242</v>
      </c>
      <c r="B607" s="5">
        <v>0.90300000000000002</v>
      </c>
      <c r="C607">
        <v>0.97</v>
      </c>
      <c r="D607">
        <v>0.97399999999999998</v>
      </c>
      <c r="E607">
        <v>1.056</v>
      </c>
      <c r="F607">
        <v>1.349</v>
      </c>
      <c r="G607">
        <v>1.4610000000000001</v>
      </c>
    </row>
    <row r="608" spans="1:7">
      <c r="A608" s="3">
        <v>243</v>
      </c>
      <c r="B608" s="5">
        <v>0.90300000000000002</v>
      </c>
      <c r="C608">
        <v>0.96499999999999997</v>
      </c>
      <c r="D608">
        <v>0.97799999999999998</v>
      </c>
      <c r="E608">
        <v>1.0569999999999999</v>
      </c>
      <c r="F608">
        <v>1.3480000000000001</v>
      </c>
      <c r="G608">
        <v>1.4530000000000001</v>
      </c>
    </row>
    <row r="609" spans="1:7">
      <c r="A609" s="3">
        <v>244</v>
      </c>
      <c r="B609" s="5">
        <v>0.90400000000000003</v>
      </c>
      <c r="C609">
        <v>0.96399999999999997</v>
      </c>
      <c r="D609">
        <v>0.97799999999999998</v>
      </c>
      <c r="E609">
        <v>1.0549999999999999</v>
      </c>
      <c r="F609">
        <v>1.34</v>
      </c>
      <c r="G609">
        <v>1.45</v>
      </c>
    </row>
    <row r="610" spans="1:7">
      <c r="A610" s="3">
        <v>245</v>
      </c>
      <c r="B610" s="5">
        <v>0.90700000000000003</v>
      </c>
      <c r="C610">
        <v>0.96499999999999997</v>
      </c>
      <c r="D610">
        <v>0.98599999999999999</v>
      </c>
      <c r="E610">
        <v>1.054</v>
      </c>
      <c r="F610">
        <v>1.3320000000000001</v>
      </c>
      <c r="G610">
        <v>1.444</v>
      </c>
    </row>
    <row r="611" spans="1:7">
      <c r="A611" s="3">
        <v>246</v>
      </c>
      <c r="B611" s="5">
        <v>0.90900000000000003</v>
      </c>
      <c r="C611">
        <v>0.96299999999999997</v>
      </c>
      <c r="D611">
        <v>0.99399999999999999</v>
      </c>
      <c r="E611">
        <v>1.0589999999999999</v>
      </c>
      <c r="F611">
        <v>1.331</v>
      </c>
      <c r="G611">
        <v>1.4339999999999999</v>
      </c>
    </row>
    <row r="612" spans="1:7">
      <c r="A612" s="3">
        <v>247</v>
      </c>
      <c r="B612" s="5">
        <v>0.91200000000000003</v>
      </c>
      <c r="C612">
        <v>0.95899999999999996</v>
      </c>
      <c r="D612">
        <v>1</v>
      </c>
      <c r="E612">
        <v>1.06</v>
      </c>
      <c r="F612">
        <v>1.327</v>
      </c>
      <c r="G612">
        <v>1.4239999999999999</v>
      </c>
    </row>
    <row r="613" spans="1:7">
      <c r="A613" s="3">
        <v>248</v>
      </c>
      <c r="B613" s="5">
        <v>0.91700000000000004</v>
      </c>
      <c r="C613">
        <v>0.95499999999999996</v>
      </c>
      <c r="D613">
        <v>1.0089999999999999</v>
      </c>
      <c r="E613">
        <v>1.0609999999999999</v>
      </c>
      <c r="F613">
        <v>1.323</v>
      </c>
      <c r="G613">
        <v>1.4139999999999999</v>
      </c>
    </row>
    <row r="614" spans="1:7">
      <c r="A614" s="3">
        <v>249</v>
      </c>
      <c r="B614" s="5">
        <v>0.92200000000000004</v>
      </c>
      <c r="C614">
        <v>0.94699999999999995</v>
      </c>
      <c r="D614">
        <v>1.0149999999999999</v>
      </c>
      <c r="E614">
        <v>1.069</v>
      </c>
      <c r="F614">
        <v>1.323</v>
      </c>
      <c r="G614">
        <v>1.4059999999999999</v>
      </c>
    </row>
    <row r="615" spans="1:7">
      <c r="A615" s="3">
        <v>250</v>
      </c>
      <c r="B615" s="5">
        <v>0.93</v>
      </c>
      <c r="C615">
        <v>0.94299999999999995</v>
      </c>
      <c r="D615">
        <v>1.0189999999999999</v>
      </c>
      <c r="E615">
        <v>1.077</v>
      </c>
      <c r="F615">
        <v>1.323</v>
      </c>
      <c r="G615">
        <v>1.3979999999999999</v>
      </c>
    </row>
    <row r="616" spans="1:7">
      <c r="A616" s="3">
        <v>251</v>
      </c>
      <c r="B616" s="5">
        <v>0.93799999999999994</v>
      </c>
      <c r="C616">
        <v>0.93600000000000005</v>
      </c>
      <c r="D616">
        <v>1.0229999999999999</v>
      </c>
      <c r="E616">
        <v>1.085</v>
      </c>
      <c r="F616">
        <v>1.3260000000000001</v>
      </c>
      <c r="G616">
        <v>1.4</v>
      </c>
    </row>
    <row r="617" spans="1:7">
      <c r="A617" s="3">
        <v>252</v>
      </c>
      <c r="B617" s="5">
        <v>0.94599999999999995</v>
      </c>
      <c r="C617">
        <v>0.92900000000000005</v>
      </c>
      <c r="D617">
        <v>1.024</v>
      </c>
      <c r="E617">
        <v>1.089</v>
      </c>
      <c r="F617">
        <v>1.3320000000000001</v>
      </c>
      <c r="G617">
        <v>1.413</v>
      </c>
    </row>
    <row r="618" spans="1:7">
      <c r="A618" s="3">
        <v>253</v>
      </c>
      <c r="B618" s="5">
        <v>0.95399999999999996</v>
      </c>
      <c r="C618">
        <v>0.92</v>
      </c>
      <c r="D618">
        <v>1.0269999999999999</v>
      </c>
      <c r="E618">
        <v>1.097</v>
      </c>
      <c r="F618">
        <v>1.339</v>
      </c>
      <c r="G618">
        <v>1.427</v>
      </c>
    </row>
    <row r="619" spans="1:7">
      <c r="A619" s="3">
        <v>254</v>
      </c>
      <c r="B619" s="5">
        <v>0.96299999999999997</v>
      </c>
      <c r="C619">
        <v>0.91100000000000003</v>
      </c>
      <c r="D619">
        <v>1.0329999999999999</v>
      </c>
      <c r="E619">
        <v>1.105</v>
      </c>
      <c r="F619">
        <v>1.3440000000000001</v>
      </c>
      <c r="G619">
        <v>1.4470000000000001</v>
      </c>
    </row>
    <row r="620" spans="1:7">
      <c r="A620" s="3">
        <v>255</v>
      </c>
      <c r="B620" s="5">
        <v>0.96899999999999997</v>
      </c>
      <c r="C620">
        <v>0.90200000000000002</v>
      </c>
      <c r="D620">
        <v>1.0329999999999999</v>
      </c>
      <c r="E620">
        <v>1.1140000000000001</v>
      </c>
      <c r="F620">
        <v>1.3460000000000001</v>
      </c>
      <c r="G620">
        <v>1.4670000000000001</v>
      </c>
    </row>
    <row r="621" spans="1:7">
      <c r="A621" s="3">
        <v>256</v>
      </c>
      <c r="B621" s="5">
        <v>0.97599999999999998</v>
      </c>
      <c r="C621">
        <v>0.89700000000000002</v>
      </c>
      <c r="D621">
        <v>1.0329999999999999</v>
      </c>
      <c r="E621">
        <v>1.125</v>
      </c>
      <c r="F621">
        <v>1.3480000000000001</v>
      </c>
      <c r="G621">
        <v>1.4850000000000001</v>
      </c>
    </row>
    <row r="622" spans="1:7">
      <c r="A622" s="3">
        <v>257</v>
      </c>
      <c r="B622" s="5">
        <v>0.98199999999999998</v>
      </c>
      <c r="C622">
        <v>0.89200000000000002</v>
      </c>
      <c r="D622">
        <v>1.0349999999999999</v>
      </c>
      <c r="E622">
        <v>1.127</v>
      </c>
      <c r="F622">
        <v>1.3520000000000001</v>
      </c>
      <c r="G622">
        <v>1.5069999999999999</v>
      </c>
    </row>
    <row r="623" spans="1:7">
      <c r="A623" s="3">
        <v>258</v>
      </c>
      <c r="B623" s="5">
        <v>0.98599999999999999</v>
      </c>
      <c r="C623">
        <v>0.88800000000000001</v>
      </c>
      <c r="D623">
        <v>1.0309999999999999</v>
      </c>
      <c r="E623">
        <v>1.1299999999999999</v>
      </c>
      <c r="F623">
        <v>1.3520000000000001</v>
      </c>
      <c r="G623">
        <v>1.5269999999999999</v>
      </c>
    </row>
    <row r="624" spans="1:7">
      <c r="A624" s="3">
        <v>259</v>
      </c>
      <c r="B624" s="5">
        <v>0.99</v>
      </c>
      <c r="C624">
        <v>0.88100000000000001</v>
      </c>
      <c r="D624">
        <v>1.032</v>
      </c>
      <c r="E624">
        <v>1.131</v>
      </c>
      <c r="F624">
        <v>1.351</v>
      </c>
      <c r="G624">
        <v>1.546</v>
      </c>
    </row>
    <row r="625" spans="1:7">
      <c r="A625" s="3">
        <v>260</v>
      </c>
      <c r="B625" s="5">
        <v>0.99299999999999999</v>
      </c>
      <c r="C625">
        <v>0.875</v>
      </c>
      <c r="D625">
        <v>1.0329999999999999</v>
      </c>
      <c r="E625">
        <v>1.1339999999999999</v>
      </c>
      <c r="F625">
        <v>1.3520000000000001</v>
      </c>
      <c r="G625">
        <v>1.5589999999999999</v>
      </c>
    </row>
    <row r="626" spans="1:7">
      <c r="A626" s="3">
        <v>261</v>
      </c>
      <c r="B626" s="5">
        <v>0.996</v>
      </c>
      <c r="C626">
        <v>0.86899999999999999</v>
      </c>
      <c r="D626">
        <v>1.0289999999999999</v>
      </c>
      <c r="E626">
        <v>1.1379999999999999</v>
      </c>
      <c r="F626">
        <v>1.351</v>
      </c>
      <c r="G626">
        <v>1.5569999999999999</v>
      </c>
    </row>
    <row r="627" spans="1:7">
      <c r="A627" s="3">
        <v>262</v>
      </c>
      <c r="B627" s="5">
        <v>0.998</v>
      </c>
      <c r="C627">
        <v>0.86799999999999999</v>
      </c>
      <c r="D627">
        <v>1.0269999999999999</v>
      </c>
      <c r="E627">
        <v>1.143</v>
      </c>
      <c r="F627">
        <v>1.3480000000000001</v>
      </c>
      <c r="G627">
        <v>1.546</v>
      </c>
    </row>
    <row r="628" spans="1:7">
      <c r="A628" s="3">
        <v>263</v>
      </c>
      <c r="B628" s="5">
        <v>0.998</v>
      </c>
      <c r="C628">
        <v>0.86899999999999999</v>
      </c>
      <c r="D628">
        <v>1.0249999999999999</v>
      </c>
      <c r="E628">
        <v>1.151</v>
      </c>
      <c r="F628">
        <v>1.347</v>
      </c>
      <c r="G628">
        <v>1.5489999999999999</v>
      </c>
    </row>
    <row r="629" spans="1:7">
      <c r="A629" s="3">
        <v>264</v>
      </c>
      <c r="B629" s="5">
        <v>0.996</v>
      </c>
      <c r="C629">
        <v>0.871</v>
      </c>
      <c r="D629">
        <v>1.024</v>
      </c>
      <c r="E629">
        <v>1.159</v>
      </c>
      <c r="F629">
        <v>1.345</v>
      </c>
      <c r="G629">
        <v>1.54</v>
      </c>
    </row>
    <row r="630" spans="1:7">
      <c r="A630" s="3">
        <v>265</v>
      </c>
      <c r="B630" s="5">
        <v>0.99299999999999999</v>
      </c>
      <c r="C630">
        <v>0.871</v>
      </c>
      <c r="D630">
        <v>1.0269999999999999</v>
      </c>
      <c r="E630">
        <v>1.1679999999999999</v>
      </c>
      <c r="F630">
        <v>1.3440000000000001</v>
      </c>
      <c r="G630">
        <v>1.518</v>
      </c>
    </row>
    <row r="631" spans="1:7">
      <c r="A631" s="3">
        <v>266</v>
      </c>
      <c r="B631" s="5">
        <v>0.99199999999999999</v>
      </c>
      <c r="C631">
        <v>0.871</v>
      </c>
      <c r="D631">
        <v>1.024</v>
      </c>
      <c r="E631">
        <v>1.1759999999999999</v>
      </c>
      <c r="F631">
        <v>1.34</v>
      </c>
      <c r="G631">
        <v>1.5069999999999999</v>
      </c>
    </row>
    <row r="632" spans="1:7">
      <c r="A632" s="3">
        <v>267</v>
      </c>
      <c r="B632" s="5">
        <v>0.98899999999999999</v>
      </c>
      <c r="C632">
        <v>0.872</v>
      </c>
      <c r="D632">
        <v>1.018</v>
      </c>
      <c r="E632">
        <v>1.1819999999999999</v>
      </c>
      <c r="F632">
        <v>1.341</v>
      </c>
      <c r="G632">
        <v>1.4930000000000001</v>
      </c>
    </row>
    <row r="633" spans="1:7">
      <c r="A633" s="3">
        <v>268</v>
      </c>
      <c r="B633" s="5">
        <v>0.98499999999999999</v>
      </c>
      <c r="C633">
        <v>0.873</v>
      </c>
      <c r="D633">
        <v>1.0149999999999999</v>
      </c>
      <c r="E633">
        <v>1.1879999999999999</v>
      </c>
      <c r="F633">
        <v>1.341</v>
      </c>
      <c r="G633">
        <v>1.482</v>
      </c>
    </row>
    <row r="634" spans="1:7">
      <c r="A634" s="3">
        <v>269</v>
      </c>
      <c r="B634" s="5">
        <v>0.98099999999999998</v>
      </c>
      <c r="C634">
        <v>0.874</v>
      </c>
      <c r="D634">
        <v>1.004</v>
      </c>
      <c r="E634">
        <v>1.1930000000000001</v>
      </c>
      <c r="F634">
        <v>1.347</v>
      </c>
      <c r="G634">
        <v>1.4870000000000001</v>
      </c>
    </row>
    <row r="635" spans="1:7">
      <c r="A635" s="3">
        <v>270</v>
      </c>
      <c r="B635" s="5">
        <v>0.97799999999999998</v>
      </c>
      <c r="C635">
        <v>0.872</v>
      </c>
      <c r="D635">
        <v>0.995</v>
      </c>
      <c r="E635">
        <v>1.1970000000000001</v>
      </c>
      <c r="F635">
        <v>1.353</v>
      </c>
      <c r="G635">
        <v>1.4910000000000001</v>
      </c>
    </row>
    <row r="636" spans="1:7">
      <c r="A636" s="3">
        <v>271</v>
      </c>
      <c r="B636" s="5">
        <v>0.97299999999999998</v>
      </c>
      <c r="C636">
        <v>0.86799999999999999</v>
      </c>
      <c r="D636">
        <v>0.98799999999999999</v>
      </c>
      <c r="E636">
        <v>1.198</v>
      </c>
      <c r="F636">
        <v>1.36</v>
      </c>
      <c r="G636">
        <v>1.4970000000000001</v>
      </c>
    </row>
    <row r="637" spans="1:7">
      <c r="A637" s="3">
        <v>272</v>
      </c>
      <c r="B637" s="5">
        <v>0.97</v>
      </c>
      <c r="C637">
        <v>0.86299999999999999</v>
      </c>
      <c r="D637">
        <v>0.98299999999999998</v>
      </c>
      <c r="E637">
        <v>1.198</v>
      </c>
      <c r="F637">
        <v>1.363</v>
      </c>
      <c r="G637">
        <v>1.52</v>
      </c>
    </row>
    <row r="638" spans="1:7">
      <c r="A638" s="3">
        <v>273</v>
      </c>
      <c r="B638" s="5">
        <v>0.96899999999999997</v>
      </c>
      <c r="C638">
        <v>0.872</v>
      </c>
      <c r="D638">
        <v>0.98099999999999998</v>
      </c>
      <c r="E638">
        <v>1.196</v>
      </c>
      <c r="F638">
        <v>1.359</v>
      </c>
      <c r="G638">
        <v>1.5369999999999999</v>
      </c>
    </row>
    <row r="639" spans="1:7">
      <c r="A639" s="3">
        <v>274</v>
      </c>
      <c r="B639" s="5">
        <v>0.96599999999999997</v>
      </c>
      <c r="C639">
        <v>0.88800000000000001</v>
      </c>
      <c r="D639">
        <v>0.98199999999999998</v>
      </c>
      <c r="E639">
        <v>1.1930000000000001</v>
      </c>
      <c r="F639">
        <v>1.355</v>
      </c>
      <c r="G639">
        <v>1.5489999999999999</v>
      </c>
    </row>
    <row r="640" spans="1:7">
      <c r="A640" s="3">
        <v>275</v>
      </c>
      <c r="B640" s="5">
        <v>0.96499999999999997</v>
      </c>
      <c r="C640">
        <v>0.91300000000000003</v>
      </c>
      <c r="D640">
        <v>0.97699999999999998</v>
      </c>
      <c r="E640">
        <v>1.194</v>
      </c>
      <c r="F640">
        <v>1.3520000000000001</v>
      </c>
      <c r="G640">
        <v>1.5580000000000001</v>
      </c>
    </row>
    <row r="641" spans="1:7">
      <c r="A641" s="3">
        <v>276</v>
      </c>
      <c r="B641" s="5">
        <v>0.96699999999999997</v>
      </c>
      <c r="C641">
        <v>0.93</v>
      </c>
      <c r="D641">
        <v>0.97599999999999998</v>
      </c>
      <c r="E641">
        <v>1.1990000000000001</v>
      </c>
      <c r="F641">
        <v>1.3520000000000001</v>
      </c>
      <c r="G641">
        <v>1.5609999999999999</v>
      </c>
    </row>
    <row r="642" spans="1:7">
      <c r="A642" s="3">
        <v>277</v>
      </c>
      <c r="B642" s="5">
        <v>0.96899999999999997</v>
      </c>
      <c r="C642">
        <v>0.94199999999999995</v>
      </c>
      <c r="D642">
        <v>0.97399999999999998</v>
      </c>
      <c r="E642">
        <v>1.2010000000000001</v>
      </c>
      <c r="F642">
        <v>1.355</v>
      </c>
      <c r="G642">
        <v>1.56</v>
      </c>
    </row>
    <row r="643" spans="1:7">
      <c r="A643" s="3">
        <v>278</v>
      </c>
      <c r="B643" s="5">
        <v>0.97199999999999998</v>
      </c>
      <c r="C643">
        <v>0.94399999999999995</v>
      </c>
      <c r="D643">
        <v>0.96899999999999997</v>
      </c>
      <c r="E643">
        <v>1.204</v>
      </c>
      <c r="F643">
        <v>1.3640000000000001</v>
      </c>
      <c r="G643">
        <v>1.57</v>
      </c>
    </row>
    <row r="644" spans="1:7">
      <c r="A644" s="3">
        <v>279</v>
      </c>
      <c r="B644" s="5">
        <v>0.97399999999999998</v>
      </c>
      <c r="C644">
        <v>0.94799999999999995</v>
      </c>
      <c r="D644">
        <v>0.96499999999999997</v>
      </c>
      <c r="E644">
        <v>1.204</v>
      </c>
      <c r="F644">
        <v>1.367</v>
      </c>
      <c r="G644">
        <v>1.5780000000000001</v>
      </c>
    </row>
    <row r="645" spans="1:7">
      <c r="A645" s="3">
        <v>280</v>
      </c>
      <c r="B645" s="5">
        <v>0.97699999999999998</v>
      </c>
      <c r="C645">
        <v>0.95099999999999996</v>
      </c>
      <c r="D645">
        <v>0.95799999999999996</v>
      </c>
      <c r="E645">
        <v>1.204</v>
      </c>
      <c r="F645">
        <v>1.37</v>
      </c>
      <c r="G645">
        <v>1.595</v>
      </c>
    </row>
    <row r="646" spans="1:7">
      <c r="A646" s="3">
        <v>281</v>
      </c>
      <c r="B646" s="5">
        <v>0.98099999999999998</v>
      </c>
      <c r="C646">
        <v>0.95699999999999996</v>
      </c>
      <c r="D646">
        <v>0.95</v>
      </c>
      <c r="E646">
        <v>1.2010000000000001</v>
      </c>
      <c r="F646">
        <v>1.369</v>
      </c>
      <c r="G646">
        <v>1.619</v>
      </c>
    </row>
    <row r="647" spans="1:7">
      <c r="A647" s="3">
        <v>282</v>
      </c>
      <c r="B647" s="5">
        <v>0.98499999999999999</v>
      </c>
      <c r="C647">
        <v>0.95899999999999996</v>
      </c>
      <c r="D647">
        <v>0.94899999999999995</v>
      </c>
      <c r="E647">
        <v>1.2</v>
      </c>
      <c r="F647">
        <v>1.363</v>
      </c>
      <c r="G647">
        <v>1.637</v>
      </c>
    </row>
    <row r="648" spans="1:7">
      <c r="A648" s="3">
        <v>283</v>
      </c>
      <c r="B648" s="5">
        <v>0.98799999999999999</v>
      </c>
      <c r="C648">
        <v>0.95699999999999996</v>
      </c>
      <c r="D648">
        <v>0.94299999999999995</v>
      </c>
      <c r="E648">
        <v>1.2</v>
      </c>
      <c r="F648">
        <v>1.3540000000000001</v>
      </c>
      <c r="G648">
        <v>1.6559999999999999</v>
      </c>
    </row>
    <row r="649" spans="1:7">
      <c r="A649" s="3">
        <v>284</v>
      </c>
      <c r="B649" s="5">
        <v>0.99199999999999999</v>
      </c>
      <c r="C649">
        <v>0.95499999999999996</v>
      </c>
      <c r="D649">
        <v>0.94099999999999995</v>
      </c>
      <c r="E649">
        <v>1.202</v>
      </c>
      <c r="F649">
        <v>1.35</v>
      </c>
      <c r="G649">
        <v>1.673</v>
      </c>
    </row>
    <row r="650" spans="1:7">
      <c r="A650" s="3">
        <v>285</v>
      </c>
      <c r="B650" s="5">
        <v>0.99399999999999999</v>
      </c>
      <c r="C650">
        <v>0.95699999999999996</v>
      </c>
      <c r="D650">
        <v>0.93899999999999995</v>
      </c>
      <c r="E650">
        <v>1.198</v>
      </c>
      <c r="F650">
        <v>1.3420000000000001</v>
      </c>
      <c r="G650">
        <v>1.6910000000000001</v>
      </c>
    </row>
    <row r="651" spans="1:7">
      <c r="A651" s="3">
        <v>286</v>
      </c>
      <c r="B651" s="5">
        <v>0.995</v>
      </c>
      <c r="C651">
        <v>0.95799999999999996</v>
      </c>
      <c r="D651">
        <v>0.93400000000000005</v>
      </c>
      <c r="E651">
        <v>1.194</v>
      </c>
      <c r="F651">
        <v>1.3320000000000001</v>
      </c>
      <c r="G651">
        <v>1.7090000000000001</v>
      </c>
    </row>
    <row r="652" spans="1:7">
      <c r="A652" s="3">
        <v>287</v>
      </c>
      <c r="B652" s="5">
        <v>0.995</v>
      </c>
      <c r="C652">
        <v>0.95799999999999996</v>
      </c>
      <c r="D652">
        <v>0.93</v>
      </c>
      <c r="E652">
        <v>1.1930000000000001</v>
      </c>
      <c r="F652">
        <v>1.327</v>
      </c>
      <c r="G652">
        <v>1.7270000000000001</v>
      </c>
    </row>
    <row r="653" spans="1:7">
      <c r="A653" s="3">
        <v>288</v>
      </c>
      <c r="B653" s="5">
        <v>0.995</v>
      </c>
      <c r="C653">
        <v>0.95899999999999996</v>
      </c>
      <c r="D653">
        <v>0.92700000000000005</v>
      </c>
      <c r="E653">
        <v>1.1890000000000001</v>
      </c>
      <c r="F653">
        <v>1.331</v>
      </c>
      <c r="G653">
        <v>1.742</v>
      </c>
    </row>
    <row r="654" spans="1:7">
      <c r="A654" s="3">
        <v>289</v>
      </c>
      <c r="B654" s="5">
        <v>0.99</v>
      </c>
      <c r="C654">
        <v>0.95499999999999996</v>
      </c>
      <c r="D654">
        <v>0.92400000000000004</v>
      </c>
      <c r="E654">
        <v>1.1839999999999999</v>
      </c>
      <c r="F654">
        <v>1.329</v>
      </c>
      <c r="G654">
        <v>1.756</v>
      </c>
    </row>
    <row r="655" spans="1:7">
      <c r="A655" s="3">
        <v>290</v>
      </c>
      <c r="B655" s="5">
        <v>0.98699999999999999</v>
      </c>
      <c r="C655">
        <v>0.95</v>
      </c>
      <c r="D655">
        <v>0.92100000000000004</v>
      </c>
      <c r="E655">
        <v>1.1779999999999999</v>
      </c>
      <c r="F655">
        <v>1.323</v>
      </c>
      <c r="G655">
        <v>1.7709999999999999</v>
      </c>
    </row>
    <row r="656" spans="1:7">
      <c r="A656" s="3">
        <v>291</v>
      </c>
      <c r="B656" s="5">
        <v>0.98299999999999998</v>
      </c>
      <c r="C656">
        <v>0.94199999999999995</v>
      </c>
      <c r="D656">
        <v>0.92300000000000004</v>
      </c>
      <c r="E656">
        <v>1.173</v>
      </c>
      <c r="F656">
        <v>1.321</v>
      </c>
      <c r="G656">
        <v>1.778</v>
      </c>
    </row>
    <row r="657" spans="1:7">
      <c r="A657" s="3">
        <v>292</v>
      </c>
      <c r="B657" s="5">
        <v>0.97599999999999998</v>
      </c>
      <c r="C657">
        <v>0.93700000000000006</v>
      </c>
      <c r="D657">
        <v>0.92300000000000004</v>
      </c>
      <c r="E657">
        <v>1.165</v>
      </c>
      <c r="F657">
        <v>1.32</v>
      </c>
      <c r="G657">
        <v>1.7789999999999999</v>
      </c>
    </row>
    <row r="658" spans="1:7">
      <c r="A658" s="3">
        <v>293</v>
      </c>
      <c r="B658" s="5">
        <v>0.97</v>
      </c>
      <c r="C658">
        <v>0.93100000000000005</v>
      </c>
      <c r="D658">
        <v>0.92400000000000004</v>
      </c>
      <c r="E658">
        <v>1.155</v>
      </c>
      <c r="F658">
        <v>1.3149999999999999</v>
      </c>
      <c r="G658">
        <v>1.774</v>
      </c>
    </row>
    <row r="659" spans="1:7">
      <c r="A659" s="3">
        <v>294</v>
      </c>
      <c r="B659" s="5">
        <v>0.96599999999999997</v>
      </c>
      <c r="C659">
        <v>0.93100000000000005</v>
      </c>
      <c r="D659">
        <v>0.92500000000000004</v>
      </c>
      <c r="E659">
        <v>1.1439999999999999</v>
      </c>
      <c r="F659">
        <v>1.3120000000000001</v>
      </c>
      <c r="G659">
        <v>1.7589999999999999</v>
      </c>
    </row>
    <row r="660" spans="1:7">
      <c r="A660" s="3">
        <v>295</v>
      </c>
      <c r="B660" s="5">
        <v>0.95599999999999996</v>
      </c>
      <c r="C660">
        <v>0.93100000000000005</v>
      </c>
      <c r="D660">
        <v>0.92</v>
      </c>
      <c r="E660">
        <v>1.1359999999999999</v>
      </c>
      <c r="F660">
        <v>1.3169999999999999</v>
      </c>
      <c r="G660">
        <v>1.748</v>
      </c>
    </row>
    <row r="661" spans="1:7">
      <c r="A661" s="3">
        <v>296</v>
      </c>
      <c r="B661" s="5">
        <v>0.95</v>
      </c>
      <c r="C661">
        <v>0.93300000000000005</v>
      </c>
      <c r="D661">
        <v>0.91600000000000004</v>
      </c>
      <c r="E661">
        <v>1.129</v>
      </c>
      <c r="F661">
        <v>1.3149999999999999</v>
      </c>
      <c r="G661">
        <v>1.738</v>
      </c>
    </row>
    <row r="662" spans="1:7">
      <c r="A662" s="3">
        <v>297</v>
      </c>
      <c r="B662" s="5">
        <v>0.94799999999999995</v>
      </c>
      <c r="C662">
        <v>0.93</v>
      </c>
      <c r="D662">
        <v>0.91500000000000004</v>
      </c>
      <c r="E662">
        <v>1.121</v>
      </c>
      <c r="F662">
        <v>1.3160000000000001</v>
      </c>
      <c r="G662">
        <v>1.7210000000000001</v>
      </c>
    </row>
    <row r="663" spans="1:7">
      <c r="A663" s="3">
        <v>298</v>
      </c>
      <c r="B663" s="5">
        <v>0.94099999999999995</v>
      </c>
      <c r="C663">
        <v>0.92700000000000005</v>
      </c>
      <c r="D663">
        <v>0.91</v>
      </c>
      <c r="E663">
        <v>1.119</v>
      </c>
      <c r="F663">
        <v>1.323</v>
      </c>
      <c r="G663">
        <v>1.7150000000000001</v>
      </c>
    </row>
    <row r="664" spans="1:7">
      <c r="A664" s="3">
        <v>299</v>
      </c>
      <c r="B664" s="5">
        <v>0.93600000000000005</v>
      </c>
      <c r="C664">
        <v>0.91800000000000004</v>
      </c>
      <c r="D664">
        <v>0.91400000000000003</v>
      </c>
      <c r="E664">
        <v>1.119</v>
      </c>
      <c r="F664">
        <v>1.327</v>
      </c>
      <c r="G664">
        <v>1.7190000000000001</v>
      </c>
    </row>
    <row r="665" spans="1:7">
      <c r="A665" s="3">
        <v>300</v>
      </c>
      <c r="B665" s="5">
        <v>0.93400000000000005</v>
      </c>
      <c r="C665">
        <v>0.91</v>
      </c>
      <c r="D665">
        <v>0.92300000000000004</v>
      </c>
      <c r="E665">
        <v>1.1160000000000001</v>
      </c>
      <c r="F665">
        <v>1.321</v>
      </c>
      <c r="G665">
        <v>1.724</v>
      </c>
    </row>
    <row r="666" spans="1:7">
      <c r="A666" s="3">
        <v>301</v>
      </c>
      <c r="B666" s="5">
        <v>0.93200000000000005</v>
      </c>
      <c r="C666">
        <v>0.90100000000000002</v>
      </c>
      <c r="D666">
        <v>0.93100000000000005</v>
      </c>
      <c r="E666">
        <v>1.119</v>
      </c>
      <c r="F666">
        <v>1.3220000000000001</v>
      </c>
      <c r="G666">
        <v>1.722</v>
      </c>
    </row>
    <row r="667" spans="1:7">
      <c r="A667" s="3">
        <v>302</v>
      </c>
      <c r="B667" s="5">
        <v>0.93200000000000005</v>
      </c>
      <c r="C667">
        <v>0.89200000000000002</v>
      </c>
      <c r="D667">
        <v>0.93899999999999995</v>
      </c>
      <c r="E667">
        <v>1.119</v>
      </c>
      <c r="F667">
        <v>1.3240000000000001</v>
      </c>
      <c r="G667">
        <v>1.72</v>
      </c>
    </row>
    <row r="668" spans="1:7">
      <c r="A668" s="3">
        <v>303</v>
      </c>
      <c r="B668" s="5">
        <v>0.93</v>
      </c>
      <c r="C668">
        <v>0.879</v>
      </c>
      <c r="D668">
        <v>0.94099999999999995</v>
      </c>
      <c r="E668">
        <v>1.1160000000000001</v>
      </c>
      <c r="F668">
        <v>1.3120000000000001</v>
      </c>
      <c r="G668">
        <v>1.722</v>
      </c>
    </row>
    <row r="669" spans="1:7">
      <c r="A669" s="3">
        <v>304</v>
      </c>
      <c r="B669" s="5">
        <v>0.93</v>
      </c>
      <c r="C669">
        <v>0.86599999999999999</v>
      </c>
      <c r="D669">
        <v>0.94</v>
      </c>
      <c r="E669">
        <v>1.119</v>
      </c>
      <c r="F669">
        <v>1.2909999999999999</v>
      </c>
      <c r="G669">
        <v>1.722</v>
      </c>
    </row>
    <row r="670" spans="1:7">
      <c r="A670" s="3">
        <v>305</v>
      </c>
      <c r="B670" s="5">
        <v>0.92900000000000005</v>
      </c>
      <c r="C670">
        <v>0.85699999999999998</v>
      </c>
      <c r="D670">
        <v>0.94099999999999995</v>
      </c>
      <c r="E670">
        <v>1.113</v>
      </c>
      <c r="F670">
        <v>1.29</v>
      </c>
      <c r="G670">
        <v>1.7190000000000001</v>
      </c>
    </row>
    <row r="671" spans="1:7">
      <c r="A671" s="3">
        <v>306</v>
      </c>
      <c r="B671" s="5">
        <v>0.93</v>
      </c>
      <c r="C671">
        <v>0.84899999999999998</v>
      </c>
      <c r="D671">
        <v>0.94499999999999995</v>
      </c>
      <c r="E671">
        <v>1.099</v>
      </c>
      <c r="F671">
        <v>1.296</v>
      </c>
      <c r="G671">
        <v>1.718</v>
      </c>
    </row>
    <row r="672" spans="1:7">
      <c r="A672" s="3">
        <v>307</v>
      </c>
      <c r="B672" s="5">
        <v>0.93100000000000005</v>
      </c>
      <c r="C672">
        <v>0.84899999999999998</v>
      </c>
      <c r="D672">
        <v>0.95</v>
      </c>
      <c r="E672">
        <v>1.091</v>
      </c>
      <c r="F672">
        <v>1.286</v>
      </c>
      <c r="G672">
        <v>1.7270000000000001</v>
      </c>
    </row>
    <row r="673" spans="1:7">
      <c r="A673" s="3">
        <v>308</v>
      </c>
      <c r="B673" s="5">
        <v>0.92700000000000005</v>
      </c>
      <c r="C673">
        <v>0.84799999999999998</v>
      </c>
      <c r="D673">
        <v>0.95799999999999996</v>
      </c>
      <c r="E673">
        <v>1.075</v>
      </c>
      <c r="F673">
        <v>1.2749999999999999</v>
      </c>
      <c r="G673">
        <v>1.736</v>
      </c>
    </row>
    <row r="674" spans="1:7">
      <c r="A674" s="3">
        <v>309</v>
      </c>
      <c r="B674" s="5">
        <v>0.92600000000000005</v>
      </c>
      <c r="C674">
        <v>0.85199999999999998</v>
      </c>
      <c r="D674">
        <v>0.95799999999999996</v>
      </c>
      <c r="E674">
        <v>1.06</v>
      </c>
      <c r="F674">
        <v>1.266</v>
      </c>
      <c r="G674">
        <v>1.7290000000000001</v>
      </c>
    </row>
    <row r="675" spans="1:7">
      <c r="A675" s="3">
        <v>310</v>
      </c>
      <c r="B675" s="5">
        <v>0.92800000000000005</v>
      </c>
      <c r="C675">
        <v>0.85599999999999998</v>
      </c>
      <c r="D675">
        <v>0.96099999999999997</v>
      </c>
      <c r="E675">
        <v>1.0569999999999999</v>
      </c>
      <c r="F675">
        <v>1.2470000000000001</v>
      </c>
      <c r="G675">
        <v>1.716</v>
      </c>
    </row>
    <row r="676" spans="1:7">
      <c r="A676" s="3">
        <v>311</v>
      </c>
      <c r="B676" s="5">
        <v>0.92500000000000004</v>
      </c>
      <c r="C676">
        <v>0.86099999999999999</v>
      </c>
      <c r="D676">
        <v>0.96699999999999997</v>
      </c>
      <c r="E676">
        <v>1.0489999999999999</v>
      </c>
      <c r="F676">
        <v>1.2210000000000001</v>
      </c>
      <c r="G676">
        <v>1.7010000000000001</v>
      </c>
    </row>
    <row r="677" spans="1:7">
      <c r="A677" s="3">
        <v>312</v>
      </c>
      <c r="B677" s="5">
        <v>0.92400000000000004</v>
      </c>
      <c r="C677">
        <v>0.86499999999999999</v>
      </c>
      <c r="D677">
        <v>0.97</v>
      </c>
      <c r="E677">
        <v>1.0429999999999999</v>
      </c>
      <c r="F677">
        <v>1.204</v>
      </c>
      <c r="G677">
        <v>1.68</v>
      </c>
    </row>
    <row r="678" spans="1:7">
      <c r="A678" s="3">
        <v>313</v>
      </c>
      <c r="B678" s="5">
        <v>0.92100000000000004</v>
      </c>
      <c r="C678">
        <v>0.873</v>
      </c>
      <c r="D678">
        <v>0.97299999999999998</v>
      </c>
      <c r="E678">
        <v>1.04</v>
      </c>
      <c r="F678">
        <v>1.19</v>
      </c>
      <c r="G678">
        <v>1.6639999999999999</v>
      </c>
    </row>
    <row r="679" spans="1:7">
      <c r="A679" s="3">
        <v>314</v>
      </c>
      <c r="B679" s="5">
        <v>0.91700000000000004</v>
      </c>
      <c r="C679">
        <v>0.876</v>
      </c>
      <c r="D679">
        <v>0.97399999999999998</v>
      </c>
      <c r="E679">
        <v>1.0329999999999999</v>
      </c>
      <c r="F679">
        <v>1.1739999999999999</v>
      </c>
      <c r="G679">
        <v>1.6439999999999999</v>
      </c>
    </row>
    <row r="680" spans="1:7">
      <c r="A680" s="3">
        <v>315</v>
      </c>
      <c r="B680" s="5">
        <v>0.91300000000000003</v>
      </c>
      <c r="C680">
        <v>0.88300000000000001</v>
      </c>
      <c r="D680">
        <v>0.97399999999999998</v>
      </c>
      <c r="E680">
        <v>1.024</v>
      </c>
      <c r="F680">
        <v>1.161</v>
      </c>
      <c r="G680">
        <v>1.6259999999999999</v>
      </c>
    </row>
    <row r="681" spans="1:7">
      <c r="A681" s="3">
        <v>316</v>
      </c>
      <c r="B681" s="5">
        <v>0.90900000000000003</v>
      </c>
      <c r="C681">
        <v>0.88400000000000001</v>
      </c>
      <c r="D681">
        <v>0.97399999999999998</v>
      </c>
      <c r="E681">
        <v>1.0189999999999999</v>
      </c>
      <c r="F681">
        <v>1.1579999999999999</v>
      </c>
      <c r="G681">
        <v>1.611</v>
      </c>
    </row>
    <row r="682" spans="1:7">
      <c r="A682" s="3">
        <v>317</v>
      </c>
      <c r="B682" s="5">
        <v>0.90400000000000003</v>
      </c>
      <c r="C682">
        <v>0.88900000000000001</v>
      </c>
      <c r="D682">
        <v>0.97299999999999998</v>
      </c>
      <c r="E682">
        <v>1.014</v>
      </c>
      <c r="F682">
        <v>1.151</v>
      </c>
      <c r="G682">
        <v>1.5940000000000001</v>
      </c>
    </row>
    <row r="683" spans="1:7">
      <c r="A683" s="3">
        <v>318</v>
      </c>
      <c r="B683" s="5">
        <v>0.9</v>
      </c>
      <c r="C683">
        <v>0.89600000000000002</v>
      </c>
      <c r="D683">
        <v>0.96899999999999997</v>
      </c>
      <c r="E683">
        <v>1.014</v>
      </c>
      <c r="F683">
        <v>1.133</v>
      </c>
      <c r="G683">
        <v>1.5780000000000001</v>
      </c>
    </row>
    <row r="684" spans="1:7">
      <c r="A684" s="3">
        <v>319</v>
      </c>
      <c r="B684" s="5">
        <v>0.89600000000000002</v>
      </c>
      <c r="C684">
        <v>0.90300000000000002</v>
      </c>
      <c r="D684">
        <v>0.97099999999999997</v>
      </c>
      <c r="E684">
        <v>1.014</v>
      </c>
      <c r="F684">
        <v>1.1240000000000001</v>
      </c>
      <c r="G684">
        <v>1.56</v>
      </c>
    </row>
    <row r="685" spans="1:7">
      <c r="A685" s="3">
        <v>320</v>
      </c>
      <c r="B685" s="5">
        <v>0.89300000000000002</v>
      </c>
      <c r="C685">
        <v>0.91200000000000003</v>
      </c>
      <c r="D685">
        <v>0.96399999999999997</v>
      </c>
      <c r="E685">
        <v>1.0169999999999999</v>
      </c>
      <c r="F685">
        <v>1.121</v>
      </c>
      <c r="G685">
        <v>1.5449999999999999</v>
      </c>
    </row>
    <row r="686" spans="1:7">
      <c r="A686" s="3">
        <v>321</v>
      </c>
      <c r="B686" s="5">
        <v>0.89200000000000002</v>
      </c>
      <c r="C686">
        <v>0.92400000000000004</v>
      </c>
      <c r="D686">
        <v>0.95899999999999996</v>
      </c>
      <c r="E686">
        <v>1.0209999999999999</v>
      </c>
      <c r="F686">
        <v>1.1160000000000001</v>
      </c>
      <c r="G686">
        <v>1.5269999999999999</v>
      </c>
    </row>
    <row r="687" spans="1:7">
      <c r="A687" s="3">
        <v>322</v>
      </c>
      <c r="B687" s="5">
        <v>0.89200000000000002</v>
      </c>
      <c r="C687">
        <v>0.93300000000000005</v>
      </c>
      <c r="D687">
        <v>0.96</v>
      </c>
      <c r="E687">
        <v>1.018</v>
      </c>
      <c r="F687">
        <v>1.1160000000000001</v>
      </c>
      <c r="G687">
        <v>1.5</v>
      </c>
    </row>
    <row r="688" spans="1:7">
      <c r="A688" s="3">
        <v>323</v>
      </c>
      <c r="B688" s="5">
        <v>0.89300000000000002</v>
      </c>
      <c r="C688">
        <v>0.93600000000000005</v>
      </c>
      <c r="D688">
        <v>0.96299999999999997</v>
      </c>
      <c r="E688">
        <v>1.0089999999999999</v>
      </c>
      <c r="F688">
        <v>1.129</v>
      </c>
      <c r="G688">
        <v>1.4670000000000001</v>
      </c>
    </row>
    <row r="689" spans="1:7">
      <c r="A689" s="3">
        <v>324</v>
      </c>
      <c r="B689" s="5">
        <v>0.89700000000000002</v>
      </c>
      <c r="C689">
        <v>0.94099999999999995</v>
      </c>
      <c r="D689">
        <v>0.95199999999999996</v>
      </c>
      <c r="E689">
        <v>0.995</v>
      </c>
      <c r="F689">
        <v>1.1419999999999999</v>
      </c>
      <c r="G689">
        <v>1.4390000000000001</v>
      </c>
    </row>
    <row r="690" spans="1:7">
      <c r="A690" s="3">
        <v>325</v>
      </c>
      <c r="B690" s="5">
        <v>0.90200000000000002</v>
      </c>
      <c r="C690">
        <v>0.94099999999999995</v>
      </c>
      <c r="D690">
        <v>0.95399999999999996</v>
      </c>
      <c r="E690">
        <v>0.98</v>
      </c>
      <c r="F690">
        <v>1.151</v>
      </c>
      <c r="G690">
        <v>1.419</v>
      </c>
    </row>
    <row r="691" spans="1:7">
      <c r="A691" s="3">
        <v>326</v>
      </c>
      <c r="B691" s="5">
        <v>0.90800000000000003</v>
      </c>
      <c r="C691">
        <v>0.94099999999999995</v>
      </c>
      <c r="D691">
        <v>0.94599999999999995</v>
      </c>
      <c r="E691">
        <v>0.97099999999999997</v>
      </c>
      <c r="F691">
        <v>1.155</v>
      </c>
      <c r="G691">
        <v>1.3919999999999999</v>
      </c>
    </row>
    <row r="692" spans="1:7">
      <c r="A692" s="3">
        <v>327</v>
      </c>
      <c r="B692" s="5">
        <v>0.91500000000000004</v>
      </c>
      <c r="C692">
        <v>0.93899999999999995</v>
      </c>
      <c r="D692">
        <v>0.94099999999999995</v>
      </c>
      <c r="E692">
        <v>0.96299999999999997</v>
      </c>
      <c r="F692">
        <v>1.153</v>
      </c>
      <c r="G692">
        <v>1.367</v>
      </c>
    </row>
    <row r="693" spans="1:7">
      <c r="A693" s="3">
        <v>328</v>
      </c>
      <c r="B693" s="5">
        <v>0.92300000000000004</v>
      </c>
      <c r="C693">
        <v>0.93700000000000006</v>
      </c>
      <c r="D693">
        <v>0.93300000000000005</v>
      </c>
      <c r="E693">
        <v>0.96199999999999997</v>
      </c>
      <c r="F693">
        <v>1.139</v>
      </c>
      <c r="G693">
        <v>1.3580000000000001</v>
      </c>
    </row>
    <row r="694" spans="1:7">
      <c r="A694" s="3">
        <v>329</v>
      </c>
      <c r="B694" s="5">
        <v>0.92900000000000005</v>
      </c>
      <c r="C694">
        <v>0.93400000000000005</v>
      </c>
      <c r="D694">
        <v>0.92300000000000004</v>
      </c>
      <c r="E694">
        <v>0.96399999999999997</v>
      </c>
      <c r="F694">
        <v>1.1259999999999999</v>
      </c>
      <c r="G694">
        <v>1.3480000000000001</v>
      </c>
    </row>
    <row r="695" spans="1:7">
      <c r="A695" s="3">
        <v>330</v>
      </c>
      <c r="B695" s="5">
        <v>0.93500000000000005</v>
      </c>
      <c r="C695">
        <v>0.93799999999999994</v>
      </c>
      <c r="D695">
        <v>0.91400000000000003</v>
      </c>
      <c r="E695">
        <v>0.96699999999999997</v>
      </c>
      <c r="F695">
        <v>1.1160000000000001</v>
      </c>
      <c r="G695">
        <v>1.3320000000000001</v>
      </c>
    </row>
    <row r="696" spans="1:7">
      <c r="A696" s="3">
        <v>331</v>
      </c>
      <c r="B696" s="5">
        <v>0.94099999999999995</v>
      </c>
      <c r="C696">
        <v>0.93100000000000005</v>
      </c>
      <c r="D696">
        <v>0.91700000000000004</v>
      </c>
      <c r="E696">
        <v>0.97299999999999998</v>
      </c>
      <c r="F696">
        <v>1.1060000000000001</v>
      </c>
      <c r="G696">
        <v>1.327</v>
      </c>
    </row>
    <row r="697" spans="1:7">
      <c r="A697" s="3">
        <v>332</v>
      </c>
      <c r="B697" s="5">
        <v>0.94899999999999995</v>
      </c>
      <c r="C697">
        <v>0.92500000000000004</v>
      </c>
      <c r="D697">
        <v>0.90300000000000002</v>
      </c>
      <c r="E697">
        <v>0.98099999999999998</v>
      </c>
      <c r="F697">
        <v>1.095</v>
      </c>
      <c r="G697">
        <v>1.3160000000000001</v>
      </c>
    </row>
    <row r="698" spans="1:7">
      <c r="A698" s="3">
        <v>333</v>
      </c>
      <c r="B698" s="5">
        <v>0.95799999999999996</v>
      </c>
      <c r="C698">
        <v>0.92100000000000004</v>
      </c>
      <c r="D698">
        <v>0.89500000000000002</v>
      </c>
      <c r="E698">
        <v>0.98499999999999999</v>
      </c>
      <c r="F698">
        <v>1.0860000000000001</v>
      </c>
      <c r="G698">
        <v>1.3080000000000001</v>
      </c>
    </row>
    <row r="699" spans="1:7">
      <c r="A699" s="3">
        <v>334</v>
      </c>
      <c r="B699" s="5">
        <v>0.96599999999999997</v>
      </c>
      <c r="C699">
        <v>0.91800000000000004</v>
      </c>
      <c r="D699">
        <v>0.88900000000000001</v>
      </c>
      <c r="E699">
        <v>0.98</v>
      </c>
      <c r="F699">
        <v>1.077</v>
      </c>
      <c r="G699">
        <v>1.294</v>
      </c>
    </row>
    <row r="700" spans="1:7">
      <c r="A700" s="3">
        <v>335</v>
      </c>
      <c r="B700" s="5">
        <v>0.97299999999999998</v>
      </c>
      <c r="C700">
        <v>0.91500000000000004</v>
      </c>
      <c r="D700">
        <v>0.88900000000000001</v>
      </c>
      <c r="E700">
        <v>0.98299999999999998</v>
      </c>
      <c r="F700">
        <v>1.0669999999999999</v>
      </c>
      <c r="G700">
        <v>1.274</v>
      </c>
    </row>
    <row r="701" spans="1:7">
      <c r="A701" s="3">
        <v>336</v>
      </c>
      <c r="B701" s="5">
        <v>0.97899999999999998</v>
      </c>
      <c r="C701">
        <v>0.91200000000000003</v>
      </c>
      <c r="D701">
        <v>0.879</v>
      </c>
      <c r="E701">
        <v>0.98299999999999998</v>
      </c>
      <c r="F701">
        <v>1.0620000000000001</v>
      </c>
      <c r="G701">
        <v>1.2589999999999999</v>
      </c>
    </row>
    <row r="702" spans="1:7">
      <c r="A702" s="3">
        <v>337</v>
      </c>
      <c r="B702" s="5">
        <v>0.98399999999999999</v>
      </c>
      <c r="C702">
        <v>0.90700000000000003</v>
      </c>
      <c r="D702">
        <v>0.85899999999999999</v>
      </c>
      <c r="E702">
        <v>0.98399999999999999</v>
      </c>
      <c r="F702">
        <v>1.056</v>
      </c>
      <c r="G702">
        <v>1.248</v>
      </c>
    </row>
    <row r="703" spans="1:7">
      <c r="A703" s="3">
        <v>338</v>
      </c>
      <c r="B703" s="5">
        <v>0.98899999999999999</v>
      </c>
      <c r="C703">
        <v>0.89900000000000002</v>
      </c>
      <c r="D703">
        <v>0.83699999999999997</v>
      </c>
      <c r="E703">
        <v>0.97699999999999998</v>
      </c>
      <c r="F703">
        <v>1.0489999999999999</v>
      </c>
      <c r="G703">
        <v>1.232</v>
      </c>
    </row>
    <row r="704" spans="1:7">
      <c r="A704" s="3">
        <v>339</v>
      </c>
      <c r="B704" s="5">
        <v>0.99399999999999999</v>
      </c>
      <c r="C704">
        <v>0.89900000000000002</v>
      </c>
      <c r="D704">
        <v>0.82099999999999995</v>
      </c>
      <c r="E704">
        <v>0.96099999999999997</v>
      </c>
      <c r="F704">
        <v>1.048</v>
      </c>
      <c r="G704">
        <v>1.2090000000000001</v>
      </c>
    </row>
    <row r="705" spans="1:7">
      <c r="A705" s="3">
        <v>340</v>
      </c>
      <c r="B705" s="5">
        <v>0.998</v>
      </c>
      <c r="C705">
        <v>0.90100000000000002</v>
      </c>
      <c r="D705">
        <v>0.81200000000000006</v>
      </c>
      <c r="E705">
        <v>0.96499999999999997</v>
      </c>
      <c r="F705">
        <v>1.046</v>
      </c>
      <c r="G705">
        <v>1.1919999999999999</v>
      </c>
    </row>
    <row r="706" spans="1:7">
      <c r="A706" s="3">
        <v>341</v>
      </c>
      <c r="B706" s="5">
        <v>1.0029999999999999</v>
      </c>
      <c r="C706">
        <v>0.90200000000000002</v>
      </c>
      <c r="D706">
        <v>0.80900000000000005</v>
      </c>
      <c r="E706">
        <v>0.96399999999999997</v>
      </c>
      <c r="F706">
        <v>1.0429999999999999</v>
      </c>
      <c r="G706">
        <v>1.1819999999999999</v>
      </c>
    </row>
    <row r="707" spans="1:7">
      <c r="A707" s="3">
        <v>342</v>
      </c>
      <c r="B707" s="5">
        <v>1.0069999999999999</v>
      </c>
      <c r="C707">
        <v>0.9</v>
      </c>
      <c r="D707">
        <v>0.81100000000000005</v>
      </c>
      <c r="E707">
        <v>0.96499999999999997</v>
      </c>
      <c r="F707">
        <v>1.05</v>
      </c>
      <c r="G707">
        <v>1.169</v>
      </c>
    </row>
    <row r="708" spans="1:7">
      <c r="A708" s="3">
        <v>343</v>
      </c>
      <c r="B708" s="5">
        <v>1.0109999999999999</v>
      </c>
      <c r="C708">
        <v>0.90300000000000002</v>
      </c>
      <c r="D708">
        <v>0.80900000000000005</v>
      </c>
      <c r="E708">
        <v>0.99199999999999999</v>
      </c>
      <c r="F708">
        <v>1.054</v>
      </c>
      <c r="G708">
        <v>1.1579999999999999</v>
      </c>
    </row>
    <row r="709" spans="1:7">
      <c r="A709" s="3">
        <v>344</v>
      </c>
      <c r="B709" s="5">
        <v>1.0149999999999999</v>
      </c>
      <c r="C709">
        <v>0.90400000000000003</v>
      </c>
      <c r="D709">
        <v>0.81499999999999995</v>
      </c>
      <c r="E709">
        <v>1.008</v>
      </c>
      <c r="F709">
        <v>1.042</v>
      </c>
      <c r="G709">
        <v>1.145</v>
      </c>
    </row>
    <row r="710" spans="1:7">
      <c r="A710" s="3">
        <v>345</v>
      </c>
      <c r="B710" s="5">
        <v>1.0209999999999999</v>
      </c>
      <c r="C710">
        <v>0.90900000000000003</v>
      </c>
      <c r="D710">
        <v>0.82699999999999996</v>
      </c>
      <c r="E710">
        <v>1.016</v>
      </c>
      <c r="F710">
        <v>1.0429999999999999</v>
      </c>
      <c r="G710">
        <v>1.1359999999999999</v>
      </c>
    </row>
    <row r="711" spans="1:7">
      <c r="A711" s="3">
        <v>346</v>
      </c>
      <c r="B711" s="5">
        <v>1.026</v>
      </c>
      <c r="C711">
        <v>0.91700000000000004</v>
      </c>
      <c r="D711">
        <v>0.83599999999999997</v>
      </c>
      <c r="E711">
        <v>1.01</v>
      </c>
      <c r="F711">
        <v>1.0429999999999999</v>
      </c>
      <c r="G711">
        <v>1.117</v>
      </c>
    </row>
    <row r="712" spans="1:7">
      <c r="A712" s="3">
        <v>347</v>
      </c>
      <c r="B712" s="5">
        <v>1.0309999999999999</v>
      </c>
      <c r="C712">
        <v>0.92700000000000005</v>
      </c>
      <c r="D712">
        <v>0.84099999999999997</v>
      </c>
      <c r="E712">
        <v>0.99399999999999999</v>
      </c>
      <c r="F712">
        <v>1.0409999999999999</v>
      </c>
      <c r="G712">
        <v>1.1000000000000001</v>
      </c>
    </row>
    <row r="713" spans="1:7">
      <c r="A713" s="3">
        <v>348</v>
      </c>
      <c r="B713" s="5">
        <v>1.036</v>
      </c>
      <c r="C713">
        <v>0.93899999999999995</v>
      </c>
      <c r="D713">
        <v>0.83599999999999997</v>
      </c>
      <c r="E713">
        <v>0.99</v>
      </c>
      <c r="F713">
        <v>1.044</v>
      </c>
      <c r="G713">
        <v>1.091</v>
      </c>
    </row>
    <row r="714" spans="1:7">
      <c r="A714" s="3">
        <v>349</v>
      </c>
      <c r="B714" s="5">
        <v>1.04</v>
      </c>
      <c r="C714">
        <v>0.95099999999999996</v>
      </c>
      <c r="D714">
        <v>0.82399999999999995</v>
      </c>
      <c r="E714">
        <v>0.98599999999999999</v>
      </c>
      <c r="F714">
        <v>1.069</v>
      </c>
      <c r="G714">
        <v>1.0840000000000001</v>
      </c>
    </row>
    <row r="715" spans="1:7">
      <c r="A715" s="3">
        <v>350</v>
      </c>
      <c r="B715" s="5">
        <v>1.044</v>
      </c>
      <c r="C715">
        <v>0.95699999999999996</v>
      </c>
      <c r="D715">
        <v>0.82099999999999995</v>
      </c>
      <c r="E715">
        <v>0.97399999999999998</v>
      </c>
      <c r="F715">
        <v>1.077</v>
      </c>
      <c r="G715">
        <v>1.071</v>
      </c>
    </row>
    <row r="716" spans="1:7">
      <c r="A716" s="3">
        <v>351</v>
      </c>
      <c r="B716" s="5">
        <v>1.0469999999999999</v>
      </c>
      <c r="C716">
        <v>0.96099999999999997</v>
      </c>
      <c r="D716">
        <v>0.81799999999999995</v>
      </c>
      <c r="E716">
        <v>0.96299999999999997</v>
      </c>
      <c r="F716">
        <v>1.0669999999999999</v>
      </c>
      <c r="G716">
        <v>1.054</v>
      </c>
    </row>
    <row r="717" spans="1:7">
      <c r="A717" s="3">
        <v>352</v>
      </c>
      <c r="B717" s="5">
        <v>1.0489999999999999</v>
      </c>
      <c r="C717">
        <v>0.96899999999999997</v>
      </c>
      <c r="D717">
        <v>0.82299999999999995</v>
      </c>
      <c r="E717">
        <v>0.94699999999999995</v>
      </c>
      <c r="F717">
        <v>1.0669999999999999</v>
      </c>
      <c r="G717">
        <v>1.0389999999999999</v>
      </c>
    </row>
    <row r="718" spans="1:7">
      <c r="A718" s="3">
        <v>353</v>
      </c>
      <c r="B718" s="5">
        <v>1.0489999999999999</v>
      </c>
      <c r="C718">
        <v>0.97499999999999998</v>
      </c>
      <c r="D718">
        <v>0.83099999999999996</v>
      </c>
      <c r="E718">
        <v>0.94099999999999995</v>
      </c>
      <c r="F718">
        <v>1.0669999999999999</v>
      </c>
      <c r="G718">
        <v>1.032</v>
      </c>
    </row>
    <row r="719" spans="1:7">
      <c r="A719" s="3">
        <v>354</v>
      </c>
      <c r="B719" s="5">
        <v>1.048</v>
      </c>
      <c r="C719">
        <v>0.98199999999999998</v>
      </c>
      <c r="D719">
        <v>0.83799999999999997</v>
      </c>
      <c r="E719">
        <v>0.95099999999999996</v>
      </c>
      <c r="F719">
        <v>1.0629999999999999</v>
      </c>
      <c r="G719">
        <v>1.032</v>
      </c>
    </row>
    <row r="720" spans="1:7">
      <c r="A720" s="3">
        <v>355</v>
      </c>
      <c r="B720" s="5">
        <v>1.046</v>
      </c>
      <c r="C720">
        <v>0.98499999999999999</v>
      </c>
      <c r="D720">
        <v>0.84399999999999997</v>
      </c>
      <c r="E720">
        <v>0.96299999999999997</v>
      </c>
      <c r="F720">
        <v>1.071</v>
      </c>
      <c r="G720">
        <v>1.0329999999999999</v>
      </c>
    </row>
    <row r="721" spans="1:7">
      <c r="A721" s="3">
        <v>356</v>
      </c>
      <c r="B721" s="5">
        <v>1.0409999999999999</v>
      </c>
      <c r="C721">
        <v>0.99099999999999999</v>
      </c>
      <c r="D721">
        <v>0.84399999999999997</v>
      </c>
      <c r="E721">
        <v>0.96499999999999997</v>
      </c>
      <c r="F721">
        <v>1.0820000000000001</v>
      </c>
      <c r="G721">
        <v>1.0289999999999999</v>
      </c>
    </row>
    <row r="722" spans="1:7">
      <c r="A722" s="3">
        <v>357</v>
      </c>
      <c r="B722" s="5">
        <v>1.034</v>
      </c>
      <c r="C722">
        <v>0.995</v>
      </c>
      <c r="D722">
        <v>0.84199999999999997</v>
      </c>
      <c r="E722">
        <v>0.95499999999999996</v>
      </c>
      <c r="F722">
        <v>1.0649999999999999</v>
      </c>
      <c r="G722">
        <v>1.034</v>
      </c>
    </row>
    <row r="723" spans="1:7">
      <c r="A723" s="3">
        <v>358</v>
      </c>
      <c r="B723" s="5">
        <v>1.0289999999999999</v>
      </c>
      <c r="C723">
        <v>1</v>
      </c>
      <c r="D723">
        <v>0.84399999999999997</v>
      </c>
      <c r="E723">
        <v>0.93500000000000005</v>
      </c>
      <c r="F723">
        <v>1.0189999999999999</v>
      </c>
      <c r="G723">
        <v>1.056</v>
      </c>
    </row>
    <row r="724" spans="1:7">
      <c r="A724" s="3">
        <v>359</v>
      </c>
      <c r="B724" s="5">
        <v>1.0249999999999999</v>
      </c>
      <c r="C724">
        <v>1.0009999999999999</v>
      </c>
      <c r="D724">
        <v>0.84799999999999998</v>
      </c>
      <c r="E724">
        <v>0.91300000000000003</v>
      </c>
      <c r="F724">
        <v>0.96899999999999997</v>
      </c>
      <c r="G724">
        <v>1.0780000000000001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ece20dc-0d29-4254-a319-5ff0cdb992ff" xsi:nil="true"/>
    <lcf76f155ced4ddcb4097134ff3c332f xmlns="4bebffc6-b3af-4121-a6f6-77b124c923cd">
      <Terms xmlns="http://schemas.microsoft.com/office/infopath/2007/PartnerControls"/>
    </lcf76f155ced4ddcb4097134ff3c332f>
    <SharedWithUsers xmlns="cece20dc-0d29-4254-a319-5ff0cdb992ff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4" ma:contentTypeDescription="Create a new document." ma:contentTypeScope="" ma:versionID="056a29733d9c78504bd9c01f6fda3124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2a7b66490e494813481b8f44591242c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9078A5-D796-43F5-9279-9DE0AEE8B127}"/>
</file>

<file path=customXml/itemProps2.xml><?xml version="1.0" encoding="utf-8"?>
<ds:datastoreItem xmlns:ds="http://schemas.openxmlformats.org/officeDocument/2006/customXml" ds:itemID="{C398DFCD-BAAA-48D2-9E1E-DA09090C00D3}"/>
</file>

<file path=customXml/itemProps3.xml><?xml version="1.0" encoding="utf-8"?>
<ds:datastoreItem xmlns:ds="http://schemas.openxmlformats.org/officeDocument/2006/customXml" ds:itemID="{8B7F3B34-5012-44BB-80C0-212538A488E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Andrew Noble</dc:creator>
  <cp:keywords/>
  <dc:description/>
  <cp:lastModifiedBy>Alfie Morgan (2206510)</cp:lastModifiedBy>
  <cp:revision/>
  <dcterms:created xsi:type="dcterms:W3CDTF">2023-01-11T14:23:19Z</dcterms:created>
  <dcterms:modified xsi:type="dcterms:W3CDTF">2025-02-26T11:29:35Z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  <property fmtid="{D5CDD505-2E9C-101B-9397-08002B2CF9AE}" pid="4" name="Order">
    <vt:r8>394500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</Properties>
</file>